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F4AA4D6C-CC41-4D85-A03C-D3540C94D767}"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CO34" i="10"/>
  <c r="CO35" i="10" s="1"/>
  <c r="BW34" i="10"/>
  <c r="BW35" i="10" s="1"/>
  <c r="BW36" i="10" s="1"/>
  <c r="BW37" i="10" s="1"/>
  <c r="BW38" i="10" s="1"/>
  <c r="BW39" i="10" s="1"/>
  <c r="BW40" i="10" s="1"/>
  <c r="U34" i="10"/>
  <c r="U35" i="10" s="1"/>
  <c r="U36" i="10" s="1"/>
  <c r="C34" i="10"/>
  <c r="AM34" i="10" l="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<sst xmlns="http://schemas.openxmlformats.org/spreadsheetml/2006/main" count="2153" uniqueCount="570">
  <si>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</si>
  <si>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</si>
  <si>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</si>
  <si>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</si>
  <si>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</si>
  <si>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</si>
  <si>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</si>
  <si>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</si>
  <si>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</si>
  <si>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</si>
  <si>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</si>
  <si>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</si>
  <si>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</si>
  <si>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</si>
  <si>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</si>
  <si>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</si>
  <si>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</si>
  <si>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</si>
  <si>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</si>
  <si>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</si>
  <si>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</si>
  <si>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</si>
  <si>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</si>
  <si>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</si>
  <si>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</si>
  <si>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</si>
  <si>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</si>
  <si>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</si>
  <si>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</si>
  <si>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</si>
  <si>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</si>
  <si>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</si>
  <si>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</si>
  <si>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</si>
  <si>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</si>
  <si>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</si>
  <si>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</si>
  <si>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</si>
  <si>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</si>
  <si>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</si>
  <si>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</si>
  <si>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</si>
  <si>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</si>
  <si>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</si>
  <si>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</si>
  <si>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</si>
  <si>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</si>
  <si>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</si>
  <si>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</si>
  <si>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</si>
  <si>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</si>
  <si>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</si>
  <si>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</si>
  <si>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</si>
  <si>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</si>
  <si>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</si>
  <si>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</si>
  <si>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</si>
  <si>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</si>
  <si>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</si>
  <si>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</si>
  <si>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</si>
  <si>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</si>
  <si>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</si>
  <si>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</si>
  <si>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</si>
  <si>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</si>
  <si>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</si>
  <si>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</si>
  <si>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</si>
  <si>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</si>
  <si>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</si>
  <si>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</si>
  <si>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</si>
  <si>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</si>
  <si>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</si>
  <si>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</si>
  <si>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</si>
  <si>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</si>
  <si>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</si>
  <si>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</si>
  <si>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</si>
  <si>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</si>
  <si>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</si>
  <si>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</si>
  <si>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</si>
  <si>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</si>
  <si>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</si>
  <si>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</si>
  <si>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</si>
  <si>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</si>
  <si>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</si>
  <si>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</si>
  <si>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</si>
  <si>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下仁田町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</si>
  <si>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</si>
  <si>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</si>
  <si>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</si>
  <si>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</si>
  <si>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</si>
  <si>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</si>
  <si>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</si>
  <si>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</si>
  <si>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</si>
  <si>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</si>
  <si>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</si>
  <si>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</si>
  <si>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</si>
  <si>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</si>
  <si>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</si>
  <si>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</si>
  <si>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</si>
  <si>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</si>
  <si>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</si>
  <si>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</si>
  <si>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</si>
  <si>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</si>
  <si>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</si>
  <si>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</si>
  <si>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</si>
  <si>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</si>
  <si>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</si>
  <si>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</si>
  <si>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</si>
  <si>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</si>
  <si>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</si>
  <si>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</si>
  <si>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</si>
  <si>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</si>
  <si>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</si>
  <si>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</si>
  <si>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</si>
  <si>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</si>
  <si>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</si>
  <si>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</si>
  <si>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</si>
  <si>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</si>
  <si>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</si>
  <si>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</si>
  <si>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</si>
  <si>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</si>
  <si>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</si>
  <si>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6"/>
  </si>
  <si>
    <t>うち日本人(％)</t>
    <phoneticPr fontId="5"/>
  </si>
  <si>
    <t>-3.8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</si>
  <si>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</si>
  <si>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</si>
  <si>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</si>
  <si>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</si>
  <si>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</si>
  <si>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</si>
  <si>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</si>
  <si>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</si>
  <si>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</si>
  <si>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</si>
  <si>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</si>
  <si>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</si>
  <si>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</si>
  <si>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</si>
  <si>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</si>
  <si>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</si>
  <si>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</si>
  <si>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</si>
  <si>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</si>
  <si>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</si>
  <si>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</si>
  <si>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</si>
  <si>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</si>
  <si>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</si>
  <si>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</si>
  <si>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</si>
  <si>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</si>
  <si>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</si>
  <si>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</si>
  <si>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</si>
  <si>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</si>
  <si>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</si>
  <si>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</si>
  <si>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</si>
  <si>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</si>
  <si>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</si>
  <si>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</si>
  <si>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</si>
  <si>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</si>
  <si>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</si>
  <si>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</si>
  <si>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</si>
  <si>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</si>
  <si>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</si>
  <si>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</si>
  <si>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</si>
  <si>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</si>
  <si>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</si>
  <si>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</si>
  <si>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</si>
  <si>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</si>
  <si>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</si>
  <si>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</si>
  <si>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</si>
  <si>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</si>
  <si>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</si>
  <si>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</si>
  <si>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</si>
  <si>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</si>
  <si>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群馬県下仁田町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</si>
  <si>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</si>
  <si>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</si>
  <si>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</si>
  <si>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</si>
  <si>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</si>
  <si>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</si>
  <si>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</si>
  <si>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</si>
  <si>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</si>
  <si>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</si>
  <si>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</si>
  <si>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</si>
  <si>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</si>
  <si>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</si>
  <si>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</si>
  <si>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</si>
  <si>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</si>
  <si>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</si>
  <si>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</si>
  <si>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</si>
  <si>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</si>
  <si>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</si>
  <si>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</si>
  <si>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</si>
  <si>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</si>
  <si>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</si>
  <si>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</si>
  <si>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</si>
  <si>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</si>
  <si>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</si>
  <si>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</si>
  <si>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</si>
  <si>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</si>
  <si>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</si>
  <si>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</si>
  <si>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</si>
  <si>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</si>
  <si>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</si>
  <si>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</si>
  <si>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</si>
  <si>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</si>
  <si>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</si>
  <si>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</si>
  <si>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</si>
  <si>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</si>
  <si>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</si>
  <si>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</si>
  <si>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</si>
  <si>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</si>
  <si>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</si>
  <si>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</si>
  <si>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</si>
  <si>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</si>
  <si>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</si>
  <si>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</si>
  <si>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</si>
  <si>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</si>
  <si>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</si>
  <si>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</si>
  <si>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</si>
  <si>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</si>
  <si>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</si>
  <si>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</si>
  <si>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</si>
  <si>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</si>
  <si>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</si>
  <si>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</si>
  <si>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</si>
  <si>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</si>
  <si>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</si>
  <si>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</si>
  <si>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</si>
  <si>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</si>
  <si>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</si>
  <si>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</si>
  <si>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</si>
  <si>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</si>
  <si>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</si>
  <si>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</si>
  <si>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</si>
  <si>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</si>
  <si>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</si>
  <si>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</si>
  <si>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</si>
  <si>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</si>
  <si>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</si>
  <si>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</si>
  <si>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</si>
  <si>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</si>
  <si>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</si>
  <si>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</si>
  <si>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</si>
  <si>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</si>
  <si>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</si>
  <si>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</si>
  <si>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</si>
  <si>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</si>
  <si>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</si>
  <si>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</si>
  <si>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</si>
  <si>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</si>
  <si>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</si>
  <si>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</si>
  <si>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</si>
  <si>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</si>
  <si>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</si>
  <si>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</si>
  <si>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</si>
  <si>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</si>
  <si>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</si>
  <si>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</si>
  <si>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</si>
  <si>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</si>
  <si>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</si>
  <si>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</si>
  <si>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</si>
  <si>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</si>
  <si>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</si>
  <si>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</si>
  <si>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</si>
  <si>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</si>
  <si>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</si>
  <si>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</si>
  <si>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</si>
  <si>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</si>
  <si>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</si>
  <si>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</si>
  <si>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</si>
  <si>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</si>
  <si>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</si>
  <si>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</si>
  <si>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</si>
  <si>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</si>
  <si>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</si>
  <si>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</si>
  <si>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</si>
  <si>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</si>
  <si>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</si>
  <si>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</si>
  <si>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</si>
  <si>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</si>
  <si>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</si>
  <si>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</si>
  <si>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</si>
  <si>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</si>
  <si>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</si>
  <si>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</si>
  <si>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</si>
  <si>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</si>
  <si>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群馬県下仁田町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</si>
  <si>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</si>
  <si>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</si>
  <si>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</si>
  <si>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</si>
  <si>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</si>
  <si>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</si>
  <si>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</si>
  <si>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</si>
  <si>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</si>
  <si>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</si>
  <si>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</si>
  <si>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</si>
  <si>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</si>
  <si>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</si>
  <si>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</si>
  <si>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</si>
  <si>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</si>
  <si>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</si>
  <si>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</si>
  <si>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</si>
  <si>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</si>
  <si>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</si>
  <si>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</si>
  <si>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</si>
  <si>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</si>
  <si>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</si>
  <si>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</si>
  <si>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</si>
  <si>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</si>
  <si>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</si>
  <si>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</si>
  <si>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</si>
  <si>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</si>
  <si>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</si>
  <si>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</si>
  <si>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</si>
  <si>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</si>
  <si>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</si>
  <si>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</si>
  <si>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</si>
  <si>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</si>
  <si>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</si>
  <si>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</si>
  <si>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</si>
  <si>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</si>
  <si>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</si>
  <si>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</si>
  <si>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</si>
  <si>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</si>
  <si>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</si>
  <si>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</si>
  <si>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</si>
  <si>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</si>
  <si>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</si>
  <si>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</si>
  <si>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</si>
  <si>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</si>
  <si>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</si>
  <si>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</si>
  <si>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</si>
  <si>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</si>
  <si>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</si>
  <si>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</si>
  <si>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</si>
  <si>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</si>
  <si>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</si>
  <si>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</si>
  <si>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</si>
  <si>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</si>
  <si>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</si>
  <si>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</si>
  <si>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</si>
  <si>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</si>
  <si>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</si>
  <si>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</si>
  <si>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</si>
  <si>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</si>
  <si>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</si>
  <si>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</si>
  <si>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</si>
  <si>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</si>
  <si>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</si>
  <si>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</si>
  <si>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</si>
  <si>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</si>
  <si>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</si>
  <si>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</si>
  <si>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</si>
  <si>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</si>
  <si>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</si>
  <si>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</si>
  <si>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</si>
  <si>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</si>
  <si>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</si>
  <si>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</si>
  <si>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</si>
  <si>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</si>
  <si>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</si>
  <si>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</si>
  <si>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</si>
  <si>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</si>
  <si>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</si>
  <si>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</si>
  <si>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</si>
  <si>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</si>
  <si>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</si>
  <si>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</si>
  <si>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</si>
  <si>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</si>
  <si>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</si>
  <si>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</si>
  <si>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</si>
  <si>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</si>
  <si>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</si>
  <si>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</si>
  <si>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</si>
  <si>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</si>
  <si>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</si>
  <si>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</si>
  <si>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</si>
  <si>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</si>
  <si>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</si>
  <si>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</si>
  <si>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</si>
  <si>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</si>
  <si>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</si>
  <si>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</si>
  <si>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</si>
  <si>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</si>
  <si>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</si>
  <si>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</si>
  <si>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</si>
  <si>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</si>
  <si>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</si>
  <si>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</si>
  <si>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</si>
  <si>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</si>
  <si>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</si>
  <si>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</si>
  <si>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</si>
  <si>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</si>
  <si>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</si>
  <si>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</si>
  <si>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</si>
  <si>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</si>
  <si>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</si>
  <si>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</si>
  <si>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</si>
  <si>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</si>
  <si>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</si>
  <si>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</si>
  <si>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</si>
  <si>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</si>
  <si>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</si>
  <si>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</si>
  <si>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</si>
  <si>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</si>
  <si>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</si>
  <si>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</si>
  <si>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</si>
  <si>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</si>
  <si>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</si>
  <si>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</si>
  <si>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</si>
  <si>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</si>
  <si>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</si>
  <si>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</si>
  <si>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</si>
  <si>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</si>
  <si>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</si>
  <si>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</si>
  <si>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</si>
  <si>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</si>
  <si>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</si>
  <si>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</si>
  <si>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</si>
  <si>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</si>
  <si>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介護保険特別会計</t>
  </si>
  <si>
    <t>浄化槽整備事業特別会計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</si>
  <si>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</si>
  <si>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</si>
  <si>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</si>
  <si>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</si>
  <si>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</si>
  <si>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</si>
  <si>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</si>
  <si>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</si>
  <si>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</si>
  <si>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</si>
  <si>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甘楽西部環境衛生施設組合</t>
  </si>
  <si>
    <t>下仁田南牧医療事務組合</t>
  </si>
  <si>
    <t>富岡甘楽広域市町村圏振興整備組合</t>
  </si>
  <si>
    <t>群馬県後期高齢者医療広域連合（一般会計）</t>
  </si>
  <si>
    <t>群馬県後期高齢者医療広域連合（事業会計）</t>
  </si>
  <si>
    <t>群馬県市町村総合事務組合</t>
  </si>
  <si>
    <t>群馬県市町村会館管理組合</t>
  </si>
  <si>
    <t>　　　　－</t>
  </si>
  <si>
    <t>産業開発しもにた</t>
  </si>
  <si>
    <t>社会福祉法人しもにた会</t>
  </si>
  <si>
    <t>下仁田町公共施設等整備基金</t>
    <rPh sb="0" eb="4">
      <t>シモニタマチ</t>
    </rPh>
    <rPh sb="4" eb="9">
      <t>コウキョウシセツトウ</t>
    </rPh>
    <rPh sb="9" eb="13">
      <t>セイビキキン</t>
    </rPh>
    <phoneticPr fontId="5"/>
  </si>
  <si>
    <t>ねぎとこんにゃく下仁田奨学金基金</t>
    <rPh sb="8" eb="14">
      <t>シモニタショウガクキン</t>
    </rPh>
    <rPh sb="14" eb="16">
      <t>キキン</t>
    </rPh>
    <phoneticPr fontId="2"/>
  </si>
  <si>
    <t>ふるさと下仁田応援基金</t>
    <rPh sb="4" eb="7">
      <t>シモニタ</t>
    </rPh>
    <rPh sb="7" eb="11">
      <t>オウエンキキン</t>
    </rPh>
    <phoneticPr fontId="2"/>
  </si>
  <si>
    <t>下仁田町森林環境譲与税基金</t>
    <rPh sb="0" eb="4">
      <t>シモニタマチ</t>
    </rPh>
    <rPh sb="4" eb="8">
      <t>シンリンカンキョウ</t>
    </rPh>
    <rPh sb="8" eb="11">
      <t>ジョウヨゼイ</t>
    </rPh>
    <rPh sb="11" eb="13">
      <t>キキン</t>
    </rPh>
    <phoneticPr fontId="2"/>
  </si>
  <si>
    <t>下仁田町都市計画区域公共施設等整備基金</t>
    <rPh sb="0" eb="4">
      <t>シモニタマチ</t>
    </rPh>
    <rPh sb="4" eb="10">
      <t>トシケイカククイキ</t>
    </rPh>
    <rPh sb="10" eb="14">
      <t>コウキョウシセツ</t>
    </rPh>
    <rPh sb="14" eb="15">
      <t>トウ</t>
    </rPh>
    <rPh sb="15" eb="19">
      <t>セイビキキン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</si>
  <si>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</si>
  <si>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</si>
  <si>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将来負担比率は、将来負担額の減少や充当可能基金の増加により令和４年度より算定されなくなり、類似団体と同水準となった。
一方で有形固定資産減価償却率は、類似団体と比較し高い数値となっているが、これは道路の取得価額を備忘価額の1円としていることが要因とみられているが、適切な管理計画を立てていく方針である。</t>
    <rPh sb="0" eb="6">
      <t>ショウライフタンヒリツ</t>
    </rPh>
    <rPh sb="8" eb="13">
      <t>ショウライフタンガク</t>
    </rPh>
    <rPh sb="14" eb="16">
      <t>ゲンショウ</t>
    </rPh>
    <rPh sb="17" eb="23">
      <t>ジュウトウカノウキキン</t>
    </rPh>
    <rPh sb="24" eb="26">
      <t>ゾウカ</t>
    </rPh>
    <rPh sb="29" eb="31">
      <t>レイワ</t>
    </rPh>
    <rPh sb="32" eb="34">
      <t>ネンド</t>
    </rPh>
    <rPh sb="36" eb="38">
      <t>サンテイ</t>
    </rPh>
    <rPh sb="45" eb="49">
      <t>ルイジダンタイ</t>
    </rPh>
    <rPh sb="50" eb="53">
      <t>ドウスイジュン</t>
    </rPh>
    <rPh sb="59" eb="61">
      <t>イッポウ</t>
    </rPh>
    <rPh sb="101" eb="105">
      <t>シュトクカガク</t>
    </rPh>
    <rPh sb="106" eb="110">
      <t>ビボウカガク</t>
    </rPh>
    <rPh sb="112" eb="113">
      <t>エン</t>
    </rPh>
    <rPh sb="121" eb="123">
      <t>ヨウイン</t>
    </rPh>
    <rPh sb="132" eb="134">
      <t>テキセツ</t>
    </rPh>
    <rPh sb="135" eb="139">
      <t>カンリケイカク</t>
    </rPh>
    <rPh sb="140" eb="141">
      <t>タ</t>
    </rPh>
    <rPh sb="145" eb="147">
      <t>ホウシン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</si>
  <si>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</si>
  <si>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</si>
  <si>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</si>
  <si>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</si>
  <si>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</si>
  <si>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</si>
  <si>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将来負担比率は、将来負担額の減少や充当可能基金の増加により令和４年度より算定されなくなった。
実質公債費比率も徐々に下がり令和４年度には類似団体平均よりも低い数値となった。これは、小学校や病院建設等大規模事業の地方債の償還が終了したことに伴う元利償還金の減少が要因とみられるが、今後も街なか活性化整備事業等の大規模な事業を予定しているため、これまで以上に公債費の適正化に取り組むとともに、財政調整基金を中心にさらなる基金の積立を行っていく必要がある。</t>
    <rPh sb="0" eb="6">
      <t>ショウライフタンヒリツ</t>
    </rPh>
    <rPh sb="8" eb="13">
      <t>ショウライフタンガク</t>
    </rPh>
    <rPh sb="14" eb="16">
      <t>ゲンショウ</t>
    </rPh>
    <rPh sb="17" eb="23">
      <t>ジュウトウカノウキキン</t>
    </rPh>
    <rPh sb="24" eb="26">
      <t>ゾウカ</t>
    </rPh>
    <rPh sb="29" eb="31">
      <t>レイワ</t>
    </rPh>
    <rPh sb="32" eb="34">
      <t>ネンド</t>
    </rPh>
    <rPh sb="36" eb="38">
      <t>サンテイ</t>
    </rPh>
    <rPh sb="47" eb="54">
      <t>ジッシツコウサイヒヒリツ</t>
    </rPh>
    <rPh sb="55" eb="57">
      <t>ジョジョ</t>
    </rPh>
    <rPh sb="58" eb="59">
      <t>サ</t>
    </rPh>
    <rPh sb="61" eb="63">
      <t>レイワ</t>
    </rPh>
    <rPh sb="64" eb="66">
      <t>ネンド</t>
    </rPh>
    <rPh sb="68" eb="72">
      <t>ルイジダンタイ</t>
    </rPh>
    <rPh sb="72" eb="74">
      <t>ヘイキン</t>
    </rPh>
    <rPh sb="77" eb="78">
      <t>ヒク</t>
    </rPh>
    <rPh sb="79" eb="81">
      <t>スウチ</t>
    </rPh>
    <rPh sb="90" eb="93">
      <t>ショウガッコウ</t>
    </rPh>
    <rPh sb="94" eb="98">
      <t>ビョウインケンセツ</t>
    </rPh>
    <rPh sb="98" eb="99">
      <t>トウ</t>
    </rPh>
    <rPh sb="99" eb="104">
      <t>ダイキボジギョウ</t>
    </rPh>
    <rPh sb="105" eb="108">
      <t>チホウサイ</t>
    </rPh>
    <rPh sb="109" eb="111">
      <t>ショウカン</t>
    </rPh>
    <rPh sb="112" eb="114">
      <t>シュウリョウ</t>
    </rPh>
    <rPh sb="119" eb="120">
      <t>トモナ</t>
    </rPh>
    <rPh sb="121" eb="126">
      <t>ガンリショウカンキン</t>
    </rPh>
    <rPh sb="127" eb="129">
      <t>ゲンショウ</t>
    </rPh>
    <rPh sb="130" eb="132">
      <t>ヨウイン</t>
    </rPh>
    <rPh sb="139" eb="141">
      <t>コンゴ</t>
    </rPh>
    <rPh sb="142" eb="143">
      <t>マチ</t>
    </rPh>
    <rPh sb="145" eb="148">
      <t>カッセイカ</t>
    </rPh>
    <rPh sb="148" eb="153">
      <t>セイビジギョウトウ</t>
    </rPh>
    <rPh sb="154" eb="157">
      <t>ダイキボ</t>
    </rPh>
    <rPh sb="158" eb="160">
      <t>ジギョウ</t>
    </rPh>
    <rPh sb="161" eb="163">
      <t>ヨテイ</t>
    </rPh>
    <rPh sb="174" eb="176">
      <t>イジョウ</t>
    </rPh>
    <rPh sb="177" eb="180">
      <t>コウサイヒ</t>
    </rPh>
    <rPh sb="181" eb="184">
      <t>テキセイカ</t>
    </rPh>
    <rPh sb="185" eb="186">
      <t>ト</t>
    </rPh>
    <rPh sb="187" eb="188">
      <t>ク</t>
    </rPh>
    <rPh sb="194" eb="200">
      <t>ザイセイチョウセイキキン</t>
    </rPh>
    <rPh sb="201" eb="203">
      <t>チュウシン</t>
    </rPh>
    <rPh sb="208" eb="210">
      <t>キキン</t>
    </rPh>
    <rPh sb="211" eb="213">
      <t>ツミタテ</t>
    </rPh>
    <rPh sb="214" eb="215">
      <t>オコナ</t>
    </rPh>
    <rPh sb="219" eb="221">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</si>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</sst>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9ED33A6-2DEE-49E1-BD0C-CE5D69317AE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2957-4604-B82C-687B3E6DB7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66754</c:v>
                </c:pt>
                <c:pt idx="1">
                  <c:v>111678</c:v>
                </c:pt>
                <c:pt idx="2">
                  <c:v>58614</c:v>
                </c:pt>
                <c:pt idx="3">
                  <c:v>50243</c:v>
                </c:pt>
                <c:pt idx="4">
                  <c:v>66969</c:v>
                </c:pt>
              </c:numCache>
            </c:numRef>
          </c:val>
          <c:smooth val="0"/>
          <c:extLst>
            <c:ext xmlns:c16="http://schemas.microsoft.com/office/drawing/2014/chart" uri="{C3380CC4-5D6E-409C-BE32-E72D297353CC}">
              <c16:uniqueId val="{00000001-2957-4604-B82C-687B3E6DB7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2.15</c:v>
                </c:pt>
                <c:pt idx="1">
                  <c:v>0.65</c:v>
                </c:pt>
                <c:pt idx="2">
                  <c:v>2.73</c:v>
                </c:pt>
                <c:pt idx="3">
                  <c:v>2.91</c:v>
                </c:pt>
                <c:pt idx="4">
                  <c:v>2.89</c:v>
                </c:pt>
              </c:numCache>
            </c:numRef>
          </c:val>
          <c:extLst>
            <c:ext xmlns:c16="http://schemas.microsoft.com/office/drawing/2014/chart" uri="{C3380CC4-5D6E-409C-BE32-E72D297353CC}">
              <c16:uniqueId val="{00000000-CAC8-4EB4-8039-14D8EB33E5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35.380000000000003</c:v>
                </c:pt>
                <c:pt idx="1">
                  <c:v>40.49</c:v>
                </c:pt>
                <c:pt idx="2">
                  <c:v>45.84</c:v>
                </c:pt>
                <c:pt idx="3">
                  <c:v>59.57</c:v>
                </c:pt>
                <c:pt idx="4">
                  <c:v>64.849999999999994</c:v>
                </c:pt>
              </c:numCache>
            </c:numRef>
          </c:val>
          <c:extLst>
            <c:ext xmlns:c16="http://schemas.microsoft.com/office/drawing/2014/chart" uri="{C3380CC4-5D6E-409C-BE32-E72D297353CC}">
              <c16:uniqueId val="{00000001-CAC8-4EB4-8039-14D8EB33E5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0.54</c:v>
                </c:pt>
                <c:pt idx="1">
                  <c:v>5.1100000000000003</c:v>
                </c:pt>
                <c:pt idx="2">
                  <c:v>10.28</c:v>
                </c:pt>
                <c:pt idx="3">
                  <c:v>11.93</c:v>
                </c:pt>
                <c:pt idx="4">
                  <c:v>4.5199999999999996</c:v>
                </c:pt>
              </c:numCache>
            </c:numRef>
          </c:val>
          <c:smooth val="0"/>
          <c:extLst>
            <c:ext xmlns:c16="http://schemas.microsoft.com/office/drawing/2014/chart" uri="{C3380CC4-5D6E-409C-BE32-E72D297353CC}">
              <c16:uniqueId val="{00000002-CAC8-4EB4-8039-14D8EB33E5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49-4191-AE28-1E44BAADE8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49-4191-AE28-1E44BAADE88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49-4191-AE28-1E44BAADE88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49-4191-AE28-1E44BAADE88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0.04</c:v>
                </c:pt>
                <c:pt idx="4">
                  <c:v>#N/A</c:v>
                </c:pt>
                <c:pt idx="5">
                  <c:v>0.05</c:v>
                </c:pt>
                <c:pt idx="6">
                  <c:v>#N/A</c:v>
                </c:pt>
                <c:pt idx="7">
                  <c:v>0.05</c:v>
                </c:pt>
                <c:pt idx="8">
                  <c:v>#N/A</c:v>
                </c:pt>
                <c:pt idx="9">
                  <c:v>0.04</c:v>
                </c:pt>
              </c:numCache>
            </c:numRef>
          </c:val>
          <c:extLst>
            <c:ext xmlns:c16="http://schemas.microsoft.com/office/drawing/2014/chart" uri="{C3380CC4-5D6E-409C-BE32-E72D297353CC}">
              <c16:uniqueId val="{00000004-ED49-4191-AE28-1E44BAADE88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7.0000000000000007E-2</c:v>
                </c:pt>
                <c:pt idx="2">
                  <c:v>#N/A</c:v>
                </c:pt>
                <c:pt idx="3">
                  <c:v>0.37</c:v>
                </c:pt>
                <c:pt idx="4">
                  <c:v>#N/A</c:v>
                </c:pt>
                <c:pt idx="5">
                  <c:v>0.4</c:v>
                </c:pt>
                <c:pt idx="6">
                  <c:v>#N/A</c:v>
                </c:pt>
                <c:pt idx="7">
                  <c:v>0.21</c:v>
                </c:pt>
                <c:pt idx="8">
                  <c:v>#N/A</c:v>
                </c:pt>
                <c:pt idx="9">
                  <c:v>0.08</c:v>
                </c:pt>
              </c:numCache>
            </c:numRef>
          </c:val>
          <c:extLst>
            <c:ext xmlns:c16="http://schemas.microsoft.com/office/drawing/2014/chart" uri="{C3380CC4-5D6E-409C-BE32-E72D297353CC}">
              <c16:uniqueId val="{00000005-ED49-4191-AE28-1E44BAADE881}"/>
            </c:ext>
          </c:extLst>
        </c:ser>
        <c:ser>
          <c:idx val="6"/>
          <c:order val="6"/>
          <c:tx>
            <c:strRef>
              <c:f>データシート!$A$33</c:f>
              <c:strCache>
                <c:ptCount val="1"/>
                <c:pt idx="0">
                  <c:v>浄化槽整備事業特別会計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0.14000000000000001</c:v>
                </c:pt>
                <c:pt idx="6">
                  <c:v>#N/A</c:v>
                </c:pt>
                <c:pt idx="7">
                  <c:v>0.28000000000000003</c:v>
                </c:pt>
                <c:pt idx="8">
                  <c:v>#N/A</c:v>
                </c:pt>
                <c:pt idx="9">
                  <c:v>0.44</c:v>
                </c:pt>
              </c:numCache>
            </c:numRef>
          </c:val>
          <c:extLst>
            <c:ext xmlns:c16="http://schemas.microsoft.com/office/drawing/2014/chart" uri="{C3380CC4-5D6E-409C-BE32-E72D297353CC}">
              <c16:uniqueId val="{00000006-ED49-4191-AE28-1E44BAADE88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0.14000000000000001</c:v>
                </c:pt>
                <c:pt idx="2">
                  <c:v>#N/A</c:v>
                </c:pt>
                <c:pt idx="3">
                  <c:v>0.39</c:v>
                </c:pt>
                <c:pt idx="4">
                  <c:v>#N/A</c:v>
                </c:pt>
                <c:pt idx="5">
                  <c:v>1.31</c:v>
                </c:pt>
                <c:pt idx="6">
                  <c:v>#N/A</c:v>
                </c:pt>
                <c:pt idx="7">
                  <c:v>1.26</c:v>
                </c:pt>
                <c:pt idx="8">
                  <c:v>#N/A</c:v>
                </c:pt>
                <c:pt idx="9">
                  <c:v>2</c:v>
                </c:pt>
              </c:numCache>
            </c:numRef>
          </c:val>
          <c:extLst>
            <c:ext xmlns:c16="http://schemas.microsoft.com/office/drawing/2014/chart" uri="{C3380CC4-5D6E-409C-BE32-E72D297353CC}">
              <c16:uniqueId val="{00000007-ED49-4191-AE28-1E44BAADE88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2.15</c:v>
                </c:pt>
                <c:pt idx="2">
                  <c:v>#N/A</c:v>
                </c:pt>
                <c:pt idx="3">
                  <c:v>0.65</c:v>
                </c:pt>
                <c:pt idx="4">
                  <c:v>#N/A</c:v>
                </c:pt>
                <c:pt idx="5">
                  <c:v>2.73</c:v>
                </c:pt>
                <c:pt idx="6">
                  <c:v>#N/A</c:v>
                </c:pt>
                <c:pt idx="7">
                  <c:v>2.91</c:v>
                </c:pt>
                <c:pt idx="8">
                  <c:v>#N/A</c:v>
                </c:pt>
                <c:pt idx="9">
                  <c:v>2.89</c:v>
                </c:pt>
              </c:numCache>
            </c:numRef>
          </c:val>
          <c:extLst>
            <c:ext xmlns:c16="http://schemas.microsoft.com/office/drawing/2014/chart" uri="{C3380CC4-5D6E-409C-BE32-E72D297353CC}">
              <c16:uniqueId val="{00000008-ED49-4191-AE28-1E44BAADE88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4.1399999999999997</c:v>
                </c:pt>
                <c:pt idx="2">
                  <c:v>#N/A</c:v>
                </c:pt>
                <c:pt idx="3">
                  <c:v>4.5199999999999996</c:v>
                </c:pt>
                <c:pt idx="4">
                  <c:v>#N/A</c:v>
                </c:pt>
                <c:pt idx="5">
                  <c:v>4.29</c:v>
                </c:pt>
                <c:pt idx="6">
                  <c:v>#N/A</c:v>
                </c:pt>
                <c:pt idx="7">
                  <c:v>4.09</c:v>
                </c:pt>
                <c:pt idx="8">
                  <c:v>#N/A</c:v>
                </c:pt>
                <c:pt idx="9">
                  <c:v>4.1399999999999997</c:v>
                </c:pt>
              </c:numCache>
            </c:numRef>
          </c:val>
          <c:extLst>
            <c:ext xmlns:c16="http://schemas.microsoft.com/office/drawing/2014/chart" uri="{C3380CC4-5D6E-409C-BE32-E72D297353CC}">
              <c16:uniqueId val="{00000009-ED49-4191-AE28-1E44BAADE88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585</c:v>
                </c:pt>
                <c:pt idx="5">
                  <c:v>562</c:v>
                </c:pt>
                <c:pt idx="8">
                  <c:v>587</c:v>
                </c:pt>
                <c:pt idx="11">
                  <c:v>561</c:v>
                </c:pt>
                <c:pt idx="14">
                  <c:v>538</c:v>
                </c:pt>
              </c:numCache>
            </c:numRef>
          </c:val>
          <c:extLst>
            <c:ext xmlns:c16="http://schemas.microsoft.com/office/drawing/2014/chart" uri="{C3380CC4-5D6E-409C-BE32-E72D297353CC}">
              <c16:uniqueId val="{00000000-0F57-4CD5-AA4B-D3DC748AF9B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F57-4CD5-AA4B-D3DC748AF9B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F57-4CD5-AA4B-D3DC748AF9B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91</c:v>
                </c:pt>
                <c:pt idx="3">
                  <c:v>91</c:v>
                </c:pt>
                <c:pt idx="6">
                  <c:v>99</c:v>
                </c:pt>
                <c:pt idx="9">
                  <c:v>78</c:v>
                </c:pt>
                <c:pt idx="12">
                  <c:v>78</c:v>
                </c:pt>
              </c:numCache>
            </c:numRef>
          </c:val>
          <c:extLst>
            <c:ext xmlns:c16="http://schemas.microsoft.com/office/drawing/2014/chart" uri="{C3380CC4-5D6E-409C-BE32-E72D297353CC}">
              <c16:uniqueId val="{00000003-0F57-4CD5-AA4B-D3DC748AF9B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78</c:v>
                </c:pt>
                <c:pt idx="3">
                  <c:v>73</c:v>
                </c:pt>
                <c:pt idx="6">
                  <c:v>73</c:v>
                </c:pt>
                <c:pt idx="9">
                  <c:v>68</c:v>
                </c:pt>
                <c:pt idx="12">
                  <c:v>71</c:v>
                </c:pt>
              </c:numCache>
            </c:numRef>
          </c:val>
          <c:extLst>
            <c:ext xmlns:c16="http://schemas.microsoft.com/office/drawing/2014/chart" uri="{C3380CC4-5D6E-409C-BE32-E72D297353CC}">
              <c16:uniqueId val="{00000004-0F57-4CD5-AA4B-D3DC748AF9B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57-4CD5-AA4B-D3DC748AF9B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F57-4CD5-AA4B-D3DC748AF9B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660</c:v>
                </c:pt>
                <c:pt idx="3">
                  <c:v>639</c:v>
                </c:pt>
                <c:pt idx="6">
                  <c:v>685</c:v>
                </c:pt>
                <c:pt idx="9">
                  <c:v>648</c:v>
                </c:pt>
                <c:pt idx="12">
                  <c:v>612</c:v>
                </c:pt>
              </c:numCache>
            </c:numRef>
          </c:val>
          <c:extLst>
            <c:ext xmlns:c16="http://schemas.microsoft.com/office/drawing/2014/chart" uri="{C3380CC4-5D6E-409C-BE32-E72D297353CC}">
              <c16:uniqueId val="{00000007-0F57-4CD5-AA4B-D3DC748AF9B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244</c:v>
                </c:pt>
                <c:pt idx="2">
                  <c:v>#N/A</c:v>
                </c:pt>
                <c:pt idx="3">
                  <c:v>#N/A</c:v>
                </c:pt>
                <c:pt idx="4">
                  <c:v>241</c:v>
                </c:pt>
                <c:pt idx="5">
                  <c:v>#N/A</c:v>
                </c:pt>
                <c:pt idx="6">
                  <c:v>#N/A</c:v>
                </c:pt>
                <c:pt idx="7">
                  <c:v>270</c:v>
                </c:pt>
                <c:pt idx="8">
                  <c:v>#N/A</c:v>
                </c:pt>
                <c:pt idx="9">
                  <c:v>#N/A</c:v>
                </c:pt>
                <c:pt idx="10">
                  <c:v>233</c:v>
                </c:pt>
                <c:pt idx="11">
                  <c:v>#N/A</c:v>
                </c:pt>
                <c:pt idx="12">
                  <c:v>#N/A</c:v>
                </c:pt>
                <c:pt idx="13">
                  <c:v>223</c:v>
                </c:pt>
                <c:pt idx="14">
                  <c:v>#N/A</c:v>
                </c:pt>
              </c:numCache>
            </c:numRef>
          </c:val>
          <c:smooth val="0"/>
          <c:extLst>
            <c:ext xmlns:c16="http://schemas.microsoft.com/office/drawing/2014/chart" uri="{C3380CC4-5D6E-409C-BE32-E72D297353CC}">
              <c16:uniqueId val="{00000008-0F57-4CD5-AA4B-D3DC748AF9B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4840</c:v>
                </c:pt>
                <c:pt idx="5">
                  <c:v>4834</c:v>
                </c:pt>
                <c:pt idx="8">
                  <c:v>4560</c:v>
                </c:pt>
                <c:pt idx="11">
                  <c:v>4346</c:v>
                </c:pt>
                <c:pt idx="14">
                  <c:v>4291</c:v>
                </c:pt>
              </c:numCache>
            </c:numRef>
          </c:val>
          <c:extLst>
            <c:ext xmlns:c16="http://schemas.microsoft.com/office/drawing/2014/chart" uri="{C3380CC4-5D6E-409C-BE32-E72D297353CC}">
              <c16:uniqueId val="{00000000-66D8-42F8-AE00-8E58D8DE16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c:v>
                </c:pt>
                <c:pt idx="5">
                  <c:v>1</c:v>
                </c:pt>
                <c:pt idx="8">
                  <c:v>0</c:v>
                </c:pt>
                <c:pt idx="11">
                  <c:v>0</c:v>
                </c:pt>
                <c:pt idx="14">
                  <c:v>0</c:v>
                </c:pt>
              </c:numCache>
            </c:numRef>
          </c:val>
          <c:extLst>
            <c:ext xmlns:c16="http://schemas.microsoft.com/office/drawing/2014/chart" uri="{C3380CC4-5D6E-409C-BE32-E72D297353CC}">
              <c16:uniqueId val="{00000001-66D8-42F8-AE00-8E58D8DE16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2093</c:v>
                </c:pt>
                <c:pt idx="5">
                  <c:v>2334</c:v>
                </c:pt>
                <c:pt idx="8">
                  <c:v>2721</c:v>
                </c:pt>
                <c:pt idx="11">
                  <c:v>3206</c:v>
                </c:pt>
                <c:pt idx="14">
                  <c:v>3389</c:v>
                </c:pt>
              </c:numCache>
            </c:numRef>
          </c:val>
          <c:extLst>
            <c:ext xmlns:c16="http://schemas.microsoft.com/office/drawing/2014/chart" uri="{C3380CC4-5D6E-409C-BE32-E72D297353CC}">
              <c16:uniqueId val="{00000002-66D8-42F8-AE00-8E58D8DE16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D8-42F8-AE00-8E58D8DE16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D8-42F8-AE00-8E58D8DE16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34</c:v>
                </c:pt>
                <c:pt idx="3">
                  <c:v>27</c:v>
                </c:pt>
                <c:pt idx="6">
                  <c:v>24</c:v>
                </c:pt>
                <c:pt idx="9">
                  <c:v>0</c:v>
                </c:pt>
                <c:pt idx="12">
                  <c:v>0</c:v>
                </c:pt>
              </c:numCache>
            </c:numRef>
          </c:val>
          <c:extLst>
            <c:ext xmlns:c16="http://schemas.microsoft.com/office/drawing/2014/chart" uri="{C3380CC4-5D6E-409C-BE32-E72D297353CC}">
              <c16:uniqueId val="{00000005-66D8-42F8-AE00-8E58D8DE16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1443</c:v>
                </c:pt>
                <c:pt idx="3">
                  <c:v>1414</c:v>
                </c:pt>
                <c:pt idx="6">
                  <c:v>1474</c:v>
                </c:pt>
                <c:pt idx="9">
                  <c:v>1447</c:v>
                </c:pt>
                <c:pt idx="12">
                  <c:v>1378</c:v>
                </c:pt>
              </c:numCache>
            </c:numRef>
          </c:val>
          <c:extLst>
            <c:ext xmlns:c16="http://schemas.microsoft.com/office/drawing/2014/chart" uri="{C3380CC4-5D6E-409C-BE32-E72D297353CC}">
              <c16:uniqueId val="{00000006-66D8-42F8-AE00-8E58D8DE16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676</c:v>
                </c:pt>
                <c:pt idx="3">
                  <c:v>602</c:v>
                </c:pt>
                <c:pt idx="6">
                  <c:v>543</c:v>
                </c:pt>
                <c:pt idx="9">
                  <c:v>545</c:v>
                </c:pt>
                <c:pt idx="12">
                  <c:v>680</c:v>
                </c:pt>
              </c:numCache>
            </c:numRef>
          </c:val>
          <c:extLst>
            <c:ext xmlns:c16="http://schemas.microsoft.com/office/drawing/2014/chart" uri="{C3380CC4-5D6E-409C-BE32-E72D297353CC}">
              <c16:uniqueId val="{00000007-66D8-42F8-AE00-8E58D8DE16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549</c:v>
                </c:pt>
                <c:pt idx="3">
                  <c:v>515</c:v>
                </c:pt>
                <c:pt idx="6">
                  <c:v>464</c:v>
                </c:pt>
                <c:pt idx="9">
                  <c:v>416</c:v>
                </c:pt>
                <c:pt idx="12">
                  <c:v>398</c:v>
                </c:pt>
              </c:numCache>
            </c:numRef>
          </c:val>
          <c:extLst>
            <c:ext xmlns:c16="http://schemas.microsoft.com/office/drawing/2014/chart" uri="{C3380CC4-5D6E-409C-BE32-E72D297353CC}">
              <c16:uniqueId val="{00000008-66D8-42F8-AE00-8E58D8DE16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6D8-42F8-AE00-8E58D8DE16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5339</c:v>
                </c:pt>
                <c:pt idx="3">
                  <c:v>5377</c:v>
                </c:pt>
                <c:pt idx="6">
                  <c:v>5108</c:v>
                </c:pt>
                <c:pt idx="9">
                  <c:v>4752</c:v>
                </c:pt>
                <c:pt idx="12">
                  <c:v>4494</c:v>
                </c:pt>
              </c:numCache>
            </c:numRef>
          </c:val>
          <c:extLst>
            <c:ext xmlns:c16="http://schemas.microsoft.com/office/drawing/2014/chart" uri="{C3380CC4-5D6E-409C-BE32-E72D297353CC}">
              <c16:uniqueId val="{0000000A-66D8-42F8-AE00-8E58D8DE169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1105</c:v>
                </c:pt>
                <c:pt idx="2">
                  <c:v>#N/A</c:v>
                </c:pt>
                <c:pt idx="3">
                  <c:v>#N/A</c:v>
                </c:pt>
                <c:pt idx="4">
                  <c:v>767</c:v>
                </c:pt>
                <c:pt idx="5">
                  <c:v>#N/A</c:v>
                </c:pt>
                <c:pt idx="6">
                  <c:v>#N/A</c:v>
                </c:pt>
                <c:pt idx="7">
                  <c:v>332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6D8-42F8-AE00-8E58D8DE169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1715</c:v>
                </c:pt>
                <c:pt idx="1">
                  <c:v>2141</c:v>
                </c:pt>
                <c:pt idx="2">
                  <c:v>2304</c:v>
                </c:pt>
              </c:numCache>
            </c:numRef>
          </c:val>
          <c:extLst>
            <c:ext xmlns:c16="http://schemas.microsoft.com/office/drawing/2014/chart" uri="{C3380CC4-5D6E-409C-BE32-E72D297353CC}">
              <c16:uniqueId val="{00000000-9F70-4853-A0BB-6BB60FA2E7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53</c:v>
                </c:pt>
                <c:pt idx="1">
                  <c:v>53</c:v>
                </c:pt>
                <c:pt idx="2">
                  <c:v>68</c:v>
                </c:pt>
              </c:numCache>
            </c:numRef>
          </c:val>
          <c:extLst>
            <c:ext xmlns:c16="http://schemas.microsoft.com/office/drawing/2014/chart" uri="{C3380CC4-5D6E-409C-BE32-E72D297353CC}">
              <c16:uniqueId val="{00000001-9F70-4853-A0BB-6BB60FA2E7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679</c:v>
                </c:pt>
                <c:pt idx="1">
                  <c:v>734</c:v>
                </c:pt>
                <c:pt idx="2">
                  <c:v>760</c:v>
                </c:pt>
              </c:numCache>
            </c:numRef>
          </c:val>
          <c:extLst>
            <c:ext xmlns:c16="http://schemas.microsoft.com/office/drawing/2014/chart" uri="{C3380CC4-5D6E-409C-BE32-E72D297353CC}">
              <c16:uniqueId val="{00000002-9F70-4853-A0BB-6BB60FA2E71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{36A0081E-EC24-4E16-B139-340D30FC66A5}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125-4B2D-B7F5-A17E32D1FA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{4445559D-2513-4AA0-8A3B-BBF97B2983D2}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25-4B2D-B7F5-A17E32D1FA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{4B318C0B-98D2-48B2-857B-50BB0DB96ED3}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25-4B2D-B7F5-A17E32D1FA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{0599336B-4BED-459F-A1FA-207FFA85864E}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25-4B2D-B7F5-A17E32D1FA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{6D458939-AFB4-43DC-8D29-E7C134A0A585}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25-4B2D-B7F5-A17E32D1FA06}"/>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{1A1C00E7-2CAE-42BF-96D2-F0FB44258FC6}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125-4B2D-B7F5-A17E32D1FA06}"/>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{F0A41810-D353-4D45-8B4C-26DDAA2D9EA8}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125-4B2D-B7F5-A17E32D1FA0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{64CFC0BE-6BF4-4468-9B92-6E4C2AF4C633}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125-4B2D-B7F5-A17E32D1FA0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{FA6ED7B7-47A9-4492-9E03-1FA24BD6633C}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125-4B2D-B7F5-A17E32D1FA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75.599999999999994</c:v>
                </c:pt>
                <c:pt idx="8">
                  <c:v>75.099999999999994</c:v>
                </c:pt>
                <c:pt idx="16">
                  <c:v>75.3</c:v>
                </c:pt>
                <c:pt idx="24">
                  <c:v>75.900000000000006</c:v>
                </c:pt>
                <c:pt idx="32">
                  <c:v>76.2</c:v>
                </c:pt>
              </c:numCache>
            </c:numRef>
          </c:xVal>
          <c:yVal>
            <c:numRef>
              <c:f>公会計指標分析・財政指標組合せ分析表!$BP$51:$DC$51</c:f>
              <c:numCache>
                <c:formatCode>#,##0.0;"▲ "#,##0.0</c:formatCode>
                <c:ptCount val="40"/>
                <c:pt idx="0">
                  <c:v>40</c:v>
                </c:pt>
                <c:pt idx="8">
                  <c:v>26.2</c:v>
                </c:pt>
                <c:pt idx="16">
                  <c:v>10.5</c:v>
                </c:pt>
              </c:numCache>
            </c:numRef>
          </c:yVal>
          <c:smooth val="0"/>
          <c:extLst>
            <c:ext xmlns:c16="http://schemas.microsoft.com/office/drawing/2014/chart" uri="{C3380CC4-5D6E-409C-BE32-E72D297353CC}">
              <c16:uniqueId val="{00000009-8125-4B2D-B7F5-A17E32D1FA0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{4E52D4EE-2751-4168-ABD6-8277ECD42CCD}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125-4B2D-B7F5-A17E32D1FA0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{C4158F6D-3A12-43D5-BCD7-A7154C84EA70}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25-4B2D-B7F5-A17E32D1FA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{E618C602-BBF4-48A2-8BBE-DC237369A920}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25-4B2D-B7F5-A17E32D1FA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{D7F33543-1608-4A4E-BFB4-73A8B8745BC1}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25-4B2D-B7F5-A17E32D1FA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{455D36A6-FD54-4C4C-8E06-9FCA75D47547}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25-4B2D-B7F5-A17E32D1FA0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{3D15BEE6-2D1A-42B9-9FF8-25B44425CDE7}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125-4B2D-B7F5-A17E32D1FA06}"/>
                </c:ext>
              </c:extLst>
            </c:dLbl>
            <c:dLbl>
              <c:idx val="16"/>
              <c:layout>
                <c:manualLayout>
                  <c:x val="-3.2015750650234161E-2"/>
                  <c:y val="-4.5114315056352043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{547F107A-B0B4-4BF8-9298-96F63E26D05C}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125-4B2D-B7F5-A17E32D1FA06}"/>
                </c:ext>
              </c:extLst>
            </c:dLbl>
            <c:dLbl>
              <c:idx val="24"/>
              <c:layout>
                <c:manualLayout>
                  <c:x val="-4.3394302402349844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{46CDC682-FD47-4A60-9F7E-84150F7E96FD}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125-4B2D-B7F5-A17E32D1FA06}"/>
                </c:ext>
              </c:extLst>
            </c:dLbl>
            <c:dLbl>
              <c:idx val="32"/>
              <c:layout>
                <c:manualLayout>
                  <c:x val="-2.063719889811847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{F51C58BD-F929-4466-9C14-23117E3713CD}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125-4B2D-B7F5-A17E32D1FA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125-4B2D-B7F5-A17E32D1FA06}"/>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{B4872035-083E-4553-BC15-61F79BE75549}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315-4FE9-A8BB-F549457C6B6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{8D565B73-D2D5-48B4-8AA4-8381AD47FD9E}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15-4FE9-A8BB-F549457C6B6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{F9B9EF68-9A1A-47C0-84E6-339C634E9D9C}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15-4FE9-A8BB-F549457C6B6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{9999D62F-6872-47CA-9976-8D92960F4B89}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15-4FE9-A8BB-F549457C6B6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{42B9F111-948F-44FA-B917-7F6EE12B4CB7}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15-4FE9-A8BB-F549457C6B6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{7C8D464C-2D30-4409-AB52-1205105E382A}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315-4FE9-A8BB-F549457C6B6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{7AFBB55A-4C27-4640-ACF8-7B4B5373D6C8}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315-4FE9-A8BB-F549457C6B6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{14868917-638A-4DDC-9368-AA87B1FE27DC}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315-4FE9-A8BB-F549457C6B6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{AC0F694D-F2AA-42BB-8E9C-4831955289DC}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315-4FE9-A8BB-F549457C6B6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8.6</c:v>
                </c:pt>
                <c:pt idx="16">
                  <c:v>8.5</c:v>
                </c:pt>
                <c:pt idx="24">
                  <c:v>8.1</c:v>
                </c:pt>
                <c:pt idx="32">
                  <c:v>7.8</c:v>
                </c:pt>
              </c:numCache>
            </c:numRef>
          </c:xVal>
          <c:yVal>
            <c:numRef>
              <c:f>公会計指標分析・財政指標組合せ分析表!$BP$73:$DC$73</c:f>
              <c:numCache>
                <c:formatCode>#,##0.0;"▲ "#,##0.0</c:formatCode>
                <c:ptCount val="40"/>
                <c:pt idx="0">
                  <c:v>40</c:v>
                </c:pt>
                <c:pt idx="8">
                  <c:v>26.2</c:v>
                </c:pt>
                <c:pt idx="16">
                  <c:v>10.5</c:v>
                </c:pt>
              </c:numCache>
            </c:numRef>
          </c:yVal>
          <c:smooth val="0"/>
          <c:extLst>
            <c:ext xmlns:c16="http://schemas.microsoft.com/office/drawing/2014/chart" uri="{C3380CC4-5D6E-409C-BE32-E72D297353CC}">
              <c16:uniqueId val="{00000009-4315-4FE9-A8BB-F549457C6B6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{DE9B3443-CB70-40EB-AE46-E328F6AC8BBA}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315-4FE9-A8BB-F549457C6B6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{E2AA020C-43DE-4597-8F82-87AE4F345851}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15-4FE9-A8BB-F549457C6B6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{71543805-1EE4-49DB-99C2-13BB890895EE}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15-4FE9-A8BB-F549457C6B6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{17ED657C-6E48-439F-9498-D44ED0FF3760}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15-4FE9-A8BB-F549457C6B6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{425D4577-C935-44B5-98B2-426A8D229F73}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15-4FE9-A8BB-F549457C6B62}"/>
                </c:ext>
              </c:extLst>
            </c:dLbl>
            <c:dLbl>
              <c:idx val="8"/>
              <c:layout>
                <c:manualLayout>
                  <c:x val="-4.4905057365901176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{358F98AB-5ED0-4A04-AEFF-1E1F49278863}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315-4FE9-A8BB-F549457C6B62}"/>
                </c:ext>
              </c:extLst>
            </c:dLbl>
            <c:dLbl>
              <c:idx val="16"/>
              <c:layout>
                <c:manualLayout>
                  <c:x val="-1.823562808424999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{D3DD26D9-652E-4282-9D49-6CD5D9012AD7}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315-4FE9-A8BB-F549457C6B6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{82C9370F-5056-4C1E-A46E-5181DF2FA5DF}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315-4FE9-A8BB-F549457C6B6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{6E64A890-C21B-4550-94F4-8D3C691B25A9}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315-4FE9-A8BB-F549457C6B6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315-4FE9-A8BB-F549457C6B62}"/>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群馬県下仁田町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latin typeface="ＭＳ ゴシック" pitchFamily="49" charset="-128"/>
              <a:ea typeface="ＭＳ ゴシック" pitchFamily="49" charset="-128"/>
            </a:rPr>
            <a:t>令和</a:t>
          </a:r>
          <a:r>
            <a:rPr kumimoji="1" lang="en-US" altLang="ja-JP" sz="1300" baseline="0">
              <a:latin typeface="ＭＳ ゴシック" pitchFamily="49" charset="-128"/>
              <a:ea typeface="ＭＳ ゴシック" pitchFamily="49" charset="-128"/>
            </a:rPr>
            <a:t>5</a:t>
          </a:r>
          <a:r>
            <a:rPr kumimoji="1" lang="ja-JP" altLang="en-US" sz="1300" baseline="0">
              <a:latin typeface="ＭＳ ゴシック" pitchFamily="49" charset="-128"/>
              <a:ea typeface="ＭＳ ゴシック" pitchFamily="49" charset="-128"/>
            </a:rPr>
            <a:t>年度単年では元利償還金が減少したものの、平成</a:t>
          </a:r>
          <a:r>
            <a:rPr kumimoji="1" lang="en-US" altLang="ja-JP" sz="1300" baseline="0">
              <a:latin typeface="ＭＳ ゴシック" pitchFamily="49" charset="-128"/>
              <a:ea typeface="ＭＳ ゴシック" pitchFamily="49" charset="-128"/>
            </a:rPr>
            <a:t>29</a:t>
          </a:r>
          <a:r>
            <a:rPr kumimoji="1" lang="ja-JP" altLang="en-US" sz="1300" baseline="0">
              <a:latin typeface="ＭＳ ゴシック" pitchFamily="49" charset="-128"/>
              <a:ea typeface="ＭＳ ゴシック" pitchFamily="49" charset="-128"/>
            </a:rPr>
            <a:t>年度と令和元・</a:t>
          </a:r>
          <a:r>
            <a:rPr kumimoji="1" lang="en-US" altLang="ja-JP" sz="1300" baseline="0">
              <a:latin typeface="ＭＳ ゴシック" pitchFamily="49" charset="-128"/>
              <a:ea typeface="ＭＳ ゴシック" pitchFamily="49" charset="-128"/>
            </a:rPr>
            <a:t>2</a:t>
          </a:r>
          <a:r>
            <a:rPr kumimoji="1" lang="ja-JP" altLang="en-US" sz="1300" baseline="0">
              <a:latin typeface="ＭＳ ゴシック" pitchFamily="49" charset="-128"/>
              <a:ea typeface="ＭＳ ゴシック" pitchFamily="49" charset="-128"/>
            </a:rPr>
            <a:t>年度に大規模事業を実施し、また、令和元年度に発生した台風</a:t>
          </a:r>
          <a:r>
            <a:rPr kumimoji="1" lang="en-US" altLang="ja-JP" sz="1300" baseline="0">
              <a:latin typeface="ＭＳ ゴシック" pitchFamily="49" charset="-128"/>
              <a:ea typeface="ＭＳ ゴシック" pitchFamily="49" charset="-128"/>
            </a:rPr>
            <a:t>19</a:t>
          </a:r>
          <a:r>
            <a:rPr kumimoji="1" lang="ja-JP" altLang="en-US" sz="1300" baseline="0">
              <a:latin typeface="ＭＳ ゴシック" pitchFamily="49" charset="-128"/>
              <a:ea typeface="ＭＳ ゴシック" pitchFamily="49" charset="-128"/>
            </a:rPr>
            <a:t>号による災害復旧事業も令和元～</a:t>
          </a:r>
          <a:r>
            <a:rPr kumimoji="1" lang="en-US" altLang="ja-JP" sz="1300" baseline="0">
              <a:latin typeface="ＭＳ ゴシック" pitchFamily="49" charset="-128"/>
              <a:ea typeface="ＭＳ ゴシック" pitchFamily="49" charset="-128"/>
            </a:rPr>
            <a:t>3</a:t>
          </a:r>
          <a:r>
            <a:rPr kumimoji="1" lang="ja-JP" altLang="en-US" sz="1300" baseline="0">
              <a:latin typeface="ＭＳ ゴシック" pitchFamily="49" charset="-128"/>
              <a:ea typeface="ＭＳ ゴシック" pitchFamily="49" charset="-128"/>
            </a:rPr>
            <a:t>年度に実施しているため、それらの償還が償還終了分を上回る事から、ここ</a:t>
          </a:r>
          <a:r>
            <a:rPr kumimoji="1" lang="en-US" altLang="ja-JP" sz="1300" baseline="0">
              <a:latin typeface="ＭＳ ゴシック" pitchFamily="49" charset="-128"/>
              <a:ea typeface="ＭＳ ゴシック" pitchFamily="49" charset="-128"/>
            </a:rPr>
            <a:t>5</a:t>
          </a:r>
          <a:r>
            <a:rPr kumimoji="1" lang="ja-JP" altLang="en-US" sz="1300" baseline="0">
              <a:latin typeface="ＭＳ ゴシック" pitchFamily="49" charset="-128"/>
              <a:ea typeface="ＭＳ ゴシック" pitchFamily="49" charset="-128"/>
            </a:rPr>
            <a:t>年では全体的にやや増加傾向となっている。</a:t>
          </a:r>
        </a:p>
        <a:p>
          <a:r>
            <a:rPr kumimoji="1" lang="ja-JP" altLang="en-US" sz="1300" baseline="0">
              <a:latin typeface="ＭＳ ゴシック" pitchFamily="49" charset="-128"/>
              <a:ea typeface="ＭＳ ゴシック" pitchFamily="49" charset="-128"/>
            </a:rPr>
            <a:t>　公営企業債の元利償還金に対する繰入については、主に水道事業に係るものである。</a:t>
          </a:r>
        </a:p>
        <a:p>
          <a:r>
            <a:rPr kumimoji="1" lang="ja-JP" altLang="en-US" sz="1300" baseline="0">
              <a:latin typeface="ＭＳ ゴシック" pitchFamily="49" charset="-128"/>
              <a:ea typeface="ＭＳ ゴシック" pitchFamily="49" charset="-128"/>
            </a:rPr>
            <a:t>　組合等に係る元利償還金に対する負担金等は、平成</a:t>
          </a:r>
          <a:r>
            <a:rPr kumimoji="1" lang="en-US" altLang="ja-JP" sz="1300" baseline="0">
              <a:latin typeface="ＭＳ ゴシック" pitchFamily="49" charset="-128"/>
              <a:ea typeface="ＭＳ ゴシック" pitchFamily="49" charset="-128"/>
            </a:rPr>
            <a:t>25</a:t>
          </a:r>
          <a:r>
            <a:rPr kumimoji="1" lang="ja-JP" altLang="en-US" sz="1300" baseline="0">
              <a:latin typeface="ＭＳ ゴシック" pitchFamily="49" charset="-128"/>
              <a:ea typeface="ＭＳ ゴシック" pitchFamily="49" charset="-128"/>
            </a:rPr>
            <a:t>年度がピークとなり、今後緩やかに減少していく見込みである。</a:t>
          </a:r>
        </a:p>
        <a:p>
          <a:r>
            <a:rPr kumimoji="1" lang="ja-JP" altLang="en-US" sz="1300" baseline="0">
              <a:latin typeface="ＭＳ ゴシック" pitchFamily="49" charset="-128"/>
              <a:ea typeface="ＭＳ ゴシック" pitchFamily="49" charset="-128"/>
            </a:rPr>
            <a:t>　算入公債費等については、大型建設事業に係る地方債に過疎対策事業債を主に充当しているので、今後も借り入れに合わせた算入となる見込みである。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群馬県下仁田町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一般会計に係る地方債現在高は、令和元年度の災害復旧事業や大規模事業が終了したことにより減少に転じているが、今後大規模事業を予定しているため、増加していく見込みである。</a:t>
          </a:r>
        </a:p>
        <a:p>
          <a:r>
            <a:rPr kumimoji="1" lang="ja-JP" altLang="en-US" sz="1200">
              <a:latin typeface="ＭＳ ゴシック" pitchFamily="49" charset="-128"/>
              <a:ea typeface="ＭＳ ゴシック" pitchFamily="49" charset="-128"/>
            </a:rPr>
            <a:t>　公営企業債等繰入見込額は、過去に一時的に増加したことがあったが、今後は緩やかに減少していく見通しである。</a:t>
          </a:r>
        </a:p>
        <a:p>
          <a:r>
            <a:rPr kumimoji="1" lang="ja-JP" altLang="en-US" sz="1200">
              <a:latin typeface="ＭＳ ゴシック" pitchFamily="49" charset="-128"/>
              <a:ea typeface="ＭＳ ゴシック" pitchFamily="49" charset="-128"/>
            </a:rPr>
            <a:t>　組合等の負担見込額は、令和４年度は微増であったが、今後は緩やかに減少またはほぼ横ばいで推移する見通しである。</a:t>
          </a:r>
        </a:p>
        <a:p>
          <a:r>
            <a:rPr kumimoji="1" lang="ja-JP" altLang="en-US" sz="1200">
              <a:latin typeface="ＭＳ ゴシック" pitchFamily="49" charset="-128"/>
              <a:ea typeface="ＭＳ ゴシック" pitchFamily="49" charset="-128"/>
            </a:rPr>
            <a:t>　設立法人等の負債額等負担見込額は、社会福祉法人に対する損失補償付債務残高によるもので、令和３年度をもって町からの補助は終了した。</a:t>
          </a:r>
        </a:p>
        <a:p>
          <a:r>
            <a:rPr kumimoji="1" lang="ja-JP" altLang="en-US" sz="1200">
              <a:latin typeface="ＭＳ ゴシック" pitchFamily="49" charset="-128"/>
              <a:ea typeface="ＭＳ ゴシック" pitchFamily="49" charset="-128"/>
            </a:rPr>
            <a:t>　充当可能基金は、ここ数年増加しているものの、不安要因として下仁田南牧医療事務組合への負担金が増加する恐れもあり、その場合は財政調整基金を取り崩さざるを得なくなる可能性もあり、減少することも考えられる。</a:t>
          </a:r>
        </a:p>
        <a:p>
          <a:r>
            <a:rPr kumimoji="1" lang="ja-JP" altLang="en-US" sz="1200">
              <a:latin typeface="ＭＳ ゴシック" pitchFamily="49" charset="-128"/>
              <a:ea typeface="ＭＳ ゴシック" pitchFamily="49" charset="-128"/>
            </a:rPr>
            <a:t>　基準財政需要額算入見込額については、今後過疎債や緊急防災・減債事業債などの借入れが大きくなることが想定されるため、増加していく見通しである。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群馬県下仁田町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百万円の増となったことが大きな要因であり、この他ねぎとこんにゃく下仁田奨学金事業基金が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百万円の増、ふるさと下仁田応援基金が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・財政規模に対する財政調整基金の残額比率は、全国的に見てもまだ低いほうであり、町財政から考えると積み増しは難しいところがあるが、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憶円の維持を目標として更なる積み増しを図っていきたい。また、特定目的基金については、公共施設等の老朽化に対するための基金を設立するなど、使途を明確にした基金運営を行っていく予定である。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・下仁田町公共施設等整備基金：ガス事業清算による繰入金を原資として設置。公共施設等の整備に要する経費に充当する。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・ねぎとこんにゃく下仁田奨学金事業基金：町独自の施策である奨学金事業の原資として積み立て。毎年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百万円の積み立てを目標としている。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・ふるさと下仁田応援基金：ふるさと寄付金の受け皿として設置。当年度の寄付金を積み立て、翌年度に全額事業充当を基本とする。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・下仁田町都市計画区域公共施設等整備基金：従前の都市計画事業基金に替えて設置。都市計画区域内で行う公共施設等の整備に要する経費に充当する。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・下仁田町森林環境譲与税基金：国から譲与される森林環境譲与税を積み立て、森林の整備などに要する経費に充当する。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・下仁田町公共施設等整備基金：新たな積み立てを行わず、公共施設等の整備に要する経費に充当するするため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・ねぎとこんにゃく下仁田奨学金事業基金：原資となる寄附金の増加により、積立額が取り崩し額を上回ったことから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・ふるさと下仁田応援基金：前年度の寄付金を積み立てて翌年度に全額事業充当をしているが、令和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年度より寄付金が増加したことにより、積立額が取り崩し額を上回ったため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・下仁田町都市計画区域公共施設等整備基金：新たな積み立てを行わず、都市計画区域内の公共施設等の整備計画策定に要する経費に充当するするため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・下仁田町森林環境譲与税基金：原資となる国から譲与される森林環境譲与税が前年度より増額となり、積立額が取り崩し額を上回ったことから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・下仁田町公共施設等整備基金：運用益以外の新たな積立は発生しないので、公共施設等の整備など計画的な事業実施を行い、その財源として使用。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・ねぎとこんにゃく下仁田奨学金事業基金：事業実施の状況にもよるが、年度末残額が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億円になるように積立を行っていく。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・ふるさと応援寄付金：当年度の寄付金を積み立て、翌年度に事業充当という運用を続けていく。目標額の設定は無し。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・下仁田町都市計画区域公共施設等整備基金：都市計画区域内で行う公共施設等の整備など計画的な事業実施を行い、その財源として使用。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・下仁田町森林環境譲与税基金：森林の整備などに要する経費に使用。目標額の設定は無し。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・地方交付税の増等により、取り崩し額をすることなく積立てることが出来たため増加となっている。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年の予算作成時、残額が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億円を割るような状況となった事から、行財政改革を徹底し、基金残額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億円以上の水準を保つように町運営を行っており、今後も不測の事態に備え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億円を下回ることのないような運営を行っていく。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・普通交付税に算定された臨時財政対策債振替相当額を全額積み立てたことにより増加となっている。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・臨時財政対策債振替相当額分については、令和３年度臨時財政対策債の元金償還が始まる令和７年度から償還終了まで毎年取り崩し、同債の償還に充てていく予定である。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A6966EA-063B-4BD8-B6A1-E93CADE02F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ABC9EFC-2681-44D9-865E-E4D152129F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EFB000E2-C808-4594-B882-5E3A28F5F91C}"/>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FC41FAC9-D7AD-48B2-98F3-91A4F4126E50}"/>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D08F2F14-E3FB-425D-B1E8-35A5DAA4B2F5}"/>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EB39BCEA-6197-4357-80F3-98736577ABD8}"/>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C2104DDF-4BC9-4C81-AC57-E3BE8B56F18B}"/>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1A65A950-5D6D-40A0-ABC1-3AA19A4A5928}"/>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B2A3A717-9A39-4E66-9DBB-C893BA154FFB}"/>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6D0E5616-37C4-4432-A39D-0B1CB84FED76}"/>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群馬県下仁田町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625073EC-496D-44A0-8797-D181BB2C17CC}"/>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5E2B995B-29C3-4301-90AA-84E3A938E31F}"/>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1768D59B-7A74-4456-AEAA-988276B11BF5}"/>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8D12DD28-3627-460A-A964-26E9D5C526CA}"/>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FB8B238E-2EDC-4550-84A0-EDAF31FF9197}"/>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A3D742AA-60AA-4CF7-85B5-0B5C63EDE9D3}"/>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6,316
6,259
188.38
5,433,660
5,299,563
102,715
3,551,927
4,490,001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1D140B7D-245F-41A0-ACF4-0CA1202555E6}"/>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C160C2C5-66A0-4F88-8947-2D2E1F19E2AB}"/>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F3B299ED-91EC-44DE-ABB0-F7EEB36903FB}"/>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E5CF28B5-6997-435C-99EE-D737D3DA45E8}"/>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BAC96E4E-D80B-4BFA-A178-684E9B340BBD}"/>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87140BE3-E50A-45DF-8B0C-AC0D92C21D1D}"/>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37B8030F-0676-455A-86DD-8AD6123061EA}"/>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9452C319-3E35-4089-BF7E-E6C1351DF473}"/>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C45C41D6-8258-4D1E-A454-A1CBFE97A0CA}"/>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4C8BCB22-34E3-4578-9A5C-B417A64E92A3}"/>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3D71139D-E71F-43C1-9625-CBE4F8889478}"/>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27D3A976-DE83-40AD-8A47-754547231E98}"/>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57CE3E39-9BD1-4CC3-8F7D-AD6C423B0553}"/>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92BD35C6-3443-4EED-9BF0-BC5129B80B1A}"/>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B42F2DFB-59C1-4CEF-9802-5D31E891D613}"/>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9B2A5756-FB20-45A6-8CA5-FBD4D7C6BF95}"/>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1A798627-652C-40BD-87D7-F4EEA4D66B42}"/>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726D0466-2B0A-4082-A7C6-A3BF1B2E4B90}"/>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73DDCDB5-6D6D-49F9-97C2-766A412A4AA5}"/>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3E047E81-0012-4ADF-ADDD-7153C9EDD609}"/>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FE218485-651B-4F16-973D-F1C63F74DDC9}"/>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6112711C-2B80-4686-98AB-5A5921723BD2}"/>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5F3997B5-1CA8-415A-88DB-C4BDC466EDEE}"/>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EB422733-A091-4C32-961A-5CD69EF76475}"/>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C7CD62F9-58E2-40D4-A5B6-8C1B86619967}"/>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67A52EA0-A227-4C15-A7EF-619FC63CDDAB}"/>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EF7DF80F-9FE3-49AC-9F63-BDE229F76A94}"/>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56F87901-2C2F-4EDE-9148-0519B5A9963F}"/>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8F163067-CEF7-4F18-9009-CF3A1FC83DAC}"/>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E510C417-7C5B-4CB2-831F-BB7CDAAB45F2}"/>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8A06EF4B-A52D-4527-B298-B04E357BB59C}"/>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19462A78-2160-4C3D-A376-17D11F1ED215}"/>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7991C582-CCE2-44B7-ABA4-D6CA89B404D1}"/>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31A5F96E-49B0-427E-80D5-A7D4AC71CFA4}"/>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E8EA8089-44CE-4413-A858-54C02AE2CC17}"/>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対前年比で</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ポイントの増となっており、類似団体と比較して</a:t>
          </a:r>
          <a:r>
            <a:rPr kumimoji="1" lang="en-US" altLang="ja-JP" sz="1100">
              <a:latin typeface="ＭＳ Ｐゴシック" panose="020B0600070205080204" pitchFamily="50" charset="-128"/>
              <a:ea typeface="ＭＳ Ｐゴシック" panose="020B0600070205080204" pitchFamily="50" charset="-128"/>
            </a:rPr>
            <a:t>9.2</a:t>
          </a:r>
          <a:r>
            <a:rPr kumimoji="1" lang="ja-JP" altLang="en-US" sz="1100">
              <a:latin typeface="ＭＳ Ｐゴシック" panose="020B0600070205080204" pitchFamily="50" charset="-128"/>
              <a:ea typeface="ＭＳ Ｐゴシック" panose="020B0600070205080204" pitchFamily="50" charset="-128"/>
            </a:rPr>
            <a:t>ポイント高い数値となっている。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これは、道路及び防火水槽等の取得価額を備忘価額の</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円としていることが大きな要因ではあるが、各施設ごとに適切な管理計画を立てていく方針である。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31BBE388-713F-427E-822E-6E8A0909BA6B}"/>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68086F29-4000-4FC5-9BBD-244FA3A1AA28}"/>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6683A656-2E74-4D19-9F7B-2B04A52A1550}"/>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a:extLst>
            <a:ext uri="{FF2B5EF4-FFF2-40B4-BE49-F238E27FC236}">
              <a16:creationId xmlns:a16="http://schemas.microsoft.com/office/drawing/2014/main" id="{8E0C5A2D-FFB4-4C2A-9097-F6F238E3E222}"/>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7" name="テキスト ボックス 56">
          <a:extLst>
            <a:ext uri="{FF2B5EF4-FFF2-40B4-BE49-F238E27FC236}">
              <a16:creationId xmlns:a16="http://schemas.microsoft.com/office/drawing/2014/main" id="{C44C44B8-4BF4-4B6B-BF20-18008B97CA72}"/>
            </a:ext>
          </a:extLst>
        </xdr:cNvPr>
        <xdr:cNvSpPr txBox="1"/>
      </xdr:nvSpPr>
      <xdr:spPr>
        <a:xfrm>
          <a:off x="741836" y="632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a:extLst>
            <a:ext uri="{FF2B5EF4-FFF2-40B4-BE49-F238E27FC236}">
              <a16:creationId xmlns:a16="http://schemas.microsoft.com/office/drawing/2014/main" id="{15214B28-555B-4C38-AE1F-E2BC638A5A5F}"/>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a:extLst>
            <a:ext uri="{FF2B5EF4-FFF2-40B4-BE49-F238E27FC236}">
              <a16:creationId xmlns:a16="http://schemas.microsoft.com/office/drawing/2014/main" id="{C06AFFBF-B57D-4EEB-AEA1-C67ACD658FBB}"/>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a:extLst>
            <a:ext uri="{FF2B5EF4-FFF2-40B4-BE49-F238E27FC236}">
              <a16:creationId xmlns:a16="http://schemas.microsoft.com/office/drawing/2014/main" id="{72AA7E92-CC89-4091-BE63-FEC0D2898C16}"/>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a:extLst>
            <a:ext uri="{FF2B5EF4-FFF2-40B4-BE49-F238E27FC236}">
              <a16:creationId xmlns:a16="http://schemas.microsoft.com/office/drawing/2014/main" id="{1B81C3CD-2A07-487E-A665-F352E0C30BF9}"/>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a:extLst>
            <a:ext uri="{FF2B5EF4-FFF2-40B4-BE49-F238E27FC236}">
              <a16:creationId xmlns:a16="http://schemas.microsoft.com/office/drawing/2014/main" id="{8B056654-D299-4D35-860B-9C56BDEE28CD}"/>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a:extLst>
            <a:ext uri="{FF2B5EF4-FFF2-40B4-BE49-F238E27FC236}">
              <a16:creationId xmlns:a16="http://schemas.microsoft.com/office/drawing/2014/main" id="{50DA038A-8D9D-4DAF-984A-2490F8BBEC3F}"/>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2BB97E12-A77F-4F91-B7EB-72E87C2A41DD}"/>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1D7258F0-EE32-4826-A3C5-213D8EA95B23}"/>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DD49C4B0-313D-4F2D-B08D-D06AC559EA3C}"/>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7" name="直線コネクタ 66">
          <a:extLst>
            <a:ext uri="{FF2B5EF4-FFF2-40B4-BE49-F238E27FC236}">
              <a16:creationId xmlns:a16="http://schemas.microsoft.com/office/drawing/2014/main" id="{21FD3655-DFCF-4777-8E3A-48BFB83C388D}"/>
            </a:ext>
          </a:extLst>
        </xdr:cNvPr>
        <xdr:cNvCxnSpPr/>
      </xdr:nvCxnSpPr>
      <xdr:spPr>
        <a:xfrm flipV="1">
          <a:off x="4306570" y="5114671"/>
          <a:ext cx="1270" cy="103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68" name="有形固定資産減価償却率最小値テキスト">
          <a:extLst>
            <a:ext uri="{FF2B5EF4-FFF2-40B4-BE49-F238E27FC236}">
              <a16:creationId xmlns:a16="http://schemas.microsoft.com/office/drawing/2014/main" id="{FC477BDB-AA97-43D5-B597-E6882AB773EC}"/>
            </a:ext>
          </a:extLst>
        </xdr:cNvPr>
        <xdr:cNvSpPr txBox="1"/>
      </xdr:nvSpPr>
      <xdr:spPr>
        <a:xfrm>
          <a:off x="4359275" y="615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69" name="直線コネクタ 68">
          <a:extLst>
            <a:ext uri="{FF2B5EF4-FFF2-40B4-BE49-F238E27FC236}">
              <a16:creationId xmlns:a16="http://schemas.microsoft.com/office/drawing/2014/main" id="{9A85B892-5CC8-4818-992C-36F909B8EAC0}"/>
            </a:ext>
          </a:extLst>
        </xdr:cNvPr>
        <xdr:cNvCxnSpPr/>
      </xdr:nvCxnSpPr>
      <xdr:spPr>
        <a:xfrm>
          <a:off x="4216400" y="614565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0" name="有形固定資産減価償却率最大値テキスト">
          <a:extLst>
            <a:ext uri="{FF2B5EF4-FFF2-40B4-BE49-F238E27FC236}">
              <a16:creationId xmlns:a16="http://schemas.microsoft.com/office/drawing/2014/main" id="{9B41A25B-0FFF-4833-A322-57F599B00649}"/>
            </a:ext>
          </a:extLst>
        </xdr:cNvPr>
        <xdr:cNvSpPr txBox="1"/>
      </xdr:nvSpPr>
      <xdr:spPr>
        <a:xfrm>
          <a:off x="4359275" y="490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1" name="直線コネクタ 70">
          <a:extLst>
            <a:ext uri="{FF2B5EF4-FFF2-40B4-BE49-F238E27FC236}">
              <a16:creationId xmlns:a16="http://schemas.microsoft.com/office/drawing/2014/main" id="{905AB722-553E-4B42-A9C7-67DFBFA5F167}"/>
            </a:ext>
          </a:extLst>
        </xdr:cNvPr>
        <xdr:cNvCxnSpPr/>
      </xdr:nvCxnSpPr>
      <xdr:spPr>
        <a:xfrm>
          <a:off x="4216400" y="511467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2" name="有形固定資産減価償却率平均値テキスト">
          <a:extLst>
            <a:ext uri="{FF2B5EF4-FFF2-40B4-BE49-F238E27FC236}">
              <a16:creationId xmlns:a16="http://schemas.microsoft.com/office/drawing/2014/main" id="{A0060808-4AF7-4726-AC1A-BDAC9F187203}"/>
            </a:ext>
          </a:extLst>
        </xdr:cNvPr>
        <xdr:cNvSpPr txBox="1"/>
      </xdr:nvSpPr>
      <xdr:spPr>
        <a:xfrm>
          <a:off x="4359275" y="5542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3" name="フローチャート: 判断 72">
          <a:extLst>
            <a:ext uri="{FF2B5EF4-FFF2-40B4-BE49-F238E27FC236}">
              <a16:creationId xmlns:a16="http://schemas.microsoft.com/office/drawing/2014/main" id="{FEB8C9B5-C8A2-4FAE-9E99-00688561BB95}"/>
            </a:ext>
          </a:extLst>
        </xdr:cNvPr>
        <xdr:cNvSpPr/>
      </xdr:nvSpPr>
      <xdr:spPr>
        <a:xfrm>
          <a:off x="4254500" y="56788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4" name="フローチャート: 判断 73">
          <a:extLst>
            <a:ext uri="{FF2B5EF4-FFF2-40B4-BE49-F238E27FC236}">
              <a16:creationId xmlns:a16="http://schemas.microsoft.com/office/drawing/2014/main" id="{8B696957-3882-49DB-99C2-3CDC1A50F277}"/>
            </a:ext>
          </a:extLst>
        </xdr:cNvPr>
        <xdr:cNvSpPr/>
      </xdr:nvSpPr>
      <xdr:spPr>
        <a:xfrm>
          <a:off x="3616325" y="56841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5" name="フローチャート: 判断 74">
          <a:extLst>
            <a:ext uri="{FF2B5EF4-FFF2-40B4-BE49-F238E27FC236}">
              <a16:creationId xmlns:a16="http://schemas.microsoft.com/office/drawing/2014/main" id="{EDE796AD-6BFA-48D7-A0B2-D6BC1C4B8142}"/>
            </a:ext>
          </a:extLst>
        </xdr:cNvPr>
        <xdr:cNvSpPr/>
      </xdr:nvSpPr>
      <xdr:spPr>
        <a:xfrm>
          <a:off x="2930525" y="567423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6" name="フローチャート: 判断 75">
          <a:extLst>
            <a:ext uri="{FF2B5EF4-FFF2-40B4-BE49-F238E27FC236}">
              <a16:creationId xmlns:a16="http://schemas.microsoft.com/office/drawing/2014/main" id="{A5638F7B-1443-4C6C-B975-4545ED379D55}"/>
            </a:ext>
          </a:extLst>
        </xdr:cNvPr>
        <xdr:cNvSpPr/>
      </xdr:nvSpPr>
      <xdr:spPr>
        <a:xfrm>
          <a:off x="2244725" y="56203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7" name="フローチャート: 判断 76">
          <a:extLst>
            <a:ext uri="{FF2B5EF4-FFF2-40B4-BE49-F238E27FC236}">
              <a16:creationId xmlns:a16="http://schemas.microsoft.com/office/drawing/2014/main" id="{4915096F-DDA3-4966-A63C-7CCFC74A646B}"/>
            </a:ext>
          </a:extLst>
        </xdr:cNvPr>
        <xdr:cNvSpPr/>
      </xdr:nvSpPr>
      <xdr:spPr>
        <a:xfrm>
          <a:off x="1558925" y="560082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D0CCF9E-AD85-442A-AD99-873820BEC06F}"/>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9F2565F-0DEB-44B1-B5EB-939A72983088}"/>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F37E940-3AB7-42C2-8293-6CDFC76C6452}"/>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858E380-ABB1-42B4-87D5-6BE962D14A73}"/>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B53CB04-D6DB-4499-AE55-EE2FBD5B2ED7}"/>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29083</xdr:rowOff>
    </xdr:from>
    <xdr:to>
      <xdr:col>23</xdr:col>
      <xdr:colOff>136525</xdr:colOff>
      <xdr:row>31</xdr:row>
      <xdr:rowOff>130683</xdr:rowOff>
    </xdr:to>
    <xdr:sp macro="" textlink="">
      <xdr:nvSpPr>
        <xdr:cNvPr id="83" name="楕円 82">
          <a:extLst>
            <a:ext uri="{FF2B5EF4-FFF2-40B4-BE49-F238E27FC236}">
              <a16:creationId xmlns:a16="http://schemas.microsoft.com/office/drawing/2014/main" id="{B59D853D-B1C3-4817-8972-6B8A1FFDDAB5}"/>
            </a:ext>
          </a:extLst>
        </xdr:cNvPr>
        <xdr:cNvSpPr/>
      </xdr:nvSpPr>
      <xdr:spPr>
        <a:xfrm>
          <a:off x="4254500" y="586473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7510</xdr:rowOff>
    </xdr:from>
    <xdr:ext cx="405111" cy="259045"/>
    <xdr:sp macro="" textlink="">
      <xdr:nvSpPr>
        <xdr:cNvPr id="84" name="有形固定資産減価償却率該当値テキスト">
          <a:extLst>
            <a:ext uri="{FF2B5EF4-FFF2-40B4-BE49-F238E27FC236}">
              <a16:creationId xmlns:a16="http://schemas.microsoft.com/office/drawing/2014/main" id="{FC167411-4137-4D3B-9904-A5716899E114}"/>
            </a:ext>
          </a:extLst>
        </xdr:cNvPr>
        <xdr:cNvSpPr txBox="1"/>
      </xdr:nvSpPr>
      <xdr:spPr>
        <a:xfrm>
          <a:off x="4359275" y="5849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22606</xdr:rowOff>
    </xdr:from>
    <xdr:to>
      <xdr:col>19</xdr:col>
      <xdr:colOff>187325</xdr:colOff>
      <xdr:row>31</xdr:row>
      <xdr:rowOff>124206</xdr:rowOff>
    </xdr:to>
    <xdr:sp macro="" textlink="">
      <xdr:nvSpPr>
        <xdr:cNvPr id="85" name="楕円 84">
          <a:extLst>
            <a:ext uri="{FF2B5EF4-FFF2-40B4-BE49-F238E27FC236}">
              <a16:creationId xmlns:a16="http://schemas.microsoft.com/office/drawing/2014/main" id="{9AAA7BBF-B4A6-4624-974B-F8539651EA53}"/>
            </a:ext>
          </a:extLst>
        </xdr:cNvPr>
        <xdr:cNvSpPr/>
      </xdr:nvSpPr>
      <xdr:spPr>
        <a:xfrm>
          <a:off x="3616325" y="58646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73406</xdr:rowOff>
    </xdr:from>
    <xdr:to>
      <xdr:col>23</xdr:col>
      <xdr:colOff>85725</xdr:colOff>
      <xdr:row>31</xdr:row>
      <xdr:rowOff>79883</xdr:rowOff>
    </xdr:to>
    <xdr:cxnSp macro="">
      <xdr:nvCxnSpPr>
        <xdr:cNvPr id="86" name="直線コネクタ 85">
          <a:extLst>
            <a:ext uri="{FF2B5EF4-FFF2-40B4-BE49-F238E27FC236}">
              <a16:creationId xmlns:a16="http://schemas.microsoft.com/office/drawing/2014/main" id="{1237B3A2-DC1B-43FB-BDC5-606D8CFE525B}"/>
            </a:ext>
          </a:extLst>
        </xdr:cNvPr>
        <xdr:cNvCxnSpPr/>
      </xdr:nvCxnSpPr>
      <xdr:spPr>
        <a:xfrm>
          <a:off x="3673475" y="5912231"/>
          <a:ext cx="62865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9652</xdr:rowOff>
    </xdr:from>
    <xdr:to>
      <xdr:col>15</xdr:col>
      <xdr:colOff>187325</xdr:colOff>
      <xdr:row>31</xdr:row>
      <xdr:rowOff>111252</xdr:rowOff>
    </xdr:to>
    <xdr:sp macro="" textlink="">
      <xdr:nvSpPr>
        <xdr:cNvPr id="87" name="楕円 86">
          <a:extLst>
            <a:ext uri="{FF2B5EF4-FFF2-40B4-BE49-F238E27FC236}">
              <a16:creationId xmlns:a16="http://schemas.microsoft.com/office/drawing/2014/main" id="{CE4EABA4-C299-4286-8D80-A8661696C614}"/>
            </a:ext>
          </a:extLst>
        </xdr:cNvPr>
        <xdr:cNvSpPr/>
      </xdr:nvSpPr>
      <xdr:spPr>
        <a:xfrm>
          <a:off x="2930525" y="584530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60452</xdr:rowOff>
    </xdr:from>
    <xdr:to>
      <xdr:col>19</xdr:col>
      <xdr:colOff>136525</xdr:colOff>
      <xdr:row>31</xdr:row>
      <xdr:rowOff>73406</xdr:rowOff>
    </xdr:to>
    <xdr:cxnSp macro="">
      <xdr:nvCxnSpPr>
        <xdr:cNvPr id="88" name="直線コネクタ 87">
          <a:extLst>
            <a:ext uri="{FF2B5EF4-FFF2-40B4-BE49-F238E27FC236}">
              <a16:creationId xmlns:a16="http://schemas.microsoft.com/office/drawing/2014/main" id="{4444E81A-1536-4321-BDA1-A115EC2848E0}"/>
            </a:ext>
          </a:extLst>
        </xdr:cNvPr>
        <xdr:cNvCxnSpPr/>
      </xdr:nvCxnSpPr>
      <xdr:spPr>
        <a:xfrm>
          <a:off x="2987675" y="5902452"/>
          <a:ext cx="6858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5334</xdr:rowOff>
    </xdr:from>
    <xdr:to>
      <xdr:col>11</xdr:col>
      <xdr:colOff>187325</xdr:colOff>
      <xdr:row>31</xdr:row>
      <xdr:rowOff>106934</xdr:rowOff>
    </xdr:to>
    <xdr:sp macro="" textlink="">
      <xdr:nvSpPr>
        <xdr:cNvPr id="89" name="楕円 88">
          <a:extLst>
            <a:ext uri="{FF2B5EF4-FFF2-40B4-BE49-F238E27FC236}">
              <a16:creationId xmlns:a16="http://schemas.microsoft.com/office/drawing/2014/main" id="{8241A1A3-F12A-44CA-89D1-E77621F679DD}"/>
            </a:ext>
          </a:extLst>
        </xdr:cNvPr>
        <xdr:cNvSpPr/>
      </xdr:nvSpPr>
      <xdr:spPr>
        <a:xfrm>
          <a:off x="2244725" y="584733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56134</xdr:rowOff>
    </xdr:from>
    <xdr:to>
      <xdr:col>15</xdr:col>
      <xdr:colOff>136525</xdr:colOff>
      <xdr:row>31</xdr:row>
      <xdr:rowOff>60452</xdr:rowOff>
    </xdr:to>
    <xdr:cxnSp macro="">
      <xdr:nvCxnSpPr>
        <xdr:cNvPr id="90" name="直線コネクタ 89">
          <a:extLst>
            <a:ext uri="{FF2B5EF4-FFF2-40B4-BE49-F238E27FC236}">
              <a16:creationId xmlns:a16="http://schemas.microsoft.com/office/drawing/2014/main" id="{A9974D5F-672E-4116-9E6B-50DA4C38AE0A}"/>
            </a:ext>
          </a:extLst>
        </xdr:cNvPr>
        <xdr:cNvCxnSpPr/>
      </xdr:nvCxnSpPr>
      <xdr:spPr>
        <a:xfrm>
          <a:off x="2301875" y="5894959"/>
          <a:ext cx="6858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16129</xdr:rowOff>
    </xdr:from>
    <xdr:to>
      <xdr:col>7</xdr:col>
      <xdr:colOff>187325</xdr:colOff>
      <xdr:row>31</xdr:row>
      <xdr:rowOff>117729</xdr:rowOff>
    </xdr:to>
    <xdr:sp macro="" textlink="">
      <xdr:nvSpPr>
        <xdr:cNvPr id="91" name="楕円 90">
          <a:extLst>
            <a:ext uri="{FF2B5EF4-FFF2-40B4-BE49-F238E27FC236}">
              <a16:creationId xmlns:a16="http://schemas.microsoft.com/office/drawing/2014/main" id="{0B2B40B5-D89C-4E9F-AC48-353F337EEAE7}"/>
            </a:ext>
          </a:extLst>
        </xdr:cNvPr>
        <xdr:cNvSpPr/>
      </xdr:nvSpPr>
      <xdr:spPr>
        <a:xfrm>
          <a:off x="1558925" y="585495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56134</xdr:rowOff>
    </xdr:from>
    <xdr:to>
      <xdr:col>11</xdr:col>
      <xdr:colOff>136525</xdr:colOff>
      <xdr:row>31</xdr:row>
      <xdr:rowOff>66929</xdr:rowOff>
    </xdr:to>
    <xdr:cxnSp macro="">
      <xdr:nvCxnSpPr>
        <xdr:cNvPr id="92" name="直線コネクタ 91">
          <a:extLst>
            <a:ext uri="{FF2B5EF4-FFF2-40B4-BE49-F238E27FC236}">
              <a16:creationId xmlns:a16="http://schemas.microsoft.com/office/drawing/2014/main" id="{37459429-4C01-4478-9D83-9D720C715F3A}"/>
            </a:ext>
          </a:extLst>
        </xdr:cNvPr>
        <xdr:cNvCxnSpPr/>
      </xdr:nvCxnSpPr>
      <xdr:spPr>
        <a:xfrm flipV="1">
          <a:off x="1616075" y="5894959"/>
          <a:ext cx="6858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122191</xdr:rowOff>
    </xdr:from>
    <xdr:ext cx="405111" cy="259045"/>
    <xdr:sp macro="" textlink="">
      <xdr:nvSpPr>
        <xdr:cNvPr id="93" name="n_1aveValue有形固定資産減価償却率">
          <a:extLst>
            <a:ext uri="{FF2B5EF4-FFF2-40B4-BE49-F238E27FC236}">
              <a16:creationId xmlns:a16="http://schemas.microsoft.com/office/drawing/2014/main" id="{6053B961-B55B-499B-A3DD-B593D8BBA940}"/>
            </a:ext>
          </a:extLst>
        </xdr:cNvPr>
        <xdr:cNvSpPr txBox="1"/>
      </xdr:nvSpPr>
      <xdr:spPr>
        <a:xfrm>
          <a:off x="3474094" y="54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102760</xdr:rowOff>
    </xdr:from>
    <xdr:ext cx="405111" cy="259045"/>
    <xdr:sp macro="" textlink="">
      <xdr:nvSpPr>
        <xdr:cNvPr id="94" name="n_2aveValue有形固定資産減価償却率">
          <a:extLst>
            <a:ext uri="{FF2B5EF4-FFF2-40B4-BE49-F238E27FC236}">
              <a16:creationId xmlns:a16="http://schemas.microsoft.com/office/drawing/2014/main" id="{38233993-374D-4194-A8F1-0F8081FB4377}"/>
            </a:ext>
          </a:extLst>
        </xdr:cNvPr>
        <xdr:cNvSpPr txBox="1"/>
      </xdr:nvSpPr>
      <xdr:spPr>
        <a:xfrm>
          <a:off x="2797819" y="545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5" name="n_3aveValue有形固定資産減価償却率">
          <a:extLst>
            <a:ext uri="{FF2B5EF4-FFF2-40B4-BE49-F238E27FC236}">
              <a16:creationId xmlns:a16="http://schemas.microsoft.com/office/drawing/2014/main" id="{B50A9F31-2C32-4964-A6AC-D0BBA76B836E}"/>
            </a:ext>
          </a:extLst>
        </xdr:cNvPr>
        <xdr:cNvSpPr txBox="1"/>
      </xdr:nvSpPr>
      <xdr:spPr>
        <a:xfrm>
          <a:off x="2112019"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96" name="n_4aveValue有形固定資産減価償却率">
          <a:extLst>
            <a:ext uri="{FF2B5EF4-FFF2-40B4-BE49-F238E27FC236}">
              <a16:creationId xmlns:a16="http://schemas.microsoft.com/office/drawing/2014/main" id="{D49A19EB-C976-42C7-8065-261EBCDE6293}"/>
            </a:ext>
          </a:extLst>
        </xdr:cNvPr>
        <xdr:cNvSpPr txBox="1"/>
      </xdr:nvSpPr>
      <xdr:spPr>
        <a:xfrm>
          <a:off x="1426219" y="537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115333</xdr:rowOff>
    </xdr:from>
    <xdr:ext cx="405111" cy="259045"/>
    <xdr:sp macro="" textlink="">
      <xdr:nvSpPr>
        <xdr:cNvPr id="97" name="n_1mainValue有形固定資産減価償却率">
          <a:extLst>
            <a:ext uri="{FF2B5EF4-FFF2-40B4-BE49-F238E27FC236}">
              <a16:creationId xmlns:a16="http://schemas.microsoft.com/office/drawing/2014/main" id="{E750E1E5-6CEB-4FC6-86A8-1D20C82CF159}"/>
            </a:ext>
          </a:extLst>
        </xdr:cNvPr>
        <xdr:cNvSpPr txBox="1"/>
      </xdr:nvSpPr>
      <xdr:spPr>
        <a:xfrm>
          <a:off x="3474094" y="595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102379</xdr:rowOff>
    </xdr:from>
    <xdr:ext cx="405111" cy="259045"/>
    <xdr:sp macro="" textlink="">
      <xdr:nvSpPr>
        <xdr:cNvPr id="98" name="n_2mainValue有形固定資産減価償却率">
          <a:extLst>
            <a:ext uri="{FF2B5EF4-FFF2-40B4-BE49-F238E27FC236}">
              <a16:creationId xmlns:a16="http://schemas.microsoft.com/office/drawing/2014/main" id="{F6AD31BB-74D6-4D6A-B4EE-C5D90F2A0553}"/>
            </a:ext>
          </a:extLst>
        </xdr:cNvPr>
        <xdr:cNvSpPr txBox="1"/>
      </xdr:nvSpPr>
      <xdr:spPr>
        <a:xfrm>
          <a:off x="2797819" y="5944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98061</xdr:rowOff>
    </xdr:from>
    <xdr:ext cx="405111" cy="259045"/>
    <xdr:sp macro="" textlink="">
      <xdr:nvSpPr>
        <xdr:cNvPr id="99" name="n_3mainValue有形固定資産減価償却率">
          <a:extLst>
            <a:ext uri="{FF2B5EF4-FFF2-40B4-BE49-F238E27FC236}">
              <a16:creationId xmlns:a16="http://schemas.microsoft.com/office/drawing/2014/main" id="{6D42FCF1-FD35-449F-B5CF-229C62A80E2C}"/>
            </a:ext>
          </a:extLst>
        </xdr:cNvPr>
        <xdr:cNvSpPr txBox="1"/>
      </xdr:nvSpPr>
      <xdr:spPr>
        <a:xfrm>
          <a:off x="2112019" y="5936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108856</xdr:rowOff>
    </xdr:from>
    <xdr:ext cx="405111" cy="259045"/>
    <xdr:sp macro="" textlink="">
      <xdr:nvSpPr>
        <xdr:cNvPr id="100" name="n_4mainValue有形固定資産減価償却率">
          <a:extLst>
            <a:ext uri="{FF2B5EF4-FFF2-40B4-BE49-F238E27FC236}">
              <a16:creationId xmlns:a16="http://schemas.microsoft.com/office/drawing/2014/main" id="{9C213110-386E-4066-A9E8-2193404111EF}"/>
            </a:ext>
          </a:extLst>
        </xdr:cNvPr>
        <xdr:cNvSpPr txBox="1"/>
      </xdr:nvSpPr>
      <xdr:spPr>
        <a:xfrm>
          <a:off x="1426219" y="5944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C31DC875-33B9-44C7-B859-4C8939D1F500}"/>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38593C97-9C38-4E1A-9373-1ACB7F8689A0}"/>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88505333-37CE-4733-AA09-694EB7AF3E91}"/>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1389BE4A-8D8B-4086-976A-93E6B57AAE02}"/>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19D20547-CE9B-496F-8F34-12157ED5C7E3}"/>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6901797-46D9-4BAE-8B40-B78424CE1DE1}"/>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1D9692E6-84CE-4877-91B2-15C406925157}"/>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E2DEE44D-E212-47C9-A8ED-020CE2EB02DE}"/>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60BF046D-4814-452C-98CC-6B2818012422}"/>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8E3EFC9B-1875-4430-A344-DC417B30DF0C}"/>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A62ED692-A8FF-4360-AB7A-5013CF0D99AC}"/>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E59508B6-3301-4DD7-BCD7-B81E60F9FCC2}"/>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1745D5CF-5349-406F-BA16-6A18C60F565F}"/>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対前年比で</a:t>
          </a:r>
          <a:r>
            <a:rPr kumimoji="1" lang="en-US" altLang="ja-JP" sz="1100">
              <a:latin typeface="ＭＳ Ｐゴシック" panose="020B0600070205080204" pitchFamily="50" charset="-128"/>
              <a:ea typeface="ＭＳ Ｐゴシック" panose="020B0600070205080204" pitchFamily="50" charset="-128"/>
            </a:rPr>
            <a:t>19.6</a:t>
          </a:r>
          <a:r>
            <a:rPr kumimoji="1" lang="ja-JP" altLang="en-US" sz="1100">
              <a:latin typeface="ＭＳ Ｐゴシック" panose="020B0600070205080204" pitchFamily="50" charset="-128"/>
              <a:ea typeface="ＭＳ Ｐゴシック" panose="020B0600070205080204" pitchFamily="50" charset="-128"/>
            </a:rPr>
            <a:t>ポイント増となり、類似団体と比較して</a:t>
          </a:r>
          <a:r>
            <a:rPr kumimoji="1" lang="en-US" altLang="ja-JP" sz="1100">
              <a:latin typeface="ＭＳ Ｐゴシック" panose="020B0600070205080204" pitchFamily="50" charset="-128"/>
              <a:ea typeface="ＭＳ Ｐゴシック" panose="020B0600070205080204" pitchFamily="50" charset="-128"/>
            </a:rPr>
            <a:t>27.9</a:t>
          </a:r>
          <a:r>
            <a:rPr kumimoji="1" lang="ja-JP" altLang="en-US" sz="1100">
              <a:latin typeface="ＭＳ Ｐゴシック" panose="020B0600070205080204" pitchFamily="50" charset="-128"/>
              <a:ea typeface="ＭＳ Ｐゴシック" panose="020B0600070205080204" pitchFamily="50" charset="-128"/>
            </a:rPr>
            <a:t>ポイント上回っている。これは、負担金のうち</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組合等が起こした地方債の償還の財源に充てたと認められるものが増加したことによる経常経費充当財源の減少が一つの要因と考えられる。</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今後も財政調整基金をはじめとした基金のさらなる積立に努める必要がある。</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DF07C3B2-363E-4C52-A605-8987B74178F3}"/>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C01FE4E-9C7E-4535-8819-00E5568C5110}"/>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C8DAED06-410F-467F-B4B3-7B6595377E44}"/>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586502D3-F21C-432D-876C-62202C157434}"/>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C2169539-F7CB-410B-9906-58C6FCAB8DC2}"/>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8EE1D883-2077-417D-918B-F580DFCC63F3}"/>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0" name="テキスト ボックス 119">
          <a:extLst>
            <a:ext uri="{FF2B5EF4-FFF2-40B4-BE49-F238E27FC236}">
              <a16:creationId xmlns:a16="http://schemas.microsoft.com/office/drawing/2014/main" id="{E6E6CF8B-152E-42A6-BC77-10BE5C2E1B5A}"/>
            </a:ext>
          </a:extLst>
        </xdr:cNvPr>
        <xdr:cNvSpPr txBox="1"/>
      </xdr:nvSpPr>
      <xdr:spPr>
        <a:xfrm>
          <a:off x="9708926" y="604135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89191F33-E17F-448E-AE6F-2A1CEFA2EF2F}"/>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2" name="テキスト ボックス 121">
          <a:extLst>
            <a:ext uri="{FF2B5EF4-FFF2-40B4-BE49-F238E27FC236}">
              <a16:creationId xmlns:a16="http://schemas.microsoft.com/office/drawing/2014/main" id="{B7E893F9-25DF-401C-990F-CF39CC403E0B}"/>
            </a:ext>
          </a:extLst>
        </xdr:cNvPr>
        <xdr:cNvSpPr txBox="1"/>
      </xdr:nvSpPr>
      <xdr:spPr>
        <a:xfrm>
          <a:off x="9708926" y="57037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D35A195E-B128-4EB8-A3B7-0517D3454C91}"/>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341D8084-1102-4B3D-9D99-8F92B5A97B13}"/>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62D96EB4-7880-4611-8AA8-61A7FE2DEAE7}"/>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1ED392E6-71D6-44BB-833C-D3F9CD3E01C9}"/>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A632022A-DD6E-4897-A8F3-867472AF0140}"/>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10822AF8-1512-4E2B-8DA2-5BAD51CFCDE5}"/>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9" name="直線コネクタ 128">
          <a:extLst>
            <a:ext uri="{FF2B5EF4-FFF2-40B4-BE49-F238E27FC236}">
              <a16:creationId xmlns:a16="http://schemas.microsoft.com/office/drawing/2014/main" id="{15F49108-E8DD-4A25-9994-8D15797CD593}"/>
            </a:ext>
          </a:extLst>
        </xdr:cNvPr>
        <xdr:cNvCxnSpPr/>
      </xdr:nvCxnSpPr>
      <xdr:spPr>
        <a:xfrm flipV="1">
          <a:off x="13326745" y="5115983"/>
          <a:ext cx="1269" cy="11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0" name="債務償還比率最小値テキスト">
          <a:extLst>
            <a:ext uri="{FF2B5EF4-FFF2-40B4-BE49-F238E27FC236}">
              <a16:creationId xmlns:a16="http://schemas.microsoft.com/office/drawing/2014/main" id="{3D3DD5C9-0128-4ABB-8E51-00502EAAE49B}"/>
            </a:ext>
          </a:extLst>
        </xdr:cNvPr>
        <xdr:cNvSpPr txBox="1"/>
      </xdr:nvSpPr>
      <xdr:spPr>
        <a:xfrm>
          <a:off x="13379450" y="62777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1" name="直線コネクタ 130">
          <a:extLst>
            <a:ext uri="{FF2B5EF4-FFF2-40B4-BE49-F238E27FC236}">
              <a16:creationId xmlns:a16="http://schemas.microsoft.com/office/drawing/2014/main" id="{81C8A96B-E359-43A5-B309-30E5B1C8B47A}"/>
            </a:ext>
          </a:extLst>
        </xdr:cNvPr>
        <xdr:cNvCxnSpPr/>
      </xdr:nvCxnSpPr>
      <xdr:spPr>
        <a:xfrm>
          <a:off x="13255625" y="62738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FE381F18-8295-47C0-9903-5CD8EE811B38}"/>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8CD35019-832D-492B-882B-D68E25B2279B}"/>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34" name="債務償還比率平均値テキスト">
          <a:extLst>
            <a:ext uri="{FF2B5EF4-FFF2-40B4-BE49-F238E27FC236}">
              <a16:creationId xmlns:a16="http://schemas.microsoft.com/office/drawing/2014/main" id="{2271AF72-E300-4486-B2F4-47A3C55093AB}"/>
            </a:ext>
          </a:extLst>
        </xdr:cNvPr>
        <xdr:cNvSpPr txBox="1"/>
      </xdr:nvSpPr>
      <xdr:spPr>
        <a:xfrm>
          <a:off x="13379450" y="5140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5" name="フローチャート: 判断 134">
          <a:extLst>
            <a:ext uri="{FF2B5EF4-FFF2-40B4-BE49-F238E27FC236}">
              <a16:creationId xmlns:a16="http://schemas.microsoft.com/office/drawing/2014/main" id="{C8C18F9C-99EE-4081-ACCC-C14A7082B5CE}"/>
            </a:ext>
          </a:extLst>
        </xdr:cNvPr>
        <xdr:cNvSpPr/>
      </xdr:nvSpPr>
      <xdr:spPr>
        <a:xfrm>
          <a:off x="13293725" y="527629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6" name="フローチャート: 判断 135">
          <a:extLst>
            <a:ext uri="{FF2B5EF4-FFF2-40B4-BE49-F238E27FC236}">
              <a16:creationId xmlns:a16="http://schemas.microsoft.com/office/drawing/2014/main" id="{BC0CF837-39D3-43D6-87AD-641BBD15049B}"/>
            </a:ext>
          </a:extLst>
        </xdr:cNvPr>
        <xdr:cNvSpPr/>
      </xdr:nvSpPr>
      <xdr:spPr>
        <a:xfrm>
          <a:off x="12646025" y="529552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7" name="フローチャート: 判断 136">
          <a:extLst>
            <a:ext uri="{FF2B5EF4-FFF2-40B4-BE49-F238E27FC236}">
              <a16:creationId xmlns:a16="http://schemas.microsoft.com/office/drawing/2014/main" id="{56E7319F-2AEC-4D5A-8F19-DE63BA1376BA}"/>
            </a:ext>
          </a:extLst>
        </xdr:cNvPr>
        <xdr:cNvSpPr/>
      </xdr:nvSpPr>
      <xdr:spPr>
        <a:xfrm>
          <a:off x="11960225" y="52854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38" name="フローチャート: 判断 137">
          <a:extLst>
            <a:ext uri="{FF2B5EF4-FFF2-40B4-BE49-F238E27FC236}">
              <a16:creationId xmlns:a16="http://schemas.microsoft.com/office/drawing/2014/main" id="{93D3C4E5-51BA-460F-9CD8-DB7D0C1E5385}"/>
            </a:ext>
          </a:extLst>
        </xdr:cNvPr>
        <xdr:cNvSpPr/>
      </xdr:nvSpPr>
      <xdr:spPr>
        <a:xfrm>
          <a:off x="11274425" y="53605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39" name="フローチャート: 判断 138">
          <a:extLst>
            <a:ext uri="{FF2B5EF4-FFF2-40B4-BE49-F238E27FC236}">
              <a16:creationId xmlns:a16="http://schemas.microsoft.com/office/drawing/2014/main" id="{8D9F56C8-2276-4AD0-9785-95E64712DB23}"/>
            </a:ext>
          </a:extLst>
        </xdr:cNvPr>
        <xdr:cNvSpPr/>
      </xdr:nvSpPr>
      <xdr:spPr>
        <a:xfrm>
          <a:off x="10588625" y="53803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736F3B9-8AD2-454F-B0F1-C3CF4E967C3C}"/>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0F4E840-1DFA-4384-9F5F-08CCFE6D61FE}"/>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1D8289C-0100-4C86-9596-831D63D4996B}"/>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E96DFEF-9981-42D5-8E6E-FC7673CB5609}"/>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AF764CF-604E-4E44-8B4A-6EE2B47ED771}"/>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108420</xdr:rowOff>
    </xdr:from>
    <xdr:to>
      <xdr:col>76</xdr:col>
      <xdr:colOff>73025</xdr:colOff>
      <xdr:row>28</xdr:row>
      <xdr:rowOff>38570</xdr:rowOff>
    </xdr:to>
    <xdr:sp macro="" textlink="">
      <xdr:nvSpPr>
        <xdr:cNvPr id="145" name="楕円 144">
          <a:extLst>
            <a:ext uri="{FF2B5EF4-FFF2-40B4-BE49-F238E27FC236}">
              <a16:creationId xmlns:a16="http://schemas.microsoft.com/office/drawing/2014/main" id="{D39E85F0-F83D-4706-B612-293ADB09BE71}"/>
            </a:ext>
          </a:extLst>
        </xdr:cNvPr>
        <xdr:cNvSpPr/>
      </xdr:nvSpPr>
      <xdr:spPr>
        <a:xfrm>
          <a:off x="13293725" y="52963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86847</xdr:rowOff>
    </xdr:from>
    <xdr:ext cx="469744" cy="259045"/>
    <xdr:sp macro="" textlink="">
      <xdr:nvSpPr>
        <xdr:cNvPr id="146" name="債務償還比率該当値テキスト">
          <a:extLst>
            <a:ext uri="{FF2B5EF4-FFF2-40B4-BE49-F238E27FC236}">
              <a16:creationId xmlns:a16="http://schemas.microsoft.com/office/drawing/2014/main" id="{70DD9BAB-5BB2-4B14-B36D-2D46183FAD50}"/>
            </a:ext>
          </a:extLst>
        </xdr:cNvPr>
        <xdr:cNvSpPr txBox="1"/>
      </xdr:nvSpPr>
      <xdr:spPr>
        <a:xfrm>
          <a:off x="13379450" y="527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94314</xdr:rowOff>
    </xdr:from>
    <xdr:to>
      <xdr:col>72</xdr:col>
      <xdr:colOff>123825</xdr:colOff>
      <xdr:row>28</xdr:row>
      <xdr:rowOff>24464</xdr:rowOff>
    </xdr:to>
    <xdr:sp macro="" textlink="">
      <xdr:nvSpPr>
        <xdr:cNvPr id="147" name="楕円 146">
          <a:extLst>
            <a:ext uri="{FF2B5EF4-FFF2-40B4-BE49-F238E27FC236}">
              <a16:creationId xmlns:a16="http://schemas.microsoft.com/office/drawing/2014/main" id="{AA4C8547-C9AB-4D42-A8E2-D72987917CEF}"/>
            </a:ext>
          </a:extLst>
        </xdr:cNvPr>
        <xdr:cNvSpPr/>
      </xdr:nvSpPr>
      <xdr:spPr>
        <a:xfrm>
          <a:off x="12646025" y="52854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145114</xdr:rowOff>
    </xdr:from>
    <xdr:to>
      <xdr:col>76</xdr:col>
      <xdr:colOff>22225</xdr:colOff>
      <xdr:row>27</xdr:row>
      <xdr:rowOff>159220</xdr:rowOff>
    </xdr:to>
    <xdr:cxnSp macro="">
      <xdr:nvCxnSpPr>
        <xdr:cNvPr id="148" name="直線コネクタ 147">
          <a:extLst>
            <a:ext uri="{FF2B5EF4-FFF2-40B4-BE49-F238E27FC236}">
              <a16:creationId xmlns:a16="http://schemas.microsoft.com/office/drawing/2014/main" id="{A532B470-799C-4F26-BEE9-810A9325ED52}"/>
            </a:ext>
          </a:extLst>
        </xdr:cNvPr>
        <xdr:cNvCxnSpPr/>
      </xdr:nvCxnSpPr>
      <xdr:spPr>
        <a:xfrm>
          <a:off x="12693650" y="5333064"/>
          <a:ext cx="638175" cy="2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143899</xdr:rowOff>
    </xdr:from>
    <xdr:to>
      <xdr:col>68</xdr:col>
      <xdr:colOff>123825</xdr:colOff>
      <xdr:row>28</xdr:row>
      <xdr:rowOff>74049</xdr:rowOff>
    </xdr:to>
    <xdr:sp macro="" textlink="">
      <xdr:nvSpPr>
        <xdr:cNvPr id="149" name="楕円 148">
          <a:extLst>
            <a:ext uri="{FF2B5EF4-FFF2-40B4-BE49-F238E27FC236}">
              <a16:creationId xmlns:a16="http://schemas.microsoft.com/office/drawing/2014/main" id="{519C9A19-04C0-4425-81DF-C3ACACD95C27}"/>
            </a:ext>
          </a:extLst>
        </xdr:cNvPr>
        <xdr:cNvSpPr/>
      </xdr:nvSpPr>
      <xdr:spPr>
        <a:xfrm>
          <a:off x="11960225" y="53318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145114</xdr:rowOff>
    </xdr:from>
    <xdr:to>
      <xdr:col>72</xdr:col>
      <xdr:colOff>73025</xdr:colOff>
      <xdr:row>28</xdr:row>
      <xdr:rowOff>23249</xdr:rowOff>
    </xdr:to>
    <xdr:cxnSp macro="">
      <xdr:nvCxnSpPr>
        <xdr:cNvPr id="150" name="直線コネクタ 149">
          <a:extLst>
            <a:ext uri="{FF2B5EF4-FFF2-40B4-BE49-F238E27FC236}">
              <a16:creationId xmlns:a16="http://schemas.microsoft.com/office/drawing/2014/main" id="{8FF9AE70-0BD9-4867-AD36-151C526033B0}"/>
            </a:ext>
          </a:extLst>
        </xdr:cNvPr>
        <xdr:cNvCxnSpPr/>
      </xdr:nvCxnSpPr>
      <xdr:spPr>
        <a:xfrm flipV="1">
          <a:off x="12007850" y="5333064"/>
          <a:ext cx="685800" cy="4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45496</xdr:rowOff>
    </xdr:from>
    <xdr:to>
      <xdr:col>64</xdr:col>
      <xdr:colOff>123825</xdr:colOff>
      <xdr:row>28</xdr:row>
      <xdr:rowOff>147096</xdr:rowOff>
    </xdr:to>
    <xdr:sp macro="" textlink="">
      <xdr:nvSpPr>
        <xdr:cNvPr id="151" name="楕円 150">
          <a:extLst>
            <a:ext uri="{FF2B5EF4-FFF2-40B4-BE49-F238E27FC236}">
              <a16:creationId xmlns:a16="http://schemas.microsoft.com/office/drawing/2014/main" id="{C7EB6D7F-CA66-44A3-B905-648ACD07599D}"/>
            </a:ext>
          </a:extLst>
        </xdr:cNvPr>
        <xdr:cNvSpPr/>
      </xdr:nvSpPr>
      <xdr:spPr>
        <a:xfrm>
          <a:off x="11274425" y="540172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23249</xdr:rowOff>
    </xdr:from>
    <xdr:to>
      <xdr:col>68</xdr:col>
      <xdr:colOff>73025</xdr:colOff>
      <xdr:row>28</xdr:row>
      <xdr:rowOff>96296</xdr:rowOff>
    </xdr:to>
    <xdr:cxnSp macro="">
      <xdr:nvCxnSpPr>
        <xdr:cNvPr id="152" name="直線コネクタ 151">
          <a:extLst>
            <a:ext uri="{FF2B5EF4-FFF2-40B4-BE49-F238E27FC236}">
              <a16:creationId xmlns:a16="http://schemas.microsoft.com/office/drawing/2014/main" id="{0AA725C2-84F5-44C8-8D07-041DC3786890}"/>
            </a:ext>
          </a:extLst>
        </xdr:cNvPr>
        <xdr:cNvCxnSpPr/>
      </xdr:nvCxnSpPr>
      <xdr:spPr>
        <a:xfrm flipV="1">
          <a:off x="11322050" y="5379474"/>
          <a:ext cx="685800" cy="6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114727</xdr:rowOff>
    </xdr:from>
    <xdr:to>
      <xdr:col>60</xdr:col>
      <xdr:colOff>123825</xdr:colOff>
      <xdr:row>29</xdr:row>
      <xdr:rowOff>44877</xdr:rowOff>
    </xdr:to>
    <xdr:sp macro="" textlink="">
      <xdr:nvSpPr>
        <xdr:cNvPr id="153" name="楕円 152">
          <a:extLst>
            <a:ext uri="{FF2B5EF4-FFF2-40B4-BE49-F238E27FC236}">
              <a16:creationId xmlns:a16="http://schemas.microsoft.com/office/drawing/2014/main" id="{E05E5CEB-8115-4665-A07A-307021F5D272}"/>
            </a:ext>
          </a:extLst>
        </xdr:cNvPr>
        <xdr:cNvSpPr/>
      </xdr:nvSpPr>
      <xdr:spPr>
        <a:xfrm>
          <a:off x="10588625" y="54677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96296</xdr:rowOff>
    </xdr:from>
    <xdr:to>
      <xdr:col>64</xdr:col>
      <xdr:colOff>73025</xdr:colOff>
      <xdr:row>28</xdr:row>
      <xdr:rowOff>165527</xdr:rowOff>
    </xdr:to>
    <xdr:cxnSp macro="">
      <xdr:nvCxnSpPr>
        <xdr:cNvPr id="154" name="直線コネクタ 153">
          <a:extLst>
            <a:ext uri="{FF2B5EF4-FFF2-40B4-BE49-F238E27FC236}">
              <a16:creationId xmlns:a16="http://schemas.microsoft.com/office/drawing/2014/main" id="{41ED8866-2B2E-46C6-AE4A-C7C4B1C2848B}"/>
            </a:ext>
          </a:extLst>
        </xdr:cNvPr>
        <xdr:cNvCxnSpPr/>
      </xdr:nvCxnSpPr>
      <xdr:spPr>
        <a:xfrm flipV="1">
          <a:off x="10636250" y="5449346"/>
          <a:ext cx="685800" cy="6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22500</xdr:rowOff>
    </xdr:from>
    <xdr:ext cx="469744" cy="259045"/>
    <xdr:sp macro="" textlink="">
      <xdr:nvSpPr>
        <xdr:cNvPr id="155" name="n_1aveValue債務償還比率">
          <a:extLst>
            <a:ext uri="{FF2B5EF4-FFF2-40B4-BE49-F238E27FC236}">
              <a16:creationId xmlns:a16="http://schemas.microsoft.com/office/drawing/2014/main" id="{87621173-D442-4FB5-A523-A39A9C1350DB}"/>
            </a:ext>
          </a:extLst>
        </xdr:cNvPr>
        <xdr:cNvSpPr txBox="1"/>
      </xdr:nvSpPr>
      <xdr:spPr>
        <a:xfrm>
          <a:off x="12465127" y="537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6" name="n_2aveValue債務償還比率">
          <a:extLst>
            <a:ext uri="{FF2B5EF4-FFF2-40B4-BE49-F238E27FC236}">
              <a16:creationId xmlns:a16="http://schemas.microsoft.com/office/drawing/2014/main" id="{228C5789-0B6D-43DA-A903-C5AD06950CC9}"/>
            </a:ext>
          </a:extLst>
        </xdr:cNvPr>
        <xdr:cNvSpPr txBox="1"/>
      </xdr:nvSpPr>
      <xdr:spPr>
        <a:xfrm>
          <a:off x="11788852" y="507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7" name="n_3aveValue債務償還比率">
          <a:extLst>
            <a:ext uri="{FF2B5EF4-FFF2-40B4-BE49-F238E27FC236}">
              <a16:creationId xmlns:a16="http://schemas.microsoft.com/office/drawing/2014/main" id="{59591E19-7410-4DBC-BCFB-CA76640258D4}"/>
            </a:ext>
          </a:extLst>
        </xdr:cNvPr>
        <xdr:cNvSpPr txBox="1"/>
      </xdr:nvSpPr>
      <xdr:spPr>
        <a:xfrm>
          <a:off x="11103052" y="515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58" name="n_4aveValue債務償還比率">
          <a:extLst>
            <a:ext uri="{FF2B5EF4-FFF2-40B4-BE49-F238E27FC236}">
              <a16:creationId xmlns:a16="http://schemas.microsoft.com/office/drawing/2014/main" id="{A72CDB93-DA10-46BD-A70D-B769425C3C5C}"/>
            </a:ext>
          </a:extLst>
        </xdr:cNvPr>
        <xdr:cNvSpPr txBox="1"/>
      </xdr:nvSpPr>
      <xdr:spPr>
        <a:xfrm>
          <a:off x="10417252" y="517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40991</xdr:rowOff>
    </xdr:from>
    <xdr:ext cx="469744" cy="259045"/>
    <xdr:sp macro="" textlink="">
      <xdr:nvSpPr>
        <xdr:cNvPr id="159" name="n_1mainValue債務償還比率">
          <a:extLst>
            <a:ext uri="{FF2B5EF4-FFF2-40B4-BE49-F238E27FC236}">
              <a16:creationId xmlns:a16="http://schemas.microsoft.com/office/drawing/2014/main" id="{60DA3BE0-1836-4601-991E-F5ED2D9B8693}"/>
            </a:ext>
          </a:extLst>
        </xdr:cNvPr>
        <xdr:cNvSpPr txBox="1"/>
      </xdr:nvSpPr>
      <xdr:spPr>
        <a:xfrm>
          <a:off x="12465127" y="507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65176</xdr:rowOff>
    </xdr:from>
    <xdr:ext cx="469744" cy="259045"/>
    <xdr:sp macro="" textlink="">
      <xdr:nvSpPr>
        <xdr:cNvPr id="160" name="n_2mainValue債務償還比率">
          <a:extLst>
            <a:ext uri="{FF2B5EF4-FFF2-40B4-BE49-F238E27FC236}">
              <a16:creationId xmlns:a16="http://schemas.microsoft.com/office/drawing/2014/main" id="{C740AB96-88E3-4438-9243-8BDBFA27FAB4}"/>
            </a:ext>
          </a:extLst>
        </xdr:cNvPr>
        <xdr:cNvSpPr txBox="1"/>
      </xdr:nvSpPr>
      <xdr:spPr>
        <a:xfrm>
          <a:off x="11788852" y="542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138223</xdr:rowOff>
    </xdr:from>
    <xdr:ext cx="469744" cy="259045"/>
    <xdr:sp macro="" textlink="">
      <xdr:nvSpPr>
        <xdr:cNvPr id="161" name="n_3mainValue債務償還比率">
          <a:extLst>
            <a:ext uri="{FF2B5EF4-FFF2-40B4-BE49-F238E27FC236}">
              <a16:creationId xmlns:a16="http://schemas.microsoft.com/office/drawing/2014/main" id="{B715B0DA-3D8F-4998-9069-ACE43B8808B5}"/>
            </a:ext>
          </a:extLst>
        </xdr:cNvPr>
        <xdr:cNvSpPr txBox="1"/>
      </xdr:nvSpPr>
      <xdr:spPr>
        <a:xfrm>
          <a:off x="11103052" y="549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36004</xdr:rowOff>
    </xdr:from>
    <xdr:ext cx="469744" cy="259045"/>
    <xdr:sp macro="" textlink="">
      <xdr:nvSpPr>
        <xdr:cNvPr id="162" name="n_4mainValue債務償還比率">
          <a:extLst>
            <a:ext uri="{FF2B5EF4-FFF2-40B4-BE49-F238E27FC236}">
              <a16:creationId xmlns:a16="http://schemas.microsoft.com/office/drawing/2014/main" id="{C0B9BB2D-89AA-4D2C-B452-9FA72A311634}"/>
            </a:ext>
          </a:extLst>
        </xdr:cNvPr>
        <xdr:cNvSpPr txBox="1"/>
      </xdr:nvSpPr>
      <xdr:spPr>
        <a:xfrm>
          <a:off x="10417252" y="555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E98621FF-5924-4E4F-929C-09A8E6F6B584}"/>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423B218D-0082-4AD6-ABEF-DB2439CDAF65}"/>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D30BD74-44D1-44C5-B338-D3AE1BF55BC3}"/>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8248E09E-96DA-4DAD-B966-129008502FB1}"/>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14CDCD22-4307-4369-901C-A9DF31823F3D}"/>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FECA3703-5E96-4B97-99FA-B5442CB1E4D7}"/>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A6414E0-2226-42F3-AAE9-141533486CF2}"/>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AC7CE2F-5007-49D1-8E2E-98988241882E}"/>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5756315-013C-43E0-BAC8-2ED9F41CC6DD}"/>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9B6ADB4-0B31-463E-B2A8-1B231DE29DFD}"/>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群馬県下仁田町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F4BF9C5-82AF-4FB6-B3C1-90DF6CFCD554}"/>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0D21B2E-D6E7-4E19-A3DF-D07C88C454D9}"/>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5217760-17E1-4F97-A4AD-B0BCD0C936BC}"/>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6287852-11C6-4508-B1E4-62DF6BC40511}"/>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96ACD5A-14CF-4562-B30B-4E0FA83AED31}"/>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6BCBE80-C21C-4F84-8551-176ADADED25D}"/>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6,316
6,259
188.38
5,433,660
5,299,563
102,715
3,551,927
4,490,001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752AEE4-0C6E-4270-ADFD-3F701302B074}"/>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C4F6C5B-BDF4-48B2-8989-8D4E5BF33203}"/>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A34E175-8DF0-4B48-930B-1C4B6B1AC851}"/>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013FF15-FB62-49D0-8A86-254A43EB22DF}"/>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4A70A18-1C31-468B-8B84-0D9554A4290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BEA5BCB-CCD4-4F43-8D04-31CFB5304598}"/>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77D087D-2982-47D3-98E0-6819EB6AD20B}"/>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2049097-07CE-49EA-89B2-E87B7FF337CA}"/>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A70BA5E-2E1F-4FF1-8DF7-F16C518B3990}"/>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87A4A38-A963-46D3-8BC0-EBD8530D9B6B}"/>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0C9D6C4-8FE7-40A3-B684-A92C6984896D}"/>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6CE6F3F-83D3-4132-A1BE-FA5CB3B9D165}"/>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DAA53CA-5A31-449C-B041-0D74AC6FBAF8}"/>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78C26C7-5972-46DF-AB84-CCF49B6BD07F}"/>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0493EB5-7E97-4E5F-9F1D-C5C997685BB5}"/>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020EB3A-B48D-47F1-B8DC-7A3F123875FD}"/>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F11DD8D-79F4-4B5B-B534-FB2213C4EEA9}"/>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70D4CF6-B138-4496-B080-C41AB90D22B7}"/>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B1545F1-3235-4F19-B84E-2FCA873F6F45}"/>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C321FDA-A004-42A5-8B07-4631339E510E}"/>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38A2546-7DE3-41AB-86C2-9A9A9E7F8B33}"/>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0216449-08F4-4715-A6E3-C5BB7C31CC51}"/>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AC8AC04-DDF7-4C69-9E33-BDC413F81B37}"/>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1D6217D-529A-4C57-8C6C-EA2913E95177}"/>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4547B50-7F34-402F-AEE3-C43A7048C81B}"/>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5D20BDA-B04E-448B-BE4F-551FC14E4CF7}"/>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4427FD2-672E-4B4B-9F3E-D7D5989DA198}"/>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2132C7D-C3CF-4258-B065-8C5CA4153931}"/>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CB38221-0F69-44C3-94B7-8BB9F7A1955B}"/>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6FBA20B-7AB2-4C64-8D13-0420DE9AE16C}"/>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C36379C-42BB-41DF-B597-5A0BD4331617}"/>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C2666D4-4068-40C4-AD93-9E82D8A1D0A0}"/>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99A3282-7D44-410E-8397-FE3549256A1E}"/>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1319A82-1EA9-4DB1-9069-FC200A2DA1E5}"/>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B1E785B-685B-4981-8D8B-62D788AD9FF5}"/>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301E2D2-03B5-49E9-9BB0-FF1C7C8310A8}"/>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2B6E90F-89D5-4CFE-9B4C-2B7FBB41111C}"/>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44A4378-B142-453F-9E80-2A141BFC5B67}"/>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CC82FAE-0E63-445D-882D-7F2E5E76C291}"/>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3C2B495-D5D8-4E6B-B58D-4F4B0FBA125A}"/>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B6552DE-F739-4648-A62E-843D547ADDEA}"/>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962E526-B675-4C14-9AEF-DE1CD59BD6BF}"/>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B7F4808-1620-41FC-9117-B6A9B97573BA}"/>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5DA96AF-8B23-4677-88A7-8C1080D270D8}"/>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CA5B568-5036-4238-8D25-A605928AC464}"/>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DBFF1F0B-D2CA-472E-95B5-F7711DAE8492}"/>
            </a:ext>
          </a:extLst>
        </xdr:cNvPr>
        <xdr:cNvCxnSpPr/>
      </xdr:nvCxnSpPr>
      <xdr:spPr>
        <a:xfrm flipV="1">
          <a:off x="4180840" y="5389245"/>
          <a:ext cx="0" cy="1447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F456001E-C8C1-4AEB-BC2D-01BAC9960077}"/>
            </a:ext>
          </a:extLst>
        </xdr:cNvPr>
        <xdr:cNvSpPr txBox="1"/>
      </xdr:nvSpPr>
      <xdr:spPr>
        <a:xfrm>
          <a:off x="4219575" y="684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5D8A4FF3-7F94-490C-B8DC-23E1FAE352E8}"/>
            </a:ext>
          </a:extLst>
        </xdr:cNvPr>
        <xdr:cNvCxnSpPr/>
      </xdr:nvCxnSpPr>
      <xdr:spPr>
        <a:xfrm>
          <a:off x="4105275" y="68364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8A19C1F5-C19B-4C4C-8773-1B7BA1D39927}"/>
            </a:ext>
          </a:extLst>
        </xdr:cNvPr>
        <xdr:cNvSpPr txBox="1"/>
      </xdr:nvSpPr>
      <xdr:spPr>
        <a:xfrm>
          <a:off x="4219575" y="5183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A8429504-AC53-48D7-95E3-294B000BD2DB}"/>
            </a:ext>
          </a:extLst>
        </xdr:cNvPr>
        <xdr:cNvCxnSpPr/>
      </xdr:nvCxnSpPr>
      <xdr:spPr>
        <a:xfrm>
          <a:off x="4105275" y="53892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97807</xdr:rowOff>
    </xdr:from>
    <xdr:ext cx="405111" cy="259045"/>
    <xdr:sp macro="" textlink="">
      <xdr:nvSpPr>
        <xdr:cNvPr id="62" name="【道路】&#10;有形固定資産減価償却率平均値テキスト">
          <a:extLst>
            <a:ext uri="{FF2B5EF4-FFF2-40B4-BE49-F238E27FC236}">
              <a16:creationId xmlns:a16="http://schemas.microsoft.com/office/drawing/2014/main" id="{2D089B74-A285-4D6E-9EB5-023C1079BCFB}"/>
            </a:ext>
          </a:extLst>
        </xdr:cNvPr>
        <xdr:cNvSpPr txBox="1"/>
      </xdr:nvSpPr>
      <xdr:spPr>
        <a:xfrm>
          <a:off x="4219575" y="609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69F57CC0-4FDE-4ED5-A6F0-23075B6416F7}"/>
            </a:ext>
          </a:extLst>
        </xdr:cNvPr>
        <xdr:cNvSpPr/>
      </xdr:nvSpPr>
      <xdr:spPr>
        <a:xfrm>
          <a:off x="4124325" y="62376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48D8A026-A75B-4D91-9379-9D20FC296BE1}"/>
            </a:ext>
          </a:extLst>
        </xdr:cNvPr>
        <xdr:cNvSpPr/>
      </xdr:nvSpPr>
      <xdr:spPr>
        <a:xfrm>
          <a:off x="3381375" y="62376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4A829A45-80DB-462F-AD0F-4A4B5876A3A1}"/>
            </a:ext>
          </a:extLst>
        </xdr:cNvPr>
        <xdr:cNvSpPr/>
      </xdr:nvSpPr>
      <xdr:spPr>
        <a:xfrm>
          <a:off x="2571750" y="62185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96519478-11C1-4F41-BC0B-2140BCE08D21}"/>
            </a:ext>
          </a:extLst>
        </xdr:cNvPr>
        <xdr:cNvSpPr/>
      </xdr:nvSpPr>
      <xdr:spPr>
        <a:xfrm>
          <a:off x="1781175" y="61696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D83B7F02-B667-4BF1-BBB0-5529DE4C7E3D}"/>
            </a:ext>
          </a:extLst>
        </xdr:cNvPr>
        <xdr:cNvSpPr/>
      </xdr:nvSpPr>
      <xdr:spPr>
        <a:xfrm>
          <a:off x="981075" y="61804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3B08BAF-42DD-4A29-A2C1-D38E3890A58D}"/>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9D140AD-45CB-4F53-A4CA-BA96DF6E2716}"/>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886982E-F0AC-4B69-BE4F-C54D67296AA4}"/>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854AFD3-4D65-49FE-9F55-ECDE1B8C11AA}"/>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CBB172F-B3D8-4167-ADC8-F3BACFE9EA93}"/>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78740</xdr:rowOff>
    </xdr:from>
    <xdr:to>
      <xdr:col>24</xdr:col>
      <xdr:colOff>114300</xdr:colOff>
      <xdr:row>42</xdr:row>
      <xdr:rowOff>8890</xdr:rowOff>
    </xdr:to>
    <xdr:sp macro="" textlink="">
      <xdr:nvSpPr>
        <xdr:cNvPr id="73" name="楕円 72">
          <a:extLst>
            <a:ext uri="{FF2B5EF4-FFF2-40B4-BE49-F238E27FC236}">
              <a16:creationId xmlns:a16="http://schemas.microsoft.com/office/drawing/2014/main" id="{0D819199-7B29-4F28-A69F-668AB884D3B8}"/>
            </a:ext>
          </a:extLst>
        </xdr:cNvPr>
        <xdr:cNvSpPr/>
      </xdr:nvSpPr>
      <xdr:spPr>
        <a:xfrm>
          <a:off x="4124325" y="67271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165117</xdr:rowOff>
    </xdr:from>
    <xdr:ext cx="405111" cy="259045"/>
    <xdr:sp macro="" textlink="">
      <xdr:nvSpPr>
        <xdr:cNvPr id="74" name="【道路】&#10;有形固定資産減価償却率該当値テキスト">
          <a:extLst>
            <a:ext uri="{FF2B5EF4-FFF2-40B4-BE49-F238E27FC236}">
              <a16:creationId xmlns:a16="http://schemas.microsoft.com/office/drawing/2014/main" id="{8EA97DF4-9E37-402A-876C-D1F43B1DBC3F}"/>
            </a:ext>
          </a:extLst>
        </xdr:cNvPr>
        <xdr:cNvSpPr txBox="1"/>
      </xdr:nvSpPr>
      <xdr:spPr>
        <a:xfrm>
          <a:off x="4219575"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97790</xdr:rowOff>
    </xdr:from>
    <xdr:to>
      <xdr:col>20</xdr:col>
      <xdr:colOff>38100</xdr:colOff>
      <xdr:row>42</xdr:row>
      <xdr:rowOff>27940</xdr:rowOff>
    </xdr:to>
    <xdr:sp macro="" textlink="">
      <xdr:nvSpPr>
        <xdr:cNvPr id="75" name="楕円 74">
          <a:extLst>
            <a:ext uri="{FF2B5EF4-FFF2-40B4-BE49-F238E27FC236}">
              <a16:creationId xmlns:a16="http://schemas.microsoft.com/office/drawing/2014/main" id="{5F6F0889-D8B7-422E-865C-9592BA7D0756}"/>
            </a:ext>
          </a:extLst>
        </xdr:cNvPr>
        <xdr:cNvSpPr/>
      </xdr:nvSpPr>
      <xdr:spPr>
        <a:xfrm>
          <a:off x="3381375" y="67462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129540</xdr:rowOff>
    </xdr:from>
    <xdr:to>
      <xdr:col>24</xdr:col>
      <xdr:colOff>63500</xdr:colOff>
      <xdr:row>41</xdr:row>
      <xdr:rowOff>148590</xdr:rowOff>
    </xdr:to>
    <xdr:cxnSp macro="">
      <xdr:nvCxnSpPr>
        <xdr:cNvPr id="76" name="直線コネクタ 75">
          <a:extLst>
            <a:ext uri="{FF2B5EF4-FFF2-40B4-BE49-F238E27FC236}">
              <a16:creationId xmlns:a16="http://schemas.microsoft.com/office/drawing/2014/main" id="{8C1B5471-4B0E-45C6-B3B1-3B671BB7D486}"/>
            </a:ext>
          </a:extLst>
        </xdr:cNvPr>
        <xdr:cNvCxnSpPr/>
      </xdr:nvCxnSpPr>
      <xdr:spPr>
        <a:xfrm flipV="1">
          <a:off x="3429000" y="6774815"/>
          <a:ext cx="7524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13970</xdr:rowOff>
    </xdr:from>
    <xdr:to>
      <xdr:col>15</xdr:col>
      <xdr:colOff>101600</xdr:colOff>
      <xdr:row>41</xdr:row>
      <xdr:rowOff>115570</xdr:rowOff>
    </xdr:to>
    <xdr:sp macro="" textlink="">
      <xdr:nvSpPr>
        <xdr:cNvPr id="77" name="楕円 76">
          <a:extLst>
            <a:ext uri="{FF2B5EF4-FFF2-40B4-BE49-F238E27FC236}">
              <a16:creationId xmlns:a16="http://schemas.microsoft.com/office/drawing/2014/main" id="{75E9B741-F14D-4ED3-AA16-00091F821144}"/>
            </a:ext>
          </a:extLst>
        </xdr:cNvPr>
        <xdr:cNvSpPr/>
      </xdr:nvSpPr>
      <xdr:spPr>
        <a:xfrm>
          <a:off x="2571750" y="66592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64770</xdr:rowOff>
    </xdr:from>
    <xdr:to>
      <xdr:col>19</xdr:col>
      <xdr:colOff>177800</xdr:colOff>
      <xdr:row>41</xdr:row>
      <xdr:rowOff>148590</xdr:rowOff>
    </xdr:to>
    <xdr:cxnSp macro="">
      <xdr:nvCxnSpPr>
        <xdr:cNvPr id="78" name="直線コネクタ 77">
          <a:extLst>
            <a:ext uri="{FF2B5EF4-FFF2-40B4-BE49-F238E27FC236}">
              <a16:creationId xmlns:a16="http://schemas.microsoft.com/office/drawing/2014/main" id="{CD1B425A-92A7-4128-920A-3581C460BC40}"/>
            </a:ext>
          </a:extLst>
        </xdr:cNvPr>
        <xdr:cNvCxnSpPr/>
      </xdr:nvCxnSpPr>
      <xdr:spPr>
        <a:xfrm>
          <a:off x="2619375" y="6716395"/>
          <a:ext cx="809625"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105410</xdr:rowOff>
    </xdr:from>
    <xdr:to>
      <xdr:col>10</xdr:col>
      <xdr:colOff>165100</xdr:colOff>
      <xdr:row>42</xdr:row>
      <xdr:rowOff>35560</xdr:rowOff>
    </xdr:to>
    <xdr:sp macro="" textlink="">
      <xdr:nvSpPr>
        <xdr:cNvPr id="79" name="楕円 78">
          <a:extLst>
            <a:ext uri="{FF2B5EF4-FFF2-40B4-BE49-F238E27FC236}">
              <a16:creationId xmlns:a16="http://schemas.microsoft.com/office/drawing/2014/main" id="{8B306FAE-033D-4BC3-8E9B-BE4875E0D378}"/>
            </a:ext>
          </a:extLst>
        </xdr:cNvPr>
        <xdr:cNvSpPr/>
      </xdr:nvSpPr>
      <xdr:spPr>
        <a:xfrm>
          <a:off x="1781175" y="67506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64770</xdr:rowOff>
    </xdr:from>
    <xdr:to>
      <xdr:col>15</xdr:col>
      <xdr:colOff>50800</xdr:colOff>
      <xdr:row>41</xdr:row>
      <xdr:rowOff>156210</xdr:rowOff>
    </xdr:to>
    <xdr:cxnSp macro="">
      <xdr:nvCxnSpPr>
        <xdr:cNvPr id="80" name="直線コネクタ 79">
          <a:extLst>
            <a:ext uri="{FF2B5EF4-FFF2-40B4-BE49-F238E27FC236}">
              <a16:creationId xmlns:a16="http://schemas.microsoft.com/office/drawing/2014/main" id="{8BD51873-2DF0-4836-91DE-71F1D9399E84}"/>
            </a:ext>
          </a:extLst>
        </xdr:cNvPr>
        <xdr:cNvCxnSpPr/>
      </xdr:nvCxnSpPr>
      <xdr:spPr>
        <a:xfrm flipV="1">
          <a:off x="1828800" y="6716395"/>
          <a:ext cx="790575"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71120</xdr:rowOff>
    </xdr:from>
    <xdr:to>
      <xdr:col>6</xdr:col>
      <xdr:colOff>38100</xdr:colOff>
      <xdr:row>42</xdr:row>
      <xdr:rowOff>1270</xdr:rowOff>
    </xdr:to>
    <xdr:sp macro="" textlink="">
      <xdr:nvSpPr>
        <xdr:cNvPr id="81" name="楕円 80">
          <a:extLst>
            <a:ext uri="{FF2B5EF4-FFF2-40B4-BE49-F238E27FC236}">
              <a16:creationId xmlns:a16="http://schemas.microsoft.com/office/drawing/2014/main" id="{43CE5975-4588-4464-B1AB-F237B7409CE3}"/>
            </a:ext>
          </a:extLst>
        </xdr:cNvPr>
        <xdr:cNvSpPr/>
      </xdr:nvSpPr>
      <xdr:spPr>
        <a:xfrm>
          <a:off x="981075" y="67163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121920</xdr:rowOff>
    </xdr:from>
    <xdr:to>
      <xdr:col>10</xdr:col>
      <xdr:colOff>114300</xdr:colOff>
      <xdr:row>41</xdr:row>
      <xdr:rowOff>156210</xdr:rowOff>
    </xdr:to>
    <xdr:cxnSp macro="">
      <xdr:nvCxnSpPr>
        <xdr:cNvPr id="82" name="直線コネクタ 81">
          <a:extLst>
            <a:ext uri="{FF2B5EF4-FFF2-40B4-BE49-F238E27FC236}">
              <a16:creationId xmlns:a16="http://schemas.microsoft.com/office/drawing/2014/main" id="{809DF5BE-3046-4F67-9BFA-36A8F22622FD}"/>
            </a:ext>
          </a:extLst>
        </xdr:cNvPr>
        <xdr:cNvCxnSpPr/>
      </xdr:nvCxnSpPr>
      <xdr:spPr>
        <a:xfrm>
          <a:off x="1028700" y="6773545"/>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1A827B5C-4D76-49EE-BF43-5489A71313F0}"/>
            </a:ext>
          </a:extLst>
        </xdr:cNvPr>
        <xdr:cNvSpPr txBox="1"/>
      </xdr:nvSpPr>
      <xdr:spPr>
        <a:xfrm>
          <a:off x="32391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2557</xdr:rowOff>
    </xdr:from>
    <xdr:ext cx="405111" cy="259045"/>
    <xdr:sp macro="" textlink="">
      <xdr:nvSpPr>
        <xdr:cNvPr id="84" name="n_2aveValue【道路】&#10;有形固定資産減価償却率">
          <a:extLst>
            <a:ext uri="{FF2B5EF4-FFF2-40B4-BE49-F238E27FC236}">
              <a16:creationId xmlns:a16="http://schemas.microsoft.com/office/drawing/2014/main" id="{BAB9EA6A-CD58-4CB6-81FB-6131EF25A999}"/>
            </a:ext>
          </a:extLst>
        </xdr:cNvPr>
        <xdr:cNvSpPr txBox="1"/>
      </xdr:nvSpPr>
      <xdr:spPr>
        <a:xfrm>
          <a:off x="2439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240138FC-FD20-47ED-A286-D5A576899578}"/>
            </a:ext>
          </a:extLst>
        </xdr:cNvPr>
        <xdr:cNvSpPr txBox="1"/>
      </xdr:nvSpPr>
      <xdr:spPr>
        <a:xfrm>
          <a:off x="1648469" y="596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6" name="n_4aveValue【道路】&#10;有形固定資産減価償却率">
          <a:extLst>
            <a:ext uri="{FF2B5EF4-FFF2-40B4-BE49-F238E27FC236}">
              <a16:creationId xmlns:a16="http://schemas.microsoft.com/office/drawing/2014/main" id="{548B7CAF-A811-49CB-8E90-441E4D575DA0}"/>
            </a:ext>
          </a:extLst>
        </xdr:cNvPr>
        <xdr:cNvSpPr txBox="1"/>
      </xdr:nvSpPr>
      <xdr:spPr>
        <a:xfrm>
          <a:off x="848369"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19067</xdr:rowOff>
    </xdr:from>
    <xdr:ext cx="405111" cy="259045"/>
    <xdr:sp macro="" textlink="">
      <xdr:nvSpPr>
        <xdr:cNvPr id="87" name="n_1mainValue【道路】&#10;有形固定資産減価償却率">
          <a:extLst>
            <a:ext uri="{FF2B5EF4-FFF2-40B4-BE49-F238E27FC236}">
              <a16:creationId xmlns:a16="http://schemas.microsoft.com/office/drawing/2014/main" id="{51352C1F-DB55-42A6-A9CD-B029391D91AB}"/>
            </a:ext>
          </a:extLst>
        </xdr:cNvPr>
        <xdr:cNvSpPr txBox="1"/>
      </xdr:nvSpPr>
      <xdr:spPr>
        <a:xfrm>
          <a:off x="323914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106697</xdr:rowOff>
    </xdr:from>
    <xdr:ext cx="405111" cy="259045"/>
    <xdr:sp macro="" textlink="">
      <xdr:nvSpPr>
        <xdr:cNvPr id="88" name="n_2mainValue【道路】&#10;有形固定資産減価償却率">
          <a:extLst>
            <a:ext uri="{FF2B5EF4-FFF2-40B4-BE49-F238E27FC236}">
              <a16:creationId xmlns:a16="http://schemas.microsoft.com/office/drawing/2014/main" id="{53701026-C65F-4F6E-B01D-B9DA017F964D}"/>
            </a:ext>
          </a:extLst>
        </xdr:cNvPr>
        <xdr:cNvSpPr txBox="1"/>
      </xdr:nvSpPr>
      <xdr:spPr>
        <a:xfrm>
          <a:off x="2439044" y="6751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26687</xdr:rowOff>
    </xdr:from>
    <xdr:ext cx="405111" cy="259045"/>
    <xdr:sp macro="" textlink="">
      <xdr:nvSpPr>
        <xdr:cNvPr id="89" name="n_3mainValue【道路】&#10;有形固定資産減価償却率">
          <a:extLst>
            <a:ext uri="{FF2B5EF4-FFF2-40B4-BE49-F238E27FC236}">
              <a16:creationId xmlns:a16="http://schemas.microsoft.com/office/drawing/2014/main" id="{E04F2556-7E89-4FF9-8798-3B7F138C3D88}"/>
            </a:ext>
          </a:extLst>
        </xdr:cNvPr>
        <xdr:cNvSpPr txBox="1"/>
      </xdr:nvSpPr>
      <xdr:spPr>
        <a:xfrm>
          <a:off x="1648469" y="684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163847</xdr:rowOff>
    </xdr:from>
    <xdr:ext cx="405111" cy="259045"/>
    <xdr:sp macro="" textlink="">
      <xdr:nvSpPr>
        <xdr:cNvPr id="90" name="n_4mainValue【道路】&#10;有形固定資産減価償却率">
          <a:extLst>
            <a:ext uri="{FF2B5EF4-FFF2-40B4-BE49-F238E27FC236}">
              <a16:creationId xmlns:a16="http://schemas.microsoft.com/office/drawing/2014/main" id="{93CF0988-CE83-4070-8636-AFAF99B36EAB}"/>
            </a:ext>
          </a:extLst>
        </xdr:cNvPr>
        <xdr:cNvSpPr txBox="1"/>
      </xdr:nvSpPr>
      <xdr:spPr>
        <a:xfrm>
          <a:off x="848369" y="6809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6C9903F-9963-4CD2-9D8F-BEE3243EE7C7}"/>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34C198D-8047-49D7-99FF-803A25D9A461}"/>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188E4DD-BF08-46B0-9B47-7F9480B63879}"/>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900E47B-D6D3-44BE-9E73-DACF665E2529}"/>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00AE591-0684-484E-AF6C-27668D4FEA3E}"/>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BE33EC6-7062-4F9F-9FAE-E150D72C83CD}"/>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8579039-AFB2-4946-B755-C90767F18D8E}"/>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CEF7528-3D2D-4A80-9652-CF902B0D67FA}"/>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FABAC53-1FFF-48BE-BB8B-3CCD879E322D}"/>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C4A7F7C-803D-485B-93CB-78BC4DDB145C}"/>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DF4FC3C0-793B-4BC4-B151-0CE198F8DCD3}"/>
            </a:ext>
          </a:extLst>
        </xdr:cNvPr>
        <xdr:cNvCxnSpPr/>
      </xdr:nvCxnSpPr>
      <xdr:spPr>
        <a:xfrm>
          <a:off x="5953125" y="690290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AEEDC5D9-C341-4E61-85BE-BCCDF1BD31E2}"/>
            </a:ext>
          </a:extLst>
        </xdr:cNvPr>
        <xdr:cNvSpPr txBox="1"/>
      </xdr:nvSpPr>
      <xdr:spPr>
        <a:xfrm>
          <a:off x="5527221"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346A6BCC-546D-41E1-8B15-1E27AACE23D2}"/>
            </a:ext>
          </a:extLst>
        </xdr:cNvPr>
        <xdr:cNvCxnSpPr/>
      </xdr:nvCxnSpPr>
      <xdr:spPr>
        <a:xfrm>
          <a:off x="5953125" y="6592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C71B9CF8-C775-4A5D-829B-62B246A32B64}"/>
            </a:ext>
          </a:extLst>
        </xdr:cNvPr>
        <xdr:cNvSpPr txBox="1"/>
      </xdr:nvSpPr>
      <xdr:spPr>
        <a:xfrm>
          <a:off x="5478976" y="6465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80B5305A-1B92-4E93-8E80-337A4F10FCF0}"/>
            </a:ext>
          </a:extLst>
        </xdr:cNvPr>
        <xdr:cNvCxnSpPr/>
      </xdr:nvCxnSpPr>
      <xdr:spPr>
        <a:xfrm>
          <a:off x="5953125" y="62846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9176C6FE-968D-4587-A434-D8F21BF6AC5D}"/>
            </a:ext>
          </a:extLst>
        </xdr:cNvPr>
        <xdr:cNvSpPr txBox="1"/>
      </xdr:nvSpPr>
      <xdr:spPr>
        <a:xfrm>
          <a:off x="5478976" y="61551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63E4A5C2-B07B-4BAD-AA46-CB24F3B97848}"/>
            </a:ext>
          </a:extLst>
        </xdr:cNvPr>
        <xdr:cNvCxnSpPr/>
      </xdr:nvCxnSpPr>
      <xdr:spPr>
        <a:xfrm>
          <a:off x="5953125" y="5983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B4D279DF-2AE8-43B5-9D22-FDF32D137C7F}"/>
            </a:ext>
          </a:extLst>
        </xdr:cNvPr>
        <xdr:cNvSpPr txBox="1"/>
      </xdr:nvSpPr>
      <xdr:spPr>
        <a:xfrm>
          <a:off x="5478976" y="58381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C4D5E539-BEA0-4554-B288-4C90C3F0D8D9}"/>
            </a:ext>
          </a:extLst>
        </xdr:cNvPr>
        <xdr:cNvCxnSpPr/>
      </xdr:nvCxnSpPr>
      <xdr:spPr>
        <a:xfrm>
          <a:off x="5953125" y="56759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BA8E0DCE-6586-498C-A33A-8BE668DF7942}"/>
            </a:ext>
          </a:extLst>
        </xdr:cNvPr>
        <xdr:cNvSpPr txBox="1"/>
      </xdr:nvSpPr>
      <xdr:spPr>
        <a:xfrm>
          <a:off x="5478976" y="5527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BF09F4DB-3A6A-4056-A490-8B76C023983E}"/>
            </a:ext>
          </a:extLst>
        </xdr:cNvPr>
        <xdr:cNvCxnSpPr/>
      </xdr:nvCxnSpPr>
      <xdr:spPr>
        <a:xfrm>
          <a:off x="5953125" y="53557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FF057DB8-6C34-4174-B966-C749898FDCEE}"/>
            </a:ext>
          </a:extLst>
        </xdr:cNvPr>
        <xdr:cNvSpPr txBox="1"/>
      </xdr:nvSpPr>
      <xdr:spPr>
        <a:xfrm>
          <a:off x="5421206" y="52198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CFF3735E-CA46-43EB-AE58-81F33944AB24}"/>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72515D6C-7A2B-4143-9566-303F20C74E1B}"/>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B0324FB5-B74D-4414-BA6C-7891907B3C0E}"/>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76EC6A00-37AF-45CB-983A-ABE7FE3DF249}"/>
            </a:ext>
          </a:extLst>
        </xdr:cNvPr>
        <xdr:cNvCxnSpPr/>
      </xdr:nvCxnSpPr>
      <xdr:spPr>
        <a:xfrm flipV="1">
          <a:off x="9429115" y="5446624"/>
          <a:ext cx="0" cy="1343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71B5A70B-E665-4482-B323-6211EBD599AE}"/>
            </a:ext>
          </a:extLst>
        </xdr:cNvPr>
        <xdr:cNvSpPr txBox="1"/>
      </xdr:nvSpPr>
      <xdr:spPr>
        <a:xfrm>
          <a:off x="9467850" y="679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031406A4-6C97-47F9-B11A-2B8C4CF7A2DD}"/>
            </a:ext>
          </a:extLst>
        </xdr:cNvPr>
        <xdr:cNvCxnSpPr/>
      </xdr:nvCxnSpPr>
      <xdr:spPr>
        <a:xfrm>
          <a:off x="9363075" y="67898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51311CF8-F16E-41D7-B961-956512754766}"/>
            </a:ext>
          </a:extLst>
        </xdr:cNvPr>
        <xdr:cNvSpPr txBox="1"/>
      </xdr:nvSpPr>
      <xdr:spPr>
        <a:xfrm>
          <a:off x="9467850" y="523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A4B708A9-27EE-48EA-A684-347A020FF8E7}"/>
            </a:ext>
          </a:extLst>
        </xdr:cNvPr>
        <xdr:cNvCxnSpPr/>
      </xdr:nvCxnSpPr>
      <xdr:spPr>
        <a:xfrm>
          <a:off x="9363075" y="544662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120838</xdr:rowOff>
    </xdr:from>
    <xdr:ext cx="534377" cy="259045"/>
    <xdr:sp macro="" textlink="">
      <xdr:nvSpPr>
        <xdr:cNvPr id="121" name="【道路】&#10;一人当たり延長平均値テキスト">
          <a:extLst>
            <a:ext uri="{FF2B5EF4-FFF2-40B4-BE49-F238E27FC236}">
              <a16:creationId xmlns:a16="http://schemas.microsoft.com/office/drawing/2014/main" id="{AC249D9E-FEFF-4A62-95C8-19A34E393770}"/>
            </a:ext>
          </a:extLst>
        </xdr:cNvPr>
        <xdr:cNvSpPr txBox="1"/>
      </xdr:nvSpPr>
      <xdr:spPr>
        <a:xfrm>
          <a:off x="9467850" y="628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B26B850E-43A5-4121-85A1-1F491B60D00E}"/>
            </a:ext>
          </a:extLst>
        </xdr:cNvPr>
        <xdr:cNvSpPr/>
      </xdr:nvSpPr>
      <xdr:spPr>
        <a:xfrm>
          <a:off x="9401175" y="6308261"/>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4E4BC7B2-31B7-475C-87A0-DAD5E9FA8818}"/>
            </a:ext>
          </a:extLst>
        </xdr:cNvPr>
        <xdr:cNvSpPr/>
      </xdr:nvSpPr>
      <xdr:spPr>
        <a:xfrm>
          <a:off x="8639175" y="63069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D12B62F3-9F52-41C3-B187-03631DD508FC}"/>
            </a:ext>
          </a:extLst>
        </xdr:cNvPr>
        <xdr:cNvSpPr/>
      </xdr:nvSpPr>
      <xdr:spPr>
        <a:xfrm>
          <a:off x="7839075" y="632692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EE51D86E-554F-4727-B5BC-D0A1134F7B91}"/>
            </a:ext>
          </a:extLst>
        </xdr:cNvPr>
        <xdr:cNvSpPr/>
      </xdr:nvSpPr>
      <xdr:spPr>
        <a:xfrm>
          <a:off x="7029450" y="63265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00CA96CD-117F-4AFF-9B03-DD0F6FD65AC5}"/>
            </a:ext>
          </a:extLst>
        </xdr:cNvPr>
        <xdr:cNvSpPr/>
      </xdr:nvSpPr>
      <xdr:spPr>
        <a:xfrm>
          <a:off x="6238875" y="636575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C9E20C8-2598-4792-AF62-43660D1A2184}"/>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0F3E4EF-6D88-4F08-B36B-6874835C8007}"/>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F8B80CF-7D31-47CC-A76C-2C68AD82913E}"/>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C2B7E74-5C26-480E-B5E1-E8EFF8D13555}"/>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30FF5465-B901-4F80-BC17-AFAA451E4AA4}"/>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12255</xdr:rowOff>
    </xdr:from>
    <xdr:to>
      <xdr:col>55</xdr:col>
      <xdr:colOff>50800</xdr:colOff>
      <xdr:row>37</xdr:row>
      <xdr:rowOff>113855</xdr:rowOff>
    </xdr:to>
    <xdr:sp macro="" textlink="">
      <xdr:nvSpPr>
        <xdr:cNvPr id="132" name="楕円 131">
          <a:extLst>
            <a:ext uri="{FF2B5EF4-FFF2-40B4-BE49-F238E27FC236}">
              <a16:creationId xmlns:a16="http://schemas.microsoft.com/office/drawing/2014/main" id="{671A8535-22A4-42E4-ACB1-C516698F6871}"/>
            </a:ext>
          </a:extLst>
        </xdr:cNvPr>
        <xdr:cNvSpPr/>
      </xdr:nvSpPr>
      <xdr:spPr>
        <a:xfrm>
          <a:off x="9401175" y="600983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35132</xdr:rowOff>
    </xdr:from>
    <xdr:ext cx="534377" cy="259045"/>
    <xdr:sp macro="" textlink="">
      <xdr:nvSpPr>
        <xdr:cNvPr id="133" name="【道路】&#10;一人当たり延長該当値テキスト">
          <a:extLst>
            <a:ext uri="{FF2B5EF4-FFF2-40B4-BE49-F238E27FC236}">
              <a16:creationId xmlns:a16="http://schemas.microsoft.com/office/drawing/2014/main" id="{D061DEEF-D90A-488D-80FA-CF23A16E368F}"/>
            </a:ext>
          </a:extLst>
        </xdr:cNvPr>
        <xdr:cNvSpPr txBox="1"/>
      </xdr:nvSpPr>
      <xdr:spPr>
        <a:xfrm>
          <a:off x="9467850" y="587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43802</xdr:rowOff>
    </xdr:from>
    <xdr:to>
      <xdr:col>50</xdr:col>
      <xdr:colOff>165100</xdr:colOff>
      <xdr:row>37</xdr:row>
      <xdr:rowOff>145402</xdr:rowOff>
    </xdr:to>
    <xdr:sp macro="" textlink="">
      <xdr:nvSpPr>
        <xdr:cNvPr id="134" name="楕円 133">
          <a:extLst>
            <a:ext uri="{FF2B5EF4-FFF2-40B4-BE49-F238E27FC236}">
              <a16:creationId xmlns:a16="http://schemas.microsoft.com/office/drawing/2014/main" id="{074C45C8-8F02-48F1-862E-54F95F4A3D0A}"/>
            </a:ext>
          </a:extLst>
        </xdr:cNvPr>
        <xdr:cNvSpPr/>
      </xdr:nvSpPr>
      <xdr:spPr>
        <a:xfrm>
          <a:off x="8639175" y="60477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63055</xdr:rowOff>
    </xdr:from>
    <xdr:to>
      <xdr:col>55</xdr:col>
      <xdr:colOff>0</xdr:colOff>
      <xdr:row>37</xdr:row>
      <xdr:rowOff>94602</xdr:rowOff>
    </xdr:to>
    <xdr:cxnSp macro="">
      <xdr:nvCxnSpPr>
        <xdr:cNvPr id="135" name="直線コネクタ 134">
          <a:extLst>
            <a:ext uri="{FF2B5EF4-FFF2-40B4-BE49-F238E27FC236}">
              <a16:creationId xmlns:a16="http://schemas.microsoft.com/office/drawing/2014/main" id="{364871A8-AA61-462F-B3C8-B371BCE08A96}"/>
            </a:ext>
          </a:extLst>
        </xdr:cNvPr>
        <xdr:cNvCxnSpPr/>
      </xdr:nvCxnSpPr>
      <xdr:spPr>
        <a:xfrm flipV="1">
          <a:off x="8686800" y="6066980"/>
          <a:ext cx="742950" cy="2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73161</xdr:rowOff>
    </xdr:from>
    <xdr:to>
      <xdr:col>46</xdr:col>
      <xdr:colOff>38100</xdr:colOff>
      <xdr:row>38</xdr:row>
      <xdr:rowOff>3311</xdr:rowOff>
    </xdr:to>
    <xdr:sp macro="" textlink="">
      <xdr:nvSpPr>
        <xdr:cNvPr id="136" name="楕円 135">
          <a:extLst>
            <a:ext uri="{FF2B5EF4-FFF2-40B4-BE49-F238E27FC236}">
              <a16:creationId xmlns:a16="http://schemas.microsoft.com/office/drawing/2014/main" id="{657055D4-FB49-4557-8183-CD5262D4A4C8}"/>
            </a:ext>
          </a:extLst>
        </xdr:cNvPr>
        <xdr:cNvSpPr/>
      </xdr:nvSpPr>
      <xdr:spPr>
        <a:xfrm>
          <a:off x="7839075" y="60739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94602</xdr:rowOff>
    </xdr:from>
    <xdr:to>
      <xdr:col>50</xdr:col>
      <xdr:colOff>114300</xdr:colOff>
      <xdr:row>37</xdr:row>
      <xdr:rowOff>123961</xdr:rowOff>
    </xdr:to>
    <xdr:cxnSp macro="">
      <xdr:nvCxnSpPr>
        <xdr:cNvPr id="137" name="直線コネクタ 136">
          <a:extLst>
            <a:ext uri="{FF2B5EF4-FFF2-40B4-BE49-F238E27FC236}">
              <a16:creationId xmlns:a16="http://schemas.microsoft.com/office/drawing/2014/main" id="{30AC597C-BFA1-4A2A-AA0E-5903BDC0E28A}"/>
            </a:ext>
          </a:extLst>
        </xdr:cNvPr>
        <xdr:cNvCxnSpPr/>
      </xdr:nvCxnSpPr>
      <xdr:spPr>
        <a:xfrm flipV="1">
          <a:off x="7886700" y="6095352"/>
          <a:ext cx="800100" cy="2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99973</xdr:rowOff>
    </xdr:from>
    <xdr:to>
      <xdr:col>41</xdr:col>
      <xdr:colOff>101600</xdr:colOff>
      <xdr:row>38</xdr:row>
      <xdr:rowOff>30122</xdr:rowOff>
    </xdr:to>
    <xdr:sp macro="" textlink="">
      <xdr:nvSpPr>
        <xdr:cNvPr id="138" name="楕円 137">
          <a:extLst>
            <a:ext uri="{FF2B5EF4-FFF2-40B4-BE49-F238E27FC236}">
              <a16:creationId xmlns:a16="http://schemas.microsoft.com/office/drawing/2014/main" id="{7B3C6725-48D3-47DA-A8F5-52CE9D0A0F6C}"/>
            </a:ext>
          </a:extLst>
        </xdr:cNvPr>
        <xdr:cNvSpPr/>
      </xdr:nvSpPr>
      <xdr:spPr>
        <a:xfrm>
          <a:off x="7029450" y="6103898"/>
          <a:ext cx="104775" cy="8572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123961</xdr:rowOff>
    </xdr:from>
    <xdr:to>
      <xdr:col>45</xdr:col>
      <xdr:colOff>177800</xdr:colOff>
      <xdr:row>37</xdr:row>
      <xdr:rowOff>150773</xdr:rowOff>
    </xdr:to>
    <xdr:cxnSp macro="">
      <xdr:nvCxnSpPr>
        <xdr:cNvPr id="139" name="直線コネクタ 138">
          <a:extLst>
            <a:ext uri="{FF2B5EF4-FFF2-40B4-BE49-F238E27FC236}">
              <a16:creationId xmlns:a16="http://schemas.microsoft.com/office/drawing/2014/main" id="{4B4BA003-508D-4948-BB0E-78918C26B2E3}"/>
            </a:ext>
          </a:extLst>
        </xdr:cNvPr>
        <xdr:cNvCxnSpPr/>
      </xdr:nvCxnSpPr>
      <xdr:spPr>
        <a:xfrm flipV="1">
          <a:off x="7077075" y="6121536"/>
          <a:ext cx="809625" cy="2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105018</xdr:rowOff>
    </xdr:from>
    <xdr:to>
      <xdr:col>36</xdr:col>
      <xdr:colOff>165100</xdr:colOff>
      <xdr:row>37</xdr:row>
      <xdr:rowOff>35168</xdr:rowOff>
    </xdr:to>
    <xdr:sp macro="" textlink="">
      <xdr:nvSpPr>
        <xdr:cNvPr id="140" name="楕円 139">
          <a:extLst>
            <a:ext uri="{FF2B5EF4-FFF2-40B4-BE49-F238E27FC236}">
              <a16:creationId xmlns:a16="http://schemas.microsoft.com/office/drawing/2014/main" id="{493436C7-5A33-434F-B1C0-BEDC85A89D03}"/>
            </a:ext>
          </a:extLst>
        </xdr:cNvPr>
        <xdr:cNvSpPr/>
      </xdr:nvSpPr>
      <xdr:spPr>
        <a:xfrm>
          <a:off x="6238875" y="59406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155818</xdr:rowOff>
    </xdr:from>
    <xdr:to>
      <xdr:col>41</xdr:col>
      <xdr:colOff>50800</xdr:colOff>
      <xdr:row>37</xdr:row>
      <xdr:rowOff>150773</xdr:rowOff>
    </xdr:to>
    <xdr:cxnSp macro="">
      <xdr:nvCxnSpPr>
        <xdr:cNvPr id="141" name="直線コネクタ 140">
          <a:extLst>
            <a:ext uri="{FF2B5EF4-FFF2-40B4-BE49-F238E27FC236}">
              <a16:creationId xmlns:a16="http://schemas.microsoft.com/office/drawing/2014/main" id="{DDA15A9D-A4D0-443C-AC0F-CDA270265C27}"/>
            </a:ext>
          </a:extLst>
        </xdr:cNvPr>
        <xdr:cNvCxnSpPr/>
      </xdr:nvCxnSpPr>
      <xdr:spPr>
        <a:xfrm>
          <a:off x="6286500" y="5997818"/>
          <a:ext cx="790575" cy="15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68717</xdr:rowOff>
    </xdr:from>
    <xdr:ext cx="534377" cy="259045"/>
    <xdr:sp macro="" textlink="">
      <xdr:nvSpPr>
        <xdr:cNvPr id="142" name="n_1aveValue【道路】&#10;一人当たり延長">
          <a:extLst>
            <a:ext uri="{FF2B5EF4-FFF2-40B4-BE49-F238E27FC236}">
              <a16:creationId xmlns:a16="http://schemas.microsoft.com/office/drawing/2014/main" id="{8544CF7A-40C7-4868-9F19-4F7DE1D87DF9}"/>
            </a:ext>
          </a:extLst>
        </xdr:cNvPr>
        <xdr:cNvSpPr txBox="1"/>
      </xdr:nvSpPr>
      <xdr:spPr>
        <a:xfrm>
          <a:off x="8429136" y="639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82351</xdr:rowOff>
    </xdr:from>
    <xdr:ext cx="534377" cy="259045"/>
    <xdr:sp macro="" textlink="">
      <xdr:nvSpPr>
        <xdr:cNvPr id="143" name="n_2aveValue【道路】&#10;一人当たり延長">
          <a:extLst>
            <a:ext uri="{FF2B5EF4-FFF2-40B4-BE49-F238E27FC236}">
              <a16:creationId xmlns:a16="http://schemas.microsoft.com/office/drawing/2014/main" id="{8BE05DB3-84D8-424F-8FBB-2C70DBA410D6}"/>
            </a:ext>
          </a:extLst>
        </xdr:cNvPr>
        <xdr:cNvSpPr txBox="1"/>
      </xdr:nvSpPr>
      <xdr:spPr>
        <a:xfrm>
          <a:off x="7648086" y="641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94712</xdr:rowOff>
    </xdr:from>
    <xdr:ext cx="534377" cy="259045"/>
    <xdr:sp macro="" textlink="">
      <xdr:nvSpPr>
        <xdr:cNvPr id="144" name="n_3aveValue【道路】&#10;一人当たり延長">
          <a:extLst>
            <a:ext uri="{FF2B5EF4-FFF2-40B4-BE49-F238E27FC236}">
              <a16:creationId xmlns:a16="http://schemas.microsoft.com/office/drawing/2014/main" id="{EB5FD7F3-584D-4E4C-BA80-D219A9BA2E73}"/>
            </a:ext>
          </a:extLst>
        </xdr:cNvPr>
        <xdr:cNvSpPr txBox="1"/>
      </xdr:nvSpPr>
      <xdr:spPr>
        <a:xfrm>
          <a:off x="6847986" y="641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133884</xdr:rowOff>
    </xdr:from>
    <xdr:ext cx="534377" cy="259045"/>
    <xdr:sp macro="" textlink="">
      <xdr:nvSpPr>
        <xdr:cNvPr id="145" name="n_4aveValue【道路】&#10;一人当たり延長">
          <a:extLst>
            <a:ext uri="{FF2B5EF4-FFF2-40B4-BE49-F238E27FC236}">
              <a16:creationId xmlns:a16="http://schemas.microsoft.com/office/drawing/2014/main" id="{A10AEC03-730B-4AD9-8775-EE9BC27AF0A6}"/>
            </a:ext>
          </a:extLst>
        </xdr:cNvPr>
        <xdr:cNvSpPr txBox="1"/>
      </xdr:nvSpPr>
      <xdr:spPr>
        <a:xfrm>
          <a:off x="6038361" y="64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161929</xdr:rowOff>
    </xdr:from>
    <xdr:ext cx="534377" cy="259045"/>
    <xdr:sp macro="" textlink="">
      <xdr:nvSpPr>
        <xdr:cNvPr id="146" name="n_1mainValue【道路】&#10;一人当たり延長">
          <a:extLst>
            <a:ext uri="{FF2B5EF4-FFF2-40B4-BE49-F238E27FC236}">
              <a16:creationId xmlns:a16="http://schemas.microsoft.com/office/drawing/2014/main" id="{0CED932E-F2E7-4969-8075-8057C8DF6BA7}"/>
            </a:ext>
          </a:extLst>
        </xdr:cNvPr>
        <xdr:cNvSpPr txBox="1"/>
      </xdr:nvSpPr>
      <xdr:spPr>
        <a:xfrm>
          <a:off x="8429136" y="583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19838</xdr:rowOff>
    </xdr:from>
    <xdr:ext cx="534377" cy="259045"/>
    <xdr:sp macro="" textlink="">
      <xdr:nvSpPr>
        <xdr:cNvPr id="147" name="n_2mainValue【道路】&#10;一人当たり延長">
          <a:extLst>
            <a:ext uri="{FF2B5EF4-FFF2-40B4-BE49-F238E27FC236}">
              <a16:creationId xmlns:a16="http://schemas.microsoft.com/office/drawing/2014/main" id="{80E6D139-0642-4EB6-A66E-3545573E3B93}"/>
            </a:ext>
          </a:extLst>
        </xdr:cNvPr>
        <xdr:cNvSpPr txBox="1"/>
      </xdr:nvSpPr>
      <xdr:spPr>
        <a:xfrm>
          <a:off x="7648086" y="585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46650</xdr:rowOff>
    </xdr:from>
    <xdr:ext cx="534377" cy="259045"/>
    <xdr:sp macro="" textlink="">
      <xdr:nvSpPr>
        <xdr:cNvPr id="148" name="n_3mainValue【道路】&#10;一人当たり延長">
          <a:extLst>
            <a:ext uri="{FF2B5EF4-FFF2-40B4-BE49-F238E27FC236}">
              <a16:creationId xmlns:a16="http://schemas.microsoft.com/office/drawing/2014/main" id="{0ABE5BF6-9B35-436F-972F-94C7AE973738}"/>
            </a:ext>
          </a:extLst>
        </xdr:cNvPr>
        <xdr:cNvSpPr txBox="1"/>
      </xdr:nvSpPr>
      <xdr:spPr>
        <a:xfrm>
          <a:off x="6847986" y="588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51695</xdr:rowOff>
    </xdr:from>
    <xdr:ext cx="534377" cy="259045"/>
    <xdr:sp macro="" textlink="">
      <xdr:nvSpPr>
        <xdr:cNvPr id="149" name="n_4mainValue【道路】&#10;一人当たり延長">
          <a:extLst>
            <a:ext uri="{FF2B5EF4-FFF2-40B4-BE49-F238E27FC236}">
              <a16:creationId xmlns:a16="http://schemas.microsoft.com/office/drawing/2014/main" id="{E8C4615D-BE3A-45F3-97A8-23D4249ADC83}"/>
            </a:ext>
          </a:extLst>
        </xdr:cNvPr>
        <xdr:cNvSpPr txBox="1"/>
      </xdr:nvSpPr>
      <xdr:spPr>
        <a:xfrm>
          <a:off x="6038361" y="57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53BEE43E-69FA-4AED-A397-95DFC6DC7013}"/>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CA207177-0808-4E75-8F3B-A9E7C670EF60}"/>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553F657B-CCA3-4BA5-994B-929FFC4219A9}"/>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201843EF-A87B-4F36-993E-80A78F4F267B}"/>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BBB8D417-5F72-43E6-A06B-635F32D5DA19}"/>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FA3C136D-06EF-42F2-9A8C-E7E27CA22CDB}"/>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16F79531-D08A-4B43-834E-69C1A199F57D}"/>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75317D8B-21BF-49DA-95C6-BFB37081DB12}"/>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FA36F3AD-1026-44DC-A626-E793FC55FEDD}"/>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EC4BA9C0-4BF9-4461-A395-B92242C9A5F1}"/>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57300CF0-495C-4DD3-831A-7765D6533267}"/>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1242A0DB-4225-440E-AC1F-42873E38D3FB}"/>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6CA0B859-D7B1-4839-AE76-F1A5013FC7F4}"/>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170AECC1-B294-47A8-B0F0-103A4FB31105}"/>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BE738009-63E3-4747-9707-697593E68270}"/>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F4A98B33-A84B-4BD3-AB9F-2ADCF8082483}"/>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A5642EFA-831A-488C-B672-F2F0B6617F3F}"/>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4F668E42-9FBF-42A6-9004-F973F392557A}"/>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7C29ED4D-A730-4F6A-9D6B-B03A6CE5A5DA}"/>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F1F7C0D9-ECD9-4833-B71B-FC3CF8961DE5}"/>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14779234-4CDF-449D-8DC2-6514C00B87B5}"/>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3B10E767-2E33-4C67-BD8F-8DCB7F204A0B}"/>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3A1BA712-DA64-41EE-BF97-A375FCFFA83A}"/>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2016EE57-9FA9-49F0-9FD9-77A420E08B46}"/>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90A96F33-7A35-4573-B124-08E33B30F105}"/>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6354B2C5-3E86-4E83-A673-A469F2194653}"/>
            </a:ext>
          </a:extLst>
        </xdr:cNvPr>
        <xdr:cNvCxnSpPr/>
      </xdr:nvCxnSpPr>
      <xdr:spPr>
        <a:xfrm flipV="1">
          <a:off x="4180840" y="9001851"/>
          <a:ext cx="0" cy="1416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A591653A-09AC-4013-99F9-0EBC0196555C}"/>
            </a:ext>
          </a:extLst>
        </xdr:cNvPr>
        <xdr:cNvSpPr txBox="1"/>
      </xdr:nvSpPr>
      <xdr:spPr>
        <a:xfrm>
          <a:off x="4219575" y="10422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8B3B4AA6-DBCA-4041-AF9F-E400874871F8}"/>
            </a:ext>
          </a:extLst>
        </xdr:cNvPr>
        <xdr:cNvCxnSpPr/>
      </xdr:nvCxnSpPr>
      <xdr:spPr>
        <a:xfrm>
          <a:off x="4105275" y="104183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DB7005B5-36B2-4CFD-8227-1F41002C25F4}"/>
            </a:ext>
          </a:extLst>
        </xdr:cNvPr>
        <xdr:cNvSpPr txBox="1"/>
      </xdr:nvSpPr>
      <xdr:spPr>
        <a:xfrm>
          <a:off x="4219575" y="8780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415D7FDF-B91B-418C-8342-4D59BC594133}"/>
            </a:ext>
          </a:extLst>
        </xdr:cNvPr>
        <xdr:cNvCxnSpPr/>
      </xdr:nvCxnSpPr>
      <xdr:spPr>
        <a:xfrm>
          <a:off x="4105275" y="900185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406A14AD-5740-4B88-A9C1-B34AF3C7D7AB}"/>
            </a:ext>
          </a:extLst>
        </xdr:cNvPr>
        <xdr:cNvSpPr txBox="1"/>
      </xdr:nvSpPr>
      <xdr:spPr>
        <a:xfrm>
          <a:off x="4219575" y="98893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1D2C0D98-F9C7-454E-B503-84B6611C9672}"/>
            </a:ext>
          </a:extLst>
        </xdr:cNvPr>
        <xdr:cNvSpPr/>
      </xdr:nvSpPr>
      <xdr:spPr>
        <a:xfrm>
          <a:off x="4124325" y="989502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C41432D0-8530-41EF-B418-1887A40A3B2C}"/>
            </a:ext>
          </a:extLst>
        </xdr:cNvPr>
        <xdr:cNvSpPr/>
      </xdr:nvSpPr>
      <xdr:spPr>
        <a:xfrm>
          <a:off x="3381375" y="98898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7C162F83-B787-4852-8599-B6C292E0A827}"/>
            </a:ext>
          </a:extLst>
        </xdr:cNvPr>
        <xdr:cNvSpPr/>
      </xdr:nvSpPr>
      <xdr:spPr>
        <a:xfrm>
          <a:off x="2571750" y="988640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8BB61558-FE33-46F1-8494-50C53726A818}"/>
            </a:ext>
          </a:extLst>
        </xdr:cNvPr>
        <xdr:cNvSpPr/>
      </xdr:nvSpPr>
      <xdr:spPr>
        <a:xfrm>
          <a:off x="1781175" y="98506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F71E6D68-5ADD-4638-9009-6FB05ADE68E4}"/>
            </a:ext>
          </a:extLst>
        </xdr:cNvPr>
        <xdr:cNvSpPr/>
      </xdr:nvSpPr>
      <xdr:spPr>
        <a:xfrm>
          <a:off x="981075" y="98587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20E4EF3-F76F-40B9-9083-BDD857B06B69}"/>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AA9880F-B274-41B6-A6D2-BA6F0F7A3FE9}"/>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D001F17-6C31-474C-95A7-1E08FAAFAEDA}"/>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974DBA9-54D4-4CBE-9EDF-8FD1D686F0B2}"/>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9D5253D-29C2-4027-A5D2-7B95FA1393E1}"/>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43906</xdr:rowOff>
    </xdr:from>
    <xdr:to>
      <xdr:col>24</xdr:col>
      <xdr:colOff>114300</xdr:colOff>
      <xdr:row>60</xdr:row>
      <xdr:rowOff>145506</xdr:rowOff>
    </xdr:to>
    <xdr:sp macro="" textlink="">
      <xdr:nvSpPr>
        <xdr:cNvPr id="191" name="楕円 190">
          <a:extLst>
            <a:ext uri="{FF2B5EF4-FFF2-40B4-BE49-F238E27FC236}">
              <a16:creationId xmlns:a16="http://schemas.microsoft.com/office/drawing/2014/main" id="{85C0F871-04A4-4B26-9E59-84221BD74657}"/>
            </a:ext>
          </a:extLst>
        </xdr:cNvPr>
        <xdr:cNvSpPr/>
      </xdr:nvSpPr>
      <xdr:spPr>
        <a:xfrm>
          <a:off x="4124325" y="97721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66783</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E9276491-B8A9-4C63-8091-26DE2F2728D6}"/>
            </a:ext>
          </a:extLst>
        </xdr:cNvPr>
        <xdr:cNvSpPr txBox="1"/>
      </xdr:nvSpPr>
      <xdr:spPr>
        <a:xfrm>
          <a:off x="4219575" y="9626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32476</xdr:rowOff>
    </xdr:from>
    <xdr:to>
      <xdr:col>20</xdr:col>
      <xdr:colOff>38100</xdr:colOff>
      <xdr:row>60</xdr:row>
      <xdr:rowOff>134076</xdr:rowOff>
    </xdr:to>
    <xdr:sp macro="" textlink="">
      <xdr:nvSpPr>
        <xdr:cNvPr id="193" name="楕円 192">
          <a:extLst>
            <a:ext uri="{FF2B5EF4-FFF2-40B4-BE49-F238E27FC236}">
              <a16:creationId xmlns:a16="http://schemas.microsoft.com/office/drawing/2014/main" id="{2CF704A2-8AFC-464A-A5E6-FD6C4FD68CB7}"/>
            </a:ext>
          </a:extLst>
        </xdr:cNvPr>
        <xdr:cNvSpPr/>
      </xdr:nvSpPr>
      <xdr:spPr>
        <a:xfrm>
          <a:off x="3381375" y="975432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83276</xdr:rowOff>
    </xdr:from>
    <xdr:to>
      <xdr:col>24</xdr:col>
      <xdr:colOff>63500</xdr:colOff>
      <xdr:row>60</xdr:row>
      <xdr:rowOff>94706</xdr:rowOff>
    </xdr:to>
    <xdr:cxnSp macro="">
      <xdr:nvCxnSpPr>
        <xdr:cNvPr id="194" name="直線コネクタ 193">
          <a:extLst>
            <a:ext uri="{FF2B5EF4-FFF2-40B4-BE49-F238E27FC236}">
              <a16:creationId xmlns:a16="http://schemas.microsoft.com/office/drawing/2014/main" id="{407C844C-2A42-4335-888A-A8E4E7A7B88A}"/>
            </a:ext>
          </a:extLst>
        </xdr:cNvPr>
        <xdr:cNvCxnSpPr/>
      </xdr:nvCxnSpPr>
      <xdr:spPr>
        <a:xfrm>
          <a:off x="3429000" y="9811476"/>
          <a:ext cx="7524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154940</xdr:rowOff>
    </xdr:from>
    <xdr:to>
      <xdr:col>15</xdr:col>
      <xdr:colOff>101600</xdr:colOff>
      <xdr:row>60</xdr:row>
      <xdr:rowOff>85090</xdr:rowOff>
    </xdr:to>
    <xdr:sp macro="" textlink="">
      <xdr:nvSpPr>
        <xdr:cNvPr id="195" name="楕円 194">
          <a:extLst>
            <a:ext uri="{FF2B5EF4-FFF2-40B4-BE49-F238E27FC236}">
              <a16:creationId xmlns:a16="http://schemas.microsoft.com/office/drawing/2014/main" id="{91274624-FD6E-44B4-8065-C84E7CEE8308}"/>
            </a:ext>
          </a:extLst>
        </xdr:cNvPr>
        <xdr:cNvSpPr/>
      </xdr:nvSpPr>
      <xdr:spPr>
        <a:xfrm>
          <a:off x="2571750" y="97180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34290</xdr:rowOff>
    </xdr:from>
    <xdr:to>
      <xdr:col>19</xdr:col>
      <xdr:colOff>177800</xdr:colOff>
      <xdr:row>60</xdr:row>
      <xdr:rowOff>83276</xdr:rowOff>
    </xdr:to>
    <xdr:cxnSp macro="">
      <xdr:nvCxnSpPr>
        <xdr:cNvPr id="196" name="直線コネクタ 195">
          <a:extLst>
            <a:ext uri="{FF2B5EF4-FFF2-40B4-BE49-F238E27FC236}">
              <a16:creationId xmlns:a16="http://schemas.microsoft.com/office/drawing/2014/main" id="{06E5D3B5-F673-4987-81D5-E1EEF4F21390}"/>
            </a:ext>
          </a:extLst>
        </xdr:cNvPr>
        <xdr:cNvCxnSpPr/>
      </xdr:nvCxnSpPr>
      <xdr:spPr>
        <a:xfrm>
          <a:off x="2619375" y="9756140"/>
          <a:ext cx="809625" cy="5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158206</xdr:rowOff>
    </xdr:from>
    <xdr:to>
      <xdr:col>10</xdr:col>
      <xdr:colOff>165100</xdr:colOff>
      <xdr:row>60</xdr:row>
      <xdr:rowOff>88356</xdr:rowOff>
    </xdr:to>
    <xdr:sp macro="" textlink="">
      <xdr:nvSpPr>
        <xdr:cNvPr id="197" name="楕円 196">
          <a:extLst>
            <a:ext uri="{FF2B5EF4-FFF2-40B4-BE49-F238E27FC236}">
              <a16:creationId xmlns:a16="http://schemas.microsoft.com/office/drawing/2014/main" id="{BE7D058A-52E9-46A6-BF7E-7CFAD067147C}"/>
            </a:ext>
          </a:extLst>
        </xdr:cNvPr>
        <xdr:cNvSpPr/>
      </xdr:nvSpPr>
      <xdr:spPr>
        <a:xfrm>
          <a:off x="1781175" y="972448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34290</xdr:rowOff>
    </xdr:from>
    <xdr:to>
      <xdr:col>15</xdr:col>
      <xdr:colOff>50800</xdr:colOff>
      <xdr:row>60</xdr:row>
      <xdr:rowOff>37556</xdr:rowOff>
    </xdr:to>
    <xdr:cxnSp macro="">
      <xdr:nvCxnSpPr>
        <xdr:cNvPr id="198" name="直線コネクタ 197">
          <a:extLst>
            <a:ext uri="{FF2B5EF4-FFF2-40B4-BE49-F238E27FC236}">
              <a16:creationId xmlns:a16="http://schemas.microsoft.com/office/drawing/2014/main" id="{5EE39980-C24A-45DE-8F8D-5951A80D579D}"/>
            </a:ext>
          </a:extLst>
        </xdr:cNvPr>
        <xdr:cNvCxnSpPr/>
      </xdr:nvCxnSpPr>
      <xdr:spPr>
        <a:xfrm flipV="1">
          <a:off x="1828800" y="9756140"/>
          <a:ext cx="790575"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135346</xdr:rowOff>
    </xdr:from>
    <xdr:to>
      <xdr:col>6</xdr:col>
      <xdr:colOff>38100</xdr:colOff>
      <xdr:row>60</xdr:row>
      <xdr:rowOff>65496</xdr:rowOff>
    </xdr:to>
    <xdr:sp macro="" textlink="">
      <xdr:nvSpPr>
        <xdr:cNvPr id="199" name="楕円 198">
          <a:extLst>
            <a:ext uri="{FF2B5EF4-FFF2-40B4-BE49-F238E27FC236}">
              <a16:creationId xmlns:a16="http://schemas.microsoft.com/office/drawing/2014/main" id="{3422CA26-C07B-449C-8B29-B038C84B3ADB}"/>
            </a:ext>
          </a:extLst>
        </xdr:cNvPr>
        <xdr:cNvSpPr/>
      </xdr:nvSpPr>
      <xdr:spPr>
        <a:xfrm>
          <a:off x="981075" y="96984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14696</xdr:rowOff>
    </xdr:from>
    <xdr:to>
      <xdr:col>10</xdr:col>
      <xdr:colOff>114300</xdr:colOff>
      <xdr:row>60</xdr:row>
      <xdr:rowOff>37556</xdr:rowOff>
    </xdr:to>
    <xdr:cxnSp macro="">
      <xdr:nvCxnSpPr>
        <xdr:cNvPr id="200" name="直線コネクタ 199">
          <a:extLst>
            <a:ext uri="{FF2B5EF4-FFF2-40B4-BE49-F238E27FC236}">
              <a16:creationId xmlns:a16="http://schemas.microsoft.com/office/drawing/2014/main" id="{BAFA9590-AE62-463B-A982-C400CD718948}"/>
            </a:ext>
          </a:extLst>
        </xdr:cNvPr>
        <xdr:cNvCxnSpPr/>
      </xdr:nvCxnSpPr>
      <xdr:spPr>
        <a:xfrm>
          <a:off x="1028700" y="9736546"/>
          <a:ext cx="8001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973B2E44-B10C-403E-9721-42293A318AFC}"/>
            </a:ext>
          </a:extLst>
        </xdr:cNvPr>
        <xdr:cNvSpPr txBox="1"/>
      </xdr:nvSpPr>
      <xdr:spPr>
        <a:xfrm>
          <a:off x="3239144" y="997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BABFEBD0-E47F-4E21-9CFC-74C281A496DC}"/>
            </a:ext>
          </a:extLst>
        </xdr:cNvPr>
        <xdr:cNvSpPr txBox="1"/>
      </xdr:nvSpPr>
      <xdr:spPr>
        <a:xfrm>
          <a:off x="2439044" y="9969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E898381C-A240-4B99-978E-6F7024467647}"/>
            </a:ext>
          </a:extLst>
        </xdr:cNvPr>
        <xdr:cNvSpPr txBox="1"/>
      </xdr:nvSpPr>
      <xdr:spPr>
        <a:xfrm>
          <a:off x="1648469" y="993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886EB212-CEC4-4BF2-B6B0-AD48611F7AE4}"/>
            </a:ext>
          </a:extLst>
        </xdr:cNvPr>
        <xdr:cNvSpPr txBox="1"/>
      </xdr:nvSpPr>
      <xdr:spPr>
        <a:xfrm>
          <a:off x="848369" y="994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150603</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B91FB78F-176B-40A1-BC74-DCEBC40EFC22}"/>
            </a:ext>
          </a:extLst>
        </xdr:cNvPr>
        <xdr:cNvSpPr txBox="1"/>
      </xdr:nvSpPr>
      <xdr:spPr>
        <a:xfrm>
          <a:off x="3239144" y="955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101617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87B1C571-861E-4FDE-BEC7-EE8A74D1750D}"/>
            </a:ext>
          </a:extLst>
        </xdr:cNvPr>
        <xdr:cNvSpPr txBox="1"/>
      </xdr:nvSpPr>
      <xdr:spPr>
        <a:xfrm>
          <a:off x="2439044"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104883</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655A4786-C675-436E-9142-C0C65B939D9F}"/>
            </a:ext>
          </a:extLst>
        </xdr:cNvPr>
        <xdr:cNvSpPr txBox="1"/>
      </xdr:nvSpPr>
      <xdr:spPr>
        <a:xfrm>
          <a:off x="1648469" y="9502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82023</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DB83FBD7-B170-45A0-9165-A923D2FF69EC}"/>
            </a:ext>
          </a:extLst>
        </xdr:cNvPr>
        <xdr:cNvSpPr txBox="1"/>
      </xdr:nvSpPr>
      <xdr:spPr>
        <a:xfrm>
          <a:off x="848369" y="9486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87A55E68-3A62-4259-9703-076B2C48D82D}"/>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C81F6A4A-8E83-427B-AEB8-6FEC2B105BE8}"/>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1D9E3BDF-DA60-424B-9015-1820784B66B5}"/>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58D79377-B974-4517-A9F5-E2DEDED7F284}"/>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97D2A79F-D243-45FB-83FA-5B06DA29B73E}"/>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F4E83988-C344-49C2-B5BB-D139788642FE}"/>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550A08F-BEBD-428F-9311-7BADA86A8487}"/>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62AB6BE7-5F7C-4016-9502-139A880D9361}"/>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DA26E39F-67AD-4261-B9B6-34F41F1A73CE}"/>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8AAF231A-9659-4610-B0B8-BF6599130888}"/>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454D1E69-913C-48BE-BDB3-4B9340BDFBCE}"/>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1D5C9985-7475-40A8-B7F1-EC1C5C1D8CB6}"/>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75F3033D-B558-4C6A-BAB4-867706AD0895}"/>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4CD7ACC4-34B4-4F9A-8F1F-C914B96CF29A}"/>
            </a:ext>
          </a:extLst>
        </xdr:cNvPr>
        <xdr:cNvSpPr txBox="1"/>
      </xdr:nvSpPr>
      <xdr:spPr>
        <a:xfrm>
          <a:off x="5324703" y="99511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B5D2E480-49D5-4092-819B-CEDFEE461451}"/>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513890D2-EF36-47CC-8BE0-C09524938E32}"/>
            </a:ext>
          </a:extLst>
        </xdr:cNvPr>
        <xdr:cNvSpPr txBox="1"/>
      </xdr:nvSpPr>
      <xdr:spPr>
        <a:xfrm>
          <a:off x="5324703" y="95891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85176484-69EC-4774-9C4C-3FCDD9E6C7A6}"/>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3EA15545-A433-42A2-823B-BD07DA0C324B}"/>
            </a:ext>
          </a:extLst>
        </xdr:cNvPr>
        <xdr:cNvSpPr txBox="1"/>
      </xdr:nvSpPr>
      <xdr:spPr>
        <a:xfrm>
          <a:off x="5324703" y="9236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E1302BE3-2A8C-4040-AA80-A74916F15079}"/>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2B651CFE-4ACB-4601-A158-30EC597F24D8}"/>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C93141A8-B45C-421F-8F2D-92F5945C0728}"/>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9EB53653-5D2C-40F9-A04D-0D59FFA23EAE}"/>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5D4A7492-E5B9-488C-85C2-842A745D6024}"/>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592BA9B7-CCDF-4E3A-93A9-94907FBB9606}"/>
            </a:ext>
          </a:extLst>
        </xdr:cNvPr>
        <xdr:cNvCxnSpPr/>
      </xdr:nvCxnSpPr>
      <xdr:spPr>
        <a:xfrm flipV="1">
          <a:off x="9429115" y="9239263"/>
          <a:ext cx="0" cy="120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19CD7627-7EB1-4A8C-8CB0-BDE125C9FD1E}"/>
            </a:ext>
          </a:extLst>
        </xdr:cNvPr>
        <xdr:cNvSpPr txBox="1"/>
      </xdr:nvSpPr>
      <xdr:spPr>
        <a:xfrm>
          <a:off x="9467850" y="1044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20E41344-8955-45A8-9841-E3CA2BDEF115}"/>
            </a:ext>
          </a:extLst>
        </xdr:cNvPr>
        <xdr:cNvCxnSpPr/>
      </xdr:nvCxnSpPr>
      <xdr:spPr>
        <a:xfrm>
          <a:off x="9363075" y="1044231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BBCBC1E4-464C-4611-899B-34FCC40BCE1B}"/>
            </a:ext>
          </a:extLst>
        </xdr:cNvPr>
        <xdr:cNvSpPr txBox="1"/>
      </xdr:nvSpPr>
      <xdr:spPr>
        <a:xfrm>
          <a:off x="9467850" y="90367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86C75F82-5BAE-4517-BFCC-A0B14B19AB08}"/>
            </a:ext>
          </a:extLst>
        </xdr:cNvPr>
        <xdr:cNvCxnSpPr/>
      </xdr:nvCxnSpPr>
      <xdr:spPr>
        <a:xfrm>
          <a:off x="9363075" y="923926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108242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19AB6262-B22B-4182-A439-AD2A6E6DED0F}"/>
            </a:ext>
          </a:extLst>
        </xdr:cNvPr>
        <xdr:cNvSpPr txBox="1"/>
      </xdr:nvSpPr>
      <xdr:spPr>
        <a:xfrm>
          <a:off x="9467850" y="101539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6FBE6DB0-36D9-47EB-B246-3B3BB104F92E}"/>
            </a:ext>
          </a:extLst>
        </xdr:cNvPr>
        <xdr:cNvSpPr/>
      </xdr:nvSpPr>
      <xdr:spPr>
        <a:xfrm>
          <a:off x="9401175" y="1017551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2D69AA2B-CBBB-40B5-A8CC-6927481D1F23}"/>
            </a:ext>
          </a:extLst>
        </xdr:cNvPr>
        <xdr:cNvSpPr/>
      </xdr:nvSpPr>
      <xdr:spPr>
        <a:xfrm>
          <a:off x="8639175" y="101812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D212CDF7-2B39-42CA-88F2-3180634F8D5C}"/>
            </a:ext>
          </a:extLst>
        </xdr:cNvPr>
        <xdr:cNvSpPr/>
      </xdr:nvSpPr>
      <xdr:spPr>
        <a:xfrm>
          <a:off x="7839075" y="1019186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140AAC7C-AEBB-4886-8B24-9D4E4982D545}"/>
            </a:ext>
          </a:extLst>
        </xdr:cNvPr>
        <xdr:cNvSpPr/>
      </xdr:nvSpPr>
      <xdr:spPr>
        <a:xfrm>
          <a:off x="7029450" y="101922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8231BB04-0984-4005-99B9-BA788BAD2233}"/>
            </a:ext>
          </a:extLst>
        </xdr:cNvPr>
        <xdr:cNvSpPr/>
      </xdr:nvSpPr>
      <xdr:spPr>
        <a:xfrm>
          <a:off x="6238875" y="102095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F015EDC-0009-4F94-B07A-139103EFC6E8}"/>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31EC04B-993A-4057-982F-8AD3BA3106D8}"/>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72E416F-75BB-4FD3-8B2D-0F19A80E230C}"/>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727A949-2316-43E0-B42F-6B0000C50AEE}"/>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FC253E65-06FA-4ECD-943B-DCBCC57383F7}"/>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6148</xdr:rowOff>
    </xdr:from>
    <xdr:to>
      <xdr:col>55</xdr:col>
      <xdr:colOff>50800</xdr:colOff>
      <xdr:row>62</xdr:row>
      <xdr:rowOff>107748</xdr:rowOff>
    </xdr:to>
    <xdr:sp macro="" textlink="">
      <xdr:nvSpPr>
        <xdr:cNvPr id="248" name="楕円 247">
          <a:extLst>
            <a:ext uri="{FF2B5EF4-FFF2-40B4-BE49-F238E27FC236}">
              <a16:creationId xmlns:a16="http://schemas.microsoft.com/office/drawing/2014/main" id="{346D33F9-35E2-4386-88EF-EB40EDCD7A32}"/>
            </a:ext>
          </a:extLst>
        </xdr:cNvPr>
        <xdr:cNvSpPr/>
      </xdr:nvSpPr>
      <xdr:spPr>
        <a:xfrm>
          <a:off x="9401175" y="1005819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29025</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8D498D18-4586-41A4-B8CB-01B31A7188B8}"/>
            </a:ext>
          </a:extLst>
        </xdr:cNvPr>
        <xdr:cNvSpPr txBox="1"/>
      </xdr:nvSpPr>
      <xdr:spPr>
        <a:xfrm>
          <a:off x="9467850" y="9912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23582</xdr:rowOff>
    </xdr:from>
    <xdr:to>
      <xdr:col>50</xdr:col>
      <xdr:colOff>165100</xdr:colOff>
      <xdr:row>62</xdr:row>
      <xdr:rowOff>125182</xdr:rowOff>
    </xdr:to>
    <xdr:sp macro="" textlink="">
      <xdr:nvSpPr>
        <xdr:cNvPr id="250" name="楕円 249">
          <a:extLst>
            <a:ext uri="{FF2B5EF4-FFF2-40B4-BE49-F238E27FC236}">
              <a16:creationId xmlns:a16="http://schemas.microsoft.com/office/drawing/2014/main" id="{1A4E9660-B9AD-4D20-B212-0EDF66D23A99}"/>
            </a:ext>
          </a:extLst>
        </xdr:cNvPr>
        <xdr:cNvSpPr/>
      </xdr:nvSpPr>
      <xdr:spPr>
        <a:xfrm>
          <a:off x="8639175" y="1007563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56948</xdr:rowOff>
    </xdr:from>
    <xdr:to>
      <xdr:col>55</xdr:col>
      <xdr:colOff>0</xdr:colOff>
      <xdr:row>62</xdr:row>
      <xdr:rowOff>74382</xdr:rowOff>
    </xdr:to>
    <xdr:cxnSp macro="">
      <xdr:nvCxnSpPr>
        <xdr:cNvPr id="251" name="直線コネクタ 250">
          <a:extLst>
            <a:ext uri="{FF2B5EF4-FFF2-40B4-BE49-F238E27FC236}">
              <a16:creationId xmlns:a16="http://schemas.microsoft.com/office/drawing/2014/main" id="{A5C698BF-C22E-477B-8790-137CAEE56D7D}"/>
            </a:ext>
          </a:extLst>
        </xdr:cNvPr>
        <xdr:cNvCxnSpPr/>
      </xdr:nvCxnSpPr>
      <xdr:spPr>
        <a:xfrm flipV="1">
          <a:off x="8686800" y="10105823"/>
          <a:ext cx="742950" cy="1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23878</xdr:rowOff>
    </xdr:from>
    <xdr:to>
      <xdr:col>46</xdr:col>
      <xdr:colOff>38100</xdr:colOff>
      <xdr:row>62</xdr:row>
      <xdr:rowOff>125478</xdr:rowOff>
    </xdr:to>
    <xdr:sp macro="" textlink="">
      <xdr:nvSpPr>
        <xdr:cNvPr id="252" name="楕円 251">
          <a:extLst>
            <a:ext uri="{FF2B5EF4-FFF2-40B4-BE49-F238E27FC236}">
              <a16:creationId xmlns:a16="http://schemas.microsoft.com/office/drawing/2014/main" id="{47D7BA18-A30D-4B2B-B2A2-3C6A5C022B70}"/>
            </a:ext>
          </a:extLst>
        </xdr:cNvPr>
        <xdr:cNvSpPr/>
      </xdr:nvSpPr>
      <xdr:spPr>
        <a:xfrm>
          <a:off x="7839075" y="100759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74382</xdr:rowOff>
    </xdr:from>
    <xdr:to>
      <xdr:col>50</xdr:col>
      <xdr:colOff>114300</xdr:colOff>
      <xdr:row>62</xdr:row>
      <xdr:rowOff>74678</xdr:rowOff>
    </xdr:to>
    <xdr:cxnSp macro="">
      <xdr:nvCxnSpPr>
        <xdr:cNvPr id="253" name="直線コネクタ 252">
          <a:extLst>
            <a:ext uri="{FF2B5EF4-FFF2-40B4-BE49-F238E27FC236}">
              <a16:creationId xmlns:a16="http://schemas.microsoft.com/office/drawing/2014/main" id="{1E118ED4-DD64-4A19-9053-FF9AA3CEFBC7}"/>
            </a:ext>
          </a:extLst>
        </xdr:cNvPr>
        <xdr:cNvCxnSpPr/>
      </xdr:nvCxnSpPr>
      <xdr:spPr>
        <a:xfrm flipV="1">
          <a:off x="7886700" y="10123257"/>
          <a:ext cx="800100" cy="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45769</xdr:rowOff>
    </xdr:from>
    <xdr:to>
      <xdr:col>41</xdr:col>
      <xdr:colOff>101600</xdr:colOff>
      <xdr:row>62</xdr:row>
      <xdr:rowOff>147369</xdr:rowOff>
    </xdr:to>
    <xdr:sp macro="" textlink="">
      <xdr:nvSpPr>
        <xdr:cNvPr id="254" name="楕円 253">
          <a:extLst>
            <a:ext uri="{FF2B5EF4-FFF2-40B4-BE49-F238E27FC236}">
              <a16:creationId xmlns:a16="http://schemas.microsoft.com/office/drawing/2014/main" id="{36AA5A77-4D33-454C-AC16-4288FA8F801C}"/>
            </a:ext>
          </a:extLst>
        </xdr:cNvPr>
        <xdr:cNvSpPr/>
      </xdr:nvSpPr>
      <xdr:spPr>
        <a:xfrm>
          <a:off x="7029450" y="100978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74678</xdr:rowOff>
    </xdr:from>
    <xdr:to>
      <xdr:col>45</xdr:col>
      <xdr:colOff>177800</xdr:colOff>
      <xdr:row>62</xdr:row>
      <xdr:rowOff>96569</xdr:rowOff>
    </xdr:to>
    <xdr:cxnSp macro="">
      <xdr:nvCxnSpPr>
        <xdr:cNvPr id="255" name="直線コネクタ 254">
          <a:extLst>
            <a:ext uri="{FF2B5EF4-FFF2-40B4-BE49-F238E27FC236}">
              <a16:creationId xmlns:a16="http://schemas.microsoft.com/office/drawing/2014/main" id="{735F291A-7806-4C5A-9D42-F96250352162}"/>
            </a:ext>
          </a:extLst>
        </xdr:cNvPr>
        <xdr:cNvCxnSpPr/>
      </xdr:nvCxnSpPr>
      <xdr:spPr>
        <a:xfrm flipV="1">
          <a:off x="7077075" y="10123553"/>
          <a:ext cx="809625" cy="2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55501</xdr:rowOff>
    </xdr:from>
    <xdr:to>
      <xdr:col>36</xdr:col>
      <xdr:colOff>165100</xdr:colOff>
      <xdr:row>62</xdr:row>
      <xdr:rowOff>157101</xdr:rowOff>
    </xdr:to>
    <xdr:sp macro="" textlink="">
      <xdr:nvSpPr>
        <xdr:cNvPr id="256" name="楕円 255">
          <a:extLst>
            <a:ext uri="{FF2B5EF4-FFF2-40B4-BE49-F238E27FC236}">
              <a16:creationId xmlns:a16="http://schemas.microsoft.com/office/drawing/2014/main" id="{267E0CDD-345E-4856-AAB7-0DB0FF9C4EEF}"/>
            </a:ext>
          </a:extLst>
        </xdr:cNvPr>
        <xdr:cNvSpPr/>
      </xdr:nvSpPr>
      <xdr:spPr>
        <a:xfrm>
          <a:off x="6238875" y="1010437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96569</xdr:rowOff>
    </xdr:from>
    <xdr:to>
      <xdr:col>41</xdr:col>
      <xdr:colOff>50800</xdr:colOff>
      <xdr:row>62</xdr:row>
      <xdr:rowOff>106301</xdr:rowOff>
    </xdr:to>
    <xdr:cxnSp macro="">
      <xdr:nvCxnSpPr>
        <xdr:cNvPr id="257" name="直線コネクタ 256">
          <a:extLst>
            <a:ext uri="{FF2B5EF4-FFF2-40B4-BE49-F238E27FC236}">
              <a16:creationId xmlns:a16="http://schemas.microsoft.com/office/drawing/2014/main" id="{615C5DFB-53F2-43C8-8631-38D647B1415A}"/>
            </a:ext>
          </a:extLst>
        </xdr:cNvPr>
        <xdr:cNvCxnSpPr/>
      </xdr:nvCxnSpPr>
      <xdr:spPr>
        <a:xfrm flipV="1">
          <a:off x="6286500" y="10145444"/>
          <a:ext cx="790575" cy="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53622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284DAF65-FC53-499A-B6FF-A2299F309643}"/>
            </a:ext>
          </a:extLst>
        </xdr:cNvPr>
        <xdr:cNvSpPr txBox="1"/>
      </xdr:nvSpPr>
      <xdr:spPr>
        <a:xfrm>
          <a:off x="8399995" y="1026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61093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423A29D-139C-4E41-A1A3-A77FADBCD34B}"/>
            </a:ext>
          </a:extLst>
        </xdr:cNvPr>
        <xdr:cNvSpPr txBox="1"/>
      </xdr:nvSpPr>
      <xdr:spPr>
        <a:xfrm>
          <a:off x="7609420" y="1027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67838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FE94B855-8DA9-4D43-94EC-B7BCE38D94A9}"/>
            </a:ext>
          </a:extLst>
        </xdr:cNvPr>
        <xdr:cNvSpPr txBox="1"/>
      </xdr:nvSpPr>
      <xdr:spPr>
        <a:xfrm>
          <a:off x="6818845" y="1027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85108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1DD8C942-E75D-4461-8E1B-49280AF84391}"/>
            </a:ext>
          </a:extLst>
        </xdr:cNvPr>
        <xdr:cNvSpPr txBox="1"/>
      </xdr:nvSpPr>
      <xdr:spPr>
        <a:xfrm>
          <a:off x="6009220" y="1029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141709</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A80E1999-304B-48A2-90B0-AD40E73833FD}"/>
            </a:ext>
          </a:extLst>
        </xdr:cNvPr>
        <xdr:cNvSpPr txBox="1"/>
      </xdr:nvSpPr>
      <xdr:spPr>
        <a:xfrm>
          <a:off x="8399995" y="986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142005</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7E442E53-8376-4633-A8D4-4F5AB6B2AF63}"/>
            </a:ext>
          </a:extLst>
        </xdr:cNvPr>
        <xdr:cNvSpPr txBox="1"/>
      </xdr:nvSpPr>
      <xdr:spPr>
        <a:xfrm>
          <a:off x="7609420" y="9870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163896</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3770630D-D53B-4419-95CB-D82885614C51}"/>
            </a:ext>
          </a:extLst>
        </xdr:cNvPr>
        <xdr:cNvSpPr txBox="1"/>
      </xdr:nvSpPr>
      <xdr:spPr>
        <a:xfrm>
          <a:off x="6818845" y="988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2178</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82B146CE-3838-439C-8E8D-CBDF2D97A6FE}"/>
            </a:ext>
          </a:extLst>
        </xdr:cNvPr>
        <xdr:cNvSpPr txBox="1"/>
      </xdr:nvSpPr>
      <xdr:spPr>
        <a:xfrm>
          <a:off x="6009220" y="988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D9F221F8-5632-4A62-BDF1-CE14F21B669F}"/>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254D188E-706F-45E4-AB64-AD187820E5A1}"/>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4B9A0FD7-8D3E-46C1-9EDD-1B4AA515E0E9}"/>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AF711D67-EC40-40D1-B118-22F8B4DE9DA4}"/>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AD72814A-9F9A-42DB-814B-AFE1EF9304C5}"/>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A0674254-FEE4-4C73-981A-5EC42E55CC55}"/>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392152B-F0E2-423A-BA90-4D936C5FC8B8}"/>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E418A823-A87C-4A36-B00F-2968747B167D}"/>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FCC03F15-7D1D-4D28-B3CA-99C5D19DB0FC}"/>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109D832F-AD28-4521-9581-64F12AEA32CA}"/>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D3F7C2A9-53BD-47A1-8677-3011082E0302}"/>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30239175-CD8E-427F-94CD-BE85F1BCD5B2}"/>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C3F85481-F015-4352-B649-DAAD61A9FD0E}"/>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FA74B9E8-085E-4F44-920D-57C6563C71E8}"/>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FED68EEC-CADD-4B57-975B-5DC11CF22380}"/>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A4538FAD-2C49-4D2C-A60F-1F6FECBD9219}"/>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F6F5072C-7E0A-41CE-9436-F3E3FB51E7CD}"/>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8CDFB05D-4DFB-449D-BFEA-A2B5B8F6DA69}"/>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79679AEF-6E32-4542-9894-AF68B936791E}"/>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5C83C39A-1D26-483D-93A8-2069206698D2}"/>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DB21822-3C56-41FA-B8A7-7DF57C95057E}"/>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A4109416-A3DB-4096-9605-CA84F94229DF}"/>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24AF66AE-5F15-45BC-97D0-CF757C099D8D}"/>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AAD1554C-6145-4437-9FCB-94EB6D6E0E00}"/>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AD225623-3223-4C87-AE5F-EC868FB6B58D}"/>
            </a:ext>
          </a:extLst>
        </xdr:cNvPr>
        <xdr:cNvCxnSpPr/>
      </xdr:nvCxnSpPr>
      <xdr:spPr>
        <a:xfrm flipV="1">
          <a:off x="4180840" y="12618086"/>
          <a:ext cx="0" cy="1431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5083E8D3-F5CC-4800-9399-F08721F80148}"/>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A6DA0FA7-443A-4FAA-B1F4-F5E33A8B4EE7}"/>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AA55F76F-5643-42EB-A96A-CD21D779D43B}"/>
            </a:ext>
          </a:extLst>
        </xdr:cNvPr>
        <xdr:cNvSpPr txBox="1"/>
      </xdr:nvSpPr>
      <xdr:spPr>
        <a:xfrm>
          <a:off x="4219575" y="1240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31C880B5-3B49-4E13-AC50-C4DC800065F3}"/>
            </a:ext>
          </a:extLst>
        </xdr:cNvPr>
        <xdr:cNvCxnSpPr/>
      </xdr:nvCxnSpPr>
      <xdr:spPr>
        <a:xfrm>
          <a:off x="4105275" y="126180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BB2A0726-2CDB-40F9-B9C1-F79E4336F029}"/>
            </a:ext>
          </a:extLst>
        </xdr:cNvPr>
        <xdr:cNvSpPr txBox="1"/>
      </xdr:nvSpPr>
      <xdr:spPr>
        <a:xfrm>
          <a:off x="4219575" y="13255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4A695B4B-D724-4EDD-A93F-312207C7C016}"/>
            </a:ext>
          </a:extLst>
        </xdr:cNvPr>
        <xdr:cNvSpPr/>
      </xdr:nvSpPr>
      <xdr:spPr>
        <a:xfrm>
          <a:off x="4124325" y="133915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7D7E9D1F-F837-4631-BF16-91E16D7D9F7E}"/>
            </a:ext>
          </a:extLst>
        </xdr:cNvPr>
        <xdr:cNvSpPr/>
      </xdr:nvSpPr>
      <xdr:spPr>
        <a:xfrm>
          <a:off x="3381375" y="133921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438A682D-A9AF-4701-B110-9E6FDA399225}"/>
            </a:ext>
          </a:extLst>
        </xdr:cNvPr>
        <xdr:cNvSpPr/>
      </xdr:nvSpPr>
      <xdr:spPr>
        <a:xfrm>
          <a:off x="2571750" y="133642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9C9D3319-ED26-41EA-9005-5058BFE4CC5C}"/>
            </a:ext>
          </a:extLst>
        </xdr:cNvPr>
        <xdr:cNvSpPr/>
      </xdr:nvSpPr>
      <xdr:spPr>
        <a:xfrm>
          <a:off x="1781175" y="133743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AD1D77F9-963B-4881-871F-67B489FF377C}"/>
            </a:ext>
          </a:extLst>
        </xdr:cNvPr>
        <xdr:cNvSpPr/>
      </xdr:nvSpPr>
      <xdr:spPr>
        <a:xfrm>
          <a:off x="981075" y="133432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8624B63-7687-4176-8E07-CF06CF70A24C}"/>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2A6BD93-9D39-49FB-9E19-96E8BBD608AB}"/>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FDAD6D4-B5B3-4D8F-9E37-B452BB848CD5}"/>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3BCEBCC-D04E-4E89-B8A4-708B1950D3F2}"/>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0187A1F-2882-4AA0-AFB7-B3E73D89F171}"/>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xdr:rowOff>
    </xdr:from>
    <xdr:to>
      <xdr:col>24</xdr:col>
      <xdr:colOff>114300</xdr:colOff>
      <xdr:row>83</xdr:row>
      <xdr:rowOff>115570</xdr:rowOff>
    </xdr:to>
    <xdr:sp macro="" textlink="">
      <xdr:nvSpPr>
        <xdr:cNvPr id="306" name="楕円 305">
          <a:extLst>
            <a:ext uri="{FF2B5EF4-FFF2-40B4-BE49-F238E27FC236}">
              <a16:creationId xmlns:a16="http://schemas.microsoft.com/office/drawing/2014/main" id="{3CA78B4D-59E0-406B-8D49-E4BE22BAC985}"/>
            </a:ext>
          </a:extLst>
        </xdr:cNvPr>
        <xdr:cNvSpPr/>
      </xdr:nvSpPr>
      <xdr:spPr>
        <a:xfrm>
          <a:off x="4124325" y="134600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163847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428BD501-73B2-4E43-9857-A2E99E4B5B6C}"/>
            </a:ext>
          </a:extLst>
        </xdr:cNvPr>
        <xdr:cNvSpPr txBox="1"/>
      </xdr:nvSpPr>
      <xdr:spPr>
        <a:xfrm>
          <a:off x="4219575"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6350</xdr:rowOff>
    </xdr:from>
    <xdr:to>
      <xdr:col>20</xdr:col>
      <xdr:colOff>38100</xdr:colOff>
      <xdr:row>83</xdr:row>
      <xdr:rowOff>107950</xdr:rowOff>
    </xdr:to>
    <xdr:sp macro="" textlink="">
      <xdr:nvSpPr>
        <xdr:cNvPr id="308" name="楕円 307">
          <a:extLst>
            <a:ext uri="{FF2B5EF4-FFF2-40B4-BE49-F238E27FC236}">
              <a16:creationId xmlns:a16="http://schemas.microsoft.com/office/drawing/2014/main" id="{411EA35E-5E12-437E-A5D4-EF4EFE7177BB}"/>
            </a:ext>
          </a:extLst>
        </xdr:cNvPr>
        <xdr:cNvSpPr/>
      </xdr:nvSpPr>
      <xdr:spPr>
        <a:xfrm>
          <a:off x="3381375" y="134588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57150</xdr:rowOff>
    </xdr:from>
    <xdr:to>
      <xdr:col>24</xdr:col>
      <xdr:colOff>63500</xdr:colOff>
      <xdr:row>83</xdr:row>
      <xdr:rowOff>64770</xdr:rowOff>
    </xdr:to>
    <xdr:cxnSp macro="">
      <xdr:nvCxnSpPr>
        <xdr:cNvPr id="309" name="直線コネクタ 308">
          <a:extLst>
            <a:ext uri="{FF2B5EF4-FFF2-40B4-BE49-F238E27FC236}">
              <a16:creationId xmlns:a16="http://schemas.microsoft.com/office/drawing/2014/main" id="{9D1BD444-F5C2-46F2-8194-F239B515F594}"/>
            </a:ext>
          </a:extLst>
        </xdr:cNvPr>
        <xdr:cNvCxnSpPr/>
      </xdr:nvCxnSpPr>
      <xdr:spPr>
        <a:xfrm>
          <a:off x="3429000" y="13506450"/>
          <a:ext cx="7524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21589</xdr:rowOff>
    </xdr:from>
    <xdr:to>
      <xdr:col>15</xdr:col>
      <xdr:colOff>101600</xdr:colOff>
      <xdr:row>83</xdr:row>
      <xdr:rowOff>123189</xdr:rowOff>
    </xdr:to>
    <xdr:sp macro="" textlink="">
      <xdr:nvSpPr>
        <xdr:cNvPr id="310" name="楕円 309">
          <a:extLst>
            <a:ext uri="{FF2B5EF4-FFF2-40B4-BE49-F238E27FC236}">
              <a16:creationId xmlns:a16="http://schemas.microsoft.com/office/drawing/2014/main" id="{A3F67593-EC63-4AB9-A0E8-FB07C2A293F7}"/>
            </a:ext>
          </a:extLst>
        </xdr:cNvPr>
        <xdr:cNvSpPr/>
      </xdr:nvSpPr>
      <xdr:spPr>
        <a:xfrm>
          <a:off x="2571750" y="134708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57150</xdr:rowOff>
    </xdr:from>
    <xdr:to>
      <xdr:col>19</xdr:col>
      <xdr:colOff>177800</xdr:colOff>
      <xdr:row>83</xdr:row>
      <xdr:rowOff>72389</xdr:rowOff>
    </xdr:to>
    <xdr:cxnSp macro="">
      <xdr:nvCxnSpPr>
        <xdr:cNvPr id="311" name="直線コネクタ 310">
          <a:extLst>
            <a:ext uri="{FF2B5EF4-FFF2-40B4-BE49-F238E27FC236}">
              <a16:creationId xmlns:a16="http://schemas.microsoft.com/office/drawing/2014/main" id="{A6C969A1-AACB-45D9-9B89-2CB00B97F0E7}"/>
            </a:ext>
          </a:extLst>
        </xdr:cNvPr>
        <xdr:cNvCxnSpPr/>
      </xdr:nvCxnSpPr>
      <xdr:spPr>
        <a:xfrm flipV="1">
          <a:off x="2619375" y="13506450"/>
          <a:ext cx="809625"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65405</xdr:rowOff>
    </xdr:from>
    <xdr:to>
      <xdr:col>10</xdr:col>
      <xdr:colOff>165100</xdr:colOff>
      <xdr:row>83</xdr:row>
      <xdr:rowOff>167005</xdr:rowOff>
    </xdr:to>
    <xdr:sp macro="" textlink="">
      <xdr:nvSpPr>
        <xdr:cNvPr id="312" name="楕円 311">
          <a:extLst>
            <a:ext uri="{FF2B5EF4-FFF2-40B4-BE49-F238E27FC236}">
              <a16:creationId xmlns:a16="http://schemas.microsoft.com/office/drawing/2014/main" id="{9D11E04F-7E93-47A8-8908-DD400EE3D713}"/>
            </a:ext>
          </a:extLst>
        </xdr:cNvPr>
        <xdr:cNvSpPr/>
      </xdr:nvSpPr>
      <xdr:spPr>
        <a:xfrm>
          <a:off x="1781175" y="135178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72389</xdr:rowOff>
    </xdr:from>
    <xdr:to>
      <xdr:col>15</xdr:col>
      <xdr:colOff>50800</xdr:colOff>
      <xdr:row>83</xdr:row>
      <xdr:rowOff>116205</xdr:rowOff>
    </xdr:to>
    <xdr:cxnSp macro="">
      <xdr:nvCxnSpPr>
        <xdr:cNvPr id="313" name="直線コネクタ 312">
          <a:extLst>
            <a:ext uri="{FF2B5EF4-FFF2-40B4-BE49-F238E27FC236}">
              <a16:creationId xmlns:a16="http://schemas.microsoft.com/office/drawing/2014/main" id="{1EA8443F-6F0D-4C7B-8A93-E65A4F048E94}"/>
            </a:ext>
          </a:extLst>
        </xdr:cNvPr>
        <xdr:cNvCxnSpPr/>
      </xdr:nvCxnSpPr>
      <xdr:spPr>
        <a:xfrm flipV="1">
          <a:off x="1828800" y="13518514"/>
          <a:ext cx="790575"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59689</xdr:rowOff>
    </xdr:from>
    <xdr:to>
      <xdr:col>6</xdr:col>
      <xdr:colOff>38100</xdr:colOff>
      <xdr:row>83</xdr:row>
      <xdr:rowOff>161289</xdr:rowOff>
    </xdr:to>
    <xdr:sp macro="" textlink="">
      <xdr:nvSpPr>
        <xdr:cNvPr id="314" name="楕円 313">
          <a:extLst>
            <a:ext uri="{FF2B5EF4-FFF2-40B4-BE49-F238E27FC236}">
              <a16:creationId xmlns:a16="http://schemas.microsoft.com/office/drawing/2014/main" id="{6858728F-6B80-4117-BCC1-20729BEE8CD5}"/>
            </a:ext>
          </a:extLst>
        </xdr:cNvPr>
        <xdr:cNvSpPr/>
      </xdr:nvSpPr>
      <xdr:spPr>
        <a:xfrm>
          <a:off x="981075" y="135089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110489</xdr:rowOff>
    </xdr:from>
    <xdr:to>
      <xdr:col>10</xdr:col>
      <xdr:colOff>114300</xdr:colOff>
      <xdr:row>83</xdr:row>
      <xdr:rowOff>116205</xdr:rowOff>
    </xdr:to>
    <xdr:cxnSp macro="">
      <xdr:nvCxnSpPr>
        <xdr:cNvPr id="315" name="直線コネクタ 314">
          <a:extLst>
            <a:ext uri="{FF2B5EF4-FFF2-40B4-BE49-F238E27FC236}">
              <a16:creationId xmlns:a16="http://schemas.microsoft.com/office/drawing/2014/main" id="{84945809-2CAC-4686-8833-227F88326BB8}"/>
            </a:ext>
          </a:extLst>
        </xdr:cNvPr>
        <xdr:cNvCxnSpPr/>
      </xdr:nvCxnSpPr>
      <xdr:spPr>
        <a:xfrm>
          <a:off x="1028700" y="13556614"/>
          <a:ext cx="8001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16" name="n_1aveValue【公営住宅】&#10;有形固定資産減価償却率">
          <a:extLst>
            <a:ext uri="{FF2B5EF4-FFF2-40B4-BE49-F238E27FC236}">
              <a16:creationId xmlns:a16="http://schemas.microsoft.com/office/drawing/2014/main" id="{506D7561-2FEE-4642-AC1A-E9628D3A27C4}"/>
            </a:ext>
          </a:extLst>
        </xdr:cNvPr>
        <xdr:cNvSpPr txBox="1"/>
      </xdr:nvSpPr>
      <xdr:spPr>
        <a:xfrm>
          <a:off x="3239144" y="1317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7" name="n_2aveValue【公営住宅】&#10;有形固定資産減価償却率">
          <a:extLst>
            <a:ext uri="{FF2B5EF4-FFF2-40B4-BE49-F238E27FC236}">
              <a16:creationId xmlns:a16="http://schemas.microsoft.com/office/drawing/2014/main" id="{60300DF0-3208-4A11-A1F0-F0CFF4CF9C6C}"/>
            </a:ext>
          </a:extLst>
        </xdr:cNvPr>
        <xdr:cNvSpPr txBox="1"/>
      </xdr:nvSpPr>
      <xdr:spPr>
        <a:xfrm>
          <a:off x="2439044"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18" name="n_3aveValue【公営住宅】&#10;有形固定資産減価償却率">
          <a:extLst>
            <a:ext uri="{FF2B5EF4-FFF2-40B4-BE49-F238E27FC236}">
              <a16:creationId xmlns:a16="http://schemas.microsoft.com/office/drawing/2014/main" id="{D6FB3F4D-A7DC-427B-8D37-F4F680D200E1}"/>
            </a:ext>
          </a:extLst>
        </xdr:cNvPr>
        <xdr:cNvSpPr txBox="1"/>
      </xdr:nvSpPr>
      <xdr:spPr>
        <a:xfrm>
          <a:off x="1648469" y="1316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9" name="n_4aveValue【公営住宅】&#10;有形固定資産減価償却率">
          <a:extLst>
            <a:ext uri="{FF2B5EF4-FFF2-40B4-BE49-F238E27FC236}">
              <a16:creationId xmlns:a16="http://schemas.microsoft.com/office/drawing/2014/main" id="{C32F305F-0F77-477C-97CC-4A24AFCA8FD4}"/>
            </a:ext>
          </a:extLst>
        </xdr:cNvPr>
        <xdr:cNvSpPr txBox="1"/>
      </xdr:nvSpPr>
      <xdr:spPr>
        <a:xfrm>
          <a:off x="848369" y="1312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99077</xdr:rowOff>
    </xdr:from>
    <xdr:ext cx="405111" cy="259045"/>
    <xdr:sp macro="" textlink="">
      <xdr:nvSpPr>
        <xdr:cNvPr id="320" name="n_1mainValue【公営住宅】&#10;有形固定資産減価償却率">
          <a:extLst>
            <a:ext uri="{FF2B5EF4-FFF2-40B4-BE49-F238E27FC236}">
              <a16:creationId xmlns:a16="http://schemas.microsoft.com/office/drawing/2014/main" id="{31ECAE1A-E644-4FC4-AAA2-5E930A7BB99D}"/>
            </a:ext>
          </a:extLst>
        </xdr:cNvPr>
        <xdr:cNvSpPr txBox="1"/>
      </xdr:nvSpPr>
      <xdr:spPr>
        <a:xfrm>
          <a:off x="3239144" y="13551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114316</xdr:rowOff>
    </xdr:from>
    <xdr:ext cx="405111" cy="259045"/>
    <xdr:sp macro="" textlink="">
      <xdr:nvSpPr>
        <xdr:cNvPr id="321" name="n_2mainValue【公営住宅】&#10;有形固定資産減価償却率">
          <a:extLst>
            <a:ext uri="{FF2B5EF4-FFF2-40B4-BE49-F238E27FC236}">
              <a16:creationId xmlns:a16="http://schemas.microsoft.com/office/drawing/2014/main" id="{7C63A111-CB2A-4DDA-B0B9-693E7D6C336D}"/>
            </a:ext>
          </a:extLst>
        </xdr:cNvPr>
        <xdr:cNvSpPr txBox="1"/>
      </xdr:nvSpPr>
      <xdr:spPr>
        <a:xfrm>
          <a:off x="2439044" y="1356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158132</xdr:rowOff>
    </xdr:from>
    <xdr:ext cx="405111" cy="259045"/>
    <xdr:sp macro="" textlink="">
      <xdr:nvSpPr>
        <xdr:cNvPr id="322" name="n_3mainValue【公営住宅】&#10;有形固定資産減価償却率">
          <a:extLst>
            <a:ext uri="{FF2B5EF4-FFF2-40B4-BE49-F238E27FC236}">
              <a16:creationId xmlns:a16="http://schemas.microsoft.com/office/drawing/2014/main" id="{FECD3633-8DEE-4A32-8740-BA5C959E002D}"/>
            </a:ext>
          </a:extLst>
        </xdr:cNvPr>
        <xdr:cNvSpPr txBox="1"/>
      </xdr:nvSpPr>
      <xdr:spPr>
        <a:xfrm>
          <a:off x="1648469" y="1361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152416</xdr:rowOff>
    </xdr:from>
    <xdr:ext cx="405111" cy="259045"/>
    <xdr:sp macro="" textlink="">
      <xdr:nvSpPr>
        <xdr:cNvPr id="323" name="n_4mainValue【公営住宅】&#10;有形固定資産減価償却率">
          <a:extLst>
            <a:ext uri="{FF2B5EF4-FFF2-40B4-BE49-F238E27FC236}">
              <a16:creationId xmlns:a16="http://schemas.microsoft.com/office/drawing/2014/main" id="{9EBD6C1A-3222-4478-8F1C-7553FC221A54}"/>
            </a:ext>
          </a:extLst>
        </xdr:cNvPr>
        <xdr:cNvSpPr txBox="1"/>
      </xdr:nvSpPr>
      <xdr:spPr>
        <a:xfrm>
          <a:off x="848369" y="1360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120109D7-92AE-4667-ADE4-45316CBE9568}"/>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1D46C2FE-F33A-4ED8-AACB-D3CF9EFBF54F}"/>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D6963D36-AF07-4D55-9F1F-C93877633E1C}"/>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D883A22C-32AA-4FDA-96ED-DF386A01B087}"/>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F79DD918-583A-4229-AAF6-AEFBF63EB8A0}"/>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D81CD932-A4D0-4548-BC1F-DBCD3F64A351}"/>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14082EFA-27BB-4F84-A222-59AD8E120BCC}"/>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AC906791-9949-4229-B72A-D23E43848CCC}"/>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D3A28198-8FAF-4064-B1B3-3CA206D6E28D}"/>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82E656F2-2113-4837-8B0E-5E28DCD120BC}"/>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91A0015C-6CF1-492D-B8FC-9B39F48029C4}"/>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3FA3EB33-89F2-4711-BCDD-4CC5D96EFB4F}"/>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A06B1D99-C957-45AD-B257-DD504090B1F0}"/>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A1FF0963-5564-4E39-BAD6-BAA4F081CCC5}"/>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96C7CAFF-2C86-4DC6-B4A9-0DA54EE77C7B}"/>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688047DA-EDF6-4D09-9B45-0F23340A36EF}"/>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43586EE8-3982-409B-B798-F49C8B6689F5}"/>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60D7F7E3-ED26-478D-BA84-AD2A56B519F9}"/>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14CE483E-7BC4-4C3D-9E7B-1BD25F580300}"/>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BBED2495-0565-4430-B78A-2052C8E63BFF}"/>
            </a:ext>
          </a:extLst>
        </xdr:cNvPr>
        <xdr:cNvSpPr txBox="1"/>
      </xdr:nvSpPr>
      <xdr:spPr>
        <a:xfrm>
          <a:off x="5478976" y="127283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95D78796-A38F-4D01-AC72-C16D665580C0}"/>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0579B114-A81F-475E-B622-7E0EF03BC913}"/>
            </a:ext>
          </a:extLst>
        </xdr:cNvPr>
        <xdr:cNvSpPr txBox="1"/>
      </xdr:nvSpPr>
      <xdr:spPr>
        <a:xfrm>
          <a:off x="5478976" y="124207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AC8BFF4-DFB2-42BB-9C52-F9C8E8C06C44}"/>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8F619EF4-E5C7-4EFB-B15E-9FDA3FB809CA}"/>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AC8A79FB-AE76-4E32-A51A-348B7FE746C4}"/>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AFDECDCE-367E-43CD-B4B3-AB9F5E0B027D}"/>
            </a:ext>
          </a:extLst>
        </xdr:cNvPr>
        <xdr:cNvCxnSpPr/>
      </xdr:nvCxnSpPr>
      <xdr:spPr>
        <a:xfrm flipV="1">
          <a:off x="9429115" y="12667306"/>
          <a:ext cx="0" cy="142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27D1DBEB-6213-4D08-A0FA-922FADFB0519}"/>
            </a:ext>
          </a:extLst>
        </xdr:cNvPr>
        <xdr:cNvSpPr txBox="1"/>
      </xdr:nvSpPr>
      <xdr:spPr>
        <a:xfrm>
          <a:off x="9467850" y="1409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171DDCFE-293B-4019-9A59-D948364D9257}"/>
            </a:ext>
          </a:extLst>
        </xdr:cNvPr>
        <xdr:cNvCxnSpPr/>
      </xdr:nvCxnSpPr>
      <xdr:spPr>
        <a:xfrm>
          <a:off x="9363075" y="140958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FDA1D14B-77C3-477D-BF57-12A097251929}"/>
            </a:ext>
          </a:extLst>
        </xdr:cNvPr>
        <xdr:cNvSpPr txBox="1"/>
      </xdr:nvSpPr>
      <xdr:spPr>
        <a:xfrm>
          <a:off x="9467850" y="1246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F54B7FB2-3D50-4453-AFF7-525110D64CC9}"/>
            </a:ext>
          </a:extLst>
        </xdr:cNvPr>
        <xdr:cNvCxnSpPr/>
      </xdr:nvCxnSpPr>
      <xdr:spPr>
        <a:xfrm>
          <a:off x="9363075" y="1266730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54" name="【公営住宅】&#10;一人当たり面積平均値テキスト">
          <a:extLst>
            <a:ext uri="{FF2B5EF4-FFF2-40B4-BE49-F238E27FC236}">
              <a16:creationId xmlns:a16="http://schemas.microsoft.com/office/drawing/2014/main" id="{92685DB6-093C-4880-8C0D-61792BCC5D43}"/>
            </a:ext>
          </a:extLst>
        </xdr:cNvPr>
        <xdr:cNvSpPr txBox="1"/>
      </xdr:nvSpPr>
      <xdr:spPr>
        <a:xfrm>
          <a:off x="9467850" y="13752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9A518BD1-DF96-4C94-B378-B9460F43B077}"/>
            </a:ext>
          </a:extLst>
        </xdr:cNvPr>
        <xdr:cNvSpPr/>
      </xdr:nvSpPr>
      <xdr:spPr>
        <a:xfrm>
          <a:off x="9401175" y="13897846"/>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DFE3B535-DDBD-48B1-97D5-A2189292604F}"/>
            </a:ext>
          </a:extLst>
        </xdr:cNvPr>
        <xdr:cNvSpPr/>
      </xdr:nvSpPr>
      <xdr:spPr>
        <a:xfrm>
          <a:off x="8639175" y="138994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4A64996A-1BFA-4DB1-857A-4E3871E50501}"/>
            </a:ext>
          </a:extLst>
        </xdr:cNvPr>
        <xdr:cNvSpPr/>
      </xdr:nvSpPr>
      <xdr:spPr>
        <a:xfrm>
          <a:off x="7839075" y="1391569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DED08285-39B5-4D2E-B4DC-ADAEEE01FFA4}"/>
            </a:ext>
          </a:extLst>
        </xdr:cNvPr>
        <xdr:cNvSpPr/>
      </xdr:nvSpPr>
      <xdr:spPr>
        <a:xfrm>
          <a:off x="7029450" y="1390425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6DCFFBCB-A528-4D0B-8A3B-4B29C57054AF}"/>
            </a:ext>
          </a:extLst>
        </xdr:cNvPr>
        <xdr:cNvSpPr/>
      </xdr:nvSpPr>
      <xdr:spPr>
        <a:xfrm>
          <a:off x="6238875" y="139130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5958DAB-A747-47D9-96DD-711B6CD057F3}"/>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2A83D1A-B5EC-4D56-92B3-D9DA130BB8E4}"/>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7FE840F-2E84-416D-9EE3-E3802BC9FB7E}"/>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3CC9CC1-E45B-4856-A035-F6AD8C7B5BDD}"/>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E0523F4E-880F-4BA8-8881-0C279D0B5C24}"/>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55118</xdr:rowOff>
    </xdr:from>
    <xdr:to>
      <xdr:col>55</xdr:col>
      <xdr:colOff>50800</xdr:colOff>
      <xdr:row>86</xdr:row>
      <xdr:rowOff>156718</xdr:rowOff>
    </xdr:to>
    <xdr:sp macro="" textlink="">
      <xdr:nvSpPr>
        <xdr:cNvPr id="365" name="楕円 364">
          <a:extLst>
            <a:ext uri="{FF2B5EF4-FFF2-40B4-BE49-F238E27FC236}">
              <a16:creationId xmlns:a16="http://schemas.microsoft.com/office/drawing/2014/main" id="{53E3A3A2-40B9-4B01-B5CE-8EB1BE446E45}"/>
            </a:ext>
          </a:extLst>
        </xdr:cNvPr>
        <xdr:cNvSpPr/>
      </xdr:nvSpPr>
      <xdr:spPr>
        <a:xfrm>
          <a:off x="9401175" y="1399019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141495</xdr:rowOff>
    </xdr:from>
    <xdr:ext cx="469744" cy="259045"/>
    <xdr:sp macro="" textlink="">
      <xdr:nvSpPr>
        <xdr:cNvPr id="366" name="【公営住宅】&#10;一人当たり面積該当値テキスト">
          <a:extLst>
            <a:ext uri="{FF2B5EF4-FFF2-40B4-BE49-F238E27FC236}">
              <a16:creationId xmlns:a16="http://schemas.microsoft.com/office/drawing/2014/main" id="{856F66E3-8DCC-4222-8FAA-C018BDFE9999}"/>
            </a:ext>
          </a:extLst>
        </xdr:cNvPr>
        <xdr:cNvSpPr txBox="1"/>
      </xdr:nvSpPr>
      <xdr:spPr>
        <a:xfrm>
          <a:off x="9467850" y="1391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57404</xdr:rowOff>
    </xdr:from>
    <xdr:to>
      <xdr:col>50</xdr:col>
      <xdr:colOff>165100</xdr:colOff>
      <xdr:row>86</xdr:row>
      <xdr:rowOff>159004</xdr:rowOff>
    </xdr:to>
    <xdr:sp macro="" textlink="">
      <xdr:nvSpPr>
        <xdr:cNvPr id="367" name="楕円 366">
          <a:extLst>
            <a:ext uri="{FF2B5EF4-FFF2-40B4-BE49-F238E27FC236}">
              <a16:creationId xmlns:a16="http://schemas.microsoft.com/office/drawing/2014/main" id="{2AE7E155-3D5E-49B4-BC6D-366696534E56}"/>
            </a:ext>
          </a:extLst>
        </xdr:cNvPr>
        <xdr:cNvSpPr/>
      </xdr:nvSpPr>
      <xdr:spPr>
        <a:xfrm>
          <a:off x="8639175" y="1399247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105918</xdr:rowOff>
    </xdr:from>
    <xdr:to>
      <xdr:col>55</xdr:col>
      <xdr:colOff>0</xdr:colOff>
      <xdr:row>86</xdr:row>
      <xdr:rowOff>108204</xdr:rowOff>
    </xdr:to>
    <xdr:cxnSp macro="">
      <xdr:nvCxnSpPr>
        <xdr:cNvPr id="368" name="直線コネクタ 367">
          <a:extLst>
            <a:ext uri="{FF2B5EF4-FFF2-40B4-BE49-F238E27FC236}">
              <a16:creationId xmlns:a16="http://schemas.microsoft.com/office/drawing/2014/main" id="{FDA66088-AD6F-4819-9AB9-C933197D87E8}"/>
            </a:ext>
          </a:extLst>
        </xdr:cNvPr>
        <xdr:cNvCxnSpPr/>
      </xdr:nvCxnSpPr>
      <xdr:spPr>
        <a:xfrm flipV="1">
          <a:off x="8686800" y="14037818"/>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24420</xdr:rowOff>
    </xdr:from>
    <xdr:to>
      <xdr:col>46</xdr:col>
      <xdr:colOff>38100</xdr:colOff>
      <xdr:row>86</xdr:row>
      <xdr:rowOff>126020</xdr:rowOff>
    </xdr:to>
    <xdr:sp macro="" textlink="">
      <xdr:nvSpPr>
        <xdr:cNvPr id="369" name="楕円 368">
          <a:extLst>
            <a:ext uri="{FF2B5EF4-FFF2-40B4-BE49-F238E27FC236}">
              <a16:creationId xmlns:a16="http://schemas.microsoft.com/office/drawing/2014/main" id="{35EF4FF9-CCCF-4C60-8A9D-95102086B5C2}"/>
            </a:ext>
          </a:extLst>
        </xdr:cNvPr>
        <xdr:cNvSpPr/>
      </xdr:nvSpPr>
      <xdr:spPr>
        <a:xfrm>
          <a:off x="7839075" y="139626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75220</xdr:rowOff>
    </xdr:from>
    <xdr:to>
      <xdr:col>50</xdr:col>
      <xdr:colOff>114300</xdr:colOff>
      <xdr:row>86</xdr:row>
      <xdr:rowOff>108204</xdr:rowOff>
    </xdr:to>
    <xdr:cxnSp macro="">
      <xdr:nvCxnSpPr>
        <xdr:cNvPr id="370" name="直線コネクタ 369">
          <a:extLst>
            <a:ext uri="{FF2B5EF4-FFF2-40B4-BE49-F238E27FC236}">
              <a16:creationId xmlns:a16="http://schemas.microsoft.com/office/drawing/2014/main" id="{C78C5731-5A06-439E-8BDF-633AD8E7D6D1}"/>
            </a:ext>
          </a:extLst>
        </xdr:cNvPr>
        <xdr:cNvCxnSpPr/>
      </xdr:nvCxnSpPr>
      <xdr:spPr>
        <a:xfrm>
          <a:off x="7886700" y="14010295"/>
          <a:ext cx="8001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27468</xdr:rowOff>
    </xdr:from>
    <xdr:to>
      <xdr:col>41</xdr:col>
      <xdr:colOff>101600</xdr:colOff>
      <xdr:row>86</xdr:row>
      <xdr:rowOff>129068</xdr:rowOff>
    </xdr:to>
    <xdr:sp macro="" textlink="">
      <xdr:nvSpPr>
        <xdr:cNvPr id="371" name="楕円 370">
          <a:extLst>
            <a:ext uri="{FF2B5EF4-FFF2-40B4-BE49-F238E27FC236}">
              <a16:creationId xmlns:a16="http://schemas.microsoft.com/office/drawing/2014/main" id="{278BCF95-5D81-4862-A91A-E588C663C0F3}"/>
            </a:ext>
          </a:extLst>
        </xdr:cNvPr>
        <xdr:cNvSpPr/>
      </xdr:nvSpPr>
      <xdr:spPr>
        <a:xfrm>
          <a:off x="7029450" y="139657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75220</xdr:rowOff>
    </xdr:from>
    <xdr:to>
      <xdr:col>45</xdr:col>
      <xdr:colOff>177800</xdr:colOff>
      <xdr:row>86</xdr:row>
      <xdr:rowOff>78268</xdr:rowOff>
    </xdr:to>
    <xdr:cxnSp macro="">
      <xdr:nvCxnSpPr>
        <xdr:cNvPr id="372" name="直線コネクタ 371">
          <a:extLst>
            <a:ext uri="{FF2B5EF4-FFF2-40B4-BE49-F238E27FC236}">
              <a16:creationId xmlns:a16="http://schemas.microsoft.com/office/drawing/2014/main" id="{95CD533B-B4E7-49B1-AEB7-B8CC7566850D}"/>
            </a:ext>
          </a:extLst>
        </xdr:cNvPr>
        <xdr:cNvCxnSpPr/>
      </xdr:nvCxnSpPr>
      <xdr:spPr>
        <a:xfrm flipV="1">
          <a:off x="7077075" y="14010295"/>
          <a:ext cx="809625"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30190</xdr:rowOff>
    </xdr:from>
    <xdr:to>
      <xdr:col>36</xdr:col>
      <xdr:colOff>165100</xdr:colOff>
      <xdr:row>86</xdr:row>
      <xdr:rowOff>131790</xdr:rowOff>
    </xdr:to>
    <xdr:sp macro="" textlink="">
      <xdr:nvSpPr>
        <xdr:cNvPr id="373" name="楕円 372">
          <a:extLst>
            <a:ext uri="{FF2B5EF4-FFF2-40B4-BE49-F238E27FC236}">
              <a16:creationId xmlns:a16="http://schemas.microsoft.com/office/drawing/2014/main" id="{1B1FC748-8BE8-416F-99FA-5254839D7956}"/>
            </a:ext>
          </a:extLst>
        </xdr:cNvPr>
        <xdr:cNvSpPr/>
      </xdr:nvSpPr>
      <xdr:spPr>
        <a:xfrm>
          <a:off x="6238875" y="139620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78268</xdr:rowOff>
    </xdr:from>
    <xdr:to>
      <xdr:col>41</xdr:col>
      <xdr:colOff>50800</xdr:colOff>
      <xdr:row>86</xdr:row>
      <xdr:rowOff>80990</xdr:rowOff>
    </xdr:to>
    <xdr:cxnSp macro="">
      <xdr:nvCxnSpPr>
        <xdr:cNvPr id="374" name="直線コネクタ 373">
          <a:extLst>
            <a:ext uri="{FF2B5EF4-FFF2-40B4-BE49-F238E27FC236}">
              <a16:creationId xmlns:a16="http://schemas.microsoft.com/office/drawing/2014/main" id="{002B577E-CBA0-4FDC-B86F-A9D900D7C133}"/>
            </a:ext>
          </a:extLst>
        </xdr:cNvPr>
        <xdr:cNvCxnSpPr/>
      </xdr:nvCxnSpPr>
      <xdr:spPr>
        <a:xfrm flipV="1">
          <a:off x="6286500" y="14013343"/>
          <a:ext cx="790575"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75" name="n_1aveValue【公営住宅】&#10;一人当たり面積">
          <a:extLst>
            <a:ext uri="{FF2B5EF4-FFF2-40B4-BE49-F238E27FC236}">
              <a16:creationId xmlns:a16="http://schemas.microsoft.com/office/drawing/2014/main" id="{6ADE0F0C-D314-42EF-8D6D-828F89B621EF}"/>
            </a:ext>
          </a:extLst>
        </xdr:cNvPr>
        <xdr:cNvSpPr txBox="1"/>
      </xdr:nvSpPr>
      <xdr:spPr>
        <a:xfrm>
          <a:off x="8458277" y="1368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76" name="n_2aveValue【公営住宅】&#10;一人当たり面積">
          <a:extLst>
            <a:ext uri="{FF2B5EF4-FFF2-40B4-BE49-F238E27FC236}">
              <a16:creationId xmlns:a16="http://schemas.microsoft.com/office/drawing/2014/main" id="{16852600-A0A5-435A-B341-9947187AC282}"/>
            </a:ext>
          </a:extLst>
        </xdr:cNvPr>
        <xdr:cNvSpPr txBox="1"/>
      </xdr:nvSpPr>
      <xdr:spPr>
        <a:xfrm>
          <a:off x="7677227" y="1369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77" name="n_3aveValue【公営住宅】&#10;一人当たり面積">
          <a:extLst>
            <a:ext uri="{FF2B5EF4-FFF2-40B4-BE49-F238E27FC236}">
              <a16:creationId xmlns:a16="http://schemas.microsoft.com/office/drawing/2014/main" id="{30072F91-FCE7-4DA3-828C-C0188B9914B1}"/>
            </a:ext>
          </a:extLst>
        </xdr:cNvPr>
        <xdr:cNvSpPr txBox="1"/>
      </xdr:nvSpPr>
      <xdr:spPr>
        <a:xfrm>
          <a:off x="6867602" y="1368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78" name="n_4aveValue【公営住宅】&#10;一人当たり面積">
          <a:extLst>
            <a:ext uri="{FF2B5EF4-FFF2-40B4-BE49-F238E27FC236}">
              <a16:creationId xmlns:a16="http://schemas.microsoft.com/office/drawing/2014/main" id="{A1692C5D-090B-4DD7-A6EE-BA4E4568ED37}"/>
            </a:ext>
          </a:extLst>
        </xdr:cNvPr>
        <xdr:cNvSpPr txBox="1"/>
      </xdr:nvSpPr>
      <xdr:spPr>
        <a:xfrm>
          <a:off x="6067502" y="1369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150131</xdr:rowOff>
    </xdr:from>
    <xdr:ext cx="469744" cy="259045"/>
    <xdr:sp macro="" textlink="">
      <xdr:nvSpPr>
        <xdr:cNvPr id="379" name="n_1mainValue【公営住宅】&#10;一人当たり面積">
          <a:extLst>
            <a:ext uri="{FF2B5EF4-FFF2-40B4-BE49-F238E27FC236}">
              <a16:creationId xmlns:a16="http://schemas.microsoft.com/office/drawing/2014/main" id="{51638F77-8FCE-44D2-B5A3-09ABADFC2C3F}"/>
            </a:ext>
          </a:extLst>
        </xdr:cNvPr>
        <xdr:cNvSpPr txBox="1"/>
      </xdr:nvSpPr>
      <xdr:spPr>
        <a:xfrm>
          <a:off x="8458277" y="1408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117147</xdr:rowOff>
    </xdr:from>
    <xdr:ext cx="469744" cy="259045"/>
    <xdr:sp macro="" textlink="">
      <xdr:nvSpPr>
        <xdr:cNvPr id="380" name="n_2mainValue【公営住宅】&#10;一人当たり面積">
          <a:extLst>
            <a:ext uri="{FF2B5EF4-FFF2-40B4-BE49-F238E27FC236}">
              <a16:creationId xmlns:a16="http://schemas.microsoft.com/office/drawing/2014/main" id="{7789074B-81D8-4881-B024-97F3A23FA988}"/>
            </a:ext>
          </a:extLst>
        </xdr:cNvPr>
        <xdr:cNvSpPr txBox="1"/>
      </xdr:nvSpPr>
      <xdr:spPr>
        <a:xfrm>
          <a:off x="7677227" y="1405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120195</xdr:rowOff>
    </xdr:from>
    <xdr:ext cx="469744" cy="259045"/>
    <xdr:sp macro="" textlink="">
      <xdr:nvSpPr>
        <xdr:cNvPr id="381" name="n_3mainValue【公営住宅】&#10;一人当たり面積">
          <a:extLst>
            <a:ext uri="{FF2B5EF4-FFF2-40B4-BE49-F238E27FC236}">
              <a16:creationId xmlns:a16="http://schemas.microsoft.com/office/drawing/2014/main" id="{2E46441B-8D11-4F3A-9EBB-694CD1F4708E}"/>
            </a:ext>
          </a:extLst>
        </xdr:cNvPr>
        <xdr:cNvSpPr txBox="1"/>
      </xdr:nvSpPr>
      <xdr:spPr>
        <a:xfrm>
          <a:off x="6867602" y="1405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122917</xdr:rowOff>
    </xdr:from>
    <xdr:ext cx="469744" cy="259045"/>
    <xdr:sp macro="" textlink="">
      <xdr:nvSpPr>
        <xdr:cNvPr id="382" name="n_4mainValue【公営住宅】&#10;一人当たり面積">
          <a:extLst>
            <a:ext uri="{FF2B5EF4-FFF2-40B4-BE49-F238E27FC236}">
              <a16:creationId xmlns:a16="http://schemas.microsoft.com/office/drawing/2014/main" id="{2184E0AC-1C08-4B2B-A0B6-5416E530E5C5}"/>
            </a:ext>
          </a:extLst>
        </xdr:cNvPr>
        <xdr:cNvSpPr txBox="1"/>
      </xdr:nvSpPr>
      <xdr:spPr>
        <a:xfrm>
          <a:off x="6067502" y="1406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562C3457-FCF0-4628-939D-37F090E63EEA}"/>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B4F1A7D5-92B9-480B-90FD-74C4E63AB54D}"/>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CA4D9887-D02D-498F-8A68-09C1FA4B6E82}"/>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DA2FFC52-F02A-484A-8A02-0B7BA90FA384}"/>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9EC50FF0-929D-4F76-A660-58B9948FEAD4}"/>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FE96374C-1D8A-4E00-A817-B913B8B8463A}"/>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AFBE3D49-6077-4744-9C3D-81240CAF4CAA}"/>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430B1006-A660-402B-9424-DAAA274C7101}"/>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2CAD9C68-3FB5-4E3C-BEF7-3D76F338B511}"/>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34A6C5D7-CB17-44C8-B06C-6C4DA7EFEBD5}"/>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FB61B6D-A957-430D-AE6A-EF3172310DA4}"/>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F7549DCC-CBDB-437F-A4AE-0416E79BDDC2}"/>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105AC72D-60D8-4637-8C6E-570DF1DECA94}"/>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D843E1B1-F439-433A-9775-BBA62E6674DA}"/>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F5CDD955-BD44-4A87-B9B3-B2B9DFE2947D}"/>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4A1D71A5-3E11-45EF-9D10-CA3CDD699A45}"/>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A8AD7CC9-A35D-4FCF-ABF8-C85222574299}"/>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9A146F5A-C3C8-4189-B1F5-F3349D8C0DED}"/>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CE303E04-3430-40D3-95E0-2B1FFB53F244}"/>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9C24C7B-A27A-45A3-B4AE-99E16245487C}"/>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F7549F3F-979D-44CE-BEF6-5DA7411A1027}"/>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D4E690E0-D2F9-4BB1-B67B-6038F8973DEB}"/>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BFB365BA-9104-4511-8F84-942F5C9A7515}"/>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ADAC0F9B-1933-4F18-B2BF-D808A5365847}"/>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a:extLst>
            <a:ext uri="{FF2B5EF4-FFF2-40B4-BE49-F238E27FC236}">
              <a16:creationId xmlns:a16="http://schemas.microsoft.com/office/drawing/2014/main" id="{18DD3D45-D674-4510-98B2-D2C3C245576D}"/>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a:extLst>
            <a:ext uri="{FF2B5EF4-FFF2-40B4-BE49-F238E27FC236}">
              <a16:creationId xmlns:a16="http://schemas.microsoft.com/office/drawing/2014/main" id="{2A6A60F2-2057-4FE0-8E67-8B301906A5D6}"/>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a:extLst>
            <a:ext uri="{FF2B5EF4-FFF2-40B4-BE49-F238E27FC236}">
              <a16:creationId xmlns:a16="http://schemas.microsoft.com/office/drawing/2014/main" id="{8781AB70-BD90-4502-A0EE-B0E7732CC84C}"/>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a:extLst>
            <a:ext uri="{FF2B5EF4-FFF2-40B4-BE49-F238E27FC236}">
              <a16:creationId xmlns:a16="http://schemas.microsoft.com/office/drawing/2014/main" id="{083A58D2-BD76-4956-A864-E130BA46C261}"/>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a:extLst>
            <a:ext uri="{FF2B5EF4-FFF2-40B4-BE49-F238E27FC236}">
              <a16:creationId xmlns:a16="http://schemas.microsoft.com/office/drawing/2014/main" id="{5CDEDFAB-1BB2-4A22-A634-0F751B4B1211}"/>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a:extLst>
            <a:ext uri="{FF2B5EF4-FFF2-40B4-BE49-F238E27FC236}">
              <a16:creationId xmlns:a16="http://schemas.microsoft.com/office/drawing/2014/main" id="{6E7ADFC5-8001-40A0-992A-1963596AA589}"/>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a:extLst>
            <a:ext uri="{FF2B5EF4-FFF2-40B4-BE49-F238E27FC236}">
              <a16:creationId xmlns:a16="http://schemas.microsoft.com/office/drawing/2014/main" id="{D91CAE01-72DB-48E6-BF6A-CEB9971DF9B1}"/>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a:extLst>
            <a:ext uri="{FF2B5EF4-FFF2-40B4-BE49-F238E27FC236}">
              <a16:creationId xmlns:a16="http://schemas.microsoft.com/office/drawing/2014/main" id="{89F6E7CA-10BC-4896-ABA7-47677D143A2D}"/>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a:extLst>
            <a:ext uri="{FF2B5EF4-FFF2-40B4-BE49-F238E27FC236}">
              <a16:creationId xmlns:a16="http://schemas.microsoft.com/office/drawing/2014/main" id="{D15E3765-37C0-42A5-8AED-8CED6EB46B3B}"/>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a:extLst>
            <a:ext uri="{FF2B5EF4-FFF2-40B4-BE49-F238E27FC236}">
              <a16:creationId xmlns:a16="http://schemas.microsoft.com/office/drawing/2014/main" id="{08A7A2D4-E474-46EC-9992-13CEAE24AF7B}"/>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a:extLst>
            <a:ext uri="{FF2B5EF4-FFF2-40B4-BE49-F238E27FC236}">
              <a16:creationId xmlns:a16="http://schemas.microsoft.com/office/drawing/2014/main" id="{2EF1918B-BB87-48AB-A2FD-69709C68AC7B}"/>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a:extLst>
            <a:ext uri="{FF2B5EF4-FFF2-40B4-BE49-F238E27FC236}">
              <a16:creationId xmlns:a16="http://schemas.microsoft.com/office/drawing/2014/main" id="{2A73F7E5-3538-4982-9F80-F401111F6EB3}"/>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a:extLst>
            <a:ext uri="{FF2B5EF4-FFF2-40B4-BE49-F238E27FC236}">
              <a16:creationId xmlns:a16="http://schemas.microsoft.com/office/drawing/2014/main" id="{69251C37-4010-46F4-B253-4E7EEFF92850}"/>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a:extLst>
            <a:ext uri="{FF2B5EF4-FFF2-40B4-BE49-F238E27FC236}">
              <a16:creationId xmlns:a16="http://schemas.microsoft.com/office/drawing/2014/main" id="{126E88F1-BAE8-45A7-8F8A-0DCE8CD719CB}"/>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a:extLst>
            <a:ext uri="{FF2B5EF4-FFF2-40B4-BE49-F238E27FC236}">
              <a16:creationId xmlns:a16="http://schemas.microsoft.com/office/drawing/2014/main" id="{39CF0983-9BBF-4D41-A35F-67B49A4A5F95}"/>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a:extLst>
            <a:ext uri="{FF2B5EF4-FFF2-40B4-BE49-F238E27FC236}">
              <a16:creationId xmlns:a16="http://schemas.microsoft.com/office/drawing/2014/main" id="{8A559BDB-CC6E-4E63-908E-B51D71524DDC}"/>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a:extLst>
            <a:ext uri="{FF2B5EF4-FFF2-40B4-BE49-F238E27FC236}">
              <a16:creationId xmlns:a16="http://schemas.microsoft.com/office/drawing/2014/main" id="{48B331BB-0009-42F2-BC69-3F78FB5975E6}"/>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a:extLst>
            <a:ext uri="{FF2B5EF4-FFF2-40B4-BE49-F238E27FC236}">
              <a16:creationId xmlns:a16="http://schemas.microsoft.com/office/drawing/2014/main" id="{D1E621BD-A4A2-4243-9E17-2CB7E3091B98}"/>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a:extLst>
            <a:ext uri="{FF2B5EF4-FFF2-40B4-BE49-F238E27FC236}">
              <a16:creationId xmlns:a16="http://schemas.microsoft.com/office/drawing/2014/main" id="{672DA78E-D054-45CC-84A2-52CA2CF7C0E4}"/>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6" name="直線コネクタ 425">
          <a:extLst>
            <a:ext uri="{FF2B5EF4-FFF2-40B4-BE49-F238E27FC236}">
              <a16:creationId xmlns:a16="http://schemas.microsoft.com/office/drawing/2014/main" id="{2762FB7F-2FC0-4762-8156-7C3502CB0647}"/>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7" name="テキスト ボックス 426">
          <a:extLst>
            <a:ext uri="{FF2B5EF4-FFF2-40B4-BE49-F238E27FC236}">
              <a16:creationId xmlns:a16="http://schemas.microsoft.com/office/drawing/2014/main" id="{20017D1B-E32D-483B-84B1-3C95DEC91F80}"/>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8" name="直線コネクタ 427">
          <a:extLst>
            <a:ext uri="{FF2B5EF4-FFF2-40B4-BE49-F238E27FC236}">
              <a16:creationId xmlns:a16="http://schemas.microsoft.com/office/drawing/2014/main" id="{58C7A132-7A1B-4DDA-A2F4-0193CD6F5282}"/>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9" name="テキスト ボックス 428">
          <a:extLst>
            <a:ext uri="{FF2B5EF4-FFF2-40B4-BE49-F238E27FC236}">
              <a16:creationId xmlns:a16="http://schemas.microsoft.com/office/drawing/2014/main" id="{74AED64B-1778-4921-9538-8DD9FCC963AD}"/>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0" name="直線コネクタ 429">
          <a:extLst>
            <a:ext uri="{FF2B5EF4-FFF2-40B4-BE49-F238E27FC236}">
              <a16:creationId xmlns:a16="http://schemas.microsoft.com/office/drawing/2014/main" id="{3A27C582-EC5F-44E1-9251-887160355576}"/>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1" name="テキスト ボックス 430">
          <a:extLst>
            <a:ext uri="{FF2B5EF4-FFF2-40B4-BE49-F238E27FC236}">
              <a16:creationId xmlns:a16="http://schemas.microsoft.com/office/drawing/2014/main" id="{361B9C4A-809F-43B8-9C39-B721827F839D}"/>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2" name="直線コネクタ 431">
          <a:extLst>
            <a:ext uri="{FF2B5EF4-FFF2-40B4-BE49-F238E27FC236}">
              <a16:creationId xmlns:a16="http://schemas.microsoft.com/office/drawing/2014/main" id="{AAD3E5EE-0D41-4D86-B97D-36F32392375E}"/>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3" name="テキスト ボックス 432">
          <a:extLst>
            <a:ext uri="{FF2B5EF4-FFF2-40B4-BE49-F238E27FC236}">
              <a16:creationId xmlns:a16="http://schemas.microsoft.com/office/drawing/2014/main" id="{0840D499-C6E4-451E-A079-E4B1DB545DCE}"/>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4" name="直線コネクタ 433">
          <a:extLst>
            <a:ext uri="{FF2B5EF4-FFF2-40B4-BE49-F238E27FC236}">
              <a16:creationId xmlns:a16="http://schemas.microsoft.com/office/drawing/2014/main" id="{DD194208-4401-4F38-8947-DC7B8BA14747}"/>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5" name="テキスト ボックス 434">
          <a:extLst>
            <a:ext uri="{FF2B5EF4-FFF2-40B4-BE49-F238E27FC236}">
              <a16:creationId xmlns:a16="http://schemas.microsoft.com/office/drawing/2014/main" id="{11FCF72E-0890-4540-82E3-820C10D19807}"/>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a:extLst>
            <a:ext uri="{FF2B5EF4-FFF2-40B4-BE49-F238E27FC236}">
              <a16:creationId xmlns:a16="http://schemas.microsoft.com/office/drawing/2014/main" id="{0DD6F4E7-E781-48F3-9571-733EC7B86BDA}"/>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7" name="テキスト ボックス 436">
          <a:extLst>
            <a:ext uri="{FF2B5EF4-FFF2-40B4-BE49-F238E27FC236}">
              <a16:creationId xmlns:a16="http://schemas.microsoft.com/office/drawing/2014/main" id="{C38E69E0-44FA-4DD3-BC0C-A47F099EA2D1}"/>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8" name="【学校施設】&#10;有形固定資産減価償却率グラフ枠">
          <a:extLst>
            <a:ext uri="{FF2B5EF4-FFF2-40B4-BE49-F238E27FC236}">
              <a16:creationId xmlns:a16="http://schemas.microsoft.com/office/drawing/2014/main" id="{A1D92918-A097-4097-B276-8878F4EC8D0F}"/>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439" name="直線コネクタ 438">
          <a:extLst>
            <a:ext uri="{FF2B5EF4-FFF2-40B4-BE49-F238E27FC236}">
              <a16:creationId xmlns:a16="http://schemas.microsoft.com/office/drawing/2014/main" id="{1172DE34-AC96-4F8F-9F4F-17759B1A9393}"/>
            </a:ext>
          </a:extLst>
        </xdr:cNvPr>
        <xdr:cNvCxnSpPr/>
      </xdr:nvCxnSpPr>
      <xdr:spPr>
        <a:xfrm flipV="1">
          <a:off x="14696439" y="9060815"/>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440" name="【学校施設】&#10;有形固定資産減価償却率最小値テキスト">
          <a:extLst>
            <a:ext uri="{FF2B5EF4-FFF2-40B4-BE49-F238E27FC236}">
              <a16:creationId xmlns:a16="http://schemas.microsoft.com/office/drawing/2014/main" id="{75C0202E-CF8A-49C5-8388-DA83CF6764DD}"/>
            </a:ext>
          </a:extLst>
        </xdr:cNvPr>
        <xdr:cNvSpPr txBox="1"/>
      </xdr:nvSpPr>
      <xdr:spPr>
        <a:xfrm>
          <a:off x="14735175" y="1035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441" name="直線コネクタ 440">
          <a:extLst>
            <a:ext uri="{FF2B5EF4-FFF2-40B4-BE49-F238E27FC236}">
              <a16:creationId xmlns:a16="http://schemas.microsoft.com/office/drawing/2014/main" id="{C8FFBCCE-638A-443D-9A65-0C73DD477019}"/>
            </a:ext>
          </a:extLst>
        </xdr:cNvPr>
        <xdr:cNvCxnSpPr/>
      </xdr:nvCxnSpPr>
      <xdr:spPr>
        <a:xfrm>
          <a:off x="14611350" y="103505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442" name="【学校施設】&#10;有形固定資産減価償却率最大値テキスト">
          <a:extLst>
            <a:ext uri="{FF2B5EF4-FFF2-40B4-BE49-F238E27FC236}">
              <a16:creationId xmlns:a16="http://schemas.microsoft.com/office/drawing/2014/main" id="{55C2A975-DC2C-4C6A-AAF4-59B87F9E2A9B}"/>
            </a:ext>
          </a:extLst>
        </xdr:cNvPr>
        <xdr:cNvSpPr txBox="1"/>
      </xdr:nvSpPr>
      <xdr:spPr>
        <a:xfrm>
          <a:off x="14735175" y="884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443" name="直線コネクタ 442">
          <a:extLst>
            <a:ext uri="{FF2B5EF4-FFF2-40B4-BE49-F238E27FC236}">
              <a16:creationId xmlns:a16="http://schemas.microsoft.com/office/drawing/2014/main" id="{5E0D306A-D605-4610-A8A1-C63BE49E5DE4}"/>
            </a:ext>
          </a:extLst>
        </xdr:cNvPr>
        <xdr:cNvCxnSpPr/>
      </xdr:nvCxnSpPr>
      <xdr:spPr>
        <a:xfrm>
          <a:off x="14611350" y="90608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444" name="【学校施設】&#10;有形固定資産減価償却率平均値テキスト">
          <a:extLst>
            <a:ext uri="{FF2B5EF4-FFF2-40B4-BE49-F238E27FC236}">
              <a16:creationId xmlns:a16="http://schemas.microsoft.com/office/drawing/2014/main" id="{679CFC51-0B92-4D1F-BD79-898B4E05F7A9}"/>
            </a:ext>
          </a:extLst>
        </xdr:cNvPr>
        <xdr:cNvSpPr txBox="1"/>
      </xdr:nvSpPr>
      <xdr:spPr>
        <a:xfrm>
          <a:off x="14735175" y="9751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445" name="フローチャート: 判断 444">
          <a:extLst>
            <a:ext uri="{FF2B5EF4-FFF2-40B4-BE49-F238E27FC236}">
              <a16:creationId xmlns:a16="http://schemas.microsoft.com/office/drawing/2014/main" id="{0335C571-9DDF-48AC-B15F-41C93928C907}"/>
            </a:ext>
          </a:extLst>
        </xdr:cNvPr>
        <xdr:cNvSpPr/>
      </xdr:nvSpPr>
      <xdr:spPr>
        <a:xfrm>
          <a:off x="14649450" y="9772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446" name="フローチャート: 判断 445">
          <a:extLst>
            <a:ext uri="{FF2B5EF4-FFF2-40B4-BE49-F238E27FC236}">
              <a16:creationId xmlns:a16="http://schemas.microsoft.com/office/drawing/2014/main" id="{32674C47-2F7D-4236-B5DF-6B824BBAD4A4}"/>
            </a:ext>
          </a:extLst>
        </xdr:cNvPr>
        <xdr:cNvSpPr/>
      </xdr:nvSpPr>
      <xdr:spPr>
        <a:xfrm>
          <a:off x="13887450" y="97326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47" name="フローチャート: 判断 446">
          <a:extLst>
            <a:ext uri="{FF2B5EF4-FFF2-40B4-BE49-F238E27FC236}">
              <a16:creationId xmlns:a16="http://schemas.microsoft.com/office/drawing/2014/main" id="{DA02A129-9807-47AE-9655-501C4B46B18C}"/>
            </a:ext>
          </a:extLst>
        </xdr:cNvPr>
        <xdr:cNvSpPr/>
      </xdr:nvSpPr>
      <xdr:spPr>
        <a:xfrm>
          <a:off x="13096875" y="97161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448" name="フローチャート: 判断 447">
          <a:extLst>
            <a:ext uri="{FF2B5EF4-FFF2-40B4-BE49-F238E27FC236}">
              <a16:creationId xmlns:a16="http://schemas.microsoft.com/office/drawing/2014/main" id="{8F6F0636-3E8E-4FFD-A786-614C85540325}"/>
            </a:ext>
          </a:extLst>
        </xdr:cNvPr>
        <xdr:cNvSpPr/>
      </xdr:nvSpPr>
      <xdr:spPr>
        <a:xfrm>
          <a:off x="12296775" y="97256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449" name="フローチャート: 判断 448">
          <a:extLst>
            <a:ext uri="{FF2B5EF4-FFF2-40B4-BE49-F238E27FC236}">
              <a16:creationId xmlns:a16="http://schemas.microsoft.com/office/drawing/2014/main" id="{D175464C-EB16-4B20-A184-D868D31B77C1}"/>
            </a:ext>
          </a:extLst>
        </xdr:cNvPr>
        <xdr:cNvSpPr/>
      </xdr:nvSpPr>
      <xdr:spPr>
        <a:xfrm>
          <a:off x="11487150" y="97180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AEE8DBB2-DAAB-41E7-B853-027B6032A8F4}"/>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5CFF0166-39D5-4C2F-B228-EA598D9ECEF5}"/>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DEE507C4-A762-4E61-860C-4FEF11FCECAB}"/>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87FA46A1-54F0-40B7-A9C6-91E004E05021}"/>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90193F27-0D4F-4E05-8015-2D114759DB97}"/>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107315</xdr:rowOff>
    </xdr:from>
    <xdr:to>
      <xdr:col>85</xdr:col>
      <xdr:colOff>177800</xdr:colOff>
      <xdr:row>58</xdr:row>
      <xdr:rowOff>37465</xdr:rowOff>
    </xdr:to>
    <xdr:sp macro="" textlink="">
      <xdr:nvSpPr>
        <xdr:cNvPr id="455" name="楕円 454">
          <a:extLst>
            <a:ext uri="{FF2B5EF4-FFF2-40B4-BE49-F238E27FC236}">
              <a16:creationId xmlns:a16="http://schemas.microsoft.com/office/drawing/2014/main" id="{D778B815-0DD2-45AC-9EFD-2EBEA3221BA3}"/>
            </a:ext>
          </a:extLst>
        </xdr:cNvPr>
        <xdr:cNvSpPr/>
      </xdr:nvSpPr>
      <xdr:spPr>
        <a:xfrm>
          <a:off x="14649450" y="93433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130192</xdr:rowOff>
    </xdr:from>
    <xdr:ext cx="405111" cy="259045"/>
    <xdr:sp macro="" textlink="">
      <xdr:nvSpPr>
        <xdr:cNvPr id="456" name="【学校施設】&#10;有形固定資産減価償却率該当値テキスト">
          <a:extLst>
            <a:ext uri="{FF2B5EF4-FFF2-40B4-BE49-F238E27FC236}">
              <a16:creationId xmlns:a16="http://schemas.microsoft.com/office/drawing/2014/main" id="{56879BC8-A37C-473D-A757-0B6F69239230}"/>
            </a:ext>
          </a:extLst>
        </xdr:cNvPr>
        <xdr:cNvSpPr txBox="1"/>
      </xdr:nvSpPr>
      <xdr:spPr>
        <a:xfrm>
          <a:off x="14735175" y="920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55880</xdr:rowOff>
    </xdr:from>
    <xdr:to>
      <xdr:col>81</xdr:col>
      <xdr:colOff>101600</xdr:colOff>
      <xdr:row>57</xdr:row>
      <xdr:rowOff>157480</xdr:rowOff>
    </xdr:to>
    <xdr:sp macro="" textlink="">
      <xdr:nvSpPr>
        <xdr:cNvPr id="457" name="楕円 456">
          <a:extLst>
            <a:ext uri="{FF2B5EF4-FFF2-40B4-BE49-F238E27FC236}">
              <a16:creationId xmlns:a16="http://schemas.microsoft.com/office/drawing/2014/main" id="{C4CDD684-D1A0-4FA8-9E25-180A7B7ABD65}"/>
            </a:ext>
          </a:extLst>
        </xdr:cNvPr>
        <xdr:cNvSpPr/>
      </xdr:nvSpPr>
      <xdr:spPr>
        <a:xfrm>
          <a:off x="13887450" y="92951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106680</xdr:rowOff>
    </xdr:from>
    <xdr:to>
      <xdr:col>85</xdr:col>
      <xdr:colOff>127000</xdr:colOff>
      <xdr:row>57</xdr:row>
      <xdr:rowOff>158115</xdr:rowOff>
    </xdr:to>
    <xdr:cxnSp macro="">
      <xdr:nvCxnSpPr>
        <xdr:cNvPr id="458" name="直線コネクタ 457">
          <a:extLst>
            <a:ext uri="{FF2B5EF4-FFF2-40B4-BE49-F238E27FC236}">
              <a16:creationId xmlns:a16="http://schemas.microsoft.com/office/drawing/2014/main" id="{F81F05DA-7F6B-440E-BFED-6B270B44A65A}"/>
            </a:ext>
          </a:extLst>
        </xdr:cNvPr>
        <xdr:cNvCxnSpPr/>
      </xdr:nvCxnSpPr>
      <xdr:spPr>
        <a:xfrm>
          <a:off x="13935075" y="9342755"/>
          <a:ext cx="762000" cy="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6350</xdr:rowOff>
    </xdr:from>
    <xdr:to>
      <xdr:col>76</xdr:col>
      <xdr:colOff>165100</xdr:colOff>
      <xdr:row>57</xdr:row>
      <xdr:rowOff>107950</xdr:rowOff>
    </xdr:to>
    <xdr:sp macro="" textlink="">
      <xdr:nvSpPr>
        <xdr:cNvPr id="459" name="楕円 458">
          <a:extLst>
            <a:ext uri="{FF2B5EF4-FFF2-40B4-BE49-F238E27FC236}">
              <a16:creationId xmlns:a16="http://schemas.microsoft.com/office/drawing/2014/main" id="{DDE96268-81A7-4238-8B5A-009FA795EF29}"/>
            </a:ext>
          </a:extLst>
        </xdr:cNvPr>
        <xdr:cNvSpPr/>
      </xdr:nvSpPr>
      <xdr:spPr>
        <a:xfrm>
          <a:off x="13096875" y="92487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57150</xdr:rowOff>
    </xdr:from>
    <xdr:to>
      <xdr:col>81</xdr:col>
      <xdr:colOff>50800</xdr:colOff>
      <xdr:row>57</xdr:row>
      <xdr:rowOff>106680</xdr:rowOff>
    </xdr:to>
    <xdr:cxnSp macro="">
      <xdr:nvCxnSpPr>
        <xdr:cNvPr id="460" name="直線コネクタ 459">
          <a:extLst>
            <a:ext uri="{FF2B5EF4-FFF2-40B4-BE49-F238E27FC236}">
              <a16:creationId xmlns:a16="http://schemas.microsoft.com/office/drawing/2014/main" id="{D59B2B07-A6A5-42B9-9876-2A06401C62EC}"/>
            </a:ext>
          </a:extLst>
        </xdr:cNvPr>
        <xdr:cNvCxnSpPr/>
      </xdr:nvCxnSpPr>
      <xdr:spPr>
        <a:xfrm>
          <a:off x="13144500" y="9296400"/>
          <a:ext cx="790575"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132080</xdr:rowOff>
    </xdr:from>
    <xdr:to>
      <xdr:col>72</xdr:col>
      <xdr:colOff>38100</xdr:colOff>
      <xdr:row>57</xdr:row>
      <xdr:rowOff>62230</xdr:rowOff>
    </xdr:to>
    <xdr:sp macro="" textlink="">
      <xdr:nvSpPr>
        <xdr:cNvPr id="461" name="楕円 460">
          <a:extLst>
            <a:ext uri="{FF2B5EF4-FFF2-40B4-BE49-F238E27FC236}">
              <a16:creationId xmlns:a16="http://schemas.microsoft.com/office/drawing/2014/main" id="{8888DB6D-857C-49AF-BE47-5C678CDAD095}"/>
            </a:ext>
          </a:extLst>
        </xdr:cNvPr>
        <xdr:cNvSpPr/>
      </xdr:nvSpPr>
      <xdr:spPr>
        <a:xfrm>
          <a:off x="12296775" y="92094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11430</xdr:rowOff>
    </xdr:from>
    <xdr:to>
      <xdr:col>76</xdr:col>
      <xdr:colOff>114300</xdr:colOff>
      <xdr:row>57</xdr:row>
      <xdr:rowOff>57150</xdr:rowOff>
    </xdr:to>
    <xdr:cxnSp macro="">
      <xdr:nvCxnSpPr>
        <xdr:cNvPr id="462" name="直線コネクタ 461">
          <a:extLst>
            <a:ext uri="{FF2B5EF4-FFF2-40B4-BE49-F238E27FC236}">
              <a16:creationId xmlns:a16="http://schemas.microsoft.com/office/drawing/2014/main" id="{41212032-6F81-4813-B760-60ADC9E4DFD9}"/>
            </a:ext>
          </a:extLst>
        </xdr:cNvPr>
        <xdr:cNvCxnSpPr/>
      </xdr:nvCxnSpPr>
      <xdr:spPr>
        <a:xfrm>
          <a:off x="12344400" y="9247505"/>
          <a:ext cx="8001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80645</xdr:rowOff>
    </xdr:from>
    <xdr:to>
      <xdr:col>67</xdr:col>
      <xdr:colOff>101600</xdr:colOff>
      <xdr:row>57</xdr:row>
      <xdr:rowOff>10795</xdr:rowOff>
    </xdr:to>
    <xdr:sp macro="" textlink="">
      <xdr:nvSpPr>
        <xdr:cNvPr id="463" name="楕円 462">
          <a:extLst>
            <a:ext uri="{FF2B5EF4-FFF2-40B4-BE49-F238E27FC236}">
              <a16:creationId xmlns:a16="http://schemas.microsoft.com/office/drawing/2014/main" id="{FEA20822-B39D-438D-8872-E31BE44F094F}"/>
            </a:ext>
          </a:extLst>
        </xdr:cNvPr>
        <xdr:cNvSpPr/>
      </xdr:nvSpPr>
      <xdr:spPr>
        <a:xfrm>
          <a:off x="11487150" y="91611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131445</xdr:rowOff>
    </xdr:from>
    <xdr:to>
      <xdr:col>71</xdr:col>
      <xdr:colOff>177800</xdr:colOff>
      <xdr:row>57</xdr:row>
      <xdr:rowOff>11430</xdr:rowOff>
    </xdr:to>
    <xdr:cxnSp macro="">
      <xdr:nvCxnSpPr>
        <xdr:cNvPr id="464" name="直線コネクタ 463">
          <a:extLst>
            <a:ext uri="{FF2B5EF4-FFF2-40B4-BE49-F238E27FC236}">
              <a16:creationId xmlns:a16="http://schemas.microsoft.com/office/drawing/2014/main" id="{E090D7D0-0A75-4F6C-B689-11875EF8A393}"/>
            </a:ext>
          </a:extLst>
        </xdr:cNvPr>
        <xdr:cNvCxnSpPr/>
      </xdr:nvCxnSpPr>
      <xdr:spPr>
        <a:xfrm>
          <a:off x="11534775" y="9208770"/>
          <a:ext cx="809625"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465" name="n_1aveValue【学校施設】&#10;有形固定資産減価償却率">
          <a:extLst>
            <a:ext uri="{FF2B5EF4-FFF2-40B4-BE49-F238E27FC236}">
              <a16:creationId xmlns:a16="http://schemas.microsoft.com/office/drawing/2014/main" id="{86E2E7D7-92B4-4B1E-92E6-337380E4FDC1}"/>
            </a:ext>
          </a:extLst>
        </xdr:cNvPr>
        <xdr:cNvSpPr txBox="1"/>
      </xdr:nvSpPr>
      <xdr:spPr>
        <a:xfrm>
          <a:off x="13745219" y="982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466" name="n_2aveValue【学校施設】&#10;有形固定資産減価償却率">
          <a:extLst>
            <a:ext uri="{FF2B5EF4-FFF2-40B4-BE49-F238E27FC236}">
              <a16:creationId xmlns:a16="http://schemas.microsoft.com/office/drawing/2014/main" id="{F3D3F395-E36E-4FB2-923D-921E96FEE866}"/>
            </a:ext>
          </a:extLst>
        </xdr:cNvPr>
        <xdr:cNvSpPr txBox="1"/>
      </xdr:nvSpPr>
      <xdr:spPr>
        <a:xfrm>
          <a:off x="12964169" y="979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467" name="n_3aveValue【学校施設】&#10;有形固定資産減価償却率">
          <a:extLst>
            <a:ext uri="{FF2B5EF4-FFF2-40B4-BE49-F238E27FC236}">
              <a16:creationId xmlns:a16="http://schemas.microsoft.com/office/drawing/2014/main" id="{B45D5AC2-4B4B-44A6-B704-B19B754E1C0F}"/>
            </a:ext>
          </a:extLst>
        </xdr:cNvPr>
        <xdr:cNvSpPr txBox="1"/>
      </xdr:nvSpPr>
      <xdr:spPr>
        <a:xfrm>
          <a:off x="12164069" y="981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468" name="n_4aveValue【学校施設】&#10;有形固定資産減価償却率">
          <a:extLst>
            <a:ext uri="{FF2B5EF4-FFF2-40B4-BE49-F238E27FC236}">
              <a16:creationId xmlns:a16="http://schemas.microsoft.com/office/drawing/2014/main" id="{AF50C44A-284E-4327-AB9D-895527757731}"/>
            </a:ext>
          </a:extLst>
        </xdr:cNvPr>
        <xdr:cNvSpPr txBox="1"/>
      </xdr:nvSpPr>
      <xdr:spPr>
        <a:xfrm>
          <a:off x="11354444" y="980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2557</xdr:rowOff>
    </xdr:from>
    <xdr:ext cx="405111" cy="259045"/>
    <xdr:sp macro="" textlink="">
      <xdr:nvSpPr>
        <xdr:cNvPr id="469" name="n_1mainValue【学校施設】&#10;有形固定資産減価償却率">
          <a:extLst>
            <a:ext uri="{FF2B5EF4-FFF2-40B4-BE49-F238E27FC236}">
              <a16:creationId xmlns:a16="http://schemas.microsoft.com/office/drawing/2014/main" id="{8B7856BF-A123-43D6-80CD-6177B45DCFE6}"/>
            </a:ext>
          </a:extLst>
        </xdr:cNvPr>
        <xdr:cNvSpPr txBox="1"/>
      </xdr:nvSpPr>
      <xdr:spPr>
        <a:xfrm>
          <a:off x="13745219" y="907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124477</xdr:rowOff>
    </xdr:from>
    <xdr:ext cx="405111" cy="259045"/>
    <xdr:sp macro="" textlink="">
      <xdr:nvSpPr>
        <xdr:cNvPr id="470" name="n_2mainValue【学校施設】&#10;有形固定資産減価償却率">
          <a:extLst>
            <a:ext uri="{FF2B5EF4-FFF2-40B4-BE49-F238E27FC236}">
              <a16:creationId xmlns:a16="http://schemas.microsoft.com/office/drawing/2014/main" id="{6BB227AC-CF80-40B2-823D-026A6B32C104}"/>
            </a:ext>
          </a:extLst>
        </xdr:cNvPr>
        <xdr:cNvSpPr txBox="1"/>
      </xdr:nvSpPr>
      <xdr:spPr>
        <a:xfrm>
          <a:off x="12964169" y="903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78757</xdr:rowOff>
    </xdr:from>
    <xdr:ext cx="405111" cy="259045"/>
    <xdr:sp macro="" textlink="">
      <xdr:nvSpPr>
        <xdr:cNvPr id="471" name="n_3mainValue【学校施設】&#10;有形固定資産減価償却率">
          <a:extLst>
            <a:ext uri="{FF2B5EF4-FFF2-40B4-BE49-F238E27FC236}">
              <a16:creationId xmlns:a16="http://schemas.microsoft.com/office/drawing/2014/main" id="{8821810B-4B2A-49CE-9C33-364883D72C6E}"/>
            </a:ext>
          </a:extLst>
        </xdr:cNvPr>
        <xdr:cNvSpPr txBox="1"/>
      </xdr:nvSpPr>
      <xdr:spPr>
        <a:xfrm>
          <a:off x="12164069" y="899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27322</xdr:rowOff>
    </xdr:from>
    <xdr:ext cx="405111" cy="259045"/>
    <xdr:sp macro="" textlink="">
      <xdr:nvSpPr>
        <xdr:cNvPr id="472" name="n_4mainValue【学校施設】&#10;有形固定資産減価償却率">
          <a:extLst>
            <a:ext uri="{FF2B5EF4-FFF2-40B4-BE49-F238E27FC236}">
              <a16:creationId xmlns:a16="http://schemas.microsoft.com/office/drawing/2014/main" id="{9172B335-1A9E-4E2D-B856-26FC9A8B9091}"/>
            </a:ext>
          </a:extLst>
        </xdr:cNvPr>
        <xdr:cNvSpPr txBox="1"/>
      </xdr:nvSpPr>
      <xdr:spPr>
        <a:xfrm>
          <a:off x="11354444" y="894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a:extLst>
            <a:ext uri="{FF2B5EF4-FFF2-40B4-BE49-F238E27FC236}">
              <a16:creationId xmlns:a16="http://schemas.microsoft.com/office/drawing/2014/main" id="{5A3CB692-1814-41DF-A9B5-ECE92B030036}"/>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a:extLst>
            <a:ext uri="{FF2B5EF4-FFF2-40B4-BE49-F238E27FC236}">
              <a16:creationId xmlns:a16="http://schemas.microsoft.com/office/drawing/2014/main" id="{9126D53F-E40B-4CDD-80D9-A4F10D104E37}"/>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a:extLst>
            <a:ext uri="{FF2B5EF4-FFF2-40B4-BE49-F238E27FC236}">
              <a16:creationId xmlns:a16="http://schemas.microsoft.com/office/drawing/2014/main" id="{A132BB64-34F5-4A5A-B45E-226C443A2CAE}"/>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a:extLst>
            <a:ext uri="{FF2B5EF4-FFF2-40B4-BE49-F238E27FC236}">
              <a16:creationId xmlns:a16="http://schemas.microsoft.com/office/drawing/2014/main" id="{7460E2C0-D9D4-43A0-84A5-0CAB1C9A4F1E}"/>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a:extLst>
            <a:ext uri="{FF2B5EF4-FFF2-40B4-BE49-F238E27FC236}">
              <a16:creationId xmlns:a16="http://schemas.microsoft.com/office/drawing/2014/main" id="{4D8E81E4-41C5-4F89-B84D-E137D150BA14}"/>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a:extLst>
            <a:ext uri="{FF2B5EF4-FFF2-40B4-BE49-F238E27FC236}">
              <a16:creationId xmlns:a16="http://schemas.microsoft.com/office/drawing/2014/main" id="{AD119BD3-18F5-4636-95D5-ECAE44357F1E}"/>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a:extLst>
            <a:ext uri="{FF2B5EF4-FFF2-40B4-BE49-F238E27FC236}">
              <a16:creationId xmlns:a16="http://schemas.microsoft.com/office/drawing/2014/main" id="{2B7F3012-4241-41BB-B8C7-2E36B8B6BE05}"/>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a:extLst>
            <a:ext uri="{FF2B5EF4-FFF2-40B4-BE49-F238E27FC236}">
              <a16:creationId xmlns:a16="http://schemas.microsoft.com/office/drawing/2014/main" id="{561F491F-08DF-4133-BCF2-940709AF8A99}"/>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a:extLst>
            <a:ext uri="{FF2B5EF4-FFF2-40B4-BE49-F238E27FC236}">
              <a16:creationId xmlns:a16="http://schemas.microsoft.com/office/drawing/2014/main" id="{6C5855B6-718F-41EB-A397-13A273E7A600}"/>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a:extLst>
            <a:ext uri="{FF2B5EF4-FFF2-40B4-BE49-F238E27FC236}">
              <a16:creationId xmlns:a16="http://schemas.microsoft.com/office/drawing/2014/main" id="{76A9253B-5967-4AE5-A4E7-190F8A907802}"/>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a:extLst>
            <a:ext uri="{FF2B5EF4-FFF2-40B4-BE49-F238E27FC236}">
              <a16:creationId xmlns:a16="http://schemas.microsoft.com/office/drawing/2014/main" id="{DB91ABB9-AF8D-4576-9D14-D6BE68BB5F75}"/>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a:extLst>
            <a:ext uri="{FF2B5EF4-FFF2-40B4-BE49-F238E27FC236}">
              <a16:creationId xmlns:a16="http://schemas.microsoft.com/office/drawing/2014/main" id="{747E78AF-552E-4DE9-AA0B-21A904F3028B}"/>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a:extLst>
            <a:ext uri="{FF2B5EF4-FFF2-40B4-BE49-F238E27FC236}">
              <a16:creationId xmlns:a16="http://schemas.microsoft.com/office/drawing/2014/main" id="{9DBB712B-CCCC-49ED-BDB1-F29D38145274}"/>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a:extLst>
            <a:ext uri="{FF2B5EF4-FFF2-40B4-BE49-F238E27FC236}">
              <a16:creationId xmlns:a16="http://schemas.microsoft.com/office/drawing/2014/main" id="{E30F3E22-DAAD-4EA6-AE63-074CBA31D2E6}"/>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92422902-486C-4A1F-991F-415258704DC4}"/>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a:extLst>
            <a:ext uri="{FF2B5EF4-FFF2-40B4-BE49-F238E27FC236}">
              <a16:creationId xmlns:a16="http://schemas.microsoft.com/office/drawing/2014/main" id="{955D0D15-3941-46D1-82B2-123DE111E74C}"/>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a:extLst>
            <a:ext uri="{FF2B5EF4-FFF2-40B4-BE49-F238E27FC236}">
              <a16:creationId xmlns:a16="http://schemas.microsoft.com/office/drawing/2014/main" id="{F28FE1C9-95D9-4A07-AAFC-6BF682B00050}"/>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a:extLst>
            <a:ext uri="{FF2B5EF4-FFF2-40B4-BE49-F238E27FC236}">
              <a16:creationId xmlns:a16="http://schemas.microsoft.com/office/drawing/2014/main" id="{9A33A100-2B09-42B6-985F-28F9E3DD0F7E}"/>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a:extLst>
            <a:ext uri="{FF2B5EF4-FFF2-40B4-BE49-F238E27FC236}">
              <a16:creationId xmlns:a16="http://schemas.microsoft.com/office/drawing/2014/main" id="{504E8BA5-8FBB-4083-89DB-B87EBC222EF9}"/>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9F93C530-7C96-4419-BD21-6A9E6EA6E29C}"/>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84385689-61C8-47C9-8554-A2EB46FB8EE9}"/>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4" name="テキスト ボックス 493">
          <a:extLst>
            <a:ext uri="{FF2B5EF4-FFF2-40B4-BE49-F238E27FC236}">
              <a16:creationId xmlns:a16="http://schemas.microsoft.com/office/drawing/2014/main" id="{C594BB1B-CAF6-4C2F-9A63-90788F956B24}"/>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a:extLst>
            <a:ext uri="{FF2B5EF4-FFF2-40B4-BE49-F238E27FC236}">
              <a16:creationId xmlns:a16="http://schemas.microsoft.com/office/drawing/2014/main" id="{F2B592F8-32E5-4425-9A6A-B1CD6429E2E4}"/>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496" name="直線コネクタ 495">
          <a:extLst>
            <a:ext uri="{FF2B5EF4-FFF2-40B4-BE49-F238E27FC236}">
              <a16:creationId xmlns:a16="http://schemas.microsoft.com/office/drawing/2014/main" id="{A1D6EFD8-4360-402A-9422-D125D92DEB04}"/>
            </a:ext>
          </a:extLst>
        </xdr:cNvPr>
        <xdr:cNvCxnSpPr/>
      </xdr:nvCxnSpPr>
      <xdr:spPr>
        <a:xfrm flipV="1">
          <a:off x="19954239" y="9093518"/>
          <a:ext cx="0" cy="121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497" name="【学校施設】&#10;一人当たり面積最小値テキスト">
          <a:extLst>
            <a:ext uri="{FF2B5EF4-FFF2-40B4-BE49-F238E27FC236}">
              <a16:creationId xmlns:a16="http://schemas.microsoft.com/office/drawing/2014/main" id="{F211549B-D8CF-4098-96C4-397FE90BE71A}"/>
            </a:ext>
          </a:extLst>
        </xdr:cNvPr>
        <xdr:cNvSpPr txBox="1"/>
      </xdr:nvSpPr>
      <xdr:spPr>
        <a:xfrm>
          <a:off x="19992975" y="1031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498" name="直線コネクタ 497">
          <a:extLst>
            <a:ext uri="{FF2B5EF4-FFF2-40B4-BE49-F238E27FC236}">
              <a16:creationId xmlns:a16="http://schemas.microsoft.com/office/drawing/2014/main" id="{A299F24F-D878-4B57-902E-2947F189584A}"/>
            </a:ext>
          </a:extLst>
        </xdr:cNvPr>
        <xdr:cNvCxnSpPr/>
      </xdr:nvCxnSpPr>
      <xdr:spPr>
        <a:xfrm>
          <a:off x="19878675" y="103131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499" name="【学校施設】&#10;一人当たり面積最大値テキスト">
          <a:extLst>
            <a:ext uri="{FF2B5EF4-FFF2-40B4-BE49-F238E27FC236}">
              <a16:creationId xmlns:a16="http://schemas.microsoft.com/office/drawing/2014/main" id="{FA7D5D74-3ADE-4549-BB95-DB863AC06D99}"/>
            </a:ext>
          </a:extLst>
        </xdr:cNvPr>
        <xdr:cNvSpPr txBox="1"/>
      </xdr:nvSpPr>
      <xdr:spPr>
        <a:xfrm>
          <a:off x="19992975" y="888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500" name="直線コネクタ 499">
          <a:extLst>
            <a:ext uri="{FF2B5EF4-FFF2-40B4-BE49-F238E27FC236}">
              <a16:creationId xmlns:a16="http://schemas.microsoft.com/office/drawing/2014/main" id="{3A6E7C48-BCDE-46A1-BAEF-D8C03DA86B66}"/>
            </a:ext>
          </a:extLst>
        </xdr:cNvPr>
        <xdr:cNvCxnSpPr/>
      </xdr:nvCxnSpPr>
      <xdr:spPr>
        <a:xfrm>
          <a:off x="19878675" y="90935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501" name="【学校施設】&#10;一人当たり面積平均値テキスト">
          <a:extLst>
            <a:ext uri="{FF2B5EF4-FFF2-40B4-BE49-F238E27FC236}">
              <a16:creationId xmlns:a16="http://schemas.microsoft.com/office/drawing/2014/main" id="{4AF3701D-5DE9-4C9C-94A4-B11E2798969D}"/>
            </a:ext>
          </a:extLst>
        </xdr:cNvPr>
        <xdr:cNvSpPr txBox="1"/>
      </xdr:nvSpPr>
      <xdr:spPr>
        <a:xfrm>
          <a:off x="19992975" y="9765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502" name="フローチャート: 判断 501">
          <a:extLst>
            <a:ext uri="{FF2B5EF4-FFF2-40B4-BE49-F238E27FC236}">
              <a16:creationId xmlns:a16="http://schemas.microsoft.com/office/drawing/2014/main" id="{36D7CF48-2239-4DEC-9EE0-2DE2651CDAAC}"/>
            </a:ext>
          </a:extLst>
        </xdr:cNvPr>
        <xdr:cNvSpPr/>
      </xdr:nvSpPr>
      <xdr:spPr>
        <a:xfrm>
          <a:off x="19897725" y="990434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503" name="フローチャート: 判断 502">
          <a:extLst>
            <a:ext uri="{FF2B5EF4-FFF2-40B4-BE49-F238E27FC236}">
              <a16:creationId xmlns:a16="http://schemas.microsoft.com/office/drawing/2014/main" id="{6C4DBE1A-7847-4472-9B0B-65A09F08AA3E}"/>
            </a:ext>
          </a:extLst>
        </xdr:cNvPr>
        <xdr:cNvSpPr/>
      </xdr:nvSpPr>
      <xdr:spPr>
        <a:xfrm>
          <a:off x="19154775" y="99049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504" name="フローチャート: 判断 503">
          <a:extLst>
            <a:ext uri="{FF2B5EF4-FFF2-40B4-BE49-F238E27FC236}">
              <a16:creationId xmlns:a16="http://schemas.microsoft.com/office/drawing/2014/main" id="{29D3DF30-EEA7-4120-A9CD-C201968BD620}"/>
            </a:ext>
          </a:extLst>
        </xdr:cNvPr>
        <xdr:cNvSpPr/>
      </xdr:nvSpPr>
      <xdr:spPr>
        <a:xfrm>
          <a:off x="18345150" y="99181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505" name="フローチャート: 判断 504">
          <a:extLst>
            <a:ext uri="{FF2B5EF4-FFF2-40B4-BE49-F238E27FC236}">
              <a16:creationId xmlns:a16="http://schemas.microsoft.com/office/drawing/2014/main" id="{CBF6336E-3975-45F6-9AA6-27D6F04D095C}"/>
            </a:ext>
          </a:extLst>
        </xdr:cNvPr>
        <xdr:cNvSpPr/>
      </xdr:nvSpPr>
      <xdr:spPr>
        <a:xfrm>
          <a:off x="17554575" y="993508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506" name="フローチャート: 判断 505">
          <a:extLst>
            <a:ext uri="{FF2B5EF4-FFF2-40B4-BE49-F238E27FC236}">
              <a16:creationId xmlns:a16="http://schemas.microsoft.com/office/drawing/2014/main" id="{219A1898-3058-4E60-97F0-91F7C46F17F2}"/>
            </a:ext>
          </a:extLst>
        </xdr:cNvPr>
        <xdr:cNvSpPr/>
      </xdr:nvSpPr>
      <xdr:spPr>
        <a:xfrm>
          <a:off x="16754475" y="99524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75BB04CD-6722-4B1E-95E3-645093DD11F4}"/>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2FC42AFA-D0FC-480D-9622-E24C1E9484C5}"/>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A98214A4-2920-4095-AB8A-4ABD7750C287}"/>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A732A6F0-E99E-4E45-AA70-142F00505783}"/>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10ADA7B1-4D6E-4837-BBAF-21885B0E7BDC}"/>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111125</xdr:rowOff>
    </xdr:from>
    <xdr:to>
      <xdr:col>116</xdr:col>
      <xdr:colOff>114300</xdr:colOff>
      <xdr:row>62</xdr:row>
      <xdr:rowOff>41275</xdr:rowOff>
    </xdr:to>
    <xdr:sp macro="" textlink="">
      <xdr:nvSpPr>
        <xdr:cNvPr id="512" name="楕円 511">
          <a:extLst>
            <a:ext uri="{FF2B5EF4-FFF2-40B4-BE49-F238E27FC236}">
              <a16:creationId xmlns:a16="http://schemas.microsoft.com/office/drawing/2014/main" id="{B946AA3D-1EA5-4C5B-9DAA-A63EB0E063F7}"/>
            </a:ext>
          </a:extLst>
        </xdr:cNvPr>
        <xdr:cNvSpPr/>
      </xdr:nvSpPr>
      <xdr:spPr>
        <a:xfrm>
          <a:off x="19897725" y="9998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89552</xdr:rowOff>
    </xdr:from>
    <xdr:ext cx="469744" cy="259045"/>
    <xdr:sp macro="" textlink="">
      <xdr:nvSpPr>
        <xdr:cNvPr id="513" name="【学校施設】&#10;一人当たり面積該当値テキスト">
          <a:extLst>
            <a:ext uri="{FF2B5EF4-FFF2-40B4-BE49-F238E27FC236}">
              <a16:creationId xmlns:a16="http://schemas.microsoft.com/office/drawing/2014/main" id="{D2751917-447D-4165-9D10-A6D6C66C08D7}"/>
            </a:ext>
          </a:extLst>
        </xdr:cNvPr>
        <xdr:cNvSpPr txBox="1"/>
      </xdr:nvSpPr>
      <xdr:spPr>
        <a:xfrm>
          <a:off x="19992975"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126365</xdr:rowOff>
    </xdr:from>
    <xdr:to>
      <xdr:col>112</xdr:col>
      <xdr:colOff>38100</xdr:colOff>
      <xdr:row>62</xdr:row>
      <xdr:rowOff>56515</xdr:rowOff>
    </xdr:to>
    <xdr:sp macro="" textlink="">
      <xdr:nvSpPr>
        <xdr:cNvPr id="514" name="楕円 513">
          <a:extLst>
            <a:ext uri="{FF2B5EF4-FFF2-40B4-BE49-F238E27FC236}">
              <a16:creationId xmlns:a16="http://schemas.microsoft.com/office/drawing/2014/main" id="{AF448218-A713-475D-8274-705AF78A29BE}"/>
            </a:ext>
          </a:extLst>
        </xdr:cNvPr>
        <xdr:cNvSpPr/>
      </xdr:nvSpPr>
      <xdr:spPr>
        <a:xfrm>
          <a:off x="19154775" y="100101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161925</xdr:rowOff>
    </xdr:from>
    <xdr:to>
      <xdr:col>116</xdr:col>
      <xdr:colOff>63500</xdr:colOff>
      <xdr:row>62</xdr:row>
      <xdr:rowOff>5715</xdr:rowOff>
    </xdr:to>
    <xdr:cxnSp macro="">
      <xdr:nvCxnSpPr>
        <xdr:cNvPr id="515" name="直線コネクタ 514">
          <a:extLst>
            <a:ext uri="{FF2B5EF4-FFF2-40B4-BE49-F238E27FC236}">
              <a16:creationId xmlns:a16="http://schemas.microsoft.com/office/drawing/2014/main" id="{107CABCD-DF3F-4526-B106-066AF65E8DB0}"/>
            </a:ext>
          </a:extLst>
        </xdr:cNvPr>
        <xdr:cNvCxnSpPr/>
      </xdr:nvCxnSpPr>
      <xdr:spPr>
        <a:xfrm flipV="1">
          <a:off x="19202400" y="10045700"/>
          <a:ext cx="752475"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140462</xdr:rowOff>
    </xdr:from>
    <xdr:to>
      <xdr:col>107</xdr:col>
      <xdr:colOff>101600</xdr:colOff>
      <xdr:row>62</xdr:row>
      <xdr:rowOff>70612</xdr:rowOff>
    </xdr:to>
    <xdr:sp macro="" textlink="">
      <xdr:nvSpPr>
        <xdr:cNvPr id="516" name="楕円 515">
          <a:extLst>
            <a:ext uri="{FF2B5EF4-FFF2-40B4-BE49-F238E27FC236}">
              <a16:creationId xmlns:a16="http://schemas.microsoft.com/office/drawing/2014/main" id="{A48B17DF-9FA3-43C3-B0CE-B983B40C9EAD}"/>
            </a:ext>
          </a:extLst>
        </xdr:cNvPr>
        <xdr:cNvSpPr/>
      </xdr:nvSpPr>
      <xdr:spPr>
        <a:xfrm>
          <a:off x="18345150" y="1003058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5715</xdr:rowOff>
    </xdr:from>
    <xdr:to>
      <xdr:col>111</xdr:col>
      <xdr:colOff>177800</xdr:colOff>
      <xdr:row>62</xdr:row>
      <xdr:rowOff>19812</xdr:rowOff>
    </xdr:to>
    <xdr:cxnSp macro="">
      <xdr:nvCxnSpPr>
        <xdr:cNvPr id="517" name="直線コネクタ 516">
          <a:extLst>
            <a:ext uri="{FF2B5EF4-FFF2-40B4-BE49-F238E27FC236}">
              <a16:creationId xmlns:a16="http://schemas.microsoft.com/office/drawing/2014/main" id="{B64BAB6F-88BC-4787-A4D9-98480D393FAC}"/>
            </a:ext>
          </a:extLst>
        </xdr:cNvPr>
        <xdr:cNvCxnSpPr/>
      </xdr:nvCxnSpPr>
      <xdr:spPr>
        <a:xfrm flipV="1">
          <a:off x="18392775" y="10057765"/>
          <a:ext cx="809625"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153226</xdr:rowOff>
    </xdr:from>
    <xdr:to>
      <xdr:col>102</xdr:col>
      <xdr:colOff>165100</xdr:colOff>
      <xdr:row>62</xdr:row>
      <xdr:rowOff>83376</xdr:rowOff>
    </xdr:to>
    <xdr:sp macro="" textlink="">
      <xdr:nvSpPr>
        <xdr:cNvPr id="518" name="楕円 517">
          <a:extLst>
            <a:ext uri="{FF2B5EF4-FFF2-40B4-BE49-F238E27FC236}">
              <a16:creationId xmlns:a16="http://schemas.microsoft.com/office/drawing/2014/main" id="{D04338B1-95DD-4556-9817-653E66F223E2}"/>
            </a:ext>
          </a:extLst>
        </xdr:cNvPr>
        <xdr:cNvSpPr/>
      </xdr:nvSpPr>
      <xdr:spPr>
        <a:xfrm>
          <a:off x="17554575" y="100401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19812</xdr:rowOff>
    </xdr:from>
    <xdr:to>
      <xdr:col>107</xdr:col>
      <xdr:colOff>50800</xdr:colOff>
      <xdr:row>62</xdr:row>
      <xdr:rowOff>32576</xdr:rowOff>
    </xdr:to>
    <xdr:cxnSp macro="">
      <xdr:nvCxnSpPr>
        <xdr:cNvPr id="519" name="直線コネクタ 518">
          <a:extLst>
            <a:ext uri="{FF2B5EF4-FFF2-40B4-BE49-F238E27FC236}">
              <a16:creationId xmlns:a16="http://schemas.microsoft.com/office/drawing/2014/main" id="{991101CB-2734-4077-BF71-B56B4BD19A1D}"/>
            </a:ext>
          </a:extLst>
        </xdr:cNvPr>
        <xdr:cNvCxnSpPr/>
      </xdr:nvCxnSpPr>
      <xdr:spPr>
        <a:xfrm flipV="1">
          <a:off x="17602200" y="10068687"/>
          <a:ext cx="790575" cy="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165036</xdr:rowOff>
    </xdr:from>
    <xdr:to>
      <xdr:col>98</xdr:col>
      <xdr:colOff>38100</xdr:colOff>
      <xdr:row>62</xdr:row>
      <xdr:rowOff>95186</xdr:rowOff>
    </xdr:to>
    <xdr:sp macro="" textlink="">
      <xdr:nvSpPr>
        <xdr:cNvPr id="520" name="楕円 519">
          <a:extLst>
            <a:ext uri="{FF2B5EF4-FFF2-40B4-BE49-F238E27FC236}">
              <a16:creationId xmlns:a16="http://schemas.microsoft.com/office/drawing/2014/main" id="{466C6D3D-D964-4432-AF64-A6FF78366026}"/>
            </a:ext>
          </a:extLst>
        </xdr:cNvPr>
        <xdr:cNvSpPr/>
      </xdr:nvSpPr>
      <xdr:spPr>
        <a:xfrm>
          <a:off x="16754475" y="100488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32576</xdr:rowOff>
    </xdr:from>
    <xdr:to>
      <xdr:col>102</xdr:col>
      <xdr:colOff>114300</xdr:colOff>
      <xdr:row>62</xdr:row>
      <xdr:rowOff>44386</xdr:rowOff>
    </xdr:to>
    <xdr:cxnSp macro="">
      <xdr:nvCxnSpPr>
        <xdr:cNvPr id="521" name="直線コネクタ 520">
          <a:extLst>
            <a:ext uri="{FF2B5EF4-FFF2-40B4-BE49-F238E27FC236}">
              <a16:creationId xmlns:a16="http://schemas.microsoft.com/office/drawing/2014/main" id="{2A61762B-A6BF-4960-B499-16977C083C39}"/>
            </a:ext>
          </a:extLst>
        </xdr:cNvPr>
        <xdr:cNvCxnSpPr/>
      </xdr:nvCxnSpPr>
      <xdr:spPr>
        <a:xfrm flipV="1">
          <a:off x="16802100" y="10078276"/>
          <a:ext cx="800100" cy="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522" name="n_1aveValue【学校施設】&#10;一人当たり面積">
          <a:extLst>
            <a:ext uri="{FF2B5EF4-FFF2-40B4-BE49-F238E27FC236}">
              <a16:creationId xmlns:a16="http://schemas.microsoft.com/office/drawing/2014/main" id="{2D94135C-9D4E-447E-8E61-D31D21415799}"/>
            </a:ext>
          </a:extLst>
        </xdr:cNvPr>
        <xdr:cNvSpPr txBox="1"/>
      </xdr:nvSpPr>
      <xdr:spPr>
        <a:xfrm>
          <a:off x="18983402" y="969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523" name="n_2aveValue【学校施設】&#10;一人当たり面積">
          <a:extLst>
            <a:ext uri="{FF2B5EF4-FFF2-40B4-BE49-F238E27FC236}">
              <a16:creationId xmlns:a16="http://schemas.microsoft.com/office/drawing/2014/main" id="{62FE4EC0-946D-4DB3-A30B-4493EC6E6001}"/>
            </a:ext>
          </a:extLst>
        </xdr:cNvPr>
        <xdr:cNvSpPr txBox="1"/>
      </xdr:nvSpPr>
      <xdr:spPr>
        <a:xfrm>
          <a:off x="18183302" y="970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524" name="n_3aveValue【学校施設】&#10;一人当たり面積">
          <a:extLst>
            <a:ext uri="{FF2B5EF4-FFF2-40B4-BE49-F238E27FC236}">
              <a16:creationId xmlns:a16="http://schemas.microsoft.com/office/drawing/2014/main" id="{5B67402D-3199-4F43-A218-7D9386432F9A}"/>
            </a:ext>
          </a:extLst>
        </xdr:cNvPr>
        <xdr:cNvSpPr txBox="1"/>
      </xdr:nvSpPr>
      <xdr:spPr>
        <a:xfrm>
          <a:off x="17383202" y="9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525" name="n_4aveValue【学校施設】&#10;一人当たり面積">
          <a:extLst>
            <a:ext uri="{FF2B5EF4-FFF2-40B4-BE49-F238E27FC236}">
              <a16:creationId xmlns:a16="http://schemas.microsoft.com/office/drawing/2014/main" id="{7ABA5D80-5337-4718-9255-6946AE7F9E66}"/>
            </a:ext>
          </a:extLst>
        </xdr:cNvPr>
        <xdr:cNvSpPr txBox="1"/>
      </xdr:nvSpPr>
      <xdr:spPr>
        <a:xfrm>
          <a:off x="16592627" y="973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47642</xdr:rowOff>
    </xdr:from>
    <xdr:ext cx="469744" cy="259045"/>
    <xdr:sp macro="" textlink="">
      <xdr:nvSpPr>
        <xdr:cNvPr id="526" name="n_1mainValue【学校施設】&#10;一人当たり面積">
          <a:extLst>
            <a:ext uri="{FF2B5EF4-FFF2-40B4-BE49-F238E27FC236}">
              <a16:creationId xmlns:a16="http://schemas.microsoft.com/office/drawing/2014/main" id="{A6D1B76C-1D7C-42A7-A146-CE07A0F0E442}"/>
            </a:ext>
          </a:extLst>
        </xdr:cNvPr>
        <xdr:cNvSpPr txBox="1"/>
      </xdr:nvSpPr>
      <xdr:spPr>
        <a:xfrm>
          <a:off x="18983402" y="1009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61739</xdr:rowOff>
    </xdr:from>
    <xdr:ext cx="469744" cy="259045"/>
    <xdr:sp macro="" textlink="">
      <xdr:nvSpPr>
        <xdr:cNvPr id="527" name="n_2mainValue【学校施設】&#10;一人当たり面積">
          <a:extLst>
            <a:ext uri="{FF2B5EF4-FFF2-40B4-BE49-F238E27FC236}">
              <a16:creationId xmlns:a16="http://schemas.microsoft.com/office/drawing/2014/main" id="{F66F13FD-CBCA-4FFD-A7F5-05DCF90A9A48}"/>
            </a:ext>
          </a:extLst>
        </xdr:cNvPr>
        <xdr:cNvSpPr txBox="1"/>
      </xdr:nvSpPr>
      <xdr:spPr>
        <a:xfrm>
          <a:off x="18183302" y="1011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74503</xdr:rowOff>
    </xdr:from>
    <xdr:ext cx="469744" cy="259045"/>
    <xdr:sp macro="" textlink="">
      <xdr:nvSpPr>
        <xdr:cNvPr id="528" name="n_3mainValue【学校施設】&#10;一人当たり面積">
          <a:extLst>
            <a:ext uri="{FF2B5EF4-FFF2-40B4-BE49-F238E27FC236}">
              <a16:creationId xmlns:a16="http://schemas.microsoft.com/office/drawing/2014/main" id="{E3695E1E-C1B1-4EEA-9B42-76EAF9A32A02}"/>
            </a:ext>
          </a:extLst>
        </xdr:cNvPr>
        <xdr:cNvSpPr txBox="1"/>
      </xdr:nvSpPr>
      <xdr:spPr>
        <a:xfrm>
          <a:off x="17383202" y="1012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86313</xdr:rowOff>
    </xdr:from>
    <xdr:ext cx="469744" cy="259045"/>
    <xdr:sp macro="" textlink="">
      <xdr:nvSpPr>
        <xdr:cNvPr id="529" name="n_4mainValue【学校施設】&#10;一人当たり面積">
          <a:extLst>
            <a:ext uri="{FF2B5EF4-FFF2-40B4-BE49-F238E27FC236}">
              <a16:creationId xmlns:a16="http://schemas.microsoft.com/office/drawing/2014/main" id="{150FAADF-3A87-4DD7-BA42-6B4A754FA7E0}"/>
            </a:ext>
          </a:extLst>
        </xdr:cNvPr>
        <xdr:cNvSpPr txBox="1"/>
      </xdr:nvSpPr>
      <xdr:spPr>
        <a:xfrm>
          <a:off x="16592627" y="1013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E940FC50-BB81-4FF6-9B30-B4611D70065C}"/>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04D4726A-F42F-42AE-8679-D9DD21B7F01C}"/>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5E009C71-AD89-4C46-904A-E36D64DE1BCA}"/>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484A729B-6D1D-44A0-A372-1270B0EE95F1}"/>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9E99D0F4-F8AC-4723-B360-E957B8F3875A}"/>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FFDDCFCF-5905-4325-8A2E-3C909751CA7A}"/>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A7E22258-CD3A-4D27-A101-EB35248D40F1}"/>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CEF34D68-B077-4E43-9877-17CF17315A56}"/>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a:extLst>
            <a:ext uri="{FF2B5EF4-FFF2-40B4-BE49-F238E27FC236}">
              <a16:creationId xmlns:a16="http://schemas.microsoft.com/office/drawing/2014/main" id="{8C3FAE37-781F-4CF0-90CD-C880DE30C73A}"/>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a:extLst>
            <a:ext uri="{FF2B5EF4-FFF2-40B4-BE49-F238E27FC236}">
              <a16:creationId xmlns:a16="http://schemas.microsoft.com/office/drawing/2014/main" id="{D6DF7198-E353-49F9-8EFF-C9118190200B}"/>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a:extLst>
            <a:ext uri="{FF2B5EF4-FFF2-40B4-BE49-F238E27FC236}">
              <a16:creationId xmlns:a16="http://schemas.microsoft.com/office/drawing/2014/main" id="{9FFAAF70-7230-45E6-97BB-BB53D173F8A0}"/>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a:extLst>
            <a:ext uri="{FF2B5EF4-FFF2-40B4-BE49-F238E27FC236}">
              <a16:creationId xmlns:a16="http://schemas.microsoft.com/office/drawing/2014/main" id="{89680938-6161-4BA1-AADD-73B3B728C8B0}"/>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a:extLst>
            <a:ext uri="{FF2B5EF4-FFF2-40B4-BE49-F238E27FC236}">
              <a16:creationId xmlns:a16="http://schemas.microsoft.com/office/drawing/2014/main" id="{C96A91C6-C72A-4AF3-8775-F630C47E5CBC}"/>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a:extLst>
            <a:ext uri="{FF2B5EF4-FFF2-40B4-BE49-F238E27FC236}">
              <a16:creationId xmlns:a16="http://schemas.microsoft.com/office/drawing/2014/main" id="{D5B64AED-AEE4-4CC8-852A-CEFC7CBBD59A}"/>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a:extLst>
            <a:ext uri="{FF2B5EF4-FFF2-40B4-BE49-F238E27FC236}">
              <a16:creationId xmlns:a16="http://schemas.microsoft.com/office/drawing/2014/main" id="{9541B91A-F290-4F4E-8C45-B21F768DA18E}"/>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a:extLst>
            <a:ext uri="{FF2B5EF4-FFF2-40B4-BE49-F238E27FC236}">
              <a16:creationId xmlns:a16="http://schemas.microsoft.com/office/drawing/2014/main" id="{37ABE1BF-B30A-4470-8308-9D85439A37CA}"/>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a:extLst>
            <a:ext uri="{FF2B5EF4-FFF2-40B4-BE49-F238E27FC236}">
              <a16:creationId xmlns:a16="http://schemas.microsoft.com/office/drawing/2014/main" id="{EC244251-82D8-4D9E-ADC4-9B038BEA38A6}"/>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a:extLst>
            <a:ext uri="{FF2B5EF4-FFF2-40B4-BE49-F238E27FC236}">
              <a16:creationId xmlns:a16="http://schemas.microsoft.com/office/drawing/2014/main" id="{FB4624E9-39C9-4E1D-A727-3C02046808C2}"/>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a:extLst>
            <a:ext uri="{FF2B5EF4-FFF2-40B4-BE49-F238E27FC236}">
              <a16:creationId xmlns:a16="http://schemas.microsoft.com/office/drawing/2014/main" id="{5104DB75-E2C4-4B36-8FCC-4283D3ACE4AB}"/>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a:extLst>
            <a:ext uri="{FF2B5EF4-FFF2-40B4-BE49-F238E27FC236}">
              <a16:creationId xmlns:a16="http://schemas.microsoft.com/office/drawing/2014/main" id="{92BAD5AE-2A9F-4770-A309-283ECCBE5095}"/>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a:extLst>
            <a:ext uri="{FF2B5EF4-FFF2-40B4-BE49-F238E27FC236}">
              <a16:creationId xmlns:a16="http://schemas.microsoft.com/office/drawing/2014/main" id="{CA11DB68-6E29-4EEB-B52F-32C6905EFB5C}"/>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a:extLst>
            <a:ext uri="{FF2B5EF4-FFF2-40B4-BE49-F238E27FC236}">
              <a16:creationId xmlns:a16="http://schemas.microsoft.com/office/drawing/2014/main" id="{352E2F79-353B-405E-BD10-0FBD7A0B2459}"/>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a:extLst>
            <a:ext uri="{FF2B5EF4-FFF2-40B4-BE49-F238E27FC236}">
              <a16:creationId xmlns:a16="http://schemas.microsoft.com/office/drawing/2014/main" id="{46447CF4-D980-4DAF-96F8-CF483CFA8752}"/>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a:extLst>
            <a:ext uri="{FF2B5EF4-FFF2-40B4-BE49-F238E27FC236}">
              <a16:creationId xmlns:a16="http://schemas.microsoft.com/office/drawing/2014/main" id="{2C966F9F-4EF9-474E-B012-92E1A2FA04FB}"/>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a:extLst>
            <a:ext uri="{FF2B5EF4-FFF2-40B4-BE49-F238E27FC236}">
              <a16:creationId xmlns:a16="http://schemas.microsoft.com/office/drawing/2014/main" id="{5C0E162B-5DD4-4820-8EAA-8770AB4399E0}"/>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a:extLst>
            <a:ext uri="{FF2B5EF4-FFF2-40B4-BE49-F238E27FC236}">
              <a16:creationId xmlns:a16="http://schemas.microsoft.com/office/drawing/2014/main" id="{713813A3-36B4-4899-A19D-A8701242B258}"/>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a:extLst>
            <a:ext uri="{FF2B5EF4-FFF2-40B4-BE49-F238E27FC236}">
              <a16:creationId xmlns:a16="http://schemas.microsoft.com/office/drawing/2014/main" id="{3A0FC2B9-B78B-48E2-81A7-B23531714BF8}"/>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7" name="直線コネクタ 556">
          <a:extLst>
            <a:ext uri="{FF2B5EF4-FFF2-40B4-BE49-F238E27FC236}">
              <a16:creationId xmlns:a16="http://schemas.microsoft.com/office/drawing/2014/main" id="{4DC8F78C-8A0B-44EA-9078-149545123A6D}"/>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8" name="テキスト ボックス 557">
          <a:extLst>
            <a:ext uri="{FF2B5EF4-FFF2-40B4-BE49-F238E27FC236}">
              <a16:creationId xmlns:a16="http://schemas.microsoft.com/office/drawing/2014/main" id="{9BC85020-ACEC-4FEE-A387-8AB88C032ED9}"/>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9" name="直線コネクタ 558">
          <a:extLst>
            <a:ext uri="{FF2B5EF4-FFF2-40B4-BE49-F238E27FC236}">
              <a16:creationId xmlns:a16="http://schemas.microsoft.com/office/drawing/2014/main" id="{02724785-CE1A-487A-A4E0-965FED99D701}"/>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0" name="テキスト ボックス 559">
          <a:extLst>
            <a:ext uri="{FF2B5EF4-FFF2-40B4-BE49-F238E27FC236}">
              <a16:creationId xmlns:a16="http://schemas.microsoft.com/office/drawing/2014/main" id="{C831BF4F-8674-4DF8-85CE-78A597B04098}"/>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1" name="直線コネクタ 560">
          <a:extLst>
            <a:ext uri="{FF2B5EF4-FFF2-40B4-BE49-F238E27FC236}">
              <a16:creationId xmlns:a16="http://schemas.microsoft.com/office/drawing/2014/main" id="{988DB430-9C9E-4824-B341-C9C2F9A0F4CF}"/>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2" name="テキスト ボックス 561">
          <a:extLst>
            <a:ext uri="{FF2B5EF4-FFF2-40B4-BE49-F238E27FC236}">
              <a16:creationId xmlns:a16="http://schemas.microsoft.com/office/drawing/2014/main" id="{ED55E747-D550-48EF-94F0-FA292F13F985}"/>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3" name="直線コネクタ 562">
          <a:extLst>
            <a:ext uri="{FF2B5EF4-FFF2-40B4-BE49-F238E27FC236}">
              <a16:creationId xmlns:a16="http://schemas.microsoft.com/office/drawing/2014/main" id="{85C25082-D360-4240-886F-A6BA5C2A37B8}"/>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4" name="テキスト ボックス 563">
          <a:extLst>
            <a:ext uri="{FF2B5EF4-FFF2-40B4-BE49-F238E27FC236}">
              <a16:creationId xmlns:a16="http://schemas.microsoft.com/office/drawing/2014/main" id="{B69CA33C-2EC6-498D-AFD7-FF5641CD0581}"/>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5" name="直線コネクタ 564">
          <a:extLst>
            <a:ext uri="{FF2B5EF4-FFF2-40B4-BE49-F238E27FC236}">
              <a16:creationId xmlns:a16="http://schemas.microsoft.com/office/drawing/2014/main" id="{B0171CD6-120C-472F-95C6-2E57E16FEB1B}"/>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6" name="テキスト ボックス 565">
          <a:extLst>
            <a:ext uri="{FF2B5EF4-FFF2-40B4-BE49-F238E27FC236}">
              <a16:creationId xmlns:a16="http://schemas.microsoft.com/office/drawing/2014/main" id="{C4E02795-BC73-4BE6-8CF4-0F466FB9839E}"/>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C90D41F2-AFB6-4A65-9086-0C48347F3D12}"/>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8" name="テキスト ボックス 567">
          <a:extLst>
            <a:ext uri="{FF2B5EF4-FFF2-40B4-BE49-F238E27FC236}">
              <a16:creationId xmlns:a16="http://schemas.microsoft.com/office/drawing/2014/main" id="{D629D93E-74CC-47A0-9493-639BA00F2BD4}"/>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a:extLst>
            <a:ext uri="{FF2B5EF4-FFF2-40B4-BE49-F238E27FC236}">
              <a16:creationId xmlns:a16="http://schemas.microsoft.com/office/drawing/2014/main" id="{04B8475B-A51D-400C-B7A6-1E0791F95A63}"/>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570" name="直線コネクタ 569">
          <a:extLst>
            <a:ext uri="{FF2B5EF4-FFF2-40B4-BE49-F238E27FC236}">
              <a16:creationId xmlns:a16="http://schemas.microsoft.com/office/drawing/2014/main" id="{D4F1486A-EC80-492A-A559-0B32B1F35613}"/>
            </a:ext>
          </a:extLst>
        </xdr:cNvPr>
        <xdr:cNvCxnSpPr/>
      </xdr:nvCxnSpPr>
      <xdr:spPr>
        <a:xfrm flipV="1">
          <a:off x="14696439" y="16249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71" name="【公民館】&#10;有形固定資産減価償却率最小値テキスト">
          <a:extLst>
            <a:ext uri="{FF2B5EF4-FFF2-40B4-BE49-F238E27FC236}">
              <a16:creationId xmlns:a16="http://schemas.microsoft.com/office/drawing/2014/main" id="{22840A42-C3D8-44BB-9DA3-1F290FD02C16}"/>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2" name="直線コネクタ 571">
          <a:extLst>
            <a:ext uri="{FF2B5EF4-FFF2-40B4-BE49-F238E27FC236}">
              <a16:creationId xmlns:a16="http://schemas.microsoft.com/office/drawing/2014/main" id="{4823E64A-E3A4-4508-8A1E-C863ADE1B318}"/>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573" name="【公民館】&#10;有形固定資産減価償却率最大値テキスト">
          <a:extLst>
            <a:ext uri="{FF2B5EF4-FFF2-40B4-BE49-F238E27FC236}">
              <a16:creationId xmlns:a16="http://schemas.microsoft.com/office/drawing/2014/main" id="{527D7873-4AFC-4A2B-9344-94318E6F90F7}"/>
            </a:ext>
          </a:extLst>
        </xdr:cNvPr>
        <xdr:cNvSpPr txBox="1"/>
      </xdr:nvSpPr>
      <xdr:spPr>
        <a:xfrm>
          <a:off x="14735175" y="1602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574" name="直線コネクタ 573">
          <a:extLst>
            <a:ext uri="{FF2B5EF4-FFF2-40B4-BE49-F238E27FC236}">
              <a16:creationId xmlns:a16="http://schemas.microsoft.com/office/drawing/2014/main" id="{9F2162FC-72AC-42E4-8A9E-A1F201EE6577}"/>
            </a:ext>
          </a:extLst>
        </xdr:cNvPr>
        <xdr:cNvCxnSpPr/>
      </xdr:nvCxnSpPr>
      <xdr:spPr>
        <a:xfrm>
          <a:off x="14611350" y="16249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575" name="【公民館】&#10;有形固定資産減価償却率平均値テキスト">
          <a:extLst>
            <a:ext uri="{FF2B5EF4-FFF2-40B4-BE49-F238E27FC236}">
              <a16:creationId xmlns:a16="http://schemas.microsoft.com/office/drawing/2014/main" id="{97ECF04B-4ABC-4572-BA5D-E8B598AA86C7}"/>
            </a:ext>
          </a:extLst>
        </xdr:cNvPr>
        <xdr:cNvSpPr txBox="1"/>
      </xdr:nvSpPr>
      <xdr:spPr>
        <a:xfrm>
          <a:off x="14735175" y="17079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576" name="フローチャート: 判断 575">
          <a:extLst>
            <a:ext uri="{FF2B5EF4-FFF2-40B4-BE49-F238E27FC236}">
              <a16:creationId xmlns:a16="http://schemas.microsoft.com/office/drawing/2014/main" id="{B09EF8E7-8299-44E8-95C7-11534EF51B7C}"/>
            </a:ext>
          </a:extLst>
        </xdr:cNvPr>
        <xdr:cNvSpPr/>
      </xdr:nvSpPr>
      <xdr:spPr>
        <a:xfrm>
          <a:off x="14649450" y="172281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577" name="フローチャート: 判断 576">
          <a:extLst>
            <a:ext uri="{FF2B5EF4-FFF2-40B4-BE49-F238E27FC236}">
              <a16:creationId xmlns:a16="http://schemas.microsoft.com/office/drawing/2014/main" id="{60591957-3836-4209-B5D1-52061F40F7B1}"/>
            </a:ext>
          </a:extLst>
        </xdr:cNvPr>
        <xdr:cNvSpPr/>
      </xdr:nvSpPr>
      <xdr:spPr>
        <a:xfrm>
          <a:off x="13887450" y="172135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578" name="フローチャート: 判断 577">
          <a:extLst>
            <a:ext uri="{FF2B5EF4-FFF2-40B4-BE49-F238E27FC236}">
              <a16:creationId xmlns:a16="http://schemas.microsoft.com/office/drawing/2014/main" id="{E757567F-B3D3-415A-A1E6-1382F456C1A2}"/>
            </a:ext>
          </a:extLst>
        </xdr:cNvPr>
        <xdr:cNvSpPr/>
      </xdr:nvSpPr>
      <xdr:spPr>
        <a:xfrm>
          <a:off x="13096875" y="171919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579" name="フローチャート: 判断 578">
          <a:extLst>
            <a:ext uri="{FF2B5EF4-FFF2-40B4-BE49-F238E27FC236}">
              <a16:creationId xmlns:a16="http://schemas.microsoft.com/office/drawing/2014/main" id="{100145BA-0A41-4949-B551-66A74F003BA6}"/>
            </a:ext>
          </a:extLst>
        </xdr:cNvPr>
        <xdr:cNvSpPr/>
      </xdr:nvSpPr>
      <xdr:spPr>
        <a:xfrm>
          <a:off x="12296775" y="171284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580" name="フローチャート: 判断 579">
          <a:extLst>
            <a:ext uri="{FF2B5EF4-FFF2-40B4-BE49-F238E27FC236}">
              <a16:creationId xmlns:a16="http://schemas.microsoft.com/office/drawing/2014/main" id="{4F7CD07E-AFCE-4759-9EC8-035618D579FF}"/>
            </a:ext>
          </a:extLst>
        </xdr:cNvPr>
        <xdr:cNvSpPr/>
      </xdr:nvSpPr>
      <xdr:spPr>
        <a:xfrm>
          <a:off x="11487150" y="170903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1C10B48E-E6EC-4A7C-88B3-9BD032B14480}"/>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42F6CA07-CC6C-4A94-92ED-DBBD1CF7C8D6}"/>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9B0B2F47-421D-4F52-B244-6B1066537845}"/>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7A2EA2EC-5DA7-4F50-B551-5AAB40EE46EB}"/>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F28833FF-E2E7-43EA-B4AB-4FE7D5DDF569}"/>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93980</xdr:rowOff>
    </xdr:from>
    <xdr:to>
      <xdr:col>85</xdr:col>
      <xdr:colOff>177800</xdr:colOff>
      <xdr:row>107</xdr:row>
      <xdr:rowOff>24130</xdr:rowOff>
    </xdr:to>
    <xdr:sp macro="" textlink="">
      <xdr:nvSpPr>
        <xdr:cNvPr id="586" name="楕円 585">
          <a:extLst>
            <a:ext uri="{FF2B5EF4-FFF2-40B4-BE49-F238E27FC236}">
              <a16:creationId xmlns:a16="http://schemas.microsoft.com/office/drawing/2014/main" id="{7510B96D-BECC-4D59-B1E8-177428468EC7}"/>
            </a:ext>
          </a:extLst>
        </xdr:cNvPr>
        <xdr:cNvSpPr/>
      </xdr:nvSpPr>
      <xdr:spPr>
        <a:xfrm>
          <a:off x="14649450" y="174104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72407</xdr:rowOff>
    </xdr:from>
    <xdr:ext cx="405111" cy="259045"/>
    <xdr:sp macro="" textlink="">
      <xdr:nvSpPr>
        <xdr:cNvPr id="587" name="【公民館】&#10;有形固定資産減価償却率該当値テキスト">
          <a:extLst>
            <a:ext uri="{FF2B5EF4-FFF2-40B4-BE49-F238E27FC236}">
              <a16:creationId xmlns:a16="http://schemas.microsoft.com/office/drawing/2014/main" id="{747239B6-6286-4CEB-9065-7B3FE08591D2}"/>
            </a:ext>
          </a:extLst>
        </xdr:cNvPr>
        <xdr:cNvSpPr txBox="1"/>
      </xdr:nvSpPr>
      <xdr:spPr>
        <a:xfrm>
          <a:off x="14735175" y="1738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52070</xdr:rowOff>
    </xdr:from>
    <xdr:to>
      <xdr:col>81</xdr:col>
      <xdr:colOff>101600</xdr:colOff>
      <xdr:row>106</xdr:row>
      <xdr:rowOff>153670</xdr:rowOff>
    </xdr:to>
    <xdr:sp macro="" textlink="">
      <xdr:nvSpPr>
        <xdr:cNvPr id="588" name="楕円 587">
          <a:extLst>
            <a:ext uri="{FF2B5EF4-FFF2-40B4-BE49-F238E27FC236}">
              <a16:creationId xmlns:a16="http://schemas.microsoft.com/office/drawing/2014/main" id="{44B5B3F7-4B87-452D-9B5E-9286C6D9AB18}"/>
            </a:ext>
          </a:extLst>
        </xdr:cNvPr>
        <xdr:cNvSpPr/>
      </xdr:nvSpPr>
      <xdr:spPr>
        <a:xfrm>
          <a:off x="13887450" y="173653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102870</xdr:rowOff>
    </xdr:from>
    <xdr:to>
      <xdr:col>85</xdr:col>
      <xdr:colOff>127000</xdr:colOff>
      <xdr:row>106</xdr:row>
      <xdr:rowOff>144780</xdr:rowOff>
    </xdr:to>
    <xdr:cxnSp macro="">
      <xdr:nvCxnSpPr>
        <xdr:cNvPr id="589" name="直線コネクタ 588">
          <a:extLst>
            <a:ext uri="{FF2B5EF4-FFF2-40B4-BE49-F238E27FC236}">
              <a16:creationId xmlns:a16="http://schemas.microsoft.com/office/drawing/2014/main" id="{B33CA652-7563-488C-A56F-6D8374D14BCF}"/>
            </a:ext>
          </a:extLst>
        </xdr:cNvPr>
        <xdr:cNvCxnSpPr/>
      </xdr:nvCxnSpPr>
      <xdr:spPr>
        <a:xfrm>
          <a:off x="13935075" y="17422495"/>
          <a:ext cx="762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10161</xdr:rowOff>
    </xdr:from>
    <xdr:to>
      <xdr:col>76</xdr:col>
      <xdr:colOff>165100</xdr:colOff>
      <xdr:row>106</xdr:row>
      <xdr:rowOff>111761</xdr:rowOff>
    </xdr:to>
    <xdr:sp macro="" textlink="">
      <xdr:nvSpPr>
        <xdr:cNvPr id="590" name="楕円 589">
          <a:extLst>
            <a:ext uri="{FF2B5EF4-FFF2-40B4-BE49-F238E27FC236}">
              <a16:creationId xmlns:a16="http://schemas.microsoft.com/office/drawing/2014/main" id="{71DE21CD-31CB-49EF-818B-28FA9256992A}"/>
            </a:ext>
          </a:extLst>
        </xdr:cNvPr>
        <xdr:cNvSpPr/>
      </xdr:nvSpPr>
      <xdr:spPr>
        <a:xfrm>
          <a:off x="13096875" y="173234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60961</xdr:rowOff>
    </xdr:from>
    <xdr:to>
      <xdr:col>81</xdr:col>
      <xdr:colOff>50800</xdr:colOff>
      <xdr:row>106</xdr:row>
      <xdr:rowOff>102870</xdr:rowOff>
    </xdr:to>
    <xdr:cxnSp macro="">
      <xdr:nvCxnSpPr>
        <xdr:cNvPr id="591" name="直線コネクタ 590">
          <a:extLst>
            <a:ext uri="{FF2B5EF4-FFF2-40B4-BE49-F238E27FC236}">
              <a16:creationId xmlns:a16="http://schemas.microsoft.com/office/drawing/2014/main" id="{F27D789D-69BE-4324-B79A-F8E92F540165}"/>
            </a:ext>
          </a:extLst>
        </xdr:cNvPr>
        <xdr:cNvCxnSpPr/>
      </xdr:nvCxnSpPr>
      <xdr:spPr>
        <a:xfrm>
          <a:off x="13144500" y="17380586"/>
          <a:ext cx="790575"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137795</xdr:rowOff>
    </xdr:from>
    <xdr:to>
      <xdr:col>72</xdr:col>
      <xdr:colOff>38100</xdr:colOff>
      <xdr:row>106</xdr:row>
      <xdr:rowOff>67945</xdr:rowOff>
    </xdr:to>
    <xdr:sp macro="" textlink="">
      <xdr:nvSpPr>
        <xdr:cNvPr id="592" name="楕円 591">
          <a:extLst>
            <a:ext uri="{FF2B5EF4-FFF2-40B4-BE49-F238E27FC236}">
              <a16:creationId xmlns:a16="http://schemas.microsoft.com/office/drawing/2014/main" id="{4D7A1858-A410-4BF7-B50B-C61EC3FA5E2E}"/>
            </a:ext>
          </a:extLst>
        </xdr:cNvPr>
        <xdr:cNvSpPr/>
      </xdr:nvSpPr>
      <xdr:spPr>
        <a:xfrm>
          <a:off x="12296775" y="172859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17145</xdr:rowOff>
    </xdr:from>
    <xdr:to>
      <xdr:col>76</xdr:col>
      <xdr:colOff>114300</xdr:colOff>
      <xdr:row>106</xdr:row>
      <xdr:rowOff>60961</xdr:rowOff>
    </xdr:to>
    <xdr:cxnSp macro="">
      <xdr:nvCxnSpPr>
        <xdr:cNvPr id="593" name="直線コネクタ 592">
          <a:extLst>
            <a:ext uri="{FF2B5EF4-FFF2-40B4-BE49-F238E27FC236}">
              <a16:creationId xmlns:a16="http://schemas.microsoft.com/office/drawing/2014/main" id="{0801F0FF-6BF3-45D6-A4DC-F1860B310E58}"/>
            </a:ext>
          </a:extLst>
        </xdr:cNvPr>
        <xdr:cNvCxnSpPr/>
      </xdr:nvCxnSpPr>
      <xdr:spPr>
        <a:xfrm>
          <a:off x="12344400" y="17333595"/>
          <a:ext cx="800100"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95886</xdr:rowOff>
    </xdr:from>
    <xdr:to>
      <xdr:col>67</xdr:col>
      <xdr:colOff>101600</xdr:colOff>
      <xdr:row>106</xdr:row>
      <xdr:rowOff>26036</xdr:rowOff>
    </xdr:to>
    <xdr:sp macro="" textlink="">
      <xdr:nvSpPr>
        <xdr:cNvPr id="594" name="楕円 593">
          <a:extLst>
            <a:ext uri="{FF2B5EF4-FFF2-40B4-BE49-F238E27FC236}">
              <a16:creationId xmlns:a16="http://schemas.microsoft.com/office/drawing/2014/main" id="{2058612F-FC23-4266-AD87-505FF4E70DD0}"/>
            </a:ext>
          </a:extLst>
        </xdr:cNvPr>
        <xdr:cNvSpPr/>
      </xdr:nvSpPr>
      <xdr:spPr>
        <a:xfrm>
          <a:off x="11487150" y="172408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146686</xdr:rowOff>
    </xdr:from>
    <xdr:to>
      <xdr:col>71</xdr:col>
      <xdr:colOff>177800</xdr:colOff>
      <xdr:row>106</xdr:row>
      <xdr:rowOff>17145</xdr:rowOff>
    </xdr:to>
    <xdr:cxnSp macro="">
      <xdr:nvCxnSpPr>
        <xdr:cNvPr id="595" name="直線コネクタ 594">
          <a:extLst>
            <a:ext uri="{FF2B5EF4-FFF2-40B4-BE49-F238E27FC236}">
              <a16:creationId xmlns:a16="http://schemas.microsoft.com/office/drawing/2014/main" id="{2830CF83-FF53-470C-BDFA-274B612D1700}"/>
            </a:ext>
          </a:extLst>
        </xdr:cNvPr>
        <xdr:cNvCxnSpPr/>
      </xdr:nvCxnSpPr>
      <xdr:spPr>
        <a:xfrm>
          <a:off x="11534775" y="17288511"/>
          <a:ext cx="809625"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596" name="n_1aveValue【公民館】&#10;有形固定資産減価償却率">
          <a:extLst>
            <a:ext uri="{FF2B5EF4-FFF2-40B4-BE49-F238E27FC236}">
              <a16:creationId xmlns:a16="http://schemas.microsoft.com/office/drawing/2014/main" id="{3825531A-0FC2-4684-914D-26AEEF88D533}"/>
            </a:ext>
          </a:extLst>
        </xdr:cNvPr>
        <xdr:cNvSpPr txBox="1"/>
      </xdr:nvSpPr>
      <xdr:spPr>
        <a:xfrm>
          <a:off x="13745219" y="1698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597" name="n_2aveValue【公民館】&#10;有形固定資産減価償却率">
          <a:extLst>
            <a:ext uri="{FF2B5EF4-FFF2-40B4-BE49-F238E27FC236}">
              <a16:creationId xmlns:a16="http://schemas.microsoft.com/office/drawing/2014/main" id="{8495BFC4-21BE-462B-B94D-590E6FCF35B7}"/>
            </a:ext>
          </a:extLst>
        </xdr:cNvPr>
        <xdr:cNvSpPr txBox="1"/>
      </xdr:nvSpPr>
      <xdr:spPr>
        <a:xfrm>
          <a:off x="12964169" y="1697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598" name="n_3aveValue【公民館】&#10;有形固定資産減価償却率">
          <a:extLst>
            <a:ext uri="{FF2B5EF4-FFF2-40B4-BE49-F238E27FC236}">
              <a16:creationId xmlns:a16="http://schemas.microsoft.com/office/drawing/2014/main" id="{215EF87E-E632-4EE8-832F-12A6975749C0}"/>
            </a:ext>
          </a:extLst>
        </xdr:cNvPr>
        <xdr:cNvSpPr txBox="1"/>
      </xdr:nvSpPr>
      <xdr:spPr>
        <a:xfrm>
          <a:off x="12164069"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599" name="n_4aveValue【公民館】&#10;有形固定資産減価償却率">
          <a:extLst>
            <a:ext uri="{FF2B5EF4-FFF2-40B4-BE49-F238E27FC236}">
              <a16:creationId xmlns:a16="http://schemas.microsoft.com/office/drawing/2014/main" id="{DE5A8F37-794A-48A5-8E61-E361DFA06DF9}"/>
            </a:ext>
          </a:extLst>
        </xdr:cNvPr>
        <xdr:cNvSpPr txBox="1"/>
      </xdr:nvSpPr>
      <xdr:spPr>
        <a:xfrm>
          <a:off x="11354444" y="1686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144797</xdr:rowOff>
    </xdr:from>
    <xdr:ext cx="405111" cy="259045"/>
    <xdr:sp macro="" textlink="">
      <xdr:nvSpPr>
        <xdr:cNvPr id="600" name="n_1mainValue【公民館】&#10;有形固定資産減価償却率">
          <a:extLst>
            <a:ext uri="{FF2B5EF4-FFF2-40B4-BE49-F238E27FC236}">
              <a16:creationId xmlns:a16="http://schemas.microsoft.com/office/drawing/2014/main" id="{61CC0F53-123D-4E45-8214-0F65ED0469A0}"/>
            </a:ext>
          </a:extLst>
        </xdr:cNvPr>
        <xdr:cNvSpPr txBox="1"/>
      </xdr:nvSpPr>
      <xdr:spPr>
        <a:xfrm>
          <a:off x="13745219"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102888</xdr:rowOff>
    </xdr:from>
    <xdr:ext cx="405111" cy="259045"/>
    <xdr:sp macro="" textlink="">
      <xdr:nvSpPr>
        <xdr:cNvPr id="601" name="n_2mainValue【公民館】&#10;有形固定資産減価償却率">
          <a:extLst>
            <a:ext uri="{FF2B5EF4-FFF2-40B4-BE49-F238E27FC236}">
              <a16:creationId xmlns:a16="http://schemas.microsoft.com/office/drawing/2014/main" id="{8CFF3046-323A-42CE-A57E-AADB33356268}"/>
            </a:ext>
          </a:extLst>
        </xdr:cNvPr>
        <xdr:cNvSpPr txBox="1"/>
      </xdr:nvSpPr>
      <xdr:spPr>
        <a:xfrm>
          <a:off x="12964169" y="17422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59072</xdr:rowOff>
    </xdr:from>
    <xdr:ext cx="405111" cy="259045"/>
    <xdr:sp macro="" textlink="">
      <xdr:nvSpPr>
        <xdr:cNvPr id="602" name="n_3mainValue【公民館】&#10;有形固定資産減価償却率">
          <a:extLst>
            <a:ext uri="{FF2B5EF4-FFF2-40B4-BE49-F238E27FC236}">
              <a16:creationId xmlns:a16="http://schemas.microsoft.com/office/drawing/2014/main" id="{E28CB54D-9078-4AFC-A4B3-0CCCDB5A316C}"/>
            </a:ext>
          </a:extLst>
        </xdr:cNvPr>
        <xdr:cNvSpPr txBox="1"/>
      </xdr:nvSpPr>
      <xdr:spPr>
        <a:xfrm>
          <a:off x="12164069" y="1737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17163</xdr:rowOff>
    </xdr:from>
    <xdr:ext cx="405111" cy="259045"/>
    <xdr:sp macro="" textlink="">
      <xdr:nvSpPr>
        <xdr:cNvPr id="603" name="n_4mainValue【公民館】&#10;有形固定資産減価償却率">
          <a:extLst>
            <a:ext uri="{FF2B5EF4-FFF2-40B4-BE49-F238E27FC236}">
              <a16:creationId xmlns:a16="http://schemas.microsoft.com/office/drawing/2014/main" id="{0A3C8E49-7D93-4B8B-A090-504284F2D9E4}"/>
            </a:ext>
          </a:extLst>
        </xdr:cNvPr>
        <xdr:cNvSpPr txBox="1"/>
      </xdr:nvSpPr>
      <xdr:spPr>
        <a:xfrm>
          <a:off x="11354444" y="1733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711A7A75-1AB4-4CC1-84FF-FF59A3188AA0}"/>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FB2248AF-734B-4C61-BEB1-A1750DF14F26}"/>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E451D1EC-4A71-4006-BCCB-F05F4A7724F9}"/>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81DDEB84-AC7F-477E-AD21-256FFD7156DA}"/>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FCEB4DBD-837B-4BDA-B661-861A4277BEA8}"/>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EA4E1518-AAFD-4F54-A9BF-2C2AF89B5CB8}"/>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8800C4CF-C581-4A81-BBE2-0D6F935F7C20}"/>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9BC1D82B-EE71-4A51-B298-5128E3B7F8F7}"/>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45382F96-8F86-4EA8-99C1-798ABC4A0771}"/>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5A762236-0064-49DD-B407-F50D5C431A35}"/>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4" name="直線コネクタ 613">
          <a:extLst>
            <a:ext uri="{FF2B5EF4-FFF2-40B4-BE49-F238E27FC236}">
              <a16:creationId xmlns:a16="http://schemas.microsoft.com/office/drawing/2014/main" id="{50183CA5-4F10-42BE-887F-EB32958617E3}"/>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5" name="テキスト ボックス 614">
          <a:extLst>
            <a:ext uri="{FF2B5EF4-FFF2-40B4-BE49-F238E27FC236}">
              <a16:creationId xmlns:a16="http://schemas.microsoft.com/office/drawing/2014/main" id="{DEC578EE-D69E-497C-ABE5-4B9E16AF8949}"/>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6" name="直線コネクタ 615">
          <a:extLst>
            <a:ext uri="{FF2B5EF4-FFF2-40B4-BE49-F238E27FC236}">
              <a16:creationId xmlns:a16="http://schemas.microsoft.com/office/drawing/2014/main" id="{811B9115-5A9B-4A65-94F0-2C1C73555043}"/>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7" name="テキスト ボックス 616">
          <a:extLst>
            <a:ext uri="{FF2B5EF4-FFF2-40B4-BE49-F238E27FC236}">
              <a16:creationId xmlns:a16="http://schemas.microsoft.com/office/drawing/2014/main" id="{83F26995-A0AB-4F68-A7FE-F5C6D409C2B5}"/>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8" name="直線コネクタ 617">
          <a:extLst>
            <a:ext uri="{FF2B5EF4-FFF2-40B4-BE49-F238E27FC236}">
              <a16:creationId xmlns:a16="http://schemas.microsoft.com/office/drawing/2014/main" id="{BFE5A443-6B25-4F32-A6AF-B19146766657}"/>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9" name="テキスト ボックス 618">
          <a:extLst>
            <a:ext uri="{FF2B5EF4-FFF2-40B4-BE49-F238E27FC236}">
              <a16:creationId xmlns:a16="http://schemas.microsoft.com/office/drawing/2014/main" id="{AAD60CFB-15C2-4A09-9F23-4C4AB253D0BB}"/>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0" name="直線コネクタ 619">
          <a:extLst>
            <a:ext uri="{FF2B5EF4-FFF2-40B4-BE49-F238E27FC236}">
              <a16:creationId xmlns:a16="http://schemas.microsoft.com/office/drawing/2014/main" id="{578402E6-4A66-4260-83A2-0DF9B9282A61}"/>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1" name="テキスト ボックス 620">
          <a:extLst>
            <a:ext uri="{FF2B5EF4-FFF2-40B4-BE49-F238E27FC236}">
              <a16:creationId xmlns:a16="http://schemas.microsoft.com/office/drawing/2014/main" id="{6DC79F5A-0739-4FFD-BDCF-B2612AF0E983}"/>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2" name="直線コネクタ 621">
          <a:extLst>
            <a:ext uri="{FF2B5EF4-FFF2-40B4-BE49-F238E27FC236}">
              <a16:creationId xmlns:a16="http://schemas.microsoft.com/office/drawing/2014/main" id="{8957C43B-49AA-44E1-9DA0-B8C00C190F80}"/>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3" name="テキスト ボックス 622">
          <a:extLst>
            <a:ext uri="{FF2B5EF4-FFF2-40B4-BE49-F238E27FC236}">
              <a16:creationId xmlns:a16="http://schemas.microsoft.com/office/drawing/2014/main" id="{D1523878-663D-4A5D-9F86-5AF719A4759E}"/>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4" name="直線コネクタ 623">
          <a:extLst>
            <a:ext uri="{FF2B5EF4-FFF2-40B4-BE49-F238E27FC236}">
              <a16:creationId xmlns:a16="http://schemas.microsoft.com/office/drawing/2014/main" id="{3B6BE5F6-0555-46F3-A4F8-9280C2042BE8}"/>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5" name="テキスト ボックス 624">
          <a:extLst>
            <a:ext uri="{FF2B5EF4-FFF2-40B4-BE49-F238E27FC236}">
              <a16:creationId xmlns:a16="http://schemas.microsoft.com/office/drawing/2014/main" id="{65A60FF7-07DF-4F00-99F7-698747E23E15}"/>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a:extLst>
            <a:ext uri="{FF2B5EF4-FFF2-40B4-BE49-F238E27FC236}">
              <a16:creationId xmlns:a16="http://schemas.microsoft.com/office/drawing/2014/main" id="{C2020807-2A3B-42B2-87A8-DB8895A59AB1}"/>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7" name="テキスト ボックス 626">
          <a:extLst>
            <a:ext uri="{FF2B5EF4-FFF2-40B4-BE49-F238E27FC236}">
              <a16:creationId xmlns:a16="http://schemas.microsoft.com/office/drawing/2014/main" id="{03F6A569-73E4-479A-B4B1-B3CCD302D513}"/>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公民館】&#10;一人当たり面積グラフ枠">
          <a:extLst>
            <a:ext uri="{FF2B5EF4-FFF2-40B4-BE49-F238E27FC236}">
              <a16:creationId xmlns:a16="http://schemas.microsoft.com/office/drawing/2014/main" id="{B869A524-46F7-4035-9CD2-9AA5ABF591F4}"/>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629" name="直線コネクタ 628">
          <a:extLst>
            <a:ext uri="{FF2B5EF4-FFF2-40B4-BE49-F238E27FC236}">
              <a16:creationId xmlns:a16="http://schemas.microsoft.com/office/drawing/2014/main" id="{2EB7E093-D663-4A9D-A699-1A18F36C4251}"/>
            </a:ext>
          </a:extLst>
        </xdr:cNvPr>
        <xdr:cNvCxnSpPr/>
      </xdr:nvCxnSpPr>
      <xdr:spPr>
        <a:xfrm flipV="1">
          <a:off x="19954239" y="1635326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630" name="【公民館】&#10;一人当たり面積最小値テキスト">
          <a:extLst>
            <a:ext uri="{FF2B5EF4-FFF2-40B4-BE49-F238E27FC236}">
              <a16:creationId xmlns:a16="http://schemas.microsoft.com/office/drawing/2014/main" id="{112F500E-6752-44A1-8735-95FABA68B180}"/>
            </a:ext>
          </a:extLst>
        </xdr:cNvPr>
        <xdr:cNvSpPr txBox="1"/>
      </xdr:nvSpPr>
      <xdr:spPr>
        <a:xfrm>
          <a:off x="19992975" y="1786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631" name="直線コネクタ 630">
          <a:extLst>
            <a:ext uri="{FF2B5EF4-FFF2-40B4-BE49-F238E27FC236}">
              <a16:creationId xmlns:a16="http://schemas.microsoft.com/office/drawing/2014/main" id="{FAAEE138-F432-4054-859B-5675C44A7AF2}"/>
            </a:ext>
          </a:extLst>
        </xdr:cNvPr>
        <xdr:cNvCxnSpPr/>
      </xdr:nvCxnSpPr>
      <xdr:spPr>
        <a:xfrm>
          <a:off x="19878675" y="178587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632" name="【公民館】&#10;一人当たり面積最大値テキスト">
          <a:extLst>
            <a:ext uri="{FF2B5EF4-FFF2-40B4-BE49-F238E27FC236}">
              <a16:creationId xmlns:a16="http://schemas.microsoft.com/office/drawing/2014/main" id="{CD21208F-0BFE-4F7C-A27C-6321B908A3F4}"/>
            </a:ext>
          </a:extLst>
        </xdr:cNvPr>
        <xdr:cNvSpPr txBox="1"/>
      </xdr:nvSpPr>
      <xdr:spPr>
        <a:xfrm>
          <a:off x="19992975" y="1612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633" name="直線コネクタ 632">
          <a:extLst>
            <a:ext uri="{FF2B5EF4-FFF2-40B4-BE49-F238E27FC236}">
              <a16:creationId xmlns:a16="http://schemas.microsoft.com/office/drawing/2014/main" id="{774BED63-E442-4DF6-B8A2-04965B86EF6C}"/>
            </a:ext>
          </a:extLst>
        </xdr:cNvPr>
        <xdr:cNvCxnSpPr/>
      </xdr:nvCxnSpPr>
      <xdr:spPr>
        <a:xfrm>
          <a:off x="19878675" y="163532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634" name="【公民館】&#10;一人当たり面積平均値テキスト">
          <a:extLst>
            <a:ext uri="{FF2B5EF4-FFF2-40B4-BE49-F238E27FC236}">
              <a16:creationId xmlns:a16="http://schemas.microsoft.com/office/drawing/2014/main" id="{8A13DD31-E878-4F2A-AB6C-C50D2D9DA72C}"/>
            </a:ext>
          </a:extLst>
        </xdr:cNvPr>
        <xdr:cNvSpPr txBox="1"/>
      </xdr:nvSpPr>
      <xdr:spPr>
        <a:xfrm>
          <a:off x="19992975" y="17471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635" name="フローチャート: 判断 634">
          <a:extLst>
            <a:ext uri="{FF2B5EF4-FFF2-40B4-BE49-F238E27FC236}">
              <a16:creationId xmlns:a16="http://schemas.microsoft.com/office/drawing/2014/main" id="{625589CA-3C49-4DD9-82F6-7C3B9D584F29}"/>
            </a:ext>
          </a:extLst>
        </xdr:cNvPr>
        <xdr:cNvSpPr/>
      </xdr:nvSpPr>
      <xdr:spPr>
        <a:xfrm>
          <a:off x="19897725" y="17620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636" name="フローチャート: 判断 635">
          <a:extLst>
            <a:ext uri="{FF2B5EF4-FFF2-40B4-BE49-F238E27FC236}">
              <a16:creationId xmlns:a16="http://schemas.microsoft.com/office/drawing/2014/main" id="{85145531-F706-4B07-9358-5CFA9DAE43A0}"/>
            </a:ext>
          </a:extLst>
        </xdr:cNvPr>
        <xdr:cNvSpPr/>
      </xdr:nvSpPr>
      <xdr:spPr>
        <a:xfrm>
          <a:off x="19154775" y="1763338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637" name="フローチャート: 判断 636">
          <a:extLst>
            <a:ext uri="{FF2B5EF4-FFF2-40B4-BE49-F238E27FC236}">
              <a16:creationId xmlns:a16="http://schemas.microsoft.com/office/drawing/2014/main" id="{4F6B0F5A-D6D1-41AB-8F6F-D7BD33097BD8}"/>
            </a:ext>
          </a:extLst>
        </xdr:cNvPr>
        <xdr:cNvSpPr/>
      </xdr:nvSpPr>
      <xdr:spPr>
        <a:xfrm>
          <a:off x="18345150" y="1765200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638" name="フローチャート: 判断 637">
          <a:extLst>
            <a:ext uri="{FF2B5EF4-FFF2-40B4-BE49-F238E27FC236}">
              <a16:creationId xmlns:a16="http://schemas.microsoft.com/office/drawing/2014/main" id="{D83A85F1-65E7-4824-9960-BFFC79595E9B}"/>
            </a:ext>
          </a:extLst>
        </xdr:cNvPr>
        <xdr:cNvSpPr/>
      </xdr:nvSpPr>
      <xdr:spPr>
        <a:xfrm>
          <a:off x="17554575" y="1766221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639" name="フローチャート: 判断 638">
          <a:extLst>
            <a:ext uri="{FF2B5EF4-FFF2-40B4-BE49-F238E27FC236}">
              <a16:creationId xmlns:a16="http://schemas.microsoft.com/office/drawing/2014/main" id="{2EAD4871-5C93-4173-AA85-F7E405B8013A}"/>
            </a:ext>
          </a:extLst>
        </xdr:cNvPr>
        <xdr:cNvSpPr/>
      </xdr:nvSpPr>
      <xdr:spPr>
        <a:xfrm>
          <a:off x="16754475" y="1765960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876585F6-CB6F-4341-AD3B-CD5D6884F9F0}"/>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EBB90640-68C4-49D3-AFF5-151E0369DA55}"/>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71B23761-066F-4FEC-927A-B8325FA5BE70}"/>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D0EF0C3F-1159-46A4-A0F5-39D7B7B0703F}"/>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6BC683DD-6DF7-4224-A01F-4D8E2416D669}"/>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89408</xdr:rowOff>
    </xdr:from>
    <xdr:to>
      <xdr:col>116</xdr:col>
      <xdr:colOff>114300</xdr:colOff>
      <xdr:row>109</xdr:row>
      <xdr:rowOff>19558</xdr:rowOff>
    </xdr:to>
    <xdr:sp macro="" textlink="">
      <xdr:nvSpPr>
        <xdr:cNvPr id="645" name="楕円 644">
          <a:extLst>
            <a:ext uri="{FF2B5EF4-FFF2-40B4-BE49-F238E27FC236}">
              <a16:creationId xmlns:a16="http://schemas.microsoft.com/office/drawing/2014/main" id="{771CC30E-06AF-4CC4-A1B2-B7FF7C097448}"/>
            </a:ext>
          </a:extLst>
        </xdr:cNvPr>
        <xdr:cNvSpPr/>
      </xdr:nvSpPr>
      <xdr:spPr>
        <a:xfrm>
          <a:off x="19897725" y="177455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4335</xdr:rowOff>
    </xdr:from>
    <xdr:ext cx="469744" cy="259045"/>
    <xdr:sp macro="" textlink="">
      <xdr:nvSpPr>
        <xdr:cNvPr id="646" name="【公民館】&#10;一人当たり面積該当値テキスト">
          <a:extLst>
            <a:ext uri="{FF2B5EF4-FFF2-40B4-BE49-F238E27FC236}">
              <a16:creationId xmlns:a16="http://schemas.microsoft.com/office/drawing/2014/main" id="{CA57E3A1-089E-4E3D-A7AC-3CF5EDE3D259}"/>
            </a:ext>
          </a:extLst>
        </xdr:cNvPr>
        <xdr:cNvSpPr txBox="1"/>
      </xdr:nvSpPr>
      <xdr:spPr>
        <a:xfrm>
          <a:off x="19992975" y="1766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91694</xdr:rowOff>
    </xdr:from>
    <xdr:to>
      <xdr:col>112</xdr:col>
      <xdr:colOff>38100</xdr:colOff>
      <xdr:row>109</xdr:row>
      <xdr:rowOff>21844</xdr:rowOff>
    </xdr:to>
    <xdr:sp macro="" textlink="">
      <xdr:nvSpPr>
        <xdr:cNvPr id="647" name="楕円 646">
          <a:extLst>
            <a:ext uri="{FF2B5EF4-FFF2-40B4-BE49-F238E27FC236}">
              <a16:creationId xmlns:a16="http://schemas.microsoft.com/office/drawing/2014/main" id="{297F70D5-8DCB-4AB1-AB73-73C1991871D0}"/>
            </a:ext>
          </a:extLst>
        </xdr:cNvPr>
        <xdr:cNvSpPr/>
      </xdr:nvSpPr>
      <xdr:spPr>
        <a:xfrm>
          <a:off x="19154775" y="1774786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140208</xdr:rowOff>
    </xdr:from>
    <xdr:to>
      <xdr:col>116</xdr:col>
      <xdr:colOff>63500</xdr:colOff>
      <xdr:row>108</xdr:row>
      <xdr:rowOff>142494</xdr:rowOff>
    </xdr:to>
    <xdr:cxnSp macro="">
      <xdr:nvCxnSpPr>
        <xdr:cNvPr id="648" name="直線コネクタ 647">
          <a:extLst>
            <a:ext uri="{FF2B5EF4-FFF2-40B4-BE49-F238E27FC236}">
              <a16:creationId xmlns:a16="http://schemas.microsoft.com/office/drawing/2014/main" id="{624460B0-EEA8-4E5F-950D-234DC9998E7E}"/>
            </a:ext>
          </a:extLst>
        </xdr:cNvPr>
        <xdr:cNvCxnSpPr/>
      </xdr:nvCxnSpPr>
      <xdr:spPr>
        <a:xfrm flipV="1">
          <a:off x="19202400" y="17802733"/>
          <a:ext cx="7524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93980</xdr:rowOff>
    </xdr:from>
    <xdr:to>
      <xdr:col>107</xdr:col>
      <xdr:colOff>101600</xdr:colOff>
      <xdr:row>109</xdr:row>
      <xdr:rowOff>24130</xdr:rowOff>
    </xdr:to>
    <xdr:sp macro="" textlink="">
      <xdr:nvSpPr>
        <xdr:cNvPr id="649" name="楕円 648">
          <a:extLst>
            <a:ext uri="{FF2B5EF4-FFF2-40B4-BE49-F238E27FC236}">
              <a16:creationId xmlns:a16="http://schemas.microsoft.com/office/drawing/2014/main" id="{B0401B52-4701-4A4E-ABAD-3043D4AC8946}"/>
            </a:ext>
          </a:extLst>
        </xdr:cNvPr>
        <xdr:cNvSpPr/>
      </xdr:nvSpPr>
      <xdr:spPr>
        <a:xfrm>
          <a:off x="18345150" y="177533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142494</xdr:rowOff>
    </xdr:from>
    <xdr:to>
      <xdr:col>111</xdr:col>
      <xdr:colOff>177800</xdr:colOff>
      <xdr:row>108</xdr:row>
      <xdr:rowOff>144780</xdr:rowOff>
    </xdr:to>
    <xdr:cxnSp macro="">
      <xdr:nvCxnSpPr>
        <xdr:cNvPr id="650" name="直線コネクタ 649">
          <a:extLst>
            <a:ext uri="{FF2B5EF4-FFF2-40B4-BE49-F238E27FC236}">
              <a16:creationId xmlns:a16="http://schemas.microsoft.com/office/drawing/2014/main" id="{D8C9D233-0231-4E4F-A0D0-099617FCAF20}"/>
            </a:ext>
          </a:extLst>
        </xdr:cNvPr>
        <xdr:cNvCxnSpPr/>
      </xdr:nvCxnSpPr>
      <xdr:spPr>
        <a:xfrm flipV="1">
          <a:off x="18392775" y="1780501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95940</xdr:rowOff>
    </xdr:from>
    <xdr:to>
      <xdr:col>102</xdr:col>
      <xdr:colOff>165100</xdr:colOff>
      <xdr:row>109</xdr:row>
      <xdr:rowOff>26090</xdr:rowOff>
    </xdr:to>
    <xdr:sp macro="" textlink="">
      <xdr:nvSpPr>
        <xdr:cNvPr id="651" name="楕円 650">
          <a:extLst>
            <a:ext uri="{FF2B5EF4-FFF2-40B4-BE49-F238E27FC236}">
              <a16:creationId xmlns:a16="http://schemas.microsoft.com/office/drawing/2014/main" id="{3CE010A5-76EF-4297-A6C6-E13B91084F84}"/>
            </a:ext>
          </a:extLst>
        </xdr:cNvPr>
        <xdr:cNvSpPr/>
      </xdr:nvSpPr>
      <xdr:spPr>
        <a:xfrm>
          <a:off x="17554575" y="177552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144780</xdr:rowOff>
    </xdr:from>
    <xdr:to>
      <xdr:col>107</xdr:col>
      <xdr:colOff>50800</xdr:colOff>
      <xdr:row>108</xdr:row>
      <xdr:rowOff>146740</xdr:rowOff>
    </xdr:to>
    <xdr:cxnSp macro="">
      <xdr:nvCxnSpPr>
        <xdr:cNvPr id="652" name="直線コネクタ 651">
          <a:extLst>
            <a:ext uri="{FF2B5EF4-FFF2-40B4-BE49-F238E27FC236}">
              <a16:creationId xmlns:a16="http://schemas.microsoft.com/office/drawing/2014/main" id="{6FDCE4A9-1D83-4C9A-AD27-573F01CD5D26}"/>
            </a:ext>
          </a:extLst>
        </xdr:cNvPr>
        <xdr:cNvCxnSpPr/>
      </xdr:nvCxnSpPr>
      <xdr:spPr>
        <a:xfrm flipV="1">
          <a:off x="17602200" y="17800955"/>
          <a:ext cx="790575"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97572</xdr:rowOff>
    </xdr:from>
    <xdr:to>
      <xdr:col>98</xdr:col>
      <xdr:colOff>38100</xdr:colOff>
      <xdr:row>109</xdr:row>
      <xdr:rowOff>27722</xdr:rowOff>
    </xdr:to>
    <xdr:sp macro="" textlink="">
      <xdr:nvSpPr>
        <xdr:cNvPr id="653" name="楕円 652">
          <a:extLst>
            <a:ext uri="{FF2B5EF4-FFF2-40B4-BE49-F238E27FC236}">
              <a16:creationId xmlns:a16="http://schemas.microsoft.com/office/drawing/2014/main" id="{54BD2CF8-2243-406A-BBD0-E34AA351D864}"/>
            </a:ext>
          </a:extLst>
        </xdr:cNvPr>
        <xdr:cNvSpPr/>
      </xdr:nvSpPr>
      <xdr:spPr>
        <a:xfrm>
          <a:off x="16754475" y="1775692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146740</xdr:rowOff>
    </xdr:from>
    <xdr:to>
      <xdr:col>102</xdr:col>
      <xdr:colOff>114300</xdr:colOff>
      <xdr:row>108</xdr:row>
      <xdr:rowOff>148372</xdr:rowOff>
    </xdr:to>
    <xdr:cxnSp macro="">
      <xdr:nvCxnSpPr>
        <xdr:cNvPr id="654" name="直線コネクタ 653">
          <a:extLst>
            <a:ext uri="{FF2B5EF4-FFF2-40B4-BE49-F238E27FC236}">
              <a16:creationId xmlns:a16="http://schemas.microsoft.com/office/drawing/2014/main" id="{61EF3B6B-484A-4654-A058-C24281D86121}"/>
            </a:ext>
          </a:extLst>
        </xdr:cNvPr>
        <xdr:cNvCxnSpPr/>
      </xdr:nvCxnSpPr>
      <xdr:spPr>
        <a:xfrm flipV="1">
          <a:off x="16802100" y="17802915"/>
          <a:ext cx="8001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655" name="n_1aveValue【公民館】&#10;一人当たり面積">
          <a:extLst>
            <a:ext uri="{FF2B5EF4-FFF2-40B4-BE49-F238E27FC236}">
              <a16:creationId xmlns:a16="http://schemas.microsoft.com/office/drawing/2014/main" id="{F7C09089-D20B-4831-92C4-4F54D11E8907}"/>
            </a:ext>
          </a:extLst>
        </xdr:cNvPr>
        <xdr:cNvSpPr txBox="1"/>
      </xdr:nvSpPr>
      <xdr:spPr>
        <a:xfrm>
          <a:off x="18983402" y="1740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656" name="n_2aveValue【公民館】&#10;一人当たり面積">
          <a:extLst>
            <a:ext uri="{FF2B5EF4-FFF2-40B4-BE49-F238E27FC236}">
              <a16:creationId xmlns:a16="http://schemas.microsoft.com/office/drawing/2014/main" id="{AF852312-63E9-4E22-9910-D43AE3DEAA35}"/>
            </a:ext>
          </a:extLst>
        </xdr:cNvPr>
        <xdr:cNvSpPr txBox="1"/>
      </xdr:nvSpPr>
      <xdr:spPr>
        <a:xfrm>
          <a:off x="18183302" y="1742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657" name="n_3aveValue【公民館】&#10;一人当たり面積">
          <a:extLst>
            <a:ext uri="{FF2B5EF4-FFF2-40B4-BE49-F238E27FC236}">
              <a16:creationId xmlns:a16="http://schemas.microsoft.com/office/drawing/2014/main" id="{B0BBC08A-13CB-4B5A-B344-9F47CD287638}"/>
            </a:ext>
          </a:extLst>
        </xdr:cNvPr>
        <xdr:cNvSpPr txBox="1"/>
      </xdr:nvSpPr>
      <xdr:spPr>
        <a:xfrm>
          <a:off x="17383202" y="1744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658" name="n_4aveValue【公民館】&#10;一人当たり面積">
          <a:extLst>
            <a:ext uri="{FF2B5EF4-FFF2-40B4-BE49-F238E27FC236}">
              <a16:creationId xmlns:a16="http://schemas.microsoft.com/office/drawing/2014/main" id="{A0BB7AD0-8A1B-496F-8A8E-6F937BE16778}"/>
            </a:ext>
          </a:extLst>
        </xdr:cNvPr>
        <xdr:cNvSpPr txBox="1"/>
      </xdr:nvSpPr>
      <xdr:spPr>
        <a:xfrm>
          <a:off x="16592627" y="1743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12971</xdr:rowOff>
    </xdr:from>
    <xdr:ext cx="469744" cy="259045"/>
    <xdr:sp macro="" textlink="">
      <xdr:nvSpPr>
        <xdr:cNvPr id="659" name="n_1mainValue【公民館】&#10;一人当たり面積">
          <a:extLst>
            <a:ext uri="{FF2B5EF4-FFF2-40B4-BE49-F238E27FC236}">
              <a16:creationId xmlns:a16="http://schemas.microsoft.com/office/drawing/2014/main" id="{627C9A43-CB82-4495-A9CE-721E4AE95CAC}"/>
            </a:ext>
          </a:extLst>
        </xdr:cNvPr>
        <xdr:cNvSpPr txBox="1"/>
      </xdr:nvSpPr>
      <xdr:spPr>
        <a:xfrm>
          <a:off x="18983402" y="1784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15257</xdr:rowOff>
    </xdr:from>
    <xdr:ext cx="469744" cy="259045"/>
    <xdr:sp macro="" textlink="">
      <xdr:nvSpPr>
        <xdr:cNvPr id="660" name="n_2mainValue【公民館】&#10;一人当たり面積">
          <a:extLst>
            <a:ext uri="{FF2B5EF4-FFF2-40B4-BE49-F238E27FC236}">
              <a16:creationId xmlns:a16="http://schemas.microsoft.com/office/drawing/2014/main" id="{2486E773-334A-4930-B507-AE7EB29750A4}"/>
            </a:ext>
          </a:extLst>
        </xdr:cNvPr>
        <xdr:cNvSpPr txBox="1"/>
      </xdr:nvSpPr>
      <xdr:spPr>
        <a:xfrm>
          <a:off x="18183302"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17217</xdr:rowOff>
    </xdr:from>
    <xdr:ext cx="469744" cy="259045"/>
    <xdr:sp macro="" textlink="">
      <xdr:nvSpPr>
        <xdr:cNvPr id="661" name="n_3mainValue【公民館】&#10;一人当たり面積">
          <a:extLst>
            <a:ext uri="{FF2B5EF4-FFF2-40B4-BE49-F238E27FC236}">
              <a16:creationId xmlns:a16="http://schemas.microsoft.com/office/drawing/2014/main" id="{4E260263-4166-4EBA-84D5-03E11566A071}"/>
            </a:ext>
          </a:extLst>
        </xdr:cNvPr>
        <xdr:cNvSpPr txBox="1"/>
      </xdr:nvSpPr>
      <xdr:spPr>
        <a:xfrm>
          <a:off x="17383202" y="1784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18849</xdr:rowOff>
    </xdr:from>
    <xdr:ext cx="469744" cy="259045"/>
    <xdr:sp macro="" textlink="">
      <xdr:nvSpPr>
        <xdr:cNvPr id="662" name="n_4mainValue【公民館】&#10;一人当たり面積">
          <a:extLst>
            <a:ext uri="{FF2B5EF4-FFF2-40B4-BE49-F238E27FC236}">
              <a16:creationId xmlns:a16="http://schemas.microsoft.com/office/drawing/2014/main" id="{2FFE40FD-8B4A-4D46-A733-C8083E959304}"/>
            </a:ext>
          </a:extLst>
        </xdr:cNvPr>
        <xdr:cNvSpPr txBox="1"/>
      </xdr:nvSpPr>
      <xdr:spPr>
        <a:xfrm>
          <a:off x="16592627" y="1784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EDCF49CB-C38E-4EFD-AD10-F641207AF04A}"/>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DC2E230B-6BB2-4698-858E-5A084824EA23}"/>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58A10A7F-2C0E-4F38-B1D2-CE8451BDE430}"/>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道路の有形固定資産原価償却率（以下「率」という。）は、</a:t>
          </a:r>
          <a:r>
            <a:rPr kumimoji="1" lang="en-US" altLang="ja-JP" sz="1300">
              <a:latin typeface="ＭＳ Ｐゴシック" panose="020B0600070205080204" pitchFamily="50" charset="-128"/>
              <a:ea typeface="ＭＳ Ｐゴシック" panose="020B0600070205080204" pitchFamily="50" charset="-128"/>
            </a:rPr>
            <a:t>95.8</a:t>
          </a:r>
          <a:r>
            <a:rPr kumimoji="1" lang="ja-JP" altLang="en-US" sz="1300">
              <a:latin typeface="ＭＳ Ｐゴシック" panose="020B0600070205080204" pitchFamily="50" charset="-128"/>
              <a:ea typeface="ＭＳ Ｐゴシック" panose="020B0600070205080204" pitchFamily="50" charset="-128"/>
            </a:rPr>
            <a:t>％と類似団体と比較してもかなり高い数値となっている。道路については取得原価を備忘価額の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円にしているためと考えられるが、実際には計画的な維持改良を行っており、類似団体と大きな乖離はないと想定される。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橋梁・トンネルの率については</a:t>
          </a:r>
          <a:r>
            <a:rPr kumimoji="1" lang="en-US" altLang="ja-JP" sz="1300">
              <a:latin typeface="ＭＳ Ｐゴシック" panose="020B0600070205080204" pitchFamily="50" charset="-128"/>
              <a:ea typeface="ＭＳ Ｐゴシック" panose="020B0600070205080204" pitchFamily="50" charset="-128"/>
            </a:rPr>
            <a:t>55.8</a:t>
          </a:r>
          <a:r>
            <a:rPr kumimoji="1" lang="ja-JP" altLang="en-US" sz="1300">
              <a:latin typeface="ＭＳ Ｐゴシック" panose="020B0600070205080204" pitchFamily="50" charset="-128"/>
              <a:ea typeface="ＭＳ Ｐゴシック" panose="020B0600070205080204" pitchFamily="50" charset="-128"/>
            </a:rPr>
            <a:t>％で、長寿命化計画に基づき順次更新しているため類似団体と比較しやや低い数値となっている。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学校施設の率は</a:t>
          </a:r>
          <a:r>
            <a:rPr kumimoji="1" lang="en-US" altLang="ja-JP" sz="1300">
              <a:latin typeface="ＭＳ Ｐゴシック" panose="020B0600070205080204" pitchFamily="50" charset="-128"/>
              <a:ea typeface="ＭＳ Ｐゴシック" panose="020B0600070205080204" pitchFamily="50" charset="-128"/>
            </a:rPr>
            <a:t>41.3</a:t>
          </a:r>
          <a:r>
            <a:rPr kumimoji="1" lang="ja-JP" altLang="en-US" sz="1300">
              <a:latin typeface="ＭＳ Ｐゴシック" panose="020B0600070205080204" pitchFamily="50" charset="-128"/>
              <a:ea typeface="ＭＳ Ｐゴシック" panose="020B0600070205080204" pitchFamily="50" charset="-128"/>
            </a:rPr>
            <a:t>％となっており、小中学校の統合により平成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年に中学校、平成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年度に小学校建設を行ったため類似団体と比較し低い数値となっている。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公営住宅の率は</a:t>
          </a:r>
          <a:r>
            <a:rPr kumimoji="1" lang="en-US" altLang="ja-JP" sz="1300">
              <a:latin typeface="ＭＳ Ｐゴシック" panose="020B0600070205080204" pitchFamily="50" charset="-128"/>
              <a:ea typeface="ＭＳ Ｐゴシック" panose="020B0600070205080204" pitchFamily="50" charset="-128"/>
            </a:rPr>
            <a:t>70.4</a:t>
          </a:r>
          <a:r>
            <a:rPr kumimoji="1" lang="ja-JP" altLang="en-US" sz="1300">
              <a:latin typeface="ＭＳ Ｐゴシック" panose="020B0600070205080204" pitchFamily="50" charset="-128"/>
              <a:ea typeface="ＭＳ Ｐゴシック" panose="020B0600070205080204" pitchFamily="50" charset="-128"/>
            </a:rPr>
            <a:t>％となっており、類似団体と比較してやや高い。これは昭和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年度の間に建設した</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戸の年数経過の影響が大きいと思われる。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昭和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年建設の</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戸については入居者の募集を行わず、状況を見て取り壊しを検討しているが、他の住宅については修繕を行いながら適切な維持管理に努めている。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公民館の率は</a:t>
          </a:r>
          <a:r>
            <a:rPr kumimoji="1" lang="en-US" altLang="ja-JP" sz="1300">
              <a:latin typeface="ＭＳ Ｐゴシック" panose="020B0600070205080204" pitchFamily="50" charset="-128"/>
              <a:ea typeface="ＭＳ Ｐゴシック" panose="020B0600070205080204" pitchFamily="50" charset="-128"/>
            </a:rPr>
            <a:t>81.6</a:t>
          </a:r>
          <a:r>
            <a:rPr kumimoji="1" lang="ja-JP" altLang="en-US" sz="1300">
              <a:latin typeface="ＭＳ Ｐゴシック" panose="020B0600070205080204" pitchFamily="50" charset="-128"/>
              <a:ea typeface="ＭＳ Ｐゴシック" panose="020B0600070205080204" pitchFamily="50" charset="-128"/>
            </a:rPr>
            <a:t>％と類似団体と比較して高い数値となっている。平成６年度と平成８年度建設の２か所とも年数が経過しているが、新規建設計画もないため修繕により適切に管理していく方針である。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E339622-E6EC-46C6-9269-F24A2653710B}"/>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88465AC-99D4-44D2-9371-16326D0A5F38}"/>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13B8472-C2C0-40A1-9BA9-A91D601BC5D6}"/>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1644FAD-9592-4351-9D05-F0FB25D39ACE}"/>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群馬県下仁田町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803B0E5-6215-4103-A24F-45D5B60A9B3B}"/>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4FD8F79-4263-4324-AC02-9FA268AA29C9}"/>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866FDFB-5B08-483C-BC28-F6171AC09B1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757C2B3-0D6D-4F01-8535-971278904522}"/>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2396E42-6EF3-4E35-A156-8EFAFA75AC49}"/>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7FC5C4C-2F75-4409-82E2-BC51B9000A5D}"/>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6,316
6,259
188.38
5,433,660
5,299,563
102,715
3,551,927
4,490,001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9414E8F-6A03-4DF0-AD66-AE93D5A9674F}"/>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9A02153-253A-44E3-A8E9-0F0C2C46E82A}"/>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D9D4F55-F1D4-4E6A-AC51-F3BC88C0587F}"/>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46CF735-6424-49D2-9897-84F6B7D6FA67}"/>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4C1CC0D-2285-4CAD-BB10-78F23161B14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8B131ED-FA11-4AB3-9B6E-60F7F5D0A7DE}"/>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FF4BA8C-5E78-4E0F-A24F-152D3EF86327}"/>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F791A4D-C7E1-45A6-B7F3-D0D1F3919C49}"/>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A38866D-7E97-43D1-A3F1-EDE690E81E95}"/>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2070336-9FC5-471B-9359-FB54B90BA00C}"/>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8345071-D9CC-41C8-AF71-24698629C7FA}"/>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54F79DB-D26B-40FB-AE33-1734CDDD3CAC}"/>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1A5D399-1BFD-49B0-BE59-5649189845BC}"/>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FCEE780-E2FD-4E74-A859-1CA59072B0F2}"/>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A4A1C22-9BF5-424F-85B7-46241DB88D36}"/>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5BE7AD6-3D3F-40AE-9252-48D48463B179}"/>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49068E5-9BD7-4A55-891F-40D1C9F8DE82}"/>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8BC92B3-BD76-4A8D-96D4-B888E49943CB}"/>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139543B-C2E7-4D3F-B297-4BBEE613D056}"/>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7D447A5-4B74-4D5A-94EF-1E17AA19AD38}"/>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1631896-ACE0-4DB0-977B-F3824C6C01B1}"/>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84416A2-8874-48CF-87E3-8E0BB3632476}"/>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1148DEE-7734-45FF-92B9-A668326BDB38}"/>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E186F78-EEA0-4625-9B23-DC0B7B78A8A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83EFC92-231B-42E7-8578-960C4AE800DF}"/>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3B2AC4E-3FBF-459A-ACAD-311E226654DF}"/>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7EA5D91-1362-47E0-8F48-90589F02B023}"/>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FC6EFB3-5563-4D4E-8BEE-0EBD9D0D2A7E}"/>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DF022E6-8DF5-49F3-9DC4-01F108E702D9}"/>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EF4D3BB-1385-4EE8-BAFA-877977D2F714}"/>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A3E44CA-E07E-426F-AA5A-4E235B2DE0FE}"/>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ACA826E-AEB7-48C0-976B-5F417C9FB25F}"/>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36A70C9-CA44-4F31-B43D-377FA5678F24}"/>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6BEEE4B-E00A-4978-B06A-B405B572EB25}"/>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EEEB30D-C315-4E27-9EB7-FCF693270CB5}"/>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E1A9782-A2A2-4A63-A56A-CB91C9812C06}"/>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EABA86A-E3EF-4249-9D05-AD375B407C7D}"/>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ED3C928-815E-4A94-90B8-5CCDAE08F38D}"/>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8EB3902-4F41-48B8-BBC6-3D15076E0486}"/>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C708279-D644-4A75-A50F-2D7C1F7EB81C}"/>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7F9AC79-B4B8-4038-97C3-4153881359AC}"/>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31A4472F-0B3D-46CE-98FC-7A0FFC18CAEB}"/>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61331418-FE81-493F-8AC9-0080256FCFB6}"/>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95D1DAF-7B07-4568-B614-F58E14DE3E88}"/>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74F5E68-5A61-4ADB-9AEC-442ED8E17203}"/>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DD75BB9-C1E0-44E1-AEDC-5979248111C4}"/>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3C720E2-41F4-4609-B672-30C26DD13D8A}"/>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C78AE8A-8C61-4C26-8267-253FBF4DB398}"/>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EFACAF84-ADF2-497D-967C-C04BFE1F3B57}"/>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D0FC8DE7-5AB3-464A-B12C-6FF4941D46AC}"/>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FD44EE89-67D8-46F1-B1B7-AB512A204E38}"/>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3545232A-1A41-4314-A612-5CFC1C21BA10}"/>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E9DAC064-97AD-40F5-AFCA-8767A8B2661B}"/>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E449880-9602-49EA-8A7D-B2D32C2D1785}"/>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D00AB3CE-9A08-496C-915B-BF934F128746}"/>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B7E5E425-BEBC-4F88-907B-7146F1D94849}"/>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42AF6DDE-AA33-4F20-BDD1-CD296F6939D1}"/>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9E89ECE9-E8A7-40B3-B4B6-62278D8CA90F}"/>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552560C4-C462-438C-AA2F-DEA8DE43CA3D}"/>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FF848B24-FC2E-46FE-90E8-E368158FC166}"/>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AB404932-3BD8-4280-A09A-94563E46E045}"/>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F3B01609-15A2-44D2-8059-8E31A6F1A8A8}"/>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2C63F269-5D92-42DF-BB1C-D9F8EF1C6128}"/>
            </a:ext>
          </a:extLst>
        </xdr:cNvPr>
        <xdr:cNvCxnSpPr/>
      </xdr:nvCxnSpPr>
      <xdr:spPr>
        <a:xfrm flipV="1">
          <a:off x="4180840" y="9103360"/>
          <a:ext cx="0" cy="1399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A69BEA3-7F25-4C46-8E64-8C88CFB2FFCF}"/>
            </a:ext>
          </a:extLst>
        </xdr:cNvPr>
        <xdr:cNvSpPr txBox="1"/>
      </xdr:nvSpPr>
      <xdr:spPr>
        <a:xfrm>
          <a:off x="42195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17D76F67-D3A1-46A7-8D52-355CD0D3A42C}"/>
            </a:ext>
          </a:extLst>
        </xdr:cNvPr>
        <xdr:cNvCxnSpPr/>
      </xdr:nvCxnSpPr>
      <xdr:spPr>
        <a:xfrm>
          <a:off x="4105275"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DFAEAACE-D772-41FC-9524-80FF861C5001}"/>
            </a:ext>
          </a:extLst>
        </xdr:cNvPr>
        <xdr:cNvSpPr txBox="1"/>
      </xdr:nvSpPr>
      <xdr:spPr>
        <a:xfrm>
          <a:off x="4219575" y="88976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7919E634-568B-45AA-A8EB-9F7A2C4CD593}"/>
            </a:ext>
          </a:extLst>
        </xdr:cNvPr>
        <xdr:cNvCxnSpPr/>
      </xdr:nvCxnSpPr>
      <xdr:spPr>
        <a:xfrm>
          <a:off x="4105275" y="91033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CA3F909D-5D81-49AE-8CF3-0736BD9BB2E0}"/>
            </a:ext>
          </a:extLst>
        </xdr:cNvPr>
        <xdr:cNvSpPr txBox="1"/>
      </xdr:nvSpPr>
      <xdr:spPr>
        <a:xfrm>
          <a:off x="4219575" y="98783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a:extLst>
            <a:ext uri="{FF2B5EF4-FFF2-40B4-BE49-F238E27FC236}">
              <a16:creationId xmlns:a16="http://schemas.microsoft.com/office/drawing/2014/main" id="{A4ECA4BB-6EB4-4F0F-9879-2F9830BE9E9B}"/>
            </a:ext>
          </a:extLst>
        </xdr:cNvPr>
        <xdr:cNvSpPr/>
      </xdr:nvSpPr>
      <xdr:spPr>
        <a:xfrm>
          <a:off x="4124325" y="1001739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a:extLst>
            <a:ext uri="{FF2B5EF4-FFF2-40B4-BE49-F238E27FC236}">
              <a16:creationId xmlns:a16="http://schemas.microsoft.com/office/drawing/2014/main" id="{18CC878B-F099-4D98-B5E3-85C2C569F3B6}"/>
            </a:ext>
          </a:extLst>
        </xdr:cNvPr>
        <xdr:cNvSpPr/>
      </xdr:nvSpPr>
      <xdr:spPr>
        <a:xfrm>
          <a:off x="3381375" y="1002710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a:extLst>
            <a:ext uri="{FF2B5EF4-FFF2-40B4-BE49-F238E27FC236}">
              <a16:creationId xmlns:a16="http://schemas.microsoft.com/office/drawing/2014/main" id="{7AA41316-C505-40EF-AB01-A496F5284B8E}"/>
            </a:ext>
          </a:extLst>
        </xdr:cNvPr>
        <xdr:cNvSpPr/>
      </xdr:nvSpPr>
      <xdr:spPr>
        <a:xfrm>
          <a:off x="2571750" y="99929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83" name="フローチャート: 判断 82">
          <a:extLst>
            <a:ext uri="{FF2B5EF4-FFF2-40B4-BE49-F238E27FC236}">
              <a16:creationId xmlns:a16="http://schemas.microsoft.com/office/drawing/2014/main" id="{41A664C5-61F6-4E06-AD99-16BB650663CB}"/>
            </a:ext>
          </a:extLst>
        </xdr:cNvPr>
        <xdr:cNvSpPr/>
      </xdr:nvSpPr>
      <xdr:spPr>
        <a:xfrm>
          <a:off x="1781175" y="100386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84" name="フローチャート: 判断 83">
          <a:extLst>
            <a:ext uri="{FF2B5EF4-FFF2-40B4-BE49-F238E27FC236}">
              <a16:creationId xmlns:a16="http://schemas.microsoft.com/office/drawing/2014/main" id="{D15AB0CD-6B80-445F-8C83-C08011589D6C}"/>
            </a:ext>
          </a:extLst>
        </xdr:cNvPr>
        <xdr:cNvSpPr/>
      </xdr:nvSpPr>
      <xdr:spPr>
        <a:xfrm>
          <a:off x="981075" y="99946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294D9C7-6F8E-42DF-AB0C-628DAED699C0}"/>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42DF295-A093-4422-8084-AC6E698C7934}"/>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A9AD097-A321-479B-BCAA-144FBEDFD8F0}"/>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C6603FD-0D88-43D7-9ECF-B84BEF65CA8D}"/>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FE27746-AF40-4FF2-9A3A-6834CF0B8BD2}"/>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4717</xdr:rowOff>
    </xdr:from>
    <xdr:to>
      <xdr:col>24</xdr:col>
      <xdr:colOff>114300</xdr:colOff>
      <xdr:row>64</xdr:row>
      <xdr:rowOff>106317</xdr:rowOff>
    </xdr:to>
    <xdr:sp macro="" textlink="">
      <xdr:nvSpPr>
        <xdr:cNvPr id="90" name="楕円 89">
          <a:extLst>
            <a:ext uri="{FF2B5EF4-FFF2-40B4-BE49-F238E27FC236}">
              <a16:creationId xmlns:a16="http://schemas.microsoft.com/office/drawing/2014/main" id="{C62249FB-CBB0-4EA7-8874-544C4F12D774}"/>
            </a:ext>
          </a:extLst>
        </xdr:cNvPr>
        <xdr:cNvSpPr/>
      </xdr:nvSpPr>
      <xdr:spPr>
        <a:xfrm>
          <a:off x="4124325" y="103806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91094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64D4C80C-298A-4F8C-AA17-99FD85ACF895}"/>
            </a:ext>
          </a:extLst>
        </xdr:cNvPr>
        <xdr:cNvSpPr txBox="1"/>
      </xdr:nvSpPr>
      <xdr:spPr>
        <a:xfrm>
          <a:off x="4219575" y="10298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154940</xdr:rowOff>
    </xdr:from>
    <xdr:to>
      <xdr:col>20</xdr:col>
      <xdr:colOff>38100</xdr:colOff>
      <xdr:row>64</xdr:row>
      <xdr:rowOff>85090</xdr:rowOff>
    </xdr:to>
    <xdr:sp macro="" textlink="">
      <xdr:nvSpPr>
        <xdr:cNvPr id="92" name="楕円 91">
          <a:extLst>
            <a:ext uri="{FF2B5EF4-FFF2-40B4-BE49-F238E27FC236}">
              <a16:creationId xmlns:a16="http://schemas.microsoft.com/office/drawing/2014/main" id="{B1CAC307-545F-487B-8635-D09F8E8182BF}"/>
            </a:ext>
          </a:extLst>
        </xdr:cNvPr>
        <xdr:cNvSpPr/>
      </xdr:nvSpPr>
      <xdr:spPr>
        <a:xfrm>
          <a:off x="3381375" y="103657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34290</xdr:rowOff>
    </xdr:from>
    <xdr:to>
      <xdr:col>24</xdr:col>
      <xdr:colOff>63500</xdr:colOff>
      <xdr:row>64</xdr:row>
      <xdr:rowOff>55517</xdr:rowOff>
    </xdr:to>
    <xdr:cxnSp macro="">
      <xdr:nvCxnSpPr>
        <xdr:cNvPr id="93" name="直線コネクタ 92">
          <a:extLst>
            <a:ext uri="{FF2B5EF4-FFF2-40B4-BE49-F238E27FC236}">
              <a16:creationId xmlns:a16="http://schemas.microsoft.com/office/drawing/2014/main" id="{FFA9DDC3-6B2C-47DD-8E8B-7812592CC7F6}"/>
            </a:ext>
          </a:extLst>
        </xdr:cNvPr>
        <xdr:cNvCxnSpPr/>
      </xdr:nvCxnSpPr>
      <xdr:spPr>
        <a:xfrm>
          <a:off x="3429000" y="10403840"/>
          <a:ext cx="752475" cy="2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136978</xdr:rowOff>
    </xdr:from>
    <xdr:to>
      <xdr:col>15</xdr:col>
      <xdr:colOff>101600</xdr:colOff>
      <xdr:row>64</xdr:row>
      <xdr:rowOff>67128</xdr:rowOff>
    </xdr:to>
    <xdr:sp macro="" textlink="">
      <xdr:nvSpPr>
        <xdr:cNvPr id="94" name="楕円 93">
          <a:extLst>
            <a:ext uri="{FF2B5EF4-FFF2-40B4-BE49-F238E27FC236}">
              <a16:creationId xmlns:a16="http://schemas.microsoft.com/office/drawing/2014/main" id="{72D4FBC6-BACC-4368-B89F-E8B25371F04E}"/>
            </a:ext>
          </a:extLst>
        </xdr:cNvPr>
        <xdr:cNvSpPr/>
      </xdr:nvSpPr>
      <xdr:spPr>
        <a:xfrm>
          <a:off x="2571750" y="1035095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16328</xdr:rowOff>
    </xdr:from>
    <xdr:to>
      <xdr:col>19</xdr:col>
      <xdr:colOff>177800</xdr:colOff>
      <xdr:row>64</xdr:row>
      <xdr:rowOff>34290</xdr:rowOff>
    </xdr:to>
    <xdr:cxnSp macro="">
      <xdr:nvCxnSpPr>
        <xdr:cNvPr id="95" name="直線コネクタ 94">
          <a:extLst>
            <a:ext uri="{FF2B5EF4-FFF2-40B4-BE49-F238E27FC236}">
              <a16:creationId xmlns:a16="http://schemas.microsoft.com/office/drawing/2014/main" id="{2FA6BE0D-3C5C-4982-A4BB-D824EC9F7603}"/>
            </a:ext>
          </a:extLst>
        </xdr:cNvPr>
        <xdr:cNvCxnSpPr/>
      </xdr:nvCxnSpPr>
      <xdr:spPr>
        <a:xfrm>
          <a:off x="2619375" y="10389053"/>
          <a:ext cx="809625" cy="1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105954</xdr:rowOff>
    </xdr:from>
    <xdr:to>
      <xdr:col>10</xdr:col>
      <xdr:colOff>165100</xdr:colOff>
      <xdr:row>64</xdr:row>
      <xdr:rowOff>36104</xdr:rowOff>
    </xdr:to>
    <xdr:sp macro="" textlink="">
      <xdr:nvSpPr>
        <xdr:cNvPr id="96" name="楕円 95">
          <a:extLst>
            <a:ext uri="{FF2B5EF4-FFF2-40B4-BE49-F238E27FC236}">
              <a16:creationId xmlns:a16="http://schemas.microsoft.com/office/drawing/2014/main" id="{328F8C7D-349F-4B61-9973-AE4352A2F4D7}"/>
            </a:ext>
          </a:extLst>
        </xdr:cNvPr>
        <xdr:cNvSpPr/>
      </xdr:nvSpPr>
      <xdr:spPr>
        <a:xfrm>
          <a:off x="1781175" y="103135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156754</xdr:rowOff>
    </xdr:from>
    <xdr:to>
      <xdr:col>15</xdr:col>
      <xdr:colOff>50800</xdr:colOff>
      <xdr:row>64</xdr:row>
      <xdr:rowOff>16328</xdr:rowOff>
    </xdr:to>
    <xdr:cxnSp macro="">
      <xdr:nvCxnSpPr>
        <xdr:cNvPr id="97" name="直線コネクタ 96">
          <a:extLst>
            <a:ext uri="{FF2B5EF4-FFF2-40B4-BE49-F238E27FC236}">
              <a16:creationId xmlns:a16="http://schemas.microsoft.com/office/drawing/2014/main" id="{6BC5391D-5FDC-4977-AD04-FDDBBD91C7AD}"/>
            </a:ext>
          </a:extLst>
        </xdr:cNvPr>
        <xdr:cNvCxnSpPr/>
      </xdr:nvCxnSpPr>
      <xdr:spPr>
        <a:xfrm>
          <a:off x="1828800" y="10370729"/>
          <a:ext cx="790575" cy="1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66766</xdr:rowOff>
    </xdr:from>
    <xdr:to>
      <xdr:col>6</xdr:col>
      <xdr:colOff>38100</xdr:colOff>
      <xdr:row>63</xdr:row>
      <xdr:rowOff>168366</xdr:rowOff>
    </xdr:to>
    <xdr:sp macro="" textlink="">
      <xdr:nvSpPr>
        <xdr:cNvPr id="98" name="楕円 97">
          <a:extLst>
            <a:ext uri="{FF2B5EF4-FFF2-40B4-BE49-F238E27FC236}">
              <a16:creationId xmlns:a16="http://schemas.microsoft.com/office/drawing/2014/main" id="{86691374-82EB-4DAA-8EE9-ED4E97845387}"/>
            </a:ext>
          </a:extLst>
        </xdr:cNvPr>
        <xdr:cNvSpPr/>
      </xdr:nvSpPr>
      <xdr:spPr>
        <a:xfrm>
          <a:off x="981075" y="1027439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117566</xdr:rowOff>
    </xdr:from>
    <xdr:to>
      <xdr:col>10</xdr:col>
      <xdr:colOff>114300</xdr:colOff>
      <xdr:row>63</xdr:row>
      <xdr:rowOff>156754</xdr:rowOff>
    </xdr:to>
    <xdr:cxnSp macro="">
      <xdr:nvCxnSpPr>
        <xdr:cNvPr id="99" name="直線コネクタ 98">
          <a:extLst>
            <a:ext uri="{FF2B5EF4-FFF2-40B4-BE49-F238E27FC236}">
              <a16:creationId xmlns:a16="http://schemas.microsoft.com/office/drawing/2014/main" id="{AAAAB672-DFBD-4E7D-AF55-FE2054532AAD}"/>
            </a:ext>
          </a:extLst>
        </xdr:cNvPr>
        <xdr:cNvCxnSpPr/>
      </xdr:nvCxnSpPr>
      <xdr:spPr>
        <a:xfrm>
          <a:off x="1028700" y="10331541"/>
          <a:ext cx="8001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100" name="n_1aveValue【体育館・プール】&#10;有形固定資産減価償却率">
          <a:extLst>
            <a:ext uri="{FF2B5EF4-FFF2-40B4-BE49-F238E27FC236}">
              <a16:creationId xmlns:a16="http://schemas.microsoft.com/office/drawing/2014/main" id="{F69AB9EE-E369-46D6-A390-6DF3C7ABC3DF}"/>
            </a:ext>
          </a:extLst>
        </xdr:cNvPr>
        <xdr:cNvSpPr txBox="1"/>
      </xdr:nvSpPr>
      <xdr:spPr>
        <a:xfrm>
          <a:off x="3239144" y="981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101" name="n_2aveValue【体育館・プール】&#10;有形固定資産減価償却率">
          <a:extLst>
            <a:ext uri="{FF2B5EF4-FFF2-40B4-BE49-F238E27FC236}">
              <a16:creationId xmlns:a16="http://schemas.microsoft.com/office/drawing/2014/main" id="{6CCD7387-AD55-4EB0-AB7D-A79C6BFA7E5E}"/>
            </a:ext>
          </a:extLst>
        </xdr:cNvPr>
        <xdr:cNvSpPr txBox="1"/>
      </xdr:nvSpPr>
      <xdr:spPr>
        <a:xfrm>
          <a:off x="24390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98351</xdr:rowOff>
    </xdr:from>
    <xdr:ext cx="405111" cy="259045"/>
    <xdr:sp macro="" textlink="">
      <xdr:nvSpPr>
        <xdr:cNvPr id="102" name="n_3aveValue【体育館・プール】&#10;有形固定資産減価償却率">
          <a:extLst>
            <a:ext uri="{FF2B5EF4-FFF2-40B4-BE49-F238E27FC236}">
              <a16:creationId xmlns:a16="http://schemas.microsoft.com/office/drawing/2014/main" id="{9DFE3FE8-2505-4914-90CE-9A4E67BCC4B4}"/>
            </a:ext>
          </a:extLst>
        </xdr:cNvPr>
        <xdr:cNvSpPr txBox="1"/>
      </xdr:nvSpPr>
      <xdr:spPr>
        <a:xfrm>
          <a:off x="1648469" y="9823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57530</xdr:rowOff>
    </xdr:from>
    <xdr:ext cx="405111" cy="259045"/>
    <xdr:sp macro="" textlink="">
      <xdr:nvSpPr>
        <xdr:cNvPr id="103" name="n_4aveValue【体育館・プール】&#10;有形固定資産減価償却率">
          <a:extLst>
            <a:ext uri="{FF2B5EF4-FFF2-40B4-BE49-F238E27FC236}">
              <a16:creationId xmlns:a16="http://schemas.microsoft.com/office/drawing/2014/main" id="{39D22F11-DF8F-43EF-B5C2-B3D8E96FFA56}"/>
            </a:ext>
          </a:extLst>
        </xdr:cNvPr>
        <xdr:cNvSpPr txBox="1"/>
      </xdr:nvSpPr>
      <xdr:spPr>
        <a:xfrm>
          <a:off x="848369" y="97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76217</xdr:rowOff>
    </xdr:from>
    <xdr:ext cx="405111" cy="259045"/>
    <xdr:sp macro="" textlink="">
      <xdr:nvSpPr>
        <xdr:cNvPr id="104" name="n_1mainValue【体育館・プール】&#10;有形固定資産減価償却率">
          <a:extLst>
            <a:ext uri="{FF2B5EF4-FFF2-40B4-BE49-F238E27FC236}">
              <a16:creationId xmlns:a16="http://schemas.microsoft.com/office/drawing/2014/main" id="{D9B11113-387F-4241-8E65-F9B671859AFD}"/>
            </a:ext>
          </a:extLst>
        </xdr:cNvPr>
        <xdr:cNvSpPr txBox="1"/>
      </xdr:nvSpPr>
      <xdr:spPr>
        <a:xfrm>
          <a:off x="32391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58255</xdr:rowOff>
    </xdr:from>
    <xdr:ext cx="405111" cy="259045"/>
    <xdr:sp macro="" textlink="">
      <xdr:nvSpPr>
        <xdr:cNvPr id="105" name="n_2mainValue【体育館・プール】&#10;有形固定資産減価償却率">
          <a:extLst>
            <a:ext uri="{FF2B5EF4-FFF2-40B4-BE49-F238E27FC236}">
              <a16:creationId xmlns:a16="http://schemas.microsoft.com/office/drawing/2014/main" id="{045122EF-5A09-44DA-AF86-72DB8D2F68AC}"/>
            </a:ext>
          </a:extLst>
        </xdr:cNvPr>
        <xdr:cNvSpPr txBox="1"/>
      </xdr:nvSpPr>
      <xdr:spPr>
        <a:xfrm>
          <a:off x="2439044" y="10430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27231</xdr:rowOff>
    </xdr:from>
    <xdr:ext cx="405111" cy="259045"/>
    <xdr:sp macro="" textlink="">
      <xdr:nvSpPr>
        <xdr:cNvPr id="106" name="n_3mainValue【体育館・プール】&#10;有形固定資産減価償却率">
          <a:extLst>
            <a:ext uri="{FF2B5EF4-FFF2-40B4-BE49-F238E27FC236}">
              <a16:creationId xmlns:a16="http://schemas.microsoft.com/office/drawing/2014/main" id="{AA68B81C-37C5-4F34-AD99-0368FA806281}"/>
            </a:ext>
          </a:extLst>
        </xdr:cNvPr>
        <xdr:cNvSpPr txBox="1"/>
      </xdr:nvSpPr>
      <xdr:spPr>
        <a:xfrm>
          <a:off x="1648469" y="10403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159493</xdr:rowOff>
    </xdr:from>
    <xdr:ext cx="405111" cy="259045"/>
    <xdr:sp macro="" textlink="">
      <xdr:nvSpPr>
        <xdr:cNvPr id="107" name="n_4mainValue【体育館・プール】&#10;有形固定資産減価償却率">
          <a:extLst>
            <a:ext uri="{FF2B5EF4-FFF2-40B4-BE49-F238E27FC236}">
              <a16:creationId xmlns:a16="http://schemas.microsoft.com/office/drawing/2014/main" id="{E713FD79-0CB7-44C8-816C-106E78C8BF72}"/>
            </a:ext>
          </a:extLst>
        </xdr:cNvPr>
        <xdr:cNvSpPr txBox="1"/>
      </xdr:nvSpPr>
      <xdr:spPr>
        <a:xfrm>
          <a:off x="848369" y="10373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64A441A5-E67D-480D-8ABE-2EC303079B71}"/>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6019D254-C34F-4634-9D03-F76BCE51D568}"/>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CD1317F1-2948-4C52-A476-EE95C722BF50}"/>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15F67EB-C6BB-4F74-ACF2-C2428F78CC97}"/>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A52FABF0-C694-4885-AA6D-AEAC3E913A10}"/>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4676EF66-9E4F-4EDC-BAFE-274AFCB5C032}"/>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B611EF13-A596-4E9E-81E9-144E8AEF29BB}"/>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DBB610CC-F88A-44AB-9A07-285D731B5D6D}"/>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1626D51E-F8F8-45BE-BD77-DDB6A4C2ED0F}"/>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E9CAEA4E-3BDD-4E56-A835-62CB3F7D5E78}"/>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316A7C4-502C-4539-BFD4-B8997ABFF07C}"/>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88B81168-0AA7-42DF-9D9C-0611688A4EDA}"/>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4D232F6A-7435-441E-A745-2F7C5F381D20}"/>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D83ABAC1-DEA5-4406-B39E-76657C8381BA}"/>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84FE9902-906A-4223-991F-85D5CC5A14B0}"/>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BA5B896-EDE0-43FD-AC64-3615F9C856FA}"/>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EFB3D50E-452F-47F7-86FA-B95BCAB8CB29}"/>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908730C3-4EED-4C80-895F-5016562DCFF3}"/>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B98B485C-1406-4A50-BC9E-228B6C39D651}"/>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73C6706B-8503-4DE0-A08F-872C4D83CFFA}"/>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92F55BD6-55DC-4642-85ED-FDF276821B0F}"/>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9020A5E8-7E24-4052-968A-DE6C35BCB25C}"/>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B34BF502-FB0E-4E26-80AE-BED9F3CE09F0}"/>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31" name="直線コネクタ 130">
          <a:extLst>
            <a:ext uri="{FF2B5EF4-FFF2-40B4-BE49-F238E27FC236}">
              <a16:creationId xmlns:a16="http://schemas.microsoft.com/office/drawing/2014/main" id="{B1B18631-CE04-4170-AA14-B8100956BFAE}"/>
            </a:ext>
          </a:extLst>
        </xdr:cNvPr>
        <xdr:cNvCxnSpPr/>
      </xdr:nvCxnSpPr>
      <xdr:spPr>
        <a:xfrm flipV="1">
          <a:off x="9429115" y="9238996"/>
          <a:ext cx="0" cy="11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32" name="【体育館・プール】&#10;一人当たり面積最小値テキスト">
          <a:extLst>
            <a:ext uri="{FF2B5EF4-FFF2-40B4-BE49-F238E27FC236}">
              <a16:creationId xmlns:a16="http://schemas.microsoft.com/office/drawing/2014/main" id="{61E3C9ED-491C-4760-826C-09FD834E2F95}"/>
            </a:ext>
          </a:extLst>
        </xdr:cNvPr>
        <xdr:cNvSpPr txBox="1"/>
      </xdr:nvSpPr>
      <xdr:spPr>
        <a:xfrm>
          <a:off x="9467850" y="1036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3" name="直線コネクタ 132">
          <a:extLst>
            <a:ext uri="{FF2B5EF4-FFF2-40B4-BE49-F238E27FC236}">
              <a16:creationId xmlns:a16="http://schemas.microsoft.com/office/drawing/2014/main" id="{E5D9AF92-019B-4E9A-9D37-D4646E7BD2A7}"/>
            </a:ext>
          </a:extLst>
        </xdr:cNvPr>
        <xdr:cNvCxnSpPr/>
      </xdr:nvCxnSpPr>
      <xdr:spPr>
        <a:xfrm>
          <a:off x="9363075" y="1036167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4" name="【体育館・プール】&#10;一人当たり面積最大値テキスト">
          <a:extLst>
            <a:ext uri="{FF2B5EF4-FFF2-40B4-BE49-F238E27FC236}">
              <a16:creationId xmlns:a16="http://schemas.microsoft.com/office/drawing/2014/main" id="{FEEAB60C-9F97-4AAD-97E7-C1DDFE13E7BC}"/>
            </a:ext>
          </a:extLst>
        </xdr:cNvPr>
        <xdr:cNvSpPr txBox="1"/>
      </xdr:nvSpPr>
      <xdr:spPr>
        <a:xfrm>
          <a:off x="9467850" y="901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5" name="直線コネクタ 134">
          <a:extLst>
            <a:ext uri="{FF2B5EF4-FFF2-40B4-BE49-F238E27FC236}">
              <a16:creationId xmlns:a16="http://schemas.microsoft.com/office/drawing/2014/main" id="{AB9E05ED-B128-4E22-8890-1D71AFBAC595}"/>
            </a:ext>
          </a:extLst>
        </xdr:cNvPr>
        <xdr:cNvCxnSpPr/>
      </xdr:nvCxnSpPr>
      <xdr:spPr>
        <a:xfrm>
          <a:off x="9363075" y="92389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16019</xdr:rowOff>
    </xdr:from>
    <xdr:ext cx="469744" cy="259045"/>
    <xdr:sp macro="" textlink="">
      <xdr:nvSpPr>
        <xdr:cNvPr id="136" name="【体育館・プール】&#10;一人当たり面積平均値テキスト">
          <a:extLst>
            <a:ext uri="{FF2B5EF4-FFF2-40B4-BE49-F238E27FC236}">
              <a16:creationId xmlns:a16="http://schemas.microsoft.com/office/drawing/2014/main" id="{57B66D3E-0249-4BB6-B815-8E763E77F40A}"/>
            </a:ext>
          </a:extLst>
        </xdr:cNvPr>
        <xdr:cNvSpPr txBox="1"/>
      </xdr:nvSpPr>
      <xdr:spPr>
        <a:xfrm>
          <a:off x="9467850" y="9902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7" name="フローチャート: 判断 136">
          <a:extLst>
            <a:ext uri="{FF2B5EF4-FFF2-40B4-BE49-F238E27FC236}">
              <a16:creationId xmlns:a16="http://schemas.microsoft.com/office/drawing/2014/main" id="{95AE9372-9F58-4682-91D4-6E360BCA75C2}"/>
            </a:ext>
          </a:extLst>
        </xdr:cNvPr>
        <xdr:cNvSpPr/>
      </xdr:nvSpPr>
      <xdr:spPr>
        <a:xfrm>
          <a:off x="9401175" y="9924542"/>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8" name="フローチャート: 判断 137">
          <a:extLst>
            <a:ext uri="{FF2B5EF4-FFF2-40B4-BE49-F238E27FC236}">
              <a16:creationId xmlns:a16="http://schemas.microsoft.com/office/drawing/2014/main" id="{752DECD4-DF0C-4CCB-86C7-050C4F513FD9}"/>
            </a:ext>
          </a:extLst>
        </xdr:cNvPr>
        <xdr:cNvSpPr/>
      </xdr:nvSpPr>
      <xdr:spPr>
        <a:xfrm>
          <a:off x="8639175" y="99322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9" name="フローチャート: 判断 138">
          <a:extLst>
            <a:ext uri="{FF2B5EF4-FFF2-40B4-BE49-F238E27FC236}">
              <a16:creationId xmlns:a16="http://schemas.microsoft.com/office/drawing/2014/main" id="{2341D8CA-9EF5-4FB8-B348-E0932D1AB6B7}"/>
            </a:ext>
          </a:extLst>
        </xdr:cNvPr>
        <xdr:cNvSpPr/>
      </xdr:nvSpPr>
      <xdr:spPr>
        <a:xfrm>
          <a:off x="7839075" y="99618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140" name="フローチャート: 判断 139">
          <a:extLst>
            <a:ext uri="{FF2B5EF4-FFF2-40B4-BE49-F238E27FC236}">
              <a16:creationId xmlns:a16="http://schemas.microsoft.com/office/drawing/2014/main" id="{A789F46F-BF94-4049-BC74-135475BED89A}"/>
            </a:ext>
          </a:extLst>
        </xdr:cNvPr>
        <xdr:cNvSpPr/>
      </xdr:nvSpPr>
      <xdr:spPr>
        <a:xfrm>
          <a:off x="7029450" y="99368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141" name="フローチャート: 判断 140">
          <a:extLst>
            <a:ext uri="{FF2B5EF4-FFF2-40B4-BE49-F238E27FC236}">
              <a16:creationId xmlns:a16="http://schemas.microsoft.com/office/drawing/2014/main" id="{2A18B22E-C44A-4EA1-A5D3-0764C62F42C9}"/>
            </a:ext>
          </a:extLst>
        </xdr:cNvPr>
        <xdr:cNvSpPr/>
      </xdr:nvSpPr>
      <xdr:spPr>
        <a:xfrm>
          <a:off x="6238875" y="997419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6AE7058D-91FB-4FB0-AD3B-E9AE87971C2B}"/>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D9A24C08-5BD1-47DE-8B8B-7FB1EBEE0AB9}"/>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6009C5E4-F8D1-43DE-9CE4-B896BB143D1D}"/>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A9CC2092-3AED-446D-B467-B43CB81303DE}"/>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2EEA8FD7-86E7-4B0D-BF6D-EF5EFA027BD9}"/>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xdr:rowOff>
    </xdr:from>
    <xdr:to>
      <xdr:col>55</xdr:col>
      <xdr:colOff>50800</xdr:colOff>
      <xdr:row>61</xdr:row>
      <xdr:rowOff>104140</xdr:rowOff>
    </xdr:to>
    <xdr:sp macro="" textlink="">
      <xdr:nvSpPr>
        <xdr:cNvPr id="147" name="楕円 146">
          <a:extLst>
            <a:ext uri="{FF2B5EF4-FFF2-40B4-BE49-F238E27FC236}">
              <a16:creationId xmlns:a16="http://schemas.microsoft.com/office/drawing/2014/main" id="{FA6B9DE9-EDBF-46DC-AC3C-29347671AF7D}"/>
            </a:ext>
          </a:extLst>
        </xdr:cNvPr>
        <xdr:cNvSpPr/>
      </xdr:nvSpPr>
      <xdr:spPr>
        <a:xfrm>
          <a:off x="9401175" y="988949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25417</xdr:rowOff>
    </xdr:from>
    <xdr:ext cx="469744" cy="259045"/>
    <xdr:sp macro="" textlink="">
      <xdr:nvSpPr>
        <xdr:cNvPr id="148" name="【体育館・プール】&#10;一人当たり面積該当値テキスト">
          <a:extLst>
            <a:ext uri="{FF2B5EF4-FFF2-40B4-BE49-F238E27FC236}">
              <a16:creationId xmlns:a16="http://schemas.microsoft.com/office/drawing/2014/main" id="{57BD48A1-8153-40B9-86F6-9E06DB7D004B}"/>
            </a:ext>
          </a:extLst>
        </xdr:cNvPr>
        <xdr:cNvSpPr txBox="1"/>
      </xdr:nvSpPr>
      <xdr:spPr>
        <a:xfrm>
          <a:off x="9467850" y="975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21590</xdr:rowOff>
    </xdr:from>
    <xdr:to>
      <xdr:col>50</xdr:col>
      <xdr:colOff>165100</xdr:colOff>
      <xdr:row>61</xdr:row>
      <xdr:rowOff>123190</xdr:rowOff>
    </xdr:to>
    <xdr:sp macro="" textlink="">
      <xdr:nvSpPr>
        <xdr:cNvPr id="149" name="楕円 148">
          <a:extLst>
            <a:ext uri="{FF2B5EF4-FFF2-40B4-BE49-F238E27FC236}">
              <a16:creationId xmlns:a16="http://schemas.microsoft.com/office/drawing/2014/main" id="{53A7FEB8-8738-4AA0-A3F3-934C36F6A885}"/>
            </a:ext>
          </a:extLst>
        </xdr:cNvPr>
        <xdr:cNvSpPr/>
      </xdr:nvSpPr>
      <xdr:spPr>
        <a:xfrm>
          <a:off x="8639175" y="99085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53340</xdr:rowOff>
    </xdr:from>
    <xdr:to>
      <xdr:col>55</xdr:col>
      <xdr:colOff>0</xdr:colOff>
      <xdr:row>61</xdr:row>
      <xdr:rowOff>72390</xdr:rowOff>
    </xdr:to>
    <xdr:cxnSp macro="">
      <xdr:nvCxnSpPr>
        <xdr:cNvPr id="150" name="直線コネクタ 149">
          <a:extLst>
            <a:ext uri="{FF2B5EF4-FFF2-40B4-BE49-F238E27FC236}">
              <a16:creationId xmlns:a16="http://schemas.microsoft.com/office/drawing/2014/main" id="{F9DC7C25-9662-4750-A205-8CF3A42BB09A}"/>
            </a:ext>
          </a:extLst>
        </xdr:cNvPr>
        <xdr:cNvCxnSpPr/>
      </xdr:nvCxnSpPr>
      <xdr:spPr>
        <a:xfrm flipV="1">
          <a:off x="8686800" y="9937115"/>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52070</xdr:rowOff>
    </xdr:from>
    <xdr:to>
      <xdr:col>46</xdr:col>
      <xdr:colOff>38100</xdr:colOff>
      <xdr:row>61</xdr:row>
      <xdr:rowOff>153670</xdr:rowOff>
    </xdr:to>
    <xdr:sp macro="" textlink="">
      <xdr:nvSpPr>
        <xdr:cNvPr id="151" name="楕円 150">
          <a:extLst>
            <a:ext uri="{FF2B5EF4-FFF2-40B4-BE49-F238E27FC236}">
              <a16:creationId xmlns:a16="http://schemas.microsoft.com/office/drawing/2014/main" id="{87F94B12-E3A0-4A71-B235-57800B2CD310}"/>
            </a:ext>
          </a:extLst>
        </xdr:cNvPr>
        <xdr:cNvSpPr/>
      </xdr:nvSpPr>
      <xdr:spPr>
        <a:xfrm>
          <a:off x="7839075" y="99358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72390</xdr:rowOff>
    </xdr:from>
    <xdr:to>
      <xdr:col>50</xdr:col>
      <xdr:colOff>114300</xdr:colOff>
      <xdr:row>61</xdr:row>
      <xdr:rowOff>102870</xdr:rowOff>
    </xdr:to>
    <xdr:cxnSp macro="">
      <xdr:nvCxnSpPr>
        <xdr:cNvPr id="152" name="直線コネクタ 151">
          <a:extLst>
            <a:ext uri="{FF2B5EF4-FFF2-40B4-BE49-F238E27FC236}">
              <a16:creationId xmlns:a16="http://schemas.microsoft.com/office/drawing/2014/main" id="{34F42F42-3D56-4F70-8EBD-DC2FD9C42D3F}"/>
            </a:ext>
          </a:extLst>
        </xdr:cNvPr>
        <xdr:cNvCxnSpPr/>
      </xdr:nvCxnSpPr>
      <xdr:spPr>
        <a:xfrm flipV="1">
          <a:off x="7886700" y="9956165"/>
          <a:ext cx="8001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67310</xdr:rowOff>
    </xdr:from>
    <xdr:to>
      <xdr:col>41</xdr:col>
      <xdr:colOff>101600</xdr:colOff>
      <xdr:row>61</xdr:row>
      <xdr:rowOff>168910</xdr:rowOff>
    </xdr:to>
    <xdr:sp macro="" textlink="">
      <xdr:nvSpPr>
        <xdr:cNvPr id="153" name="楕円 152">
          <a:extLst>
            <a:ext uri="{FF2B5EF4-FFF2-40B4-BE49-F238E27FC236}">
              <a16:creationId xmlns:a16="http://schemas.microsoft.com/office/drawing/2014/main" id="{F2143D2F-9716-4CCC-A50F-D34101588E25}"/>
            </a:ext>
          </a:extLst>
        </xdr:cNvPr>
        <xdr:cNvSpPr/>
      </xdr:nvSpPr>
      <xdr:spPr>
        <a:xfrm>
          <a:off x="7029450" y="99510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102870</xdr:rowOff>
    </xdr:from>
    <xdr:to>
      <xdr:col>45</xdr:col>
      <xdr:colOff>177800</xdr:colOff>
      <xdr:row>61</xdr:row>
      <xdr:rowOff>118110</xdr:rowOff>
    </xdr:to>
    <xdr:cxnSp macro="">
      <xdr:nvCxnSpPr>
        <xdr:cNvPr id="154" name="直線コネクタ 153">
          <a:extLst>
            <a:ext uri="{FF2B5EF4-FFF2-40B4-BE49-F238E27FC236}">
              <a16:creationId xmlns:a16="http://schemas.microsoft.com/office/drawing/2014/main" id="{330CF186-1672-46B7-9BD0-E91B1193E1F9}"/>
            </a:ext>
          </a:extLst>
        </xdr:cNvPr>
        <xdr:cNvCxnSpPr/>
      </xdr:nvCxnSpPr>
      <xdr:spPr>
        <a:xfrm flipV="1">
          <a:off x="7077075" y="9992995"/>
          <a:ext cx="80962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81788</xdr:rowOff>
    </xdr:from>
    <xdr:to>
      <xdr:col>36</xdr:col>
      <xdr:colOff>165100</xdr:colOff>
      <xdr:row>62</xdr:row>
      <xdr:rowOff>11938</xdr:rowOff>
    </xdr:to>
    <xdr:sp macro="" textlink="">
      <xdr:nvSpPr>
        <xdr:cNvPr id="155" name="楕円 154">
          <a:extLst>
            <a:ext uri="{FF2B5EF4-FFF2-40B4-BE49-F238E27FC236}">
              <a16:creationId xmlns:a16="http://schemas.microsoft.com/office/drawing/2014/main" id="{2499F67D-86A0-407E-A7E8-F027E1FACDE4}"/>
            </a:ext>
          </a:extLst>
        </xdr:cNvPr>
        <xdr:cNvSpPr/>
      </xdr:nvSpPr>
      <xdr:spPr>
        <a:xfrm>
          <a:off x="6238875" y="997191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118110</xdr:rowOff>
    </xdr:from>
    <xdr:to>
      <xdr:col>41</xdr:col>
      <xdr:colOff>50800</xdr:colOff>
      <xdr:row>61</xdr:row>
      <xdr:rowOff>132588</xdr:rowOff>
    </xdr:to>
    <xdr:cxnSp macro="">
      <xdr:nvCxnSpPr>
        <xdr:cNvPr id="156" name="直線コネクタ 155">
          <a:extLst>
            <a:ext uri="{FF2B5EF4-FFF2-40B4-BE49-F238E27FC236}">
              <a16:creationId xmlns:a16="http://schemas.microsoft.com/office/drawing/2014/main" id="{96524F0D-AC6F-4EAE-9CD4-9505C1DEC456}"/>
            </a:ext>
          </a:extLst>
        </xdr:cNvPr>
        <xdr:cNvCxnSpPr/>
      </xdr:nvCxnSpPr>
      <xdr:spPr>
        <a:xfrm flipV="1">
          <a:off x="6286500" y="10008235"/>
          <a:ext cx="790575"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134891</xdr:rowOff>
    </xdr:from>
    <xdr:ext cx="469744" cy="259045"/>
    <xdr:sp macro="" textlink="">
      <xdr:nvSpPr>
        <xdr:cNvPr id="157" name="n_1aveValue【体育館・プール】&#10;一人当たり面積">
          <a:extLst>
            <a:ext uri="{FF2B5EF4-FFF2-40B4-BE49-F238E27FC236}">
              <a16:creationId xmlns:a16="http://schemas.microsoft.com/office/drawing/2014/main" id="{AB72922F-3518-4610-8544-D83D4B5DCE00}"/>
            </a:ext>
          </a:extLst>
        </xdr:cNvPr>
        <xdr:cNvSpPr txBox="1"/>
      </xdr:nvSpPr>
      <xdr:spPr>
        <a:xfrm>
          <a:off x="8458277" y="1002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158" name="n_2aveValue【体育館・プール】&#10;一人当たり面積">
          <a:extLst>
            <a:ext uri="{FF2B5EF4-FFF2-40B4-BE49-F238E27FC236}">
              <a16:creationId xmlns:a16="http://schemas.microsoft.com/office/drawing/2014/main" id="{9922EDD7-CFA4-4C50-87FF-6F3718C3BC3C}"/>
            </a:ext>
          </a:extLst>
        </xdr:cNvPr>
        <xdr:cNvSpPr txBox="1"/>
      </xdr:nvSpPr>
      <xdr:spPr>
        <a:xfrm>
          <a:off x="7677227" y="1005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159" name="n_3aveValue【体育館・プール】&#10;一人当たり面積">
          <a:extLst>
            <a:ext uri="{FF2B5EF4-FFF2-40B4-BE49-F238E27FC236}">
              <a16:creationId xmlns:a16="http://schemas.microsoft.com/office/drawing/2014/main" id="{602B2350-138F-47A4-B7D8-5946F4EB17E6}"/>
            </a:ext>
          </a:extLst>
        </xdr:cNvPr>
        <xdr:cNvSpPr txBox="1"/>
      </xdr:nvSpPr>
      <xdr:spPr>
        <a:xfrm>
          <a:off x="6867602"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5351</xdr:rowOff>
    </xdr:from>
    <xdr:ext cx="469744" cy="259045"/>
    <xdr:sp macro="" textlink="">
      <xdr:nvSpPr>
        <xdr:cNvPr id="160" name="n_4aveValue【体育館・プール】&#10;一人当たり面積">
          <a:extLst>
            <a:ext uri="{FF2B5EF4-FFF2-40B4-BE49-F238E27FC236}">
              <a16:creationId xmlns:a16="http://schemas.microsoft.com/office/drawing/2014/main" id="{B4B78F3E-09F7-460A-827F-53A505E2D0B6}"/>
            </a:ext>
          </a:extLst>
        </xdr:cNvPr>
        <xdr:cNvSpPr txBox="1"/>
      </xdr:nvSpPr>
      <xdr:spPr>
        <a:xfrm>
          <a:off x="6067502" y="1005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139717</xdr:rowOff>
    </xdr:from>
    <xdr:ext cx="469744" cy="259045"/>
    <xdr:sp macro="" textlink="">
      <xdr:nvSpPr>
        <xdr:cNvPr id="161" name="n_1mainValue【体育館・プール】&#10;一人当たり面積">
          <a:extLst>
            <a:ext uri="{FF2B5EF4-FFF2-40B4-BE49-F238E27FC236}">
              <a16:creationId xmlns:a16="http://schemas.microsoft.com/office/drawing/2014/main" id="{52A30B37-D648-4BDF-9C85-209EED670682}"/>
            </a:ext>
          </a:extLst>
        </xdr:cNvPr>
        <xdr:cNvSpPr txBox="1"/>
      </xdr:nvSpPr>
      <xdr:spPr>
        <a:xfrm>
          <a:off x="8458277" y="970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170197</xdr:rowOff>
    </xdr:from>
    <xdr:ext cx="469744" cy="259045"/>
    <xdr:sp macro="" textlink="">
      <xdr:nvSpPr>
        <xdr:cNvPr id="162" name="n_2mainValue【体育館・プール】&#10;一人当たり面積">
          <a:extLst>
            <a:ext uri="{FF2B5EF4-FFF2-40B4-BE49-F238E27FC236}">
              <a16:creationId xmlns:a16="http://schemas.microsoft.com/office/drawing/2014/main" id="{10AEC6DF-AD3E-4D88-8D65-226DDCF87FCE}"/>
            </a:ext>
          </a:extLst>
        </xdr:cNvPr>
        <xdr:cNvSpPr txBox="1"/>
      </xdr:nvSpPr>
      <xdr:spPr>
        <a:xfrm>
          <a:off x="7677227" y="972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160037</xdr:rowOff>
    </xdr:from>
    <xdr:ext cx="469744" cy="259045"/>
    <xdr:sp macro="" textlink="">
      <xdr:nvSpPr>
        <xdr:cNvPr id="163" name="n_3mainValue【体育館・プール】&#10;一人当たり面積">
          <a:extLst>
            <a:ext uri="{FF2B5EF4-FFF2-40B4-BE49-F238E27FC236}">
              <a16:creationId xmlns:a16="http://schemas.microsoft.com/office/drawing/2014/main" id="{9E98D7B5-764A-4C2E-BAB9-2493A2B8C17A}"/>
            </a:ext>
          </a:extLst>
        </xdr:cNvPr>
        <xdr:cNvSpPr txBox="1"/>
      </xdr:nvSpPr>
      <xdr:spPr>
        <a:xfrm>
          <a:off x="6867602" y="100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28465</xdr:rowOff>
    </xdr:from>
    <xdr:ext cx="469744" cy="259045"/>
    <xdr:sp macro="" textlink="">
      <xdr:nvSpPr>
        <xdr:cNvPr id="164" name="n_4mainValue【体育館・プール】&#10;一人当たり面積">
          <a:extLst>
            <a:ext uri="{FF2B5EF4-FFF2-40B4-BE49-F238E27FC236}">
              <a16:creationId xmlns:a16="http://schemas.microsoft.com/office/drawing/2014/main" id="{777C49C9-2905-4815-87AA-796E04087914}"/>
            </a:ext>
          </a:extLst>
        </xdr:cNvPr>
        <xdr:cNvSpPr txBox="1"/>
      </xdr:nvSpPr>
      <xdr:spPr>
        <a:xfrm>
          <a:off x="6067502" y="975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2143D2D1-9CF1-47A8-AD84-60EEB9EAA2ED}"/>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D9AF39F-028A-400F-B970-37AD3407AAAD}"/>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12D32E3D-07BE-43CB-835E-E1239A3A9E86}"/>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CAEDB86-C6E3-40CE-8A0D-50B94F5177EC}"/>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B80C0C1A-A851-4674-B867-6B961F8F7AE9}"/>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1CD3A157-E86A-457C-81B8-2EAE752353DD}"/>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D6C5170D-0DF5-4C72-978D-FDC765321F95}"/>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295163E1-74FD-44BC-9962-147B1CF0E5ED}"/>
            </a:ext>
          </a:extLst>
        </xdr:cNvPr>
        <xdr:cNvSpPr/>
      </xdr:nvSpPr>
      <xdr:spPr>
        <a:xfrm>
          <a:off x="6858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926E755B-06C0-4413-990D-A77D5D3E7D35}"/>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21344067-62A6-4548-A3A7-459B09CC8D9E}"/>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9EC3F876-719D-4F78-94B4-9831C9FC7945}"/>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440884EA-635D-4AA3-9D2F-E6680B0EE75E}"/>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36952458-9155-450D-91FC-657B2DF2E584}"/>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044CF61B-5507-452D-A8AE-874DCFD47A64}"/>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174EE0D1-673A-424E-867F-8F20DF966E7F}"/>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17AEB066-83E3-455F-BCFC-337F95E5CB84}"/>
            </a:ext>
          </a:extLst>
        </xdr:cNvPr>
        <xdr:cNvSpPr/>
      </xdr:nvSpPr>
      <xdr:spPr>
        <a:xfrm>
          <a:off x="59531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F63EF2A5-D94F-4D41-981D-CF3C0E0FD953}"/>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80FE76C9-69AD-4344-805E-57766728DB04}"/>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06EC9426-7E78-4F6D-B261-4360B04F7259}"/>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A0C0CC83-D0C6-4EBD-84AB-3AC323A57035}"/>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A81C8E49-C4EA-4EB2-A0B7-7C5AB0A334A2}"/>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C8DEA220-27D7-4C04-82D6-6D8312EED839}"/>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E67FD72D-C468-4B3F-B0C2-98F05DF458EA}"/>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80CB23FF-F7FB-4479-8F29-506DE61A4DFA}"/>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a:extLst>
            <a:ext uri="{FF2B5EF4-FFF2-40B4-BE49-F238E27FC236}">
              <a16:creationId xmlns:a16="http://schemas.microsoft.com/office/drawing/2014/main" id="{A347B332-E682-41D1-A257-B57E408BE410}"/>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a:extLst>
            <a:ext uri="{FF2B5EF4-FFF2-40B4-BE49-F238E27FC236}">
              <a16:creationId xmlns:a16="http://schemas.microsoft.com/office/drawing/2014/main" id="{8417D655-DD55-429F-B161-09B5A7C46D76}"/>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a:extLst>
            <a:ext uri="{FF2B5EF4-FFF2-40B4-BE49-F238E27FC236}">
              <a16:creationId xmlns:a16="http://schemas.microsoft.com/office/drawing/2014/main" id="{1C14CD66-CEE2-4C20-90C8-70A2091C5F8A}"/>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a:extLst>
            <a:ext uri="{FF2B5EF4-FFF2-40B4-BE49-F238E27FC236}">
              <a16:creationId xmlns:a16="http://schemas.microsoft.com/office/drawing/2014/main" id="{72353057-C9E0-4629-9842-367993200F04}"/>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a:extLst>
            <a:ext uri="{FF2B5EF4-FFF2-40B4-BE49-F238E27FC236}">
              <a16:creationId xmlns:a16="http://schemas.microsoft.com/office/drawing/2014/main" id="{666CB5EA-BE2D-447E-83F8-3170BFD34EDA}"/>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a:extLst>
            <a:ext uri="{FF2B5EF4-FFF2-40B4-BE49-F238E27FC236}">
              <a16:creationId xmlns:a16="http://schemas.microsoft.com/office/drawing/2014/main" id="{367D384B-3493-4DD9-BC42-61A2B5BB7567}"/>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a:extLst>
            <a:ext uri="{FF2B5EF4-FFF2-40B4-BE49-F238E27FC236}">
              <a16:creationId xmlns:a16="http://schemas.microsoft.com/office/drawing/2014/main" id="{09E6CF7F-BA8E-4691-BD54-D4F2AF55B357}"/>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a:extLst>
            <a:ext uri="{FF2B5EF4-FFF2-40B4-BE49-F238E27FC236}">
              <a16:creationId xmlns:a16="http://schemas.microsoft.com/office/drawing/2014/main" id="{A50E6D4D-297F-44EC-8308-FD06396AFE4F}"/>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a:extLst>
            <a:ext uri="{FF2B5EF4-FFF2-40B4-BE49-F238E27FC236}">
              <a16:creationId xmlns:a16="http://schemas.microsoft.com/office/drawing/2014/main" id="{D9EBCD37-6C52-4586-B7B7-AC5B0D44CF6F}"/>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a:extLst>
            <a:ext uri="{FF2B5EF4-FFF2-40B4-BE49-F238E27FC236}">
              <a16:creationId xmlns:a16="http://schemas.microsoft.com/office/drawing/2014/main" id="{B3182A5D-DE86-4158-9273-8BCB944B3DE3}"/>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a:extLst>
            <a:ext uri="{FF2B5EF4-FFF2-40B4-BE49-F238E27FC236}">
              <a16:creationId xmlns:a16="http://schemas.microsoft.com/office/drawing/2014/main" id="{57C0E26B-8DEF-41CF-A081-9C362AB6DF26}"/>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a:extLst>
            <a:ext uri="{FF2B5EF4-FFF2-40B4-BE49-F238E27FC236}">
              <a16:creationId xmlns:a16="http://schemas.microsoft.com/office/drawing/2014/main" id="{F7CABF56-24DB-4728-94B2-704669380370}"/>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a:extLst>
            <a:ext uri="{FF2B5EF4-FFF2-40B4-BE49-F238E27FC236}">
              <a16:creationId xmlns:a16="http://schemas.microsoft.com/office/drawing/2014/main" id="{7928CE54-12DC-40AB-9717-86A8E7315A02}"/>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a:extLst>
            <a:ext uri="{FF2B5EF4-FFF2-40B4-BE49-F238E27FC236}">
              <a16:creationId xmlns:a16="http://schemas.microsoft.com/office/drawing/2014/main" id="{F0BAE62C-7752-4EF9-9C1F-16E19C65BC1B}"/>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a:extLst>
            <a:ext uri="{FF2B5EF4-FFF2-40B4-BE49-F238E27FC236}">
              <a16:creationId xmlns:a16="http://schemas.microsoft.com/office/drawing/2014/main" id="{529FE341-3C75-4639-9764-2D957F1BFF5F}"/>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a:extLst>
            <a:ext uri="{FF2B5EF4-FFF2-40B4-BE49-F238E27FC236}">
              <a16:creationId xmlns:a16="http://schemas.microsoft.com/office/drawing/2014/main" id="{0E7D28A0-295F-49F2-AC6F-F3D6A7037D8C}"/>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5" name="テキスト ボックス 204">
          <a:extLst>
            <a:ext uri="{FF2B5EF4-FFF2-40B4-BE49-F238E27FC236}">
              <a16:creationId xmlns:a16="http://schemas.microsoft.com/office/drawing/2014/main" id="{7C42FEA1-142D-4B08-8D05-4E83C14D3F6B}"/>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6" name="直線コネクタ 205">
          <a:extLst>
            <a:ext uri="{FF2B5EF4-FFF2-40B4-BE49-F238E27FC236}">
              <a16:creationId xmlns:a16="http://schemas.microsoft.com/office/drawing/2014/main" id="{448FF8D5-6276-4C87-94CF-CD89207F691E}"/>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7" name="テキスト ボックス 206">
          <a:extLst>
            <a:ext uri="{FF2B5EF4-FFF2-40B4-BE49-F238E27FC236}">
              <a16:creationId xmlns:a16="http://schemas.microsoft.com/office/drawing/2014/main" id="{E5341D74-ED6F-4E4D-8538-E2AE4EE08450}"/>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8" name="直線コネクタ 207">
          <a:extLst>
            <a:ext uri="{FF2B5EF4-FFF2-40B4-BE49-F238E27FC236}">
              <a16:creationId xmlns:a16="http://schemas.microsoft.com/office/drawing/2014/main" id="{C6AEAA07-E029-45DF-BEA7-A29BD81E1495}"/>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9" name="テキスト ボックス 208">
          <a:extLst>
            <a:ext uri="{FF2B5EF4-FFF2-40B4-BE49-F238E27FC236}">
              <a16:creationId xmlns:a16="http://schemas.microsoft.com/office/drawing/2014/main" id="{44549865-3C9A-41DE-B6C1-A03F633D2898}"/>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10" name="直線コネクタ 209">
          <a:extLst>
            <a:ext uri="{FF2B5EF4-FFF2-40B4-BE49-F238E27FC236}">
              <a16:creationId xmlns:a16="http://schemas.microsoft.com/office/drawing/2014/main" id="{E62ADD53-D65F-4C4F-9FCF-FDA4908FF0B7}"/>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11" name="テキスト ボックス 210">
          <a:extLst>
            <a:ext uri="{FF2B5EF4-FFF2-40B4-BE49-F238E27FC236}">
              <a16:creationId xmlns:a16="http://schemas.microsoft.com/office/drawing/2014/main" id="{F2332771-AD26-4CBA-AE45-1B2DDC270399}"/>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12" name="直線コネクタ 211">
          <a:extLst>
            <a:ext uri="{FF2B5EF4-FFF2-40B4-BE49-F238E27FC236}">
              <a16:creationId xmlns:a16="http://schemas.microsoft.com/office/drawing/2014/main" id="{0F52C519-AA36-440D-B984-151FE61AF007}"/>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3" name="テキスト ボックス 212">
          <a:extLst>
            <a:ext uri="{FF2B5EF4-FFF2-40B4-BE49-F238E27FC236}">
              <a16:creationId xmlns:a16="http://schemas.microsoft.com/office/drawing/2014/main" id="{38D80A28-3F25-4205-93F6-2A1BE71C66C1}"/>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4" name="直線コネクタ 213">
          <a:extLst>
            <a:ext uri="{FF2B5EF4-FFF2-40B4-BE49-F238E27FC236}">
              <a16:creationId xmlns:a16="http://schemas.microsoft.com/office/drawing/2014/main" id="{AAF2810C-DB4F-4E79-B37F-2A1667647A7E}"/>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5" name="テキスト ボックス 214">
          <a:extLst>
            <a:ext uri="{FF2B5EF4-FFF2-40B4-BE49-F238E27FC236}">
              <a16:creationId xmlns:a16="http://schemas.microsoft.com/office/drawing/2014/main" id="{80714165-EA59-4A27-913A-279BCAFFC55E}"/>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6" name="直線コネクタ 215">
          <a:extLst>
            <a:ext uri="{FF2B5EF4-FFF2-40B4-BE49-F238E27FC236}">
              <a16:creationId xmlns:a16="http://schemas.microsoft.com/office/drawing/2014/main" id="{98B68AEC-8774-485C-A91F-0A3AF5F9F0BC}"/>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7" name="テキスト ボックス 216">
          <a:extLst>
            <a:ext uri="{FF2B5EF4-FFF2-40B4-BE49-F238E27FC236}">
              <a16:creationId xmlns:a16="http://schemas.microsoft.com/office/drawing/2014/main" id="{90525DE7-EE13-4881-A40E-4969D15DAA73}"/>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8" name="直線コネクタ 217">
          <a:extLst>
            <a:ext uri="{FF2B5EF4-FFF2-40B4-BE49-F238E27FC236}">
              <a16:creationId xmlns:a16="http://schemas.microsoft.com/office/drawing/2014/main" id="{59F74001-F2BC-4AF8-8453-CDB34AE6FAC6}"/>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9" name="テキスト ボックス 218">
          <a:extLst>
            <a:ext uri="{FF2B5EF4-FFF2-40B4-BE49-F238E27FC236}">
              <a16:creationId xmlns:a16="http://schemas.microsoft.com/office/drawing/2014/main" id="{F75534EE-AC19-4645-9D8E-76A214F0C6D4}"/>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20" name="【一般廃棄物処理施設】&#10;有形固定資産減価償却率グラフ枠">
          <a:extLst>
            <a:ext uri="{FF2B5EF4-FFF2-40B4-BE49-F238E27FC236}">
              <a16:creationId xmlns:a16="http://schemas.microsoft.com/office/drawing/2014/main" id="{A005003D-C4B9-41FE-A60D-DFD0A2095056}"/>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221" name="直線コネクタ 220">
          <a:extLst>
            <a:ext uri="{FF2B5EF4-FFF2-40B4-BE49-F238E27FC236}">
              <a16:creationId xmlns:a16="http://schemas.microsoft.com/office/drawing/2014/main" id="{A2440DCD-D9C4-4DAB-9B92-FD7466D5C2E1}"/>
            </a:ext>
          </a:extLst>
        </xdr:cNvPr>
        <xdr:cNvCxnSpPr/>
      </xdr:nvCxnSpPr>
      <xdr:spPr>
        <a:xfrm flipV="1">
          <a:off x="14696439" y="5517515"/>
          <a:ext cx="0" cy="133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22" name="【一般廃棄物処理施設】&#10;有形固定資産減価償却率最小値テキスト">
          <a:extLst>
            <a:ext uri="{FF2B5EF4-FFF2-40B4-BE49-F238E27FC236}">
              <a16:creationId xmlns:a16="http://schemas.microsoft.com/office/drawing/2014/main" id="{0B28322C-B400-49B5-BE22-72C4C7E950CE}"/>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23" name="直線コネクタ 222">
          <a:extLst>
            <a:ext uri="{FF2B5EF4-FFF2-40B4-BE49-F238E27FC236}">
              <a16:creationId xmlns:a16="http://schemas.microsoft.com/office/drawing/2014/main" id="{0FA66D5E-2E0F-477A-802C-4BF102978C5F}"/>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224" name="【一般廃棄物処理施設】&#10;有形固定資産減価償却率最大値テキスト">
          <a:extLst>
            <a:ext uri="{FF2B5EF4-FFF2-40B4-BE49-F238E27FC236}">
              <a16:creationId xmlns:a16="http://schemas.microsoft.com/office/drawing/2014/main" id="{4FA565CE-1378-4E44-9B35-284F055F7257}"/>
            </a:ext>
          </a:extLst>
        </xdr:cNvPr>
        <xdr:cNvSpPr txBox="1"/>
      </xdr:nvSpPr>
      <xdr:spPr>
        <a:xfrm>
          <a:off x="14735175" y="5305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225" name="直線コネクタ 224">
          <a:extLst>
            <a:ext uri="{FF2B5EF4-FFF2-40B4-BE49-F238E27FC236}">
              <a16:creationId xmlns:a16="http://schemas.microsoft.com/office/drawing/2014/main" id="{B92AD8CB-8D58-4237-ACD1-D2D2C03CD96D}"/>
            </a:ext>
          </a:extLst>
        </xdr:cNvPr>
        <xdr:cNvCxnSpPr/>
      </xdr:nvCxnSpPr>
      <xdr:spPr>
        <a:xfrm>
          <a:off x="14611350" y="5517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226" name="【一般廃棄物処理施設】&#10;有形固定資産減価償却率平均値テキスト">
          <a:extLst>
            <a:ext uri="{FF2B5EF4-FFF2-40B4-BE49-F238E27FC236}">
              <a16:creationId xmlns:a16="http://schemas.microsoft.com/office/drawing/2014/main" id="{C109175E-2214-4F92-8D21-468718799311}"/>
            </a:ext>
          </a:extLst>
        </xdr:cNvPr>
        <xdr:cNvSpPr txBox="1"/>
      </xdr:nvSpPr>
      <xdr:spPr>
        <a:xfrm>
          <a:off x="14735175" y="614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227" name="フローチャート: 判断 226">
          <a:extLst>
            <a:ext uri="{FF2B5EF4-FFF2-40B4-BE49-F238E27FC236}">
              <a16:creationId xmlns:a16="http://schemas.microsoft.com/office/drawing/2014/main" id="{0F5EB0BB-59DD-4079-8162-49773C237B84}"/>
            </a:ext>
          </a:extLst>
        </xdr:cNvPr>
        <xdr:cNvSpPr/>
      </xdr:nvSpPr>
      <xdr:spPr>
        <a:xfrm>
          <a:off x="14649450" y="61614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228" name="フローチャート: 判断 227">
          <a:extLst>
            <a:ext uri="{FF2B5EF4-FFF2-40B4-BE49-F238E27FC236}">
              <a16:creationId xmlns:a16="http://schemas.microsoft.com/office/drawing/2014/main" id="{A9C20F4C-05AC-48F1-A035-13F8986D2001}"/>
            </a:ext>
          </a:extLst>
        </xdr:cNvPr>
        <xdr:cNvSpPr/>
      </xdr:nvSpPr>
      <xdr:spPr>
        <a:xfrm>
          <a:off x="13887450" y="61912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229" name="フローチャート: 判断 228">
          <a:extLst>
            <a:ext uri="{FF2B5EF4-FFF2-40B4-BE49-F238E27FC236}">
              <a16:creationId xmlns:a16="http://schemas.microsoft.com/office/drawing/2014/main" id="{E819730B-A19D-4265-8F60-DE655B2A1510}"/>
            </a:ext>
          </a:extLst>
        </xdr:cNvPr>
        <xdr:cNvSpPr/>
      </xdr:nvSpPr>
      <xdr:spPr>
        <a:xfrm>
          <a:off x="13096875" y="61309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230" name="フローチャート: 判断 229">
          <a:extLst>
            <a:ext uri="{FF2B5EF4-FFF2-40B4-BE49-F238E27FC236}">
              <a16:creationId xmlns:a16="http://schemas.microsoft.com/office/drawing/2014/main" id="{C2497D78-BFE1-4654-A6B5-CBE1A3A48A82}"/>
            </a:ext>
          </a:extLst>
        </xdr:cNvPr>
        <xdr:cNvSpPr/>
      </xdr:nvSpPr>
      <xdr:spPr>
        <a:xfrm>
          <a:off x="12296775" y="610362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231" name="フローチャート: 判断 230">
          <a:extLst>
            <a:ext uri="{FF2B5EF4-FFF2-40B4-BE49-F238E27FC236}">
              <a16:creationId xmlns:a16="http://schemas.microsoft.com/office/drawing/2014/main" id="{94A04A3F-DB51-439D-8286-54836691704D}"/>
            </a:ext>
          </a:extLst>
        </xdr:cNvPr>
        <xdr:cNvSpPr/>
      </xdr:nvSpPr>
      <xdr:spPr>
        <a:xfrm>
          <a:off x="11487150" y="60312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5071B362-3F19-413B-B6C4-0BA44965A74B}"/>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01B85DEF-562C-42F2-AE22-BCB950E01F5C}"/>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B9C0FADC-FFBC-45FB-BAF9-B8C6472E6CF4}"/>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2BE82293-A2B3-4843-A3F9-E8673350745C}"/>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id="{DB628DE3-9BF0-49EF-AA5D-372CC303EA9A}"/>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237" name="楕円 236">
          <a:extLst>
            <a:ext uri="{FF2B5EF4-FFF2-40B4-BE49-F238E27FC236}">
              <a16:creationId xmlns:a16="http://schemas.microsoft.com/office/drawing/2014/main" id="{79797413-9259-4BC3-951C-0C597171DBAD}"/>
            </a:ext>
          </a:extLst>
        </xdr:cNvPr>
        <xdr:cNvSpPr/>
      </xdr:nvSpPr>
      <xdr:spPr>
        <a:xfrm>
          <a:off x="14649450" y="60356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57802</xdr:rowOff>
    </xdr:from>
    <xdr:ext cx="405111" cy="259045"/>
    <xdr:sp macro="" textlink="">
      <xdr:nvSpPr>
        <xdr:cNvPr id="238" name="【一般廃棄物処理施設】&#10;有形固定資産減価償却率該当値テキスト">
          <a:extLst>
            <a:ext uri="{FF2B5EF4-FFF2-40B4-BE49-F238E27FC236}">
              <a16:creationId xmlns:a16="http://schemas.microsoft.com/office/drawing/2014/main" id="{CB4A0D92-9C47-46A2-898B-8B402F8E1094}"/>
            </a:ext>
          </a:extLst>
        </xdr:cNvPr>
        <xdr:cNvSpPr txBox="1"/>
      </xdr:nvSpPr>
      <xdr:spPr>
        <a:xfrm>
          <a:off x="14735175"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164465</xdr:rowOff>
    </xdr:from>
    <xdr:to>
      <xdr:col>81</xdr:col>
      <xdr:colOff>101600</xdr:colOff>
      <xdr:row>37</xdr:row>
      <xdr:rowOff>94615</xdr:rowOff>
    </xdr:to>
    <xdr:sp macro="" textlink="">
      <xdr:nvSpPr>
        <xdr:cNvPr id="239" name="楕円 238">
          <a:extLst>
            <a:ext uri="{FF2B5EF4-FFF2-40B4-BE49-F238E27FC236}">
              <a16:creationId xmlns:a16="http://schemas.microsoft.com/office/drawing/2014/main" id="{D31D22D8-F026-4C86-9B6B-F703C54B6F3E}"/>
            </a:ext>
          </a:extLst>
        </xdr:cNvPr>
        <xdr:cNvSpPr/>
      </xdr:nvSpPr>
      <xdr:spPr>
        <a:xfrm>
          <a:off x="13887450" y="60001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43815</xdr:rowOff>
    </xdr:from>
    <xdr:to>
      <xdr:col>85</xdr:col>
      <xdr:colOff>127000</xdr:colOff>
      <xdr:row>37</xdr:row>
      <xdr:rowOff>85725</xdr:rowOff>
    </xdr:to>
    <xdr:cxnSp macro="">
      <xdr:nvCxnSpPr>
        <xdr:cNvPr id="240" name="直線コネクタ 239">
          <a:extLst>
            <a:ext uri="{FF2B5EF4-FFF2-40B4-BE49-F238E27FC236}">
              <a16:creationId xmlns:a16="http://schemas.microsoft.com/office/drawing/2014/main" id="{3F8C531D-10F6-46CC-9C3D-5CE462153382}"/>
            </a:ext>
          </a:extLst>
        </xdr:cNvPr>
        <xdr:cNvCxnSpPr/>
      </xdr:nvCxnSpPr>
      <xdr:spPr>
        <a:xfrm>
          <a:off x="13935075" y="6047740"/>
          <a:ext cx="762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122555</xdr:rowOff>
    </xdr:from>
    <xdr:to>
      <xdr:col>76</xdr:col>
      <xdr:colOff>165100</xdr:colOff>
      <xdr:row>37</xdr:row>
      <xdr:rowOff>52705</xdr:rowOff>
    </xdr:to>
    <xdr:sp macro="" textlink="">
      <xdr:nvSpPr>
        <xdr:cNvPr id="241" name="楕円 240">
          <a:extLst>
            <a:ext uri="{FF2B5EF4-FFF2-40B4-BE49-F238E27FC236}">
              <a16:creationId xmlns:a16="http://schemas.microsoft.com/office/drawing/2014/main" id="{8C7D4B1D-14A9-404F-B647-51E145444748}"/>
            </a:ext>
          </a:extLst>
        </xdr:cNvPr>
        <xdr:cNvSpPr/>
      </xdr:nvSpPr>
      <xdr:spPr>
        <a:xfrm>
          <a:off x="13096875" y="596455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1905</xdr:rowOff>
    </xdr:from>
    <xdr:to>
      <xdr:col>81</xdr:col>
      <xdr:colOff>50800</xdr:colOff>
      <xdr:row>37</xdr:row>
      <xdr:rowOff>43815</xdr:rowOff>
    </xdr:to>
    <xdr:cxnSp macro="">
      <xdr:nvCxnSpPr>
        <xdr:cNvPr id="242" name="直線コネクタ 241">
          <a:extLst>
            <a:ext uri="{FF2B5EF4-FFF2-40B4-BE49-F238E27FC236}">
              <a16:creationId xmlns:a16="http://schemas.microsoft.com/office/drawing/2014/main" id="{4B678290-F122-4875-937F-269AAE3FF72F}"/>
            </a:ext>
          </a:extLst>
        </xdr:cNvPr>
        <xdr:cNvCxnSpPr/>
      </xdr:nvCxnSpPr>
      <xdr:spPr>
        <a:xfrm>
          <a:off x="13144500" y="6002655"/>
          <a:ext cx="790575"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73025</xdr:rowOff>
    </xdr:from>
    <xdr:to>
      <xdr:col>72</xdr:col>
      <xdr:colOff>38100</xdr:colOff>
      <xdr:row>37</xdr:row>
      <xdr:rowOff>3175</xdr:rowOff>
    </xdr:to>
    <xdr:sp macro="" textlink="">
      <xdr:nvSpPr>
        <xdr:cNvPr id="243" name="楕円 242">
          <a:extLst>
            <a:ext uri="{FF2B5EF4-FFF2-40B4-BE49-F238E27FC236}">
              <a16:creationId xmlns:a16="http://schemas.microsoft.com/office/drawing/2014/main" id="{71E2DBEB-6B4A-4D7B-BE0E-4AEFF476C12C}"/>
            </a:ext>
          </a:extLst>
        </xdr:cNvPr>
        <xdr:cNvSpPr/>
      </xdr:nvSpPr>
      <xdr:spPr>
        <a:xfrm>
          <a:off x="12296775" y="59118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123825</xdr:rowOff>
    </xdr:from>
    <xdr:to>
      <xdr:col>76</xdr:col>
      <xdr:colOff>114300</xdr:colOff>
      <xdr:row>37</xdr:row>
      <xdr:rowOff>1905</xdr:rowOff>
    </xdr:to>
    <xdr:cxnSp macro="">
      <xdr:nvCxnSpPr>
        <xdr:cNvPr id="244" name="直線コネクタ 243">
          <a:extLst>
            <a:ext uri="{FF2B5EF4-FFF2-40B4-BE49-F238E27FC236}">
              <a16:creationId xmlns:a16="http://schemas.microsoft.com/office/drawing/2014/main" id="{92D1EF3C-F51A-4E23-8D2F-43859AB4F6F0}"/>
            </a:ext>
          </a:extLst>
        </xdr:cNvPr>
        <xdr:cNvCxnSpPr/>
      </xdr:nvCxnSpPr>
      <xdr:spPr>
        <a:xfrm>
          <a:off x="12344400" y="5959475"/>
          <a:ext cx="8001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19685</xdr:rowOff>
    </xdr:from>
    <xdr:to>
      <xdr:col>67</xdr:col>
      <xdr:colOff>101600</xdr:colOff>
      <xdr:row>36</xdr:row>
      <xdr:rowOff>121285</xdr:rowOff>
    </xdr:to>
    <xdr:sp macro="" textlink="">
      <xdr:nvSpPr>
        <xdr:cNvPr id="245" name="楕円 244">
          <a:extLst>
            <a:ext uri="{FF2B5EF4-FFF2-40B4-BE49-F238E27FC236}">
              <a16:creationId xmlns:a16="http://schemas.microsoft.com/office/drawing/2014/main" id="{61335C2E-46D7-423F-B2B1-312C742ACBC0}"/>
            </a:ext>
          </a:extLst>
        </xdr:cNvPr>
        <xdr:cNvSpPr/>
      </xdr:nvSpPr>
      <xdr:spPr>
        <a:xfrm>
          <a:off x="11487150" y="58585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70485</xdr:rowOff>
    </xdr:from>
    <xdr:to>
      <xdr:col>71</xdr:col>
      <xdr:colOff>177800</xdr:colOff>
      <xdr:row>36</xdr:row>
      <xdr:rowOff>123825</xdr:rowOff>
    </xdr:to>
    <xdr:cxnSp macro="">
      <xdr:nvCxnSpPr>
        <xdr:cNvPr id="246" name="直線コネクタ 245">
          <a:extLst>
            <a:ext uri="{FF2B5EF4-FFF2-40B4-BE49-F238E27FC236}">
              <a16:creationId xmlns:a16="http://schemas.microsoft.com/office/drawing/2014/main" id="{276AE718-805A-482A-B2C9-57A9480147E1}"/>
            </a:ext>
          </a:extLst>
        </xdr:cNvPr>
        <xdr:cNvCxnSpPr/>
      </xdr:nvCxnSpPr>
      <xdr:spPr>
        <a:xfrm>
          <a:off x="11534775" y="5906135"/>
          <a:ext cx="80962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247" name="n_1aveValue【一般廃棄物処理施設】&#10;有形固定資産減価償却率">
          <a:extLst>
            <a:ext uri="{FF2B5EF4-FFF2-40B4-BE49-F238E27FC236}">
              <a16:creationId xmlns:a16="http://schemas.microsoft.com/office/drawing/2014/main" id="{296C6934-5E0A-4805-910B-57763AC5A9C7}"/>
            </a:ext>
          </a:extLst>
        </xdr:cNvPr>
        <xdr:cNvSpPr txBox="1"/>
      </xdr:nvSpPr>
      <xdr:spPr>
        <a:xfrm>
          <a:off x="13745219"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51452</xdr:rowOff>
    </xdr:from>
    <xdr:ext cx="405111" cy="259045"/>
    <xdr:sp macro="" textlink="">
      <xdr:nvSpPr>
        <xdr:cNvPr id="248" name="n_2aveValue【一般廃棄物処理施設】&#10;有形固定資産減価償却率">
          <a:extLst>
            <a:ext uri="{FF2B5EF4-FFF2-40B4-BE49-F238E27FC236}">
              <a16:creationId xmlns:a16="http://schemas.microsoft.com/office/drawing/2014/main" id="{8DDFE194-7CB2-4428-A2FF-F49680243D76}"/>
            </a:ext>
          </a:extLst>
        </xdr:cNvPr>
        <xdr:cNvSpPr txBox="1"/>
      </xdr:nvSpPr>
      <xdr:spPr>
        <a:xfrm>
          <a:off x="12964169"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20972</xdr:rowOff>
    </xdr:from>
    <xdr:ext cx="405111" cy="259045"/>
    <xdr:sp macro="" textlink="">
      <xdr:nvSpPr>
        <xdr:cNvPr id="249" name="n_3aveValue【一般廃棄物処理施設】&#10;有形固定資産減価償却率">
          <a:extLst>
            <a:ext uri="{FF2B5EF4-FFF2-40B4-BE49-F238E27FC236}">
              <a16:creationId xmlns:a16="http://schemas.microsoft.com/office/drawing/2014/main" id="{4D8F743D-1BB1-48FB-B940-AE10FAB4EE67}"/>
            </a:ext>
          </a:extLst>
        </xdr:cNvPr>
        <xdr:cNvSpPr txBox="1"/>
      </xdr:nvSpPr>
      <xdr:spPr>
        <a:xfrm>
          <a:off x="12164069" y="618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250" name="n_4aveValue【一般廃棄物処理施設】&#10;有形固定資産減価償却率">
          <a:extLst>
            <a:ext uri="{FF2B5EF4-FFF2-40B4-BE49-F238E27FC236}">
              <a16:creationId xmlns:a16="http://schemas.microsoft.com/office/drawing/2014/main" id="{F0A190E6-922A-4385-A935-FE6A0EFC9DD9}"/>
            </a:ext>
          </a:extLst>
        </xdr:cNvPr>
        <xdr:cNvSpPr txBox="1"/>
      </xdr:nvSpPr>
      <xdr:spPr>
        <a:xfrm>
          <a:off x="11354444" y="612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111142</xdr:rowOff>
    </xdr:from>
    <xdr:ext cx="405111" cy="259045"/>
    <xdr:sp macro="" textlink="">
      <xdr:nvSpPr>
        <xdr:cNvPr id="251" name="n_1mainValue【一般廃棄物処理施設】&#10;有形固定資産減価償却率">
          <a:extLst>
            <a:ext uri="{FF2B5EF4-FFF2-40B4-BE49-F238E27FC236}">
              <a16:creationId xmlns:a16="http://schemas.microsoft.com/office/drawing/2014/main" id="{375FA183-1F54-4604-B0BA-9E66C73BA1BF}"/>
            </a:ext>
          </a:extLst>
        </xdr:cNvPr>
        <xdr:cNvSpPr txBox="1"/>
      </xdr:nvSpPr>
      <xdr:spPr>
        <a:xfrm>
          <a:off x="13745219"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252" name="n_2mainValue【一般廃棄物処理施設】&#10;有形固定資産減価償却率">
          <a:extLst>
            <a:ext uri="{FF2B5EF4-FFF2-40B4-BE49-F238E27FC236}">
              <a16:creationId xmlns:a16="http://schemas.microsoft.com/office/drawing/2014/main" id="{2BC95791-8A63-48AD-B5C1-B0ADA62CADEE}"/>
            </a:ext>
          </a:extLst>
        </xdr:cNvPr>
        <xdr:cNvSpPr txBox="1"/>
      </xdr:nvSpPr>
      <xdr:spPr>
        <a:xfrm>
          <a:off x="12964169" y="574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19702</xdr:rowOff>
    </xdr:from>
    <xdr:ext cx="405111" cy="259045"/>
    <xdr:sp macro="" textlink="">
      <xdr:nvSpPr>
        <xdr:cNvPr id="253" name="n_3mainValue【一般廃棄物処理施設】&#10;有形固定資産減価償却率">
          <a:extLst>
            <a:ext uri="{FF2B5EF4-FFF2-40B4-BE49-F238E27FC236}">
              <a16:creationId xmlns:a16="http://schemas.microsoft.com/office/drawing/2014/main" id="{3E3D0075-1D62-4C20-BC66-7A0181F3F52F}"/>
            </a:ext>
          </a:extLst>
        </xdr:cNvPr>
        <xdr:cNvSpPr txBox="1"/>
      </xdr:nvSpPr>
      <xdr:spPr>
        <a:xfrm>
          <a:off x="12164069"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137812</xdr:rowOff>
    </xdr:from>
    <xdr:ext cx="405111" cy="259045"/>
    <xdr:sp macro="" textlink="">
      <xdr:nvSpPr>
        <xdr:cNvPr id="254" name="n_4mainValue【一般廃棄物処理施設】&#10;有形固定資産減価償却率">
          <a:extLst>
            <a:ext uri="{FF2B5EF4-FFF2-40B4-BE49-F238E27FC236}">
              <a16:creationId xmlns:a16="http://schemas.microsoft.com/office/drawing/2014/main" id="{884598B8-F287-4E2F-B3C8-452B654BE6E9}"/>
            </a:ext>
          </a:extLst>
        </xdr:cNvPr>
        <xdr:cNvSpPr txBox="1"/>
      </xdr:nvSpPr>
      <xdr:spPr>
        <a:xfrm>
          <a:off x="11354444"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5" name="正方形/長方形 254">
          <a:extLst>
            <a:ext uri="{FF2B5EF4-FFF2-40B4-BE49-F238E27FC236}">
              <a16:creationId xmlns:a16="http://schemas.microsoft.com/office/drawing/2014/main" id="{7C000A92-4610-4100-80BB-DAC98A16D3A9}"/>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6" name="正方形/長方形 255">
          <a:extLst>
            <a:ext uri="{FF2B5EF4-FFF2-40B4-BE49-F238E27FC236}">
              <a16:creationId xmlns:a16="http://schemas.microsoft.com/office/drawing/2014/main" id="{4382F6AF-61AF-4E9E-A42B-537CBB6B718A}"/>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7" name="正方形/長方形 256">
          <a:extLst>
            <a:ext uri="{FF2B5EF4-FFF2-40B4-BE49-F238E27FC236}">
              <a16:creationId xmlns:a16="http://schemas.microsoft.com/office/drawing/2014/main" id="{B1E37E09-2CD2-4370-8FE5-B04E0543B566}"/>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8" name="正方形/長方形 257">
          <a:extLst>
            <a:ext uri="{FF2B5EF4-FFF2-40B4-BE49-F238E27FC236}">
              <a16:creationId xmlns:a16="http://schemas.microsoft.com/office/drawing/2014/main" id="{14238B7A-EB49-4D99-8C36-FD2CCEB41669}"/>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9" name="正方形/長方形 258">
          <a:extLst>
            <a:ext uri="{FF2B5EF4-FFF2-40B4-BE49-F238E27FC236}">
              <a16:creationId xmlns:a16="http://schemas.microsoft.com/office/drawing/2014/main" id="{4AB66B93-31D6-4B93-9ADC-D229034F57E2}"/>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0" name="正方形/長方形 259">
          <a:extLst>
            <a:ext uri="{FF2B5EF4-FFF2-40B4-BE49-F238E27FC236}">
              <a16:creationId xmlns:a16="http://schemas.microsoft.com/office/drawing/2014/main" id="{DB2BBEBB-1709-4517-9DBF-FA4C142AB284}"/>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1" name="正方形/長方形 260">
          <a:extLst>
            <a:ext uri="{FF2B5EF4-FFF2-40B4-BE49-F238E27FC236}">
              <a16:creationId xmlns:a16="http://schemas.microsoft.com/office/drawing/2014/main" id="{3104854A-9F21-4BAC-93B5-F956A106B818}"/>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2" name="正方形/長方形 261">
          <a:extLst>
            <a:ext uri="{FF2B5EF4-FFF2-40B4-BE49-F238E27FC236}">
              <a16:creationId xmlns:a16="http://schemas.microsoft.com/office/drawing/2014/main" id="{F8838B93-4E3F-428A-B810-8DE8D461AC92}"/>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3" name="テキスト ボックス 262">
          <a:extLst>
            <a:ext uri="{FF2B5EF4-FFF2-40B4-BE49-F238E27FC236}">
              <a16:creationId xmlns:a16="http://schemas.microsoft.com/office/drawing/2014/main" id="{19A2445B-6776-49BD-B780-BF4FD1A13F37}"/>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4" name="直線コネクタ 263">
          <a:extLst>
            <a:ext uri="{FF2B5EF4-FFF2-40B4-BE49-F238E27FC236}">
              <a16:creationId xmlns:a16="http://schemas.microsoft.com/office/drawing/2014/main" id="{54FDB147-CC99-4051-A482-6578F155AB87}"/>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65" name="直線コネクタ 264">
          <a:extLst>
            <a:ext uri="{FF2B5EF4-FFF2-40B4-BE49-F238E27FC236}">
              <a16:creationId xmlns:a16="http://schemas.microsoft.com/office/drawing/2014/main" id="{40757124-5B8A-4E28-B207-8F624717C813}"/>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66" name="テキスト ボックス 265">
          <a:extLst>
            <a:ext uri="{FF2B5EF4-FFF2-40B4-BE49-F238E27FC236}">
              <a16:creationId xmlns:a16="http://schemas.microsoft.com/office/drawing/2014/main" id="{A2E8288F-5B61-4711-A2D0-E4E3B8787C6B}"/>
            </a:ext>
          </a:extLst>
        </xdr:cNvPr>
        <xdr:cNvSpPr txBox="1"/>
      </xdr:nvSpPr>
      <xdr:spPr>
        <a:xfrm>
          <a:off x="16248514" y="67733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67" name="直線コネクタ 266">
          <a:extLst>
            <a:ext uri="{FF2B5EF4-FFF2-40B4-BE49-F238E27FC236}">
              <a16:creationId xmlns:a16="http://schemas.microsoft.com/office/drawing/2014/main" id="{BB0ACCD9-A819-4B46-8BC4-564461E13430}"/>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68" name="テキスト ボックス 267">
          <a:extLst>
            <a:ext uri="{FF2B5EF4-FFF2-40B4-BE49-F238E27FC236}">
              <a16:creationId xmlns:a16="http://schemas.microsoft.com/office/drawing/2014/main" id="{77DAF140-A9EB-4114-AF0E-19992F10386B}"/>
            </a:ext>
          </a:extLst>
        </xdr:cNvPr>
        <xdr:cNvSpPr txBox="1"/>
      </xdr:nvSpPr>
      <xdr:spPr>
        <a:xfrm>
          <a:off x="15936806" y="6465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69" name="直線コネクタ 268">
          <a:extLst>
            <a:ext uri="{FF2B5EF4-FFF2-40B4-BE49-F238E27FC236}">
              <a16:creationId xmlns:a16="http://schemas.microsoft.com/office/drawing/2014/main" id="{FB66B4F7-3252-4A50-AE22-52C6C60BDD6D}"/>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70" name="テキスト ボックス 269">
          <a:extLst>
            <a:ext uri="{FF2B5EF4-FFF2-40B4-BE49-F238E27FC236}">
              <a16:creationId xmlns:a16="http://schemas.microsoft.com/office/drawing/2014/main" id="{630F931D-5E2D-44B5-BCD8-99B8938D9E01}"/>
            </a:ext>
          </a:extLst>
        </xdr:cNvPr>
        <xdr:cNvSpPr txBox="1"/>
      </xdr:nvSpPr>
      <xdr:spPr>
        <a:xfrm>
          <a:off x="15936806" y="61551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71" name="直線コネクタ 270">
          <a:extLst>
            <a:ext uri="{FF2B5EF4-FFF2-40B4-BE49-F238E27FC236}">
              <a16:creationId xmlns:a16="http://schemas.microsoft.com/office/drawing/2014/main" id="{24010912-97B2-480E-AB92-A2C4089648F0}"/>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72" name="テキスト ボックス 271">
          <a:extLst>
            <a:ext uri="{FF2B5EF4-FFF2-40B4-BE49-F238E27FC236}">
              <a16:creationId xmlns:a16="http://schemas.microsoft.com/office/drawing/2014/main" id="{A4232022-6556-459E-904A-8ACE3AE314E7}"/>
            </a:ext>
          </a:extLst>
        </xdr:cNvPr>
        <xdr:cNvSpPr txBox="1"/>
      </xdr:nvSpPr>
      <xdr:spPr>
        <a:xfrm>
          <a:off x="15936806" y="58381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73" name="直線コネクタ 272">
          <a:extLst>
            <a:ext uri="{FF2B5EF4-FFF2-40B4-BE49-F238E27FC236}">
              <a16:creationId xmlns:a16="http://schemas.microsoft.com/office/drawing/2014/main" id="{94B3659A-25C7-4BDD-9527-4930E89E74CC}"/>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274" name="テキスト ボックス 273">
          <a:extLst>
            <a:ext uri="{FF2B5EF4-FFF2-40B4-BE49-F238E27FC236}">
              <a16:creationId xmlns:a16="http://schemas.microsoft.com/office/drawing/2014/main" id="{5DBF4527-A175-4881-BE02-C7C2E6C4C89D}"/>
            </a:ext>
          </a:extLst>
        </xdr:cNvPr>
        <xdr:cNvSpPr txBox="1"/>
      </xdr:nvSpPr>
      <xdr:spPr>
        <a:xfrm>
          <a:off x="15936806" y="5527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75" name="直線コネクタ 274">
          <a:extLst>
            <a:ext uri="{FF2B5EF4-FFF2-40B4-BE49-F238E27FC236}">
              <a16:creationId xmlns:a16="http://schemas.microsoft.com/office/drawing/2014/main" id="{186A9FD7-CE5D-490C-BA66-C8B04B26FDC4}"/>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276" name="テキスト ボックス 275">
          <a:extLst>
            <a:ext uri="{FF2B5EF4-FFF2-40B4-BE49-F238E27FC236}">
              <a16:creationId xmlns:a16="http://schemas.microsoft.com/office/drawing/2014/main" id="{267B1448-50DA-448A-86CE-4066783BE36E}"/>
            </a:ext>
          </a:extLst>
        </xdr:cNvPr>
        <xdr:cNvSpPr txBox="1"/>
      </xdr:nvSpPr>
      <xdr:spPr>
        <a:xfrm>
          <a:off x="15936806" y="52198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7" name="直線コネクタ 276">
          <a:extLst>
            <a:ext uri="{FF2B5EF4-FFF2-40B4-BE49-F238E27FC236}">
              <a16:creationId xmlns:a16="http://schemas.microsoft.com/office/drawing/2014/main" id="{73CC0807-9F59-485B-A744-F5FB786F5774}"/>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78" name="テキスト ボックス 277">
          <a:extLst>
            <a:ext uri="{FF2B5EF4-FFF2-40B4-BE49-F238E27FC236}">
              <a16:creationId xmlns:a16="http://schemas.microsoft.com/office/drawing/2014/main" id="{D6EA388D-6646-494A-9D6E-A91FDD44C931}"/>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9" name="【一般廃棄物処理施設】&#10;一人当たり有形固定資産（償却資産）額グラフ枠">
          <a:extLst>
            <a:ext uri="{FF2B5EF4-FFF2-40B4-BE49-F238E27FC236}">
              <a16:creationId xmlns:a16="http://schemas.microsoft.com/office/drawing/2014/main" id="{F40DE76A-2AB3-40BF-BC7B-115D0CA45DB2}"/>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280" name="直線コネクタ 279">
          <a:extLst>
            <a:ext uri="{FF2B5EF4-FFF2-40B4-BE49-F238E27FC236}">
              <a16:creationId xmlns:a16="http://schemas.microsoft.com/office/drawing/2014/main" id="{17A0EAF9-9E7A-4CE9-936B-01C3190634BB}"/>
            </a:ext>
          </a:extLst>
        </xdr:cNvPr>
        <xdr:cNvCxnSpPr/>
      </xdr:nvCxnSpPr>
      <xdr:spPr>
        <a:xfrm flipV="1">
          <a:off x="19954239" y="5488951"/>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281" name="【一般廃棄物処理施設】&#10;一人当たり有形固定資産（償却資産）額最小値テキスト">
          <a:extLst>
            <a:ext uri="{FF2B5EF4-FFF2-40B4-BE49-F238E27FC236}">
              <a16:creationId xmlns:a16="http://schemas.microsoft.com/office/drawing/2014/main" id="{8A1D16F3-BD35-4AD1-AAB9-D12D26EEA267}"/>
            </a:ext>
          </a:extLst>
        </xdr:cNvPr>
        <xdr:cNvSpPr txBox="1"/>
      </xdr:nvSpPr>
      <xdr:spPr>
        <a:xfrm>
          <a:off x="19992975" y="689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282" name="直線コネクタ 281">
          <a:extLst>
            <a:ext uri="{FF2B5EF4-FFF2-40B4-BE49-F238E27FC236}">
              <a16:creationId xmlns:a16="http://schemas.microsoft.com/office/drawing/2014/main" id="{0519CF53-8518-4776-A4B2-D9C44F188297}"/>
            </a:ext>
          </a:extLst>
        </xdr:cNvPr>
        <xdr:cNvCxnSpPr/>
      </xdr:nvCxnSpPr>
      <xdr:spPr>
        <a:xfrm>
          <a:off x="19878675" y="68976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283" name="【一般廃棄物処理施設】&#10;一人当たり有形固定資産（償却資産）額最大値テキスト">
          <a:extLst>
            <a:ext uri="{FF2B5EF4-FFF2-40B4-BE49-F238E27FC236}">
              <a16:creationId xmlns:a16="http://schemas.microsoft.com/office/drawing/2014/main" id="{58D2A207-4A42-4F08-8E5E-D8D3A0B927A6}"/>
            </a:ext>
          </a:extLst>
        </xdr:cNvPr>
        <xdr:cNvSpPr txBox="1"/>
      </xdr:nvSpPr>
      <xdr:spPr>
        <a:xfrm>
          <a:off x="19992975" y="527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284" name="直線コネクタ 283">
          <a:extLst>
            <a:ext uri="{FF2B5EF4-FFF2-40B4-BE49-F238E27FC236}">
              <a16:creationId xmlns:a16="http://schemas.microsoft.com/office/drawing/2014/main" id="{CBEC4361-6C2D-4D01-B762-1EA00A820105}"/>
            </a:ext>
          </a:extLst>
        </xdr:cNvPr>
        <xdr:cNvCxnSpPr/>
      </xdr:nvCxnSpPr>
      <xdr:spPr>
        <a:xfrm>
          <a:off x="19878675" y="548895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138900</xdr:rowOff>
    </xdr:from>
    <xdr:ext cx="599010" cy="259045"/>
    <xdr:sp macro="" textlink="">
      <xdr:nvSpPr>
        <xdr:cNvPr id="285" name="【一般廃棄物処理施設】&#10;一人当たり有形固定資産（償却資産）額平均値テキスト">
          <a:extLst>
            <a:ext uri="{FF2B5EF4-FFF2-40B4-BE49-F238E27FC236}">
              <a16:creationId xmlns:a16="http://schemas.microsoft.com/office/drawing/2014/main" id="{D83DC0C5-5B87-46B6-9916-F73DC7EAFD18}"/>
            </a:ext>
          </a:extLst>
        </xdr:cNvPr>
        <xdr:cNvSpPr txBox="1"/>
      </xdr:nvSpPr>
      <xdr:spPr>
        <a:xfrm>
          <a:off x="19992975" y="63047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286" name="フローチャート: 判断 285">
          <a:extLst>
            <a:ext uri="{FF2B5EF4-FFF2-40B4-BE49-F238E27FC236}">
              <a16:creationId xmlns:a16="http://schemas.microsoft.com/office/drawing/2014/main" id="{D2D04BE7-DB58-4D68-825C-43B7963FDF8C}"/>
            </a:ext>
          </a:extLst>
        </xdr:cNvPr>
        <xdr:cNvSpPr/>
      </xdr:nvSpPr>
      <xdr:spPr>
        <a:xfrm>
          <a:off x="19897725" y="632632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287" name="フローチャート: 判断 286">
          <a:extLst>
            <a:ext uri="{FF2B5EF4-FFF2-40B4-BE49-F238E27FC236}">
              <a16:creationId xmlns:a16="http://schemas.microsoft.com/office/drawing/2014/main" id="{606EDAB2-7B54-460E-8FDC-940BA2C7D6C5}"/>
            </a:ext>
          </a:extLst>
        </xdr:cNvPr>
        <xdr:cNvSpPr/>
      </xdr:nvSpPr>
      <xdr:spPr>
        <a:xfrm>
          <a:off x="19154775" y="637095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288" name="フローチャート: 判断 287">
          <a:extLst>
            <a:ext uri="{FF2B5EF4-FFF2-40B4-BE49-F238E27FC236}">
              <a16:creationId xmlns:a16="http://schemas.microsoft.com/office/drawing/2014/main" id="{3DAF8F4E-D436-4245-A5BE-8A6ADC592F8D}"/>
            </a:ext>
          </a:extLst>
        </xdr:cNvPr>
        <xdr:cNvSpPr/>
      </xdr:nvSpPr>
      <xdr:spPr>
        <a:xfrm>
          <a:off x="18345150" y="638059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289" name="フローチャート: 判断 288">
          <a:extLst>
            <a:ext uri="{FF2B5EF4-FFF2-40B4-BE49-F238E27FC236}">
              <a16:creationId xmlns:a16="http://schemas.microsoft.com/office/drawing/2014/main" id="{49E162BA-9FAD-4110-937A-A4035665C4ED}"/>
            </a:ext>
          </a:extLst>
        </xdr:cNvPr>
        <xdr:cNvSpPr/>
      </xdr:nvSpPr>
      <xdr:spPr>
        <a:xfrm>
          <a:off x="17554575" y="64012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290" name="フローチャート: 判断 289">
          <a:extLst>
            <a:ext uri="{FF2B5EF4-FFF2-40B4-BE49-F238E27FC236}">
              <a16:creationId xmlns:a16="http://schemas.microsoft.com/office/drawing/2014/main" id="{51D36944-8611-4049-BCDF-306D136B5ED1}"/>
            </a:ext>
          </a:extLst>
        </xdr:cNvPr>
        <xdr:cNvSpPr/>
      </xdr:nvSpPr>
      <xdr:spPr>
        <a:xfrm>
          <a:off x="16754475" y="63976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C6C301C9-FA94-45AC-B7BA-50E160AAEE2D}"/>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844AD5CE-AC0F-4563-95CF-2E0DE8AA84F8}"/>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id="{CF29168B-D2E5-4571-BF8C-4F828DEDE9A3}"/>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id="{D81DB6BC-8FC8-48AB-87CA-30B29DFBC03D}"/>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5" name="テキスト ボックス 294">
          <a:extLst>
            <a:ext uri="{FF2B5EF4-FFF2-40B4-BE49-F238E27FC236}">
              <a16:creationId xmlns:a16="http://schemas.microsoft.com/office/drawing/2014/main" id="{FEE51B32-80E1-4E4F-B6D3-C3993FA95698}"/>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5806</xdr:rowOff>
    </xdr:from>
    <xdr:to>
      <xdr:col>116</xdr:col>
      <xdr:colOff>114300</xdr:colOff>
      <xdr:row>34</xdr:row>
      <xdr:rowOff>107406</xdr:rowOff>
    </xdr:to>
    <xdr:sp macro="" textlink="">
      <xdr:nvSpPr>
        <xdr:cNvPr id="296" name="楕円 295">
          <a:extLst>
            <a:ext uri="{FF2B5EF4-FFF2-40B4-BE49-F238E27FC236}">
              <a16:creationId xmlns:a16="http://schemas.microsoft.com/office/drawing/2014/main" id="{5B269615-85DA-4D08-9411-006C7A6D7A74}"/>
            </a:ext>
          </a:extLst>
        </xdr:cNvPr>
        <xdr:cNvSpPr/>
      </xdr:nvSpPr>
      <xdr:spPr>
        <a:xfrm>
          <a:off x="19897725" y="552395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92183</xdr:rowOff>
    </xdr:from>
    <xdr:ext cx="599010" cy="259045"/>
    <xdr:sp macro="" textlink="">
      <xdr:nvSpPr>
        <xdr:cNvPr id="297" name="【一般廃棄物処理施設】&#10;一人当たり有形固定資産（償却資産）額該当値テキスト">
          <a:extLst>
            <a:ext uri="{FF2B5EF4-FFF2-40B4-BE49-F238E27FC236}">
              <a16:creationId xmlns:a16="http://schemas.microsoft.com/office/drawing/2014/main" id="{EBB4C46E-C729-419B-873B-8F66CCB143C1}"/>
            </a:ext>
          </a:extLst>
        </xdr:cNvPr>
        <xdr:cNvSpPr txBox="1"/>
      </xdr:nvSpPr>
      <xdr:spPr>
        <a:xfrm>
          <a:off x="19992975" y="544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68455</xdr:rowOff>
    </xdr:from>
    <xdr:to>
      <xdr:col>112</xdr:col>
      <xdr:colOff>38100</xdr:colOff>
      <xdr:row>34</xdr:row>
      <xdr:rowOff>170055</xdr:rowOff>
    </xdr:to>
    <xdr:sp macro="" textlink="">
      <xdr:nvSpPr>
        <xdr:cNvPr id="298" name="楕円 297">
          <a:extLst>
            <a:ext uri="{FF2B5EF4-FFF2-40B4-BE49-F238E27FC236}">
              <a16:creationId xmlns:a16="http://schemas.microsoft.com/office/drawing/2014/main" id="{7912EC61-5C2A-406C-AE74-6976F7601955}"/>
            </a:ext>
          </a:extLst>
        </xdr:cNvPr>
        <xdr:cNvSpPr/>
      </xdr:nvSpPr>
      <xdr:spPr>
        <a:xfrm>
          <a:off x="19154775" y="55802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56606</xdr:rowOff>
    </xdr:from>
    <xdr:to>
      <xdr:col>116</xdr:col>
      <xdr:colOff>63500</xdr:colOff>
      <xdr:row>34</xdr:row>
      <xdr:rowOff>119255</xdr:rowOff>
    </xdr:to>
    <xdr:cxnSp macro="">
      <xdr:nvCxnSpPr>
        <xdr:cNvPr id="299" name="直線コネクタ 298">
          <a:extLst>
            <a:ext uri="{FF2B5EF4-FFF2-40B4-BE49-F238E27FC236}">
              <a16:creationId xmlns:a16="http://schemas.microsoft.com/office/drawing/2014/main" id="{EF8C7753-D559-4806-A732-1D5C6AE8168C}"/>
            </a:ext>
          </a:extLst>
        </xdr:cNvPr>
        <xdr:cNvCxnSpPr/>
      </xdr:nvCxnSpPr>
      <xdr:spPr>
        <a:xfrm flipV="1">
          <a:off x="19202400" y="5571581"/>
          <a:ext cx="752475" cy="6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124341</xdr:rowOff>
    </xdr:from>
    <xdr:to>
      <xdr:col>107</xdr:col>
      <xdr:colOff>101600</xdr:colOff>
      <xdr:row>35</xdr:row>
      <xdr:rowOff>54491</xdr:rowOff>
    </xdr:to>
    <xdr:sp macro="" textlink="">
      <xdr:nvSpPr>
        <xdr:cNvPr id="300" name="楕円 299">
          <a:extLst>
            <a:ext uri="{FF2B5EF4-FFF2-40B4-BE49-F238E27FC236}">
              <a16:creationId xmlns:a16="http://schemas.microsoft.com/office/drawing/2014/main" id="{ABAAFF37-C70D-4A96-A012-3D55B84F4F11}"/>
            </a:ext>
          </a:extLst>
        </xdr:cNvPr>
        <xdr:cNvSpPr/>
      </xdr:nvSpPr>
      <xdr:spPr>
        <a:xfrm>
          <a:off x="18345150" y="56361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119255</xdr:rowOff>
    </xdr:from>
    <xdr:to>
      <xdr:col>111</xdr:col>
      <xdr:colOff>177800</xdr:colOff>
      <xdr:row>35</xdr:row>
      <xdr:rowOff>3691</xdr:rowOff>
    </xdr:to>
    <xdr:cxnSp macro="">
      <xdr:nvCxnSpPr>
        <xdr:cNvPr id="301" name="直線コネクタ 300">
          <a:extLst>
            <a:ext uri="{FF2B5EF4-FFF2-40B4-BE49-F238E27FC236}">
              <a16:creationId xmlns:a16="http://schemas.microsoft.com/office/drawing/2014/main" id="{A7CA463E-A85A-48F5-9E7A-A362D1338470}"/>
            </a:ext>
          </a:extLst>
        </xdr:cNvPr>
        <xdr:cNvCxnSpPr/>
      </xdr:nvCxnSpPr>
      <xdr:spPr>
        <a:xfrm flipV="1">
          <a:off x="18392775" y="5637405"/>
          <a:ext cx="809625" cy="4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168961</xdr:rowOff>
    </xdr:from>
    <xdr:to>
      <xdr:col>102</xdr:col>
      <xdr:colOff>165100</xdr:colOff>
      <xdr:row>35</xdr:row>
      <xdr:rowOff>99111</xdr:rowOff>
    </xdr:to>
    <xdr:sp macro="" textlink="">
      <xdr:nvSpPr>
        <xdr:cNvPr id="302" name="楕円 301">
          <a:extLst>
            <a:ext uri="{FF2B5EF4-FFF2-40B4-BE49-F238E27FC236}">
              <a16:creationId xmlns:a16="http://schemas.microsoft.com/office/drawing/2014/main" id="{DE5AC76B-4C16-48CC-9C3D-B865B43CFF59}"/>
            </a:ext>
          </a:extLst>
        </xdr:cNvPr>
        <xdr:cNvSpPr/>
      </xdr:nvSpPr>
      <xdr:spPr>
        <a:xfrm>
          <a:off x="17554575" y="56744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3691</xdr:rowOff>
    </xdr:from>
    <xdr:to>
      <xdr:col>107</xdr:col>
      <xdr:colOff>50800</xdr:colOff>
      <xdr:row>35</xdr:row>
      <xdr:rowOff>48311</xdr:rowOff>
    </xdr:to>
    <xdr:cxnSp macro="">
      <xdr:nvCxnSpPr>
        <xdr:cNvPr id="303" name="直線コネクタ 302">
          <a:extLst>
            <a:ext uri="{FF2B5EF4-FFF2-40B4-BE49-F238E27FC236}">
              <a16:creationId xmlns:a16="http://schemas.microsoft.com/office/drawing/2014/main" id="{2EC8D4B3-8A90-49C0-8464-670C143F1EE7}"/>
            </a:ext>
          </a:extLst>
        </xdr:cNvPr>
        <xdr:cNvCxnSpPr/>
      </xdr:nvCxnSpPr>
      <xdr:spPr>
        <a:xfrm flipV="1">
          <a:off x="17602200" y="5683766"/>
          <a:ext cx="790575" cy="3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38329</xdr:rowOff>
    </xdr:from>
    <xdr:to>
      <xdr:col>98</xdr:col>
      <xdr:colOff>38100</xdr:colOff>
      <xdr:row>35</xdr:row>
      <xdr:rowOff>139929</xdr:rowOff>
    </xdr:to>
    <xdr:sp macro="" textlink="">
      <xdr:nvSpPr>
        <xdr:cNvPr id="304" name="楕円 303">
          <a:extLst>
            <a:ext uri="{FF2B5EF4-FFF2-40B4-BE49-F238E27FC236}">
              <a16:creationId xmlns:a16="http://schemas.microsoft.com/office/drawing/2014/main" id="{672369FD-4258-45EF-A032-C0225D2F66F9}"/>
            </a:ext>
          </a:extLst>
        </xdr:cNvPr>
        <xdr:cNvSpPr/>
      </xdr:nvSpPr>
      <xdr:spPr>
        <a:xfrm>
          <a:off x="16754475" y="571522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48311</xdr:rowOff>
    </xdr:from>
    <xdr:to>
      <xdr:col>102</xdr:col>
      <xdr:colOff>114300</xdr:colOff>
      <xdr:row>35</xdr:row>
      <xdr:rowOff>89129</xdr:rowOff>
    </xdr:to>
    <xdr:cxnSp macro="">
      <xdr:nvCxnSpPr>
        <xdr:cNvPr id="305" name="直線コネクタ 304">
          <a:extLst>
            <a:ext uri="{FF2B5EF4-FFF2-40B4-BE49-F238E27FC236}">
              <a16:creationId xmlns:a16="http://schemas.microsoft.com/office/drawing/2014/main" id="{D7A21CCF-B1BA-408B-8F5E-9DE63804C39C}"/>
            </a:ext>
          </a:extLst>
        </xdr:cNvPr>
        <xdr:cNvCxnSpPr/>
      </xdr:nvCxnSpPr>
      <xdr:spPr>
        <a:xfrm flipV="1">
          <a:off x="16802100" y="5722036"/>
          <a:ext cx="800100" cy="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142254</xdr:rowOff>
    </xdr:from>
    <xdr:ext cx="599010" cy="259045"/>
    <xdr:sp macro="" textlink="">
      <xdr:nvSpPr>
        <xdr:cNvPr id="306" name="n_1aveValue【一般廃棄物処理施設】&#10;一人当たり有形固定資産（償却資産）額">
          <a:extLst>
            <a:ext uri="{FF2B5EF4-FFF2-40B4-BE49-F238E27FC236}">
              <a16:creationId xmlns:a16="http://schemas.microsoft.com/office/drawing/2014/main" id="{E8F5B13D-DF8D-4E40-9135-AFD965D1ACE2}"/>
            </a:ext>
          </a:extLst>
        </xdr:cNvPr>
        <xdr:cNvSpPr txBox="1"/>
      </xdr:nvSpPr>
      <xdr:spPr>
        <a:xfrm>
          <a:off x="18915595" y="6470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148720</xdr:rowOff>
    </xdr:from>
    <xdr:ext cx="599010" cy="259045"/>
    <xdr:sp macro="" textlink="">
      <xdr:nvSpPr>
        <xdr:cNvPr id="307" name="n_2aveValue【一般廃棄物処理施設】&#10;一人当たり有形固定資産（償却資産）額">
          <a:extLst>
            <a:ext uri="{FF2B5EF4-FFF2-40B4-BE49-F238E27FC236}">
              <a16:creationId xmlns:a16="http://schemas.microsoft.com/office/drawing/2014/main" id="{521ADA30-8695-488C-B647-3E1F3B3AE86A}"/>
            </a:ext>
          </a:extLst>
        </xdr:cNvPr>
        <xdr:cNvSpPr txBox="1"/>
      </xdr:nvSpPr>
      <xdr:spPr>
        <a:xfrm>
          <a:off x="18134545" y="647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169373</xdr:rowOff>
    </xdr:from>
    <xdr:ext cx="599010" cy="259045"/>
    <xdr:sp macro="" textlink="">
      <xdr:nvSpPr>
        <xdr:cNvPr id="308" name="n_3aveValue【一般廃棄物処理施設】&#10;一人当たり有形固定資産（償却資産）額">
          <a:extLst>
            <a:ext uri="{FF2B5EF4-FFF2-40B4-BE49-F238E27FC236}">
              <a16:creationId xmlns:a16="http://schemas.microsoft.com/office/drawing/2014/main" id="{35F4C38C-096E-463B-A3B5-3700B55043E0}"/>
            </a:ext>
          </a:extLst>
        </xdr:cNvPr>
        <xdr:cNvSpPr txBox="1"/>
      </xdr:nvSpPr>
      <xdr:spPr>
        <a:xfrm>
          <a:off x="17324920" y="6484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165797</xdr:rowOff>
    </xdr:from>
    <xdr:ext cx="599010" cy="259045"/>
    <xdr:sp macro="" textlink="">
      <xdr:nvSpPr>
        <xdr:cNvPr id="309" name="n_4aveValue【一般廃棄物処理施設】&#10;一人当たり有形固定資産（償却資産）額">
          <a:extLst>
            <a:ext uri="{FF2B5EF4-FFF2-40B4-BE49-F238E27FC236}">
              <a16:creationId xmlns:a16="http://schemas.microsoft.com/office/drawing/2014/main" id="{CE165A3D-624A-4EAA-B7D8-DDD46254A9CB}"/>
            </a:ext>
          </a:extLst>
        </xdr:cNvPr>
        <xdr:cNvSpPr txBox="1"/>
      </xdr:nvSpPr>
      <xdr:spPr>
        <a:xfrm>
          <a:off x="16524820" y="648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15132</xdr:rowOff>
    </xdr:from>
    <xdr:ext cx="599010" cy="259045"/>
    <xdr:sp macro="" textlink="">
      <xdr:nvSpPr>
        <xdr:cNvPr id="310" name="n_1mainValue【一般廃棄物処理施設】&#10;一人当たり有形固定資産（償却資産）額">
          <a:extLst>
            <a:ext uri="{FF2B5EF4-FFF2-40B4-BE49-F238E27FC236}">
              <a16:creationId xmlns:a16="http://schemas.microsoft.com/office/drawing/2014/main" id="{3674ABD2-46F6-4C9B-AAEB-25953C393E76}"/>
            </a:ext>
          </a:extLst>
        </xdr:cNvPr>
        <xdr:cNvSpPr txBox="1"/>
      </xdr:nvSpPr>
      <xdr:spPr>
        <a:xfrm>
          <a:off x="18915595" y="536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71018</xdr:rowOff>
    </xdr:from>
    <xdr:ext cx="599010" cy="259045"/>
    <xdr:sp macro="" textlink="">
      <xdr:nvSpPr>
        <xdr:cNvPr id="311" name="n_2mainValue【一般廃棄物処理施設】&#10;一人当たり有形固定資産（償却資産）額">
          <a:extLst>
            <a:ext uri="{FF2B5EF4-FFF2-40B4-BE49-F238E27FC236}">
              <a16:creationId xmlns:a16="http://schemas.microsoft.com/office/drawing/2014/main" id="{191C9DF4-C3B3-43CA-ACB8-C34865D102BA}"/>
            </a:ext>
          </a:extLst>
        </xdr:cNvPr>
        <xdr:cNvSpPr txBox="1"/>
      </xdr:nvSpPr>
      <xdr:spPr>
        <a:xfrm>
          <a:off x="18134545" y="54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115638</xdr:rowOff>
    </xdr:from>
    <xdr:ext cx="599010" cy="259045"/>
    <xdr:sp macro="" textlink="">
      <xdr:nvSpPr>
        <xdr:cNvPr id="312" name="n_3mainValue【一般廃棄物処理施設】&#10;一人当たり有形固定資産（償却資産）額">
          <a:extLst>
            <a:ext uri="{FF2B5EF4-FFF2-40B4-BE49-F238E27FC236}">
              <a16:creationId xmlns:a16="http://schemas.microsoft.com/office/drawing/2014/main" id="{4CE272D0-09E6-4DC4-A798-585360A489EA}"/>
            </a:ext>
          </a:extLst>
        </xdr:cNvPr>
        <xdr:cNvSpPr txBox="1"/>
      </xdr:nvSpPr>
      <xdr:spPr>
        <a:xfrm>
          <a:off x="17324920" y="546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33</xdr:row>
      <xdr:rowOff>156456</xdr:rowOff>
    </xdr:from>
    <xdr:ext cx="599010" cy="259045"/>
    <xdr:sp macro="" textlink="">
      <xdr:nvSpPr>
        <xdr:cNvPr id="313" name="n_4mainValue【一般廃棄物処理施設】&#10;一人当たり有形固定資産（償却資産）額">
          <a:extLst>
            <a:ext uri="{FF2B5EF4-FFF2-40B4-BE49-F238E27FC236}">
              <a16:creationId xmlns:a16="http://schemas.microsoft.com/office/drawing/2014/main" id="{A25A020F-1DEC-42CE-95F4-437104072121}"/>
            </a:ext>
          </a:extLst>
        </xdr:cNvPr>
        <xdr:cNvSpPr txBox="1"/>
      </xdr:nvSpPr>
      <xdr:spPr>
        <a:xfrm>
          <a:off x="16524820" y="5512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4" name="正方形/長方形 313">
          <a:extLst>
            <a:ext uri="{FF2B5EF4-FFF2-40B4-BE49-F238E27FC236}">
              <a16:creationId xmlns:a16="http://schemas.microsoft.com/office/drawing/2014/main" id="{BFA513C3-FBB7-42DF-A6B2-5CDBAE770B63}"/>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5" name="正方形/長方形 314">
          <a:extLst>
            <a:ext uri="{FF2B5EF4-FFF2-40B4-BE49-F238E27FC236}">
              <a16:creationId xmlns:a16="http://schemas.microsoft.com/office/drawing/2014/main" id="{6A5FEC9A-A361-4936-A810-6F871FE0C503}"/>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6" name="正方形/長方形 315">
          <a:extLst>
            <a:ext uri="{FF2B5EF4-FFF2-40B4-BE49-F238E27FC236}">
              <a16:creationId xmlns:a16="http://schemas.microsoft.com/office/drawing/2014/main" id="{A529F2BC-B9C4-4F71-8494-70A66B480E7B}"/>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7" name="正方形/長方形 316">
          <a:extLst>
            <a:ext uri="{FF2B5EF4-FFF2-40B4-BE49-F238E27FC236}">
              <a16:creationId xmlns:a16="http://schemas.microsoft.com/office/drawing/2014/main" id="{E158E46D-CF50-45A8-9AB7-37BD22D34C91}"/>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8" name="正方形/長方形 317">
          <a:extLst>
            <a:ext uri="{FF2B5EF4-FFF2-40B4-BE49-F238E27FC236}">
              <a16:creationId xmlns:a16="http://schemas.microsoft.com/office/drawing/2014/main" id="{49D08291-DC42-4478-AEDF-EAA9DF7C72CD}"/>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9" name="正方形/長方形 318">
          <a:extLst>
            <a:ext uri="{FF2B5EF4-FFF2-40B4-BE49-F238E27FC236}">
              <a16:creationId xmlns:a16="http://schemas.microsoft.com/office/drawing/2014/main" id="{45BB8A62-83C1-407F-AF70-84D3E2981A59}"/>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0" name="正方形/長方形 319">
          <a:extLst>
            <a:ext uri="{FF2B5EF4-FFF2-40B4-BE49-F238E27FC236}">
              <a16:creationId xmlns:a16="http://schemas.microsoft.com/office/drawing/2014/main" id="{9E1C254F-3689-46F3-B5AF-4D2A49FEED7F}"/>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1" name="正方形/長方形 320">
          <a:extLst>
            <a:ext uri="{FF2B5EF4-FFF2-40B4-BE49-F238E27FC236}">
              <a16:creationId xmlns:a16="http://schemas.microsoft.com/office/drawing/2014/main" id="{A64C95DB-6DC4-4A36-A4D0-FFD6FF798F39}"/>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2" name="テキスト ボックス 321">
          <a:extLst>
            <a:ext uri="{FF2B5EF4-FFF2-40B4-BE49-F238E27FC236}">
              <a16:creationId xmlns:a16="http://schemas.microsoft.com/office/drawing/2014/main" id="{657D3FBB-E769-413D-98EF-6C0BDC935E98}"/>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3" name="直線コネクタ 322">
          <a:extLst>
            <a:ext uri="{FF2B5EF4-FFF2-40B4-BE49-F238E27FC236}">
              <a16:creationId xmlns:a16="http://schemas.microsoft.com/office/drawing/2014/main" id="{7FF17B5B-06FA-4D16-8E03-A42E7F5C9A7F}"/>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4" name="テキスト ボックス 323">
          <a:extLst>
            <a:ext uri="{FF2B5EF4-FFF2-40B4-BE49-F238E27FC236}">
              <a16:creationId xmlns:a16="http://schemas.microsoft.com/office/drawing/2014/main" id="{8C6BEB90-B873-4056-87B5-677D3911E63B}"/>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5" name="直線コネクタ 324">
          <a:extLst>
            <a:ext uri="{FF2B5EF4-FFF2-40B4-BE49-F238E27FC236}">
              <a16:creationId xmlns:a16="http://schemas.microsoft.com/office/drawing/2014/main" id="{8DEA159B-2B8E-47E1-BEC4-AA3BC17A0412}"/>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6" name="テキスト ボックス 325">
          <a:extLst>
            <a:ext uri="{FF2B5EF4-FFF2-40B4-BE49-F238E27FC236}">
              <a16:creationId xmlns:a16="http://schemas.microsoft.com/office/drawing/2014/main" id="{BEA00E83-4DD3-47AB-9155-11628B091C9C}"/>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7" name="直線コネクタ 326">
          <a:extLst>
            <a:ext uri="{FF2B5EF4-FFF2-40B4-BE49-F238E27FC236}">
              <a16:creationId xmlns:a16="http://schemas.microsoft.com/office/drawing/2014/main" id="{90ABB177-2697-4DC2-86FD-685AD32E7B35}"/>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8" name="テキスト ボックス 327">
          <a:extLst>
            <a:ext uri="{FF2B5EF4-FFF2-40B4-BE49-F238E27FC236}">
              <a16:creationId xmlns:a16="http://schemas.microsoft.com/office/drawing/2014/main" id="{E087FFCC-6C98-410C-974C-C1AAF1D31721}"/>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9" name="直線コネクタ 328">
          <a:extLst>
            <a:ext uri="{FF2B5EF4-FFF2-40B4-BE49-F238E27FC236}">
              <a16:creationId xmlns:a16="http://schemas.microsoft.com/office/drawing/2014/main" id="{D5C8C7CC-56D8-45AC-85C8-DEBC79E491D1}"/>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30" name="テキスト ボックス 329">
          <a:extLst>
            <a:ext uri="{FF2B5EF4-FFF2-40B4-BE49-F238E27FC236}">
              <a16:creationId xmlns:a16="http://schemas.microsoft.com/office/drawing/2014/main" id="{B5240072-F75A-4BF2-99BF-91C54DCF190B}"/>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31" name="直線コネクタ 330">
          <a:extLst>
            <a:ext uri="{FF2B5EF4-FFF2-40B4-BE49-F238E27FC236}">
              <a16:creationId xmlns:a16="http://schemas.microsoft.com/office/drawing/2014/main" id="{E4ACF3D5-09B1-4494-82C0-598BE6FAAAC1}"/>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2" name="テキスト ボックス 331">
          <a:extLst>
            <a:ext uri="{FF2B5EF4-FFF2-40B4-BE49-F238E27FC236}">
              <a16:creationId xmlns:a16="http://schemas.microsoft.com/office/drawing/2014/main" id="{78EF7018-9111-4BFB-ACC1-BCB12EAB5DDD}"/>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3" name="直線コネクタ 332">
          <a:extLst>
            <a:ext uri="{FF2B5EF4-FFF2-40B4-BE49-F238E27FC236}">
              <a16:creationId xmlns:a16="http://schemas.microsoft.com/office/drawing/2014/main" id="{AE34C94B-77B7-4CCD-9D2C-AF60917A0E3E}"/>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4" name="テキスト ボックス 333">
          <a:extLst>
            <a:ext uri="{FF2B5EF4-FFF2-40B4-BE49-F238E27FC236}">
              <a16:creationId xmlns:a16="http://schemas.microsoft.com/office/drawing/2014/main" id="{8B96A79F-C061-49FA-B32C-8C73DB6D05D6}"/>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5" name="直線コネクタ 334">
          <a:extLst>
            <a:ext uri="{FF2B5EF4-FFF2-40B4-BE49-F238E27FC236}">
              <a16:creationId xmlns:a16="http://schemas.microsoft.com/office/drawing/2014/main" id="{E6A6C3CC-6BE1-4A12-A6AF-59AFAFD98F7C}"/>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6" name="テキスト ボックス 335">
          <a:extLst>
            <a:ext uri="{FF2B5EF4-FFF2-40B4-BE49-F238E27FC236}">
              <a16:creationId xmlns:a16="http://schemas.microsoft.com/office/drawing/2014/main" id="{92D21073-8DC4-40C1-9FA6-698DE556B027}"/>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7" name="直線コネクタ 336">
          <a:extLst>
            <a:ext uri="{FF2B5EF4-FFF2-40B4-BE49-F238E27FC236}">
              <a16:creationId xmlns:a16="http://schemas.microsoft.com/office/drawing/2014/main" id="{B4069024-8DBC-4A43-ADE4-DA90B91D48C8}"/>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8" name="【保健センター・保健所】&#10;有形固定資産減価償却率グラフ枠">
          <a:extLst>
            <a:ext uri="{FF2B5EF4-FFF2-40B4-BE49-F238E27FC236}">
              <a16:creationId xmlns:a16="http://schemas.microsoft.com/office/drawing/2014/main" id="{EE64E6F3-76D2-43FC-B240-11E91E1B3539}"/>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339" name="直線コネクタ 338">
          <a:extLst>
            <a:ext uri="{FF2B5EF4-FFF2-40B4-BE49-F238E27FC236}">
              <a16:creationId xmlns:a16="http://schemas.microsoft.com/office/drawing/2014/main" id="{9310521F-93C0-473B-A607-8AEAE26AF3F9}"/>
            </a:ext>
          </a:extLst>
        </xdr:cNvPr>
        <xdr:cNvCxnSpPr/>
      </xdr:nvCxnSpPr>
      <xdr:spPr>
        <a:xfrm flipV="1">
          <a:off x="14696439" y="8998585"/>
          <a:ext cx="0" cy="149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340" name="【保健センター・保健所】&#10;有形固定資産減価償却率最小値テキスト">
          <a:extLst>
            <a:ext uri="{FF2B5EF4-FFF2-40B4-BE49-F238E27FC236}">
              <a16:creationId xmlns:a16="http://schemas.microsoft.com/office/drawing/2014/main" id="{DC1030B6-ACFF-4FB3-A64E-828271103F19}"/>
            </a:ext>
          </a:extLst>
        </xdr:cNvPr>
        <xdr:cNvSpPr txBox="1"/>
      </xdr:nvSpPr>
      <xdr:spPr>
        <a:xfrm>
          <a:off x="14735175" y="10495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341" name="直線コネクタ 340">
          <a:extLst>
            <a:ext uri="{FF2B5EF4-FFF2-40B4-BE49-F238E27FC236}">
              <a16:creationId xmlns:a16="http://schemas.microsoft.com/office/drawing/2014/main" id="{AE45506A-E604-4359-AA10-BF278BD7B245}"/>
            </a:ext>
          </a:extLst>
        </xdr:cNvPr>
        <xdr:cNvCxnSpPr/>
      </xdr:nvCxnSpPr>
      <xdr:spPr>
        <a:xfrm>
          <a:off x="14611350" y="104886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342" name="【保健センター・保健所】&#10;有形固定資産減価償却率最大値テキスト">
          <a:extLst>
            <a:ext uri="{FF2B5EF4-FFF2-40B4-BE49-F238E27FC236}">
              <a16:creationId xmlns:a16="http://schemas.microsoft.com/office/drawing/2014/main" id="{51683F6D-A903-477E-8D44-C9D9885989A0}"/>
            </a:ext>
          </a:extLst>
        </xdr:cNvPr>
        <xdr:cNvSpPr txBox="1"/>
      </xdr:nvSpPr>
      <xdr:spPr>
        <a:xfrm>
          <a:off x="14735175" y="87833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343" name="直線コネクタ 342">
          <a:extLst>
            <a:ext uri="{FF2B5EF4-FFF2-40B4-BE49-F238E27FC236}">
              <a16:creationId xmlns:a16="http://schemas.microsoft.com/office/drawing/2014/main" id="{1803C12D-E674-4714-B71E-81EEF94C1C08}"/>
            </a:ext>
          </a:extLst>
        </xdr:cNvPr>
        <xdr:cNvCxnSpPr/>
      </xdr:nvCxnSpPr>
      <xdr:spPr>
        <a:xfrm>
          <a:off x="14611350" y="89985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344" name="【保健センター・保健所】&#10;有形固定資産減価償却率平均値テキスト">
          <a:extLst>
            <a:ext uri="{FF2B5EF4-FFF2-40B4-BE49-F238E27FC236}">
              <a16:creationId xmlns:a16="http://schemas.microsoft.com/office/drawing/2014/main" id="{6C78B05A-3CE7-465D-88B2-88220AE2B173}"/>
            </a:ext>
          </a:extLst>
        </xdr:cNvPr>
        <xdr:cNvSpPr txBox="1"/>
      </xdr:nvSpPr>
      <xdr:spPr>
        <a:xfrm>
          <a:off x="14735175" y="9590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345" name="フローチャート: 判断 344">
          <a:extLst>
            <a:ext uri="{FF2B5EF4-FFF2-40B4-BE49-F238E27FC236}">
              <a16:creationId xmlns:a16="http://schemas.microsoft.com/office/drawing/2014/main" id="{A34065BB-004E-4C5A-BA04-D2AE6B97676C}"/>
            </a:ext>
          </a:extLst>
        </xdr:cNvPr>
        <xdr:cNvSpPr/>
      </xdr:nvSpPr>
      <xdr:spPr>
        <a:xfrm>
          <a:off x="14649450" y="972647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346" name="フローチャート: 判断 345">
          <a:extLst>
            <a:ext uri="{FF2B5EF4-FFF2-40B4-BE49-F238E27FC236}">
              <a16:creationId xmlns:a16="http://schemas.microsoft.com/office/drawing/2014/main" id="{7057761E-1333-4FD5-8108-9884DE531904}"/>
            </a:ext>
          </a:extLst>
        </xdr:cNvPr>
        <xdr:cNvSpPr/>
      </xdr:nvSpPr>
      <xdr:spPr>
        <a:xfrm>
          <a:off x="13887450" y="973146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347" name="フローチャート: 判断 346">
          <a:extLst>
            <a:ext uri="{FF2B5EF4-FFF2-40B4-BE49-F238E27FC236}">
              <a16:creationId xmlns:a16="http://schemas.microsoft.com/office/drawing/2014/main" id="{F4E5D771-0797-424F-96F1-44DE64BD3B89}"/>
            </a:ext>
          </a:extLst>
        </xdr:cNvPr>
        <xdr:cNvSpPr/>
      </xdr:nvSpPr>
      <xdr:spPr>
        <a:xfrm>
          <a:off x="13096875" y="970651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348" name="フローチャート: 判断 347">
          <a:extLst>
            <a:ext uri="{FF2B5EF4-FFF2-40B4-BE49-F238E27FC236}">
              <a16:creationId xmlns:a16="http://schemas.microsoft.com/office/drawing/2014/main" id="{F5E31A5F-24CB-4AE7-984E-85758694256E}"/>
            </a:ext>
          </a:extLst>
        </xdr:cNvPr>
        <xdr:cNvSpPr/>
      </xdr:nvSpPr>
      <xdr:spPr>
        <a:xfrm>
          <a:off x="12296775" y="970325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349" name="フローチャート: 判断 348">
          <a:extLst>
            <a:ext uri="{FF2B5EF4-FFF2-40B4-BE49-F238E27FC236}">
              <a16:creationId xmlns:a16="http://schemas.microsoft.com/office/drawing/2014/main" id="{CB3AEADF-5671-4DF2-8103-8DE126A58E67}"/>
            </a:ext>
          </a:extLst>
        </xdr:cNvPr>
        <xdr:cNvSpPr/>
      </xdr:nvSpPr>
      <xdr:spPr>
        <a:xfrm>
          <a:off x="11487150" y="96869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859D90F2-AC9A-4D13-A77C-AFAD93DF899B}"/>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D035E405-99BA-4ED8-8BD8-88F8CF35F40D}"/>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9247A523-AF52-452A-A852-E7418DCB5149}"/>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E36806C1-BC68-4A4E-80AE-38EDEB3C493F}"/>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4" name="テキスト ボックス 353">
          <a:extLst>
            <a:ext uri="{FF2B5EF4-FFF2-40B4-BE49-F238E27FC236}">
              <a16:creationId xmlns:a16="http://schemas.microsoft.com/office/drawing/2014/main" id="{5A03E826-C0D9-4B5C-AD2F-ACF982E9266B}"/>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55335</xdr:rowOff>
    </xdr:from>
    <xdr:to>
      <xdr:col>85</xdr:col>
      <xdr:colOff>177800</xdr:colOff>
      <xdr:row>62</xdr:row>
      <xdr:rowOff>156935</xdr:rowOff>
    </xdr:to>
    <xdr:sp macro="" textlink="">
      <xdr:nvSpPr>
        <xdr:cNvPr id="355" name="楕円 354">
          <a:extLst>
            <a:ext uri="{FF2B5EF4-FFF2-40B4-BE49-F238E27FC236}">
              <a16:creationId xmlns:a16="http://schemas.microsoft.com/office/drawing/2014/main" id="{9C277DBC-D9DD-464A-9DF0-60F9CF92EB27}"/>
            </a:ext>
          </a:extLst>
        </xdr:cNvPr>
        <xdr:cNvSpPr/>
      </xdr:nvSpPr>
      <xdr:spPr>
        <a:xfrm>
          <a:off x="14649450" y="101042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33762</xdr:rowOff>
    </xdr:from>
    <xdr:ext cx="405111" cy="259045"/>
    <xdr:sp macro="" textlink="">
      <xdr:nvSpPr>
        <xdr:cNvPr id="356" name="【保健センター・保健所】&#10;有形固定資産減価償却率該当値テキスト">
          <a:extLst>
            <a:ext uri="{FF2B5EF4-FFF2-40B4-BE49-F238E27FC236}">
              <a16:creationId xmlns:a16="http://schemas.microsoft.com/office/drawing/2014/main" id="{7442B841-C2CA-49C9-BABB-2A1BA5610EC9}"/>
            </a:ext>
          </a:extLst>
        </xdr:cNvPr>
        <xdr:cNvSpPr txBox="1"/>
      </xdr:nvSpPr>
      <xdr:spPr>
        <a:xfrm>
          <a:off x="14735175" y="1007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7983</xdr:rowOff>
    </xdr:from>
    <xdr:to>
      <xdr:col>81</xdr:col>
      <xdr:colOff>101600</xdr:colOff>
      <xdr:row>62</xdr:row>
      <xdr:rowOff>109583</xdr:rowOff>
    </xdr:to>
    <xdr:sp macro="" textlink="">
      <xdr:nvSpPr>
        <xdr:cNvPr id="357" name="楕円 356">
          <a:extLst>
            <a:ext uri="{FF2B5EF4-FFF2-40B4-BE49-F238E27FC236}">
              <a16:creationId xmlns:a16="http://schemas.microsoft.com/office/drawing/2014/main" id="{2AAF3659-9749-466C-B62E-FE7D3B0046A4}"/>
            </a:ext>
          </a:extLst>
        </xdr:cNvPr>
        <xdr:cNvSpPr/>
      </xdr:nvSpPr>
      <xdr:spPr>
        <a:xfrm>
          <a:off x="13887450" y="1006003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58783</xdr:rowOff>
    </xdr:from>
    <xdr:to>
      <xdr:col>85</xdr:col>
      <xdr:colOff>127000</xdr:colOff>
      <xdr:row>62</xdr:row>
      <xdr:rowOff>106135</xdr:rowOff>
    </xdr:to>
    <xdr:cxnSp macro="">
      <xdr:nvCxnSpPr>
        <xdr:cNvPr id="358" name="直線コネクタ 357">
          <a:extLst>
            <a:ext uri="{FF2B5EF4-FFF2-40B4-BE49-F238E27FC236}">
              <a16:creationId xmlns:a16="http://schemas.microsoft.com/office/drawing/2014/main" id="{EB376D4F-E60B-489C-BAE9-143847243F0C}"/>
            </a:ext>
          </a:extLst>
        </xdr:cNvPr>
        <xdr:cNvCxnSpPr/>
      </xdr:nvCxnSpPr>
      <xdr:spPr>
        <a:xfrm>
          <a:off x="13935075" y="10107658"/>
          <a:ext cx="762000" cy="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96157</xdr:rowOff>
    </xdr:from>
    <xdr:to>
      <xdr:col>76</xdr:col>
      <xdr:colOff>165100</xdr:colOff>
      <xdr:row>62</xdr:row>
      <xdr:rowOff>26307</xdr:rowOff>
    </xdr:to>
    <xdr:sp macro="" textlink="">
      <xdr:nvSpPr>
        <xdr:cNvPr id="359" name="楕円 358">
          <a:extLst>
            <a:ext uri="{FF2B5EF4-FFF2-40B4-BE49-F238E27FC236}">
              <a16:creationId xmlns:a16="http://schemas.microsoft.com/office/drawing/2014/main" id="{DA30DCE1-B4A7-491C-B2F7-14E82F60C497}"/>
            </a:ext>
          </a:extLst>
        </xdr:cNvPr>
        <xdr:cNvSpPr/>
      </xdr:nvSpPr>
      <xdr:spPr>
        <a:xfrm>
          <a:off x="13096875" y="99831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146957</xdr:rowOff>
    </xdr:from>
    <xdr:to>
      <xdr:col>81</xdr:col>
      <xdr:colOff>50800</xdr:colOff>
      <xdr:row>62</xdr:row>
      <xdr:rowOff>58783</xdr:rowOff>
    </xdr:to>
    <xdr:cxnSp macro="">
      <xdr:nvCxnSpPr>
        <xdr:cNvPr id="360" name="直線コネクタ 359">
          <a:extLst>
            <a:ext uri="{FF2B5EF4-FFF2-40B4-BE49-F238E27FC236}">
              <a16:creationId xmlns:a16="http://schemas.microsoft.com/office/drawing/2014/main" id="{F81E1CA3-9858-4E7B-9CD4-24F98D6829A0}"/>
            </a:ext>
          </a:extLst>
        </xdr:cNvPr>
        <xdr:cNvCxnSpPr/>
      </xdr:nvCxnSpPr>
      <xdr:spPr>
        <a:xfrm>
          <a:off x="13144500" y="10030732"/>
          <a:ext cx="790575" cy="7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83094</xdr:rowOff>
    </xdr:from>
    <xdr:to>
      <xdr:col>72</xdr:col>
      <xdr:colOff>38100</xdr:colOff>
      <xdr:row>62</xdr:row>
      <xdr:rowOff>13244</xdr:rowOff>
    </xdr:to>
    <xdr:sp macro="" textlink="">
      <xdr:nvSpPr>
        <xdr:cNvPr id="361" name="楕円 360">
          <a:extLst>
            <a:ext uri="{FF2B5EF4-FFF2-40B4-BE49-F238E27FC236}">
              <a16:creationId xmlns:a16="http://schemas.microsoft.com/office/drawing/2014/main" id="{5416B3BD-2EEA-40FC-BFBA-1CF1D66F206F}"/>
            </a:ext>
          </a:extLst>
        </xdr:cNvPr>
        <xdr:cNvSpPr/>
      </xdr:nvSpPr>
      <xdr:spPr>
        <a:xfrm>
          <a:off x="12296775" y="997321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133894</xdr:rowOff>
    </xdr:from>
    <xdr:to>
      <xdr:col>76</xdr:col>
      <xdr:colOff>114300</xdr:colOff>
      <xdr:row>61</xdr:row>
      <xdr:rowOff>146957</xdr:rowOff>
    </xdr:to>
    <xdr:cxnSp macro="">
      <xdr:nvCxnSpPr>
        <xdr:cNvPr id="362" name="直線コネクタ 361">
          <a:extLst>
            <a:ext uri="{FF2B5EF4-FFF2-40B4-BE49-F238E27FC236}">
              <a16:creationId xmlns:a16="http://schemas.microsoft.com/office/drawing/2014/main" id="{CA2A7710-9FE1-4751-9711-0890502D0BBD}"/>
            </a:ext>
          </a:extLst>
        </xdr:cNvPr>
        <xdr:cNvCxnSpPr/>
      </xdr:nvCxnSpPr>
      <xdr:spPr>
        <a:xfrm>
          <a:off x="12344400" y="10020844"/>
          <a:ext cx="800100"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34109</xdr:rowOff>
    </xdr:from>
    <xdr:to>
      <xdr:col>67</xdr:col>
      <xdr:colOff>101600</xdr:colOff>
      <xdr:row>61</xdr:row>
      <xdr:rowOff>135709</xdr:rowOff>
    </xdr:to>
    <xdr:sp macro="" textlink="">
      <xdr:nvSpPr>
        <xdr:cNvPr id="363" name="楕円 362">
          <a:extLst>
            <a:ext uri="{FF2B5EF4-FFF2-40B4-BE49-F238E27FC236}">
              <a16:creationId xmlns:a16="http://schemas.microsoft.com/office/drawing/2014/main" id="{2DD44AA2-ECC1-4F69-A425-7159A325EB75}"/>
            </a:ext>
          </a:extLst>
        </xdr:cNvPr>
        <xdr:cNvSpPr/>
      </xdr:nvSpPr>
      <xdr:spPr>
        <a:xfrm>
          <a:off x="11487150" y="99178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84909</xdr:rowOff>
    </xdr:from>
    <xdr:to>
      <xdr:col>71</xdr:col>
      <xdr:colOff>177800</xdr:colOff>
      <xdr:row>61</xdr:row>
      <xdr:rowOff>133894</xdr:rowOff>
    </xdr:to>
    <xdr:cxnSp macro="">
      <xdr:nvCxnSpPr>
        <xdr:cNvPr id="364" name="直線コネクタ 363">
          <a:extLst>
            <a:ext uri="{FF2B5EF4-FFF2-40B4-BE49-F238E27FC236}">
              <a16:creationId xmlns:a16="http://schemas.microsoft.com/office/drawing/2014/main" id="{4009DFD9-E013-4A63-BDFD-2E9C06C8947B}"/>
            </a:ext>
          </a:extLst>
        </xdr:cNvPr>
        <xdr:cNvCxnSpPr/>
      </xdr:nvCxnSpPr>
      <xdr:spPr>
        <a:xfrm>
          <a:off x="11534775" y="9975034"/>
          <a:ext cx="809625" cy="4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127743</xdr:rowOff>
    </xdr:from>
    <xdr:ext cx="405111" cy="259045"/>
    <xdr:sp macro="" textlink="">
      <xdr:nvSpPr>
        <xdr:cNvPr id="365" name="n_1aveValue【保健センター・保健所】&#10;有形固定資産減価償却率">
          <a:extLst>
            <a:ext uri="{FF2B5EF4-FFF2-40B4-BE49-F238E27FC236}">
              <a16:creationId xmlns:a16="http://schemas.microsoft.com/office/drawing/2014/main" id="{4A27B8E6-B72B-4440-87AB-44DD607C4596}"/>
            </a:ext>
          </a:extLst>
        </xdr:cNvPr>
        <xdr:cNvSpPr txBox="1"/>
      </xdr:nvSpPr>
      <xdr:spPr>
        <a:xfrm>
          <a:off x="13745219" y="9525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366" name="n_2aveValue【保健センター・保健所】&#10;有形固定資産減価償却率">
          <a:extLst>
            <a:ext uri="{FF2B5EF4-FFF2-40B4-BE49-F238E27FC236}">
              <a16:creationId xmlns:a16="http://schemas.microsoft.com/office/drawing/2014/main" id="{7A734E38-F8D8-42A9-ABC0-24B1467993F0}"/>
            </a:ext>
          </a:extLst>
        </xdr:cNvPr>
        <xdr:cNvSpPr txBox="1"/>
      </xdr:nvSpPr>
      <xdr:spPr>
        <a:xfrm>
          <a:off x="12964169" y="9484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83655</xdr:rowOff>
    </xdr:from>
    <xdr:ext cx="405111" cy="259045"/>
    <xdr:sp macro="" textlink="">
      <xdr:nvSpPr>
        <xdr:cNvPr id="367" name="n_3aveValue【保健センター・保健所】&#10;有形固定資産減価償却率">
          <a:extLst>
            <a:ext uri="{FF2B5EF4-FFF2-40B4-BE49-F238E27FC236}">
              <a16:creationId xmlns:a16="http://schemas.microsoft.com/office/drawing/2014/main" id="{5647260D-53C2-4FA3-BA62-6CA7B3DE2EF5}"/>
            </a:ext>
          </a:extLst>
        </xdr:cNvPr>
        <xdr:cNvSpPr txBox="1"/>
      </xdr:nvSpPr>
      <xdr:spPr>
        <a:xfrm>
          <a:off x="12164069" y="9488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368" name="n_4aveValue【保健センター・保健所】&#10;有形固定資産減価償却率">
          <a:extLst>
            <a:ext uri="{FF2B5EF4-FFF2-40B4-BE49-F238E27FC236}">
              <a16:creationId xmlns:a16="http://schemas.microsoft.com/office/drawing/2014/main" id="{533EC881-62D4-46EF-A1BD-27EBB5870B17}"/>
            </a:ext>
          </a:extLst>
        </xdr:cNvPr>
        <xdr:cNvSpPr txBox="1"/>
      </xdr:nvSpPr>
      <xdr:spPr>
        <a:xfrm>
          <a:off x="11354444" y="946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100710</xdr:rowOff>
    </xdr:from>
    <xdr:ext cx="405111" cy="259045"/>
    <xdr:sp macro="" textlink="">
      <xdr:nvSpPr>
        <xdr:cNvPr id="369" name="n_1mainValue【保健センター・保健所】&#10;有形固定資産減価償却率">
          <a:extLst>
            <a:ext uri="{FF2B5EF4-FFF2-40B4-BE49-F238E27FC236}">
              <a16:creationId xmlns:a16="http://schemas.microsoft.com/office/drawing/2014/main" id="{D273F4B5-0A66-4922-B53D-C72A075D084E}"/>
            </a:ext>
          </a:extLst>
        </xdr:cNvPr>
        <xdr:cNvSpPr txBox="1"/>
      </xdr:nvSpPr>
      <xdr:spPr>
        <a:xfrm>
          <a:off x="13745219" y="10152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17434</xdr:rowOff>
    </xdr:from>
    <xdr:ext cx="405111" cy="259045"/>
    <xdr:sp macro="" textlink="">
      <xdr:nvSpPr>
        <xdr:cNvPr id="370" name="n_2mainValue【保健センター・保健所】&#10;有形固定資産減価償却率">
          <a:extLst>
            <a:ext uri="{FF2B5EF4-FFF2-40B4-BE49-F238E27FC236}">
              <a16:creationId xmlns:a16="http://schemas.microsoft.com/office/drawing/2014/main" id="{8F9EB2A2-FA84-4FE8-B416-55C4ECD3B6F7}"/>
            </a:ext>
          </a:extLst>
        </xdr:cNvPr>
        <xdr:cNvSpPr txBox="1"/>
      </xdr:nvSpPr>
      <xdr:spPr>
        <a:xfrm>
          <a:off x="12964169" y="1006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4371</xdr:rowOff>
    </xdr:from>
    <xdr:ext cx="405111" cy="259045"/>
    <xdr:sp macro="" textlink="">
      <xdr:nvSpPr>
        <xdr:cNvPr id="371" name="n_3mainValue【保健センター・保健所】&#10;有形固定資産減価償却率">
          <a:extLst>
            <a:ext uri="{FF2B5EF4-FFF2-40B4-BE49-F238E27FC236}">
              <a16:creationId xmlns:a16="http://schemas.microsoft.com/office/drawing/2014/main" id="{9A3CAC25-E4F8-4008-A26E-126B62124323}"/>
            </a:ext>
          </a:extLst>
        </xdr:cNvPr>
        <xdr:cNvSpPr txBox="1"/>
      </xdr:nvSpPr>
      <xdr:spPr>
        <a:xfrm>
          <a:off x="12164069" y="10056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126836</xdr:rowOff>
    </xdr:from>
    <xdr:ext cx="405111" cy="259045"/>
    <xdr:sp macro="" textlink="">
      <xdr:nvSpPr>
        <xdr:cNvPr id="372" name="n_4mainValue【保健センター・保健所】&#10;有形固定資産減価償却率">
          <a:extLst>
            <a:ext uri="{FF2B5EF4-FFF2-40B4-BE49-F238E27FC236}">
              <a16:creationId xmlns:a16="http://schemas.microsoft.com/office/drawing/2014/main" id="{A3F5598B-8912-4864-ACE5-5683C2661D4E}"/>
            </a:ext>
          </a:extLst>
        </xdr:cNvPr>
        <xdr:cNvSpPr txBox="1"/>
      </xdr:nvSpPr>
      <xdr:spPr>
        <a:xfrm>
          <a:off x="11354444" y="10010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3" name="正方形/長方形 372">
          <a:extLst>
            <a:ext uri="{FF2B5EF4-FFF2-40B4-BE49-F238E27FC236}">
              <a16:creationId xmlns:a16="http://schemas.microsoft.com/office/drawing/2014/main" id="{0644A54F-BCF1-437A-BE09-C8B5A9ABFC2B}"/>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4" name="正方形/長方形 373">
          <a:extLst>
            <a:ext uri="{FF2B5EF4-FFF2-40B4-BE49-F238E27FC236}">
              <a16:creationId xmlns:a16="http://schemas.microsoft.com/office/drawing/2014/main" id="{827D2EC7-5AC3-496B-B20E-4874BD61D966}"/>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5" name="正方形/長方形 374">
          <a:extLst>
            <a:ext uri="{FF2B5EF4-FFF2-40B4-BE49-F238E27FC236}">
              <a16:creationId xmlns:a16="http://schemas.microsoft.com/office/drawing/2014/main" id="{68250832-5F32-470E-96F0-50E5B33ED3B7}"/>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6" name="正方形/長方形 375">
          <a:extLst>
            <a:ext uri="{FF2B5EF4-FFF2-40B4-BE49-F238E27FC236}">
              <a16:creationId xmlns:a16="http://schemas.microsoft.com/office/drawing/2014/main" id="{ED3C4F2D-D508-4582-8660-57A5C10C46D1}"/>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7" name="正方形/長方形 376">
          <a:extLst>
            <a:ext uri="{FF2B5EF4-FFF2-40B4-BE49-F238E27FC236}">
              <a16:creationId xmlns:a16="http://schemas.microsoft.com/office/drawing/2014/main" id="{8B93631D-B1A2-496B-80F1-1048A2E93C2B}"/>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8" name="正方形/長方形 377">
          <a:extLst>
            <a:ext uri="{FF2B5EF4-FFF2-40B4-BE49-F238E27FC236}">
              <a16:creationId xmlns:a16="http://schemas.microsoft.com/office/drawing/2014/main" id="{B7241C05-1D2D-4745-979E-0DE76F476242}"/>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9" name="正方形/長方形 378">
          <a:extLst>
            <a:ext uri="{FF2B5EF4-FFF2-40B4-BE49-F238E27FC236}">
              <a16:creationId xmlns:a16="http://schemas.microsoft.com/office/drawing/2014/main" id="{B9A147A7-199D-4949-9457-182A39CF6577}"/>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0" name="正方形/長方形 379">
          <a:extLst>
            <a:ext uri="{FF2B5EF4-FFF2-40B4-BE49-F238E27FC236}">
              <a16:creationId xmlns:a16="http://schemas.microsoft.com/office/drawing/2014/main" id="{0F6B28EA-276E-4AFC-ABB7-21D1346CFD33}"/>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1" name="テキスト ボックス 380">
          <a:extLst>
            <a:ext uri="{FF2B5EF4-FFF2-40B4-BE49-F238E27FC236}">
              <a16:creationId xmlns:a16="http://schemas.microsoft.com/office/drawing/2014/main" id="{49EF1407-2233-4F2F-A7C4-EC489C3C94D6}"/>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2" name="直線コネクタ 381">
          <a:extLst>
            <a:ext uri="{FF2B5EF4-FFF2-40B4-BE49-F238E27FC236}">
              <a16:creationId xmlns:a16="http://schemas.microsoft.com/office/drawing/2014/main" id="{8E3F49BD-7349-47E7-B556-8B2FCD370079}"/>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83" name="直線コネクタ 382">
          <a:extLst>
            <a:ext uri="{FF2B5EF4-FFF2-40B4-BE49-F238E27FC236}">
              <a16:creationId xmlns:a16="http://schemas.microsoft.com/office/drawing/2014/main" id="{6EFB7CE3-EB67-4F25-955E-73D738FAA1F1}"/>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84" name="テキスト ボックス 383">
          <a:extLst>
            <a:ext uri="{FF2B5EF4-FFF2-40B4-BE49-F238E27FC236}">
              <a16:creationId xmlns:a16="http://schemas.microsoft.com/office/drawing/2014/main" id="{C15F52DA-D5F0-4B3E-9F57-E7448329943F}"/>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5" name="直線コネクタ 384">
          <a:extLst>
            <a:ext uri="{FF2B5EF4-FFF2-40B4-BE49-F238E27FC236}">
              <a16:creationId xmlns:a16="http://schemas.microsoft.com/office/drawing/2014/main" id="{5647E840-99F6-4897-BC84-AF90CD075879}"/>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6" name="テキスト ボックス 385">
          <a:extLst>
            <a:ext uri="{FF2B5EF4-FFF2-40B4-BE49-F238E27FC236}">
              <a16:creationId xmlns:a16="http://schemas.microsoft.com/office/drawing/2014/main" id="{1F0A4FBE-8532-4E57-96BA-BF6C8039FDFF}"/>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7" name="直線コネクタ 386">
          <a:extLst>
            <a:ext uri="{FF2B5EF4-FFF2-40B4-BE49-F238E27FC236}">
              <a16:creationId xmlns:a16="http://schemas.microsoft.com/office/drawing/2014/main" id="{C5E4CFE7-BF57-4B45-83E8-8A71A567BC4B}"/>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8" name="テキスト ボックス 387">
          <a:extLst>
            <a:ext uri="{FF2B5EF4-FFF2-40B4-BE49-F238E27FC236}">
              <a16:creationId xmlns:a16="http://schemas.microsoft.com/office/drawing/2014/main" id="{34066855-A2EC-4295-ADB0-AD9DCB64A171}"/>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9" name="直線コネクタ 388">
          <a:extLst>
            <a:ext uri="{FF2B5EF4-FFF2-40B4-BE49-F238E27FC236}">
              <a16:creationId xmlns:a16="http://schemas.microsoft.com/office/drawing/2014/main" id="{97CDE3B7-7912-4257-905A-6CE88DD9B25D}"/>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90" name="テキスト ボックス 389">
          <a:extLst>
            <a:ext uri="{FF2B5EF4-FFF2-40B4-BE49-F238E27FC236}">
              <a16:creationId xmlns:a16="http://schemas.microsoft.com/office/drawing/2014/main" id="{3976359E-7E01-4220-B9D9-5B823D6AC4FE}"/>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1" name="直線コネクタ 390">
          <a:extLst>
            <a:ext uri="{FF2B5EF4-FFF2-40B4-BE49-F238E27FC236}">
              <a16:creationId xmlns:a16="http://schemas.microsoft.com/office/drawing/2014/main" id="{B5252022-0D02-413F-B852-111ED72E4E91}"/>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2" name="テキスト ボックス 391">
          <a:extLst>
            <a:ext uri="{FF2B5EF4-FFF2-40B4-BE49-F238E27FC236}">
              <a16:creationId xmlns:a16="http://schemas.microsoft.com/office/drawing/2014/main" id="{99E988C7-C65D-4DBE-9E1D-E2CDD46E6E8E}"/>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3" name="【保健センター・保健所】&#10;一人当たり面積グラフ枠">
          <a:extLst>
            <a:ext uri="{FF2B5EF4-FFF2-40B4-BE49-F238E27FC236}">
              <a16:creationId xmlns:a16="http://schemas.microsoft.com/office/drawing/2014/main" id="{DED1A50E-0996-497C-AF0F-C60C29FF5BB3}"/>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394" name="直線コネクタ 393">
          <a:extLst>
            <a:ext uri="{FF2B5EF4-FFF2-40B4-BE49-F238E27FC236}">
              <a16:creationId xmlns:a16="http://schemas.microsoft.com/office/drawing/2014/main" id="{046D1213-9E7A-4181-829C-744A030778E0}"/>
            </a:ext>
          </a:extLst>
        </xdr:cNvPr>
        <xdr:cNvCxnSpPr/>
      </xdr:nvCxnSpPr>
      <xdr:spPr>
        <a:xfrm flipV="1">
          <a:off x="19954239" y="8970264"/>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395" name="【保健センター・保健所】&#10;一人当たり面積最小値テキスト">
          <a:extLst>
            <a:ext uri="{FF2B5EF4-FFF2-40B4-BE49-F238E27FC236}">
              <a16:creationId xmlns:a16="http://schemas.microsoft.com/office/drawing/2014/main" id="{9F9DF3B2-97FB-47BB-A8BF-3CE6522A0FB6}"/>
            </a:ext>
          </a:extLst>
        </xdr:cNvPr>
        <xdr:cNvSpPr txBox="1"/>
      </xdr:nvSpPr>
      <xdr:spPr>
        <a:xfrm>
          <a:off x="19992975" y="1027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396" name="直線コネクタ 395">
          <a:extLst>
            <a:ext uri="{FF2B5EF4-FFF2-40B4-BE49-F238E27FC236}">
              <a16:creationId xmlns:a16="http://schemas.microsoft.com/office/drawing/2014/main" id="{5960D298-2BDB-40C5-A7BE-50DAF26287A1}"/>
            </a:ext>
          </a:extLst>
        </xdr:cNvPr>
        <xdr:cNvCxnSpPr/>
      </xdr:nvCxnSpPr>
      <xdr:spPr>
        <a:xfrm>
          <a:off x="19878675" y="102702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397" name="【保健センター・保健所】&#10;一人当たり面積最大値テキスト">
          <a:extLst>
            <a:ext uri="{FF2B5EF4-FFF2-40B4-BE49-F238E27FC236}">
              <a16:creationId xmlns:a16="http://schemas.microsoft.com/office/drawing/2014/main" id="{E25EA52A-F408-4C59-8354-007F33D2E6A3}"/>
            </a:ext>
          </a:extLst>
        </xdr:cNvPr>
        <xdr:cNvSpPr txBox="1"/>
      </xdr:nvSpPr>
      <xdr:spPr>
        <a:xfrm>
          <a:off x="19992975" y="875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398" name="直線コネクタ 397">
          <a:extLst>
            <a:ext uri="{FF2B5EF4-FFF2-40B4-BE49-F238E27FC236}">
              <a16:creationId xmlns:a16="http://schemas.microsoft.com/office/drawing/2014/main" id="{C57E8D56-16C5-4EAB-88B6-F80C0B12F78F}"/>
            </a:ext>
          </a:extLst>
        </xdr:cNvPr>
        <xdr:cNvCxnSpPr/>
      </xdr:nvCxnSpPr>
      <xdr:spPr>
        <a:xfrm>
          <a:off x="19878675" y="89702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399" name="【保健センター・保健所】&#10;一人当たり面積平均値テキスト">
          <a:extLst>
            <a:ext uri="{FF2B5EF4-FFF2-40B4-BE49-F238E27FC236}">
              <a16:creationId xmlns:a16="http://schemas.microsoft.com/office/drawing/2014/main" id="{8EF4BD83-6FD2-4B15-A53C-7E52A580DA56}"/>
            </a:ext>
          </a:extLst>
        </xdr:cNvPr>
        <xdr:cNvSpPr txBox="1"/>
      </xdr:nvSpPr>
      <xdr:spPr>
        <a:xfrm>
          <a:off x="19992975" y="98328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400" name="フローチャート: 判断 399">
          <a:extLst>
            <a:ext uri="{FF2B5EF4-FFF2-40B4-BE49-F238E27FC236}">
              <a16:creationId xmlns:a16="http://schemas.microsoft.com/office/drawing/2014/main" id="{C08B80DE-1952-47BB-AAFC-0028ED2482FD}"/>
            </a:ext>
          </a:extLst>
        </xdr:cNvPr>
        <xdr:cNvSpPr/>
      </xdr:nvSpPr>
      <xdr:spPr>
        <a:xfrm>
          <a:off x="19897725" y="997191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401" name="フローチャート: 判断 400">
          <a:extLst>
            <a:ext uri="{FF2B5EF4-FFF2-40B4-BE49-F238E27FC236}">
              <a16:creationId xmlns:a16="http://schemas.microsoft.com/office/drawing/2014/main" id="{C9296D92-FE3D-404B-A9D0-D1359ED67234}"/>
            </a:ext>
          </a:extLst>
        </xdr:cNvPr>
        <xdr:cNvSpPr/>
      </xdr:nvSpPr>
      <xdr:spPr>
        <a:xfrm>
          <a:off x="19154775" y="99518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402" name="フローチャート: 判断 401">
          <a:extLst>
            <a:ext uri="{FF2B5EF4-FFF2-40B4-BE49-F238E27FC236}">
              <a16:creationId xmlns:a16="http://schemas.microsoft.com/office/drawing/2014/main" id="{E9326FD9-DA28-4AD7-B739-14901AD666F3}"/>
            </a:ext>
          </a:extLst>
        </xdr:cNvPr>
        <xdr:cNvSpPr/>
      </xdr:nvSpPr>
      <xdr:spPr>
        <a:xfrm>
          <a:off x="18345150" y="995413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403" name="フローチャート: 判断 402">
          <a:extLst>
            <a:ext uri="{FF2B5EF4-FFF2-40B4-BE49-F238E27FC236}">
              <a16:creationId xmlns:a16="http://schemas.microsoft.com/office/drawing/2014/main" id="{BB048059-DF97-4DAC-9833-125259C0CE35}"/>
            </a:ext>
          </a:extLst>
        </xdr:cNvPr>
        <xdr:cNvSpPr/>
      </xdr:nvSpPr>
      <xdr:spPr>
        <a:xfrm>
          <a:off x="17554575" y="99929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404" name="フローチャート: 判断 403">
          <a:extLst>
            <a:ext uri="{FF2B5EF4-FFF2-40B4-BE49-F238E27FC236}">
              <a16:creationId xmlns:a16="http://schemas.microsoft.com/office/drawing/2014/main" id="{9EC46BCC-1453-4AC2-B27D-8F35321BA35E}"/>
            </a:ext>
          </a:extLst>
        </xdr:cNvPr>
        <xdr:cNvSpPr/>
      </xdr:nvSpPr>
      <xdr:spPr>
        <a:xfrm>
          <a:off x="16754475" y="997470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4A7657F6-CA86-40BF-9428-C09319E49E3F}"/>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E709CE34-3F98-4C96-8304-1B2A62F542FF}"/>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202E084F-0B6F-40E7-96E7-135C19B9E898}"/>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8F8AC60A-37AD-4F60-A853-D2DED63A0736}"/>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863332A1-9318-4A77-8535-7A30DB468E89}"/>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116078</xdr:rowOff>
    </xdr:from>
    <xdr:to>
      <xdr:col>116</xdr:col>
      <xdr:colOff>114300</xdr:colOff>
      <xdr:row>62</xdr:row>
      <xdr:rowOff>46228</xdr:rowOff>
    </xdr:to>
    <xdr:sp macro="" textlink="">
      <xdr:nvSpPr>
        <xdr:cNvPr id="410" name="楕円 409">
          <a:extLst>
            <a:ext uri="{FF2B5EF4-FFF2-40B4-BE49-F238E27FC236}">
              <a16:creationId xmlns:a16="http://schemas.microsoft.com/office/drawing/2014/main" id="{095A2665-0636-4D50-9118-F63658100520}"/>
            </a:ext>
          </a:extLst>
        </xdr:cNvPr>
        <xdr:cNvSpPr/>
      </xdr:nvSpPr>
      <xdr:spPr>
        <a:xfrm>
          <a:off x="19897725" y="1000302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94505</xdr:rowOff>
    </xdr:from>
    <xdr:ext cx="469744" cy="259045"/>
    <xdr:sp macro="" textlink="">
      <xdr:nvSpPr>
        <xdr:cNvPr id="411" name="【保健センター・保健所】&#10;一人当たり面積該当値テキスト">
          <a:extLst>
            <a:ext uri="{FF2B5EF4-FFF2-40B4-BE49-F238E27FC236}">
              <a16:creationId xmlns:a16="http://schemas.microsoft.com/office/drawing/2014/main" id="{B7384A8F-6335-4303-8A72-705C13562F25}"/>
            </a:ext>
          </a:extLst>
        </xdr:cNvPr>
        <xdr:cNvSpPr txBox="1"/>
      </xdr:nvSpPr>
      <xdr:spPr>
        <a:xfrm>
          <a:off x="19992975" y="998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127508</xdr:rowOff>
    </xdr:from>
    <xdr:to>
      <xdr:col>112</xdr:col>
      <xdr:colOff>38100</xdr:colOff>
      <xdr:row>62</xdr:row>
      <xdr:rowOff>57658</xdr:rowOff>
    </xdr:to>
    <xdr:sp macro="" textlink="">
      <xdr:nvSpPr>
        <xdr:cNvPr id="412" name="楕円 411">
          <a:extLst>
            <a:ext uri="{FF2B5EF4-FFF2-40B4-BE49-F238E27FC236}">
              <a16:creationId xmlns:a16="http://schemas.microsoft.com/office/drawing/2014/main" id="{E7038833-49D1-4D5A-8A54-7AC562A3F94E}"/>
            </a:ext>
          </a:extLst>
        </xdr:cNvPr>
        <xdr:cNvSpPr/>
      </xdr:nvSpPr>
      <xdr:spPr>
        <a:xfrm>
          <a:off x="19154775" y="1001128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166878</xdr:rowOff>
    </xdr:from>
    <xdr:to>
      <xdr:col>116</xdr:col>
      <xdr:colOff>63500</xdr:colOff>
      <xdr:row>62</xdr:row>
      <xdr:rowOff>6858</xdr:rowOff>
    </xdr:to>
    <xdr:cxnSp macro="">
      <xdr:nvCxnSpPr>
        <xdr:cNvPr id="413" name="直線コネクタ 412">
          <a:extLst>
            <a:ext uri="{FF2B5EF4-FFF2-40B4-BE49-F238E27FC236}">
              <a16:creationId xmlns:a16="http://schemas.microsoft.com/office/drawing/2014/main" id="{FBDFC167-CAD4-42CB-84C4-2EB5EAE65627}"/>
            </a:ext>
          </a:extLst>
        </xdr:cNvPr>
        <xdr:cNvCxnSpPr/>
      </xdr:nvCxnSpPr>
      <xdr:spPr>
        <a:xfrm flipV="1">
          <a:off x="19202400" y="10050653"/>
          <a:ext cx="7524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138938</xdr:rowOff>
    </xdr:from>
    <xdr:to>
      <xdr:col>107</xdr:col>
      <xdr:colOff>101600</xdr:colOff>
      <xdr:row>62</xdr:row>
      <xdr:rowOff>69088</xdr:rowOff>
    </xdr:to>
    <xdr:sp macro="" textlink="">
      <xdr:nvSpPr>
        <xdr:cNvPr id="414" name="楕円 413">
          <a:extLst>
            <a:ext uri="{FF2B5EF4-FFF2-40B4-BE49-F238E27FC236}">
              <a16:creationId xmlns:a16="http://schemas.microsoft.com/office/drawing/2014/main" id="{1275DB23-4522-48F1-9615-9BA74F05194E}"/>
            </a:ext>
          </a:extLst>
        </xdr:cNvPr>
        <xdr:cNvSpPr/>
      </xdr:nvSpPr>
      <xdr:spPr>
        <a:xfrm>
          <a:off x="18345150" y="1002906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6858</xdr:rowOff>
    </xdr:from>
    <xdr:to>
      <xdr:col>111</xdr:col>
      <xdr:colOff>177800</xdr:colOff>
      <xdr:row>62</xdr:row>
      <xdr:rowOff>18288</xdr:rowOff>
    </xdr:to>
    <xdr:cxnSp macro="">
      <xdr:nvCxnSpPr>
        <xdr:cNvPr id="415" name="直線コネクタ 414">
          <a:extLst>
            <a:ext uri="{FF2B5EF4-FFF2-40B4-BE49-F238E27FC236}">
              <a16:creationId xmlns:a16="http://schemas.microsoft.com/office/drawing/2014/main" id="{F088E7AA-762F-443B-8494-0D28946D0C29}"/>
            </a:ext>
          </a:extLst>
        </xdr:cNvPr>
        <xdr:cNvCxnSpPr/>
      </xdr:nvCxnSpPr>
      <xdr:spPr>
        <a:xfrm flipV="1">
          <a:off x="18392775" y="10058908"/>
          <a:ext cx="80962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150368</xdr:rowOff>
    </xdr:from>
    <xdr:to>
      <xdr:col>102</xdr:col>
      <xdr:colOff>165100</xdr:colOff>
      <xdr:row>62</xdr:row>
      <xdr:rowOff>80518</xdr:rowOff>
    </xdr:to>
    <xdr:sp macro="" textlink="">
      <xdr:nvSpPr>
        <xdr:cNvPr id="416" name="楕円 415">
          <a:extLst>
            <a:ext uri="{FF2B5EF4-FFF2-40B4-BE49-F238E27FC236}">
              <a16:creationId xmlns:a16="http://schemas.microsoft.com/office/drawing/2014/main" id="{DE3FA168-0E37-4247-BED7-F480C92DD9AD}"/>
            </a:ext>
          </a:extLst>
        </xdr:cNvPr>
        <xdr:cNvSpPr/>
      </xdr:nvSpPr>
      <xdr:spPr>
        <a:xfrm>
          <a:off x="17554575" y="100373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18288</xdr:rowOff>
    </xdr:from>
    <xdr:to>
      <xdr:col>107</xdr:col>
      <xdr:colOff>50800</xdr:colOff>
      <xdr:row>62</xdr:row>
      <xdr:rowOff>29718</xdr:rowOff>
    </xdr:to>
    <xdr:cxnSp macro="">
      <xdr:nvCxnSpPr>
        <xdr:cNvPr id="417" name="直線コネクタ 416">
          <a:extLst>
            <a:ext uri="{FF2B5EF4-FFF2-40B4-BE49-F238E27FC236}">
              <a16:creationId xmlns:a16="http://schemas.microsoft.com/office/drawing/2014/main" id="{FF23F477-06C5-4981-B2D0-D421555D3820}"/>
            </a:ext>
          </a:extLst>
        </xdr:cNvPr>
        <xdr:cNvCxnSpPr/>
      </xdr:nvCxnSpPr>
      <xdr:spPr>
        <a:xfrm flipV="1">
          <a:off x="17602200" y="10067163"/>
          <a:ext cx="7905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159512</xdr:rowOff>
    </xdr:from>
    <xdr:to>
      <xdr:col>98</xdr:col>
      <xdr:colOff>38100</xdr:colOff>
      <xdr:row>62</xdr:row>
      <xdr:rowOff>89662</xdr:rowOff>
    </xdr:to>
    <xdr:sp macro="" textlink="">
      <xdr:nvSpPr>
        <xdr:cNvPr id="418" name="楕円 417">
          <a:extLst>
            <a:ext uri="{FF2B5EF4-FFF2-40B4-BE49-F238E27FC236}">
              <a16:creationId xmlns:a16="http://schemas.microsoft.com/office/drawing/2014/main" id="{5A3039CA-6544-4DBE-85D1-F3BD4C7234BB}"/>
            </a:ext>
          </a:extLst>
        </xdr:cNvPr>
        <xdr:cNvSpPr/>
      </xdr:nvSpPr>
      <xdr:spPr>
        <a:xfrm>
          <a:off x="16754475" y="1004963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29718</xdr:rowOff>
    </xdr:from>
    <xdr:to>
      <xdr:col>102</xdr:col>
      <xdr:colOff>114300</xdr:colOff>
      <xdr:row>62</xdr:row>
      <xdr:rowOff>38862</xdr:rowOff>
    </xdr:to>
    <xdr:cxnSp macro="">
      <xdr:nvCxnSpPr>
        <xdr:cNvPr id="419" name="直線コネクタ 418">
          <a:extLst>
            <a:ext uri="{FF2B5EF4-FFF2-40B4-BE49-F238E27FC236}">
              <a16:creationId xmlns:a16="http://schemas.microsoft.com/office/drawing/2014/main" id="{E03E1511-ACD1-4E21-A1AC-0EEE3BAF1006}"/>
            </a:ext>
          </a:extLst>
        </xdr:cNvPr>
        <xdr:cNvCxnSpPr/>
      </xdr:nvCxnSpPr>
      <xdr:spPr>
        <a:xfrm flipV="1">
          <a:off x="16802100" y="10075418"/>
          <a:ext cx="8001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420" name="n_1aveValue【保健センター・保健所】&#10;一人当たり面積">
          <a:extLst>
            <a:ext uri="{FF2B5EF4-FFF2-40B4-BE49-F238E27FC236}">
              <a16:creationId xmlns:a16="http://schemas.microsoft.com/office/drawing/2014/main" id="{CCC611B4-6D6F-4B9F-9E44-767536F4046F}"/>
            </a:ext>
          </a:extLst>
        </xdr:cNvPr>
        <xdr:cNvSpPr txBox="1"/>
      </xdr:nvSpPr>
      <xdr:spPr>
        <a:xfrm>
          <a:off x="18983402" y="973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421" name="n_2aveValue【保健センター・保健所】&#10;一人当たり面積">
          <a:extLst>
            <a:ext uri="{FF2B5EF4-FFF2-40B4-BE49-F238E27FC236}">
              <a16:creationId xmlns:a16="http://schemas.microsoft.com/office/drawing/2014/main" id="{D7D59AB4-FC55-4707-A50A-4F4D2AE63B2D}"/>
            </a:ext>
          </a:extLst>
        </xdr:cNvPr>
        <xdr:cNvSpPr txBox="1"/>
      </xdr:nvSpPr>
      <xdr:spPr>
        <a:xfrm>
          <a:off x="18183302" y="974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422" name="n_3aveValue【保健センター・保健所】&#10;一人当たり面積">
          <a:extLst>
            <a:ext uri="{FF2B5EF4-FFF2-40B4-BE49-F238E27FC236}">
              <a16:creationId xmlns:a16="http://schemas.microsoft.com/office/drawing/2014/main" id="{ACAFD422-7D8D-451D-B8C9-E0646C75B58C}"/>
            </a:ext>
          </a:extLst>
        </xdr:cNvPr>
        <xdr:cNvSpPr txBox="1"/>
      </xdr:nvSpPr>
      <xdr:spPr>
        <a:xfrm>
          <a:off x="17383202" y="978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macro="" textlink="">
      <xdr:nvSpPr>
        <xdr:cNvPr id="423" name="n_4aveValue【保健センター・保健所】&#10;一人当たり面積">
          <a:extLst>
            <a:ext uri="{FF2B5EF4-FFF2-40B4-BE49-F238E27FC236}">
              <a16:creationId xmlns:a16="http://schemas.microsoft.com/office/drawing/2014/main" id="{0FF923A5-C57C-446A-948E-EE94DB81AF53}"/>
            </a:ext>
          </a:extLst>
        </xdr:cNvPr>
        <xdr:cNvSpPr txBox="1"/>
      </xdr:nvSpPr>
      <xdr:spPr>
        <a:xfrm>
          <a:off x="16592627" y="97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48785</xdr:rowOff>
    </xdr:from>
    <xdr:ext cx="469744" cy="259045"/>
    <xdr:sp macro="" textlink="">
      <xdr:nvSpPr>
        <xdr:cNvPr id="424" name="n_1mainValue【保健センター・保健所】&#10;一人当たり面積">
          <a:extLst>
            <a:ext uri="{FF2B5EF4-FFF2-40B4-BE49-F238E27FC236}">
              <a16:creationId xmlns:a16="http://schemas.microsoft.com/office/drawing/2014/main" id="{08BDF392-EB59-4B96-BC55-99A61563712E}"/>
            </a:ext>
          </a:extLst>
        </xdr:cNvPr>
        <xdr:cNvSpPr txBox="1"/>
      </xdr:nvSpPr>
      <xdr:spPr>
        <a:xfrm>
          <a:off x="18983402" y="1009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60215</xdr:rowOff>
    </xdr:from>
    <xdr:ext cx="469744" cy="259045"/>
    <xdr:sp macro="" textlink="">
      <xdr:nvSpPr>
        <xdr:cNvPr id="425" name="n_2mainValue【保健センター・保健所】&#10;一人当たり面積">
          <a:extLst>
            <a:ext uri="{FF2B5EF4-FFF2-40B4-BE49-F238E27FC236}">
              <a16:creationId xmlns:a16="http://schemas.microsoft.com/office/drawing/2014/main" id="{8A095208-8061-4DE2-98FE-F011CAA5FD39}"/>
            </a:ext>
          </a:extLst>
        </xdr:cNvPr>
        <xdr:cNvSpPr txBox="1"/>
      </xdr:nvSpPr>
      <xdr:spPr>
        <a:xfrm>
          <a:off x="18183302" y="1010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71645</xdr:rowOff>
    </xdr:from>
    <xdr:ext cx="469744" cy="259045"/>
    <xdr:sp macro="" textlink="">
      <xdr:nvSpPr>
        <xdr:cNvPr id="426" name="n_3mainValue【保健センター・保健所】&#10;一人当たり面積">
          <a:extLst>
            <a:ext uri="{FF2B5EF4-FFF2-40B4-BE49-F238E27FC236}">
              <a16:creationId xmlns:a16="http://schemas.microsoft.com/office/drawing/2014/main" id="{A98657C2-1B3E-40FD-8AF3-7B8304B2A495}"/>
            </a:ext>
          </a:extLst>
        </xdr:cNvPr>
        <xdr:cNvSpPr txBox="1"/>
      </xdr:nvSpPr>
      <xdr:spPr>
        <a:xfrm>
          <a:off x="17383202" y="1011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80789</xdr:rowOff>
    </xdr:from>
    <xdr:ext cx="469744" cy="259045"/>
    <xdr:sp macro="" textlink="">
      <xdr:nvSpPr>
        <xdr:cNvPr id="427" name="n_4mainValue【保健センター・保健所】&#10;一人当たり面積">
          <a:extLst>
            <a:ext uri="{FF2B5EF4-FFF2-40B4-BE49-F238E27FC236}">
              <a16:creationId xmlns:a16="http://schemas.microsoft.com/office/drawing/2014/main" id="{1F1807B5-5814-43FE-8424-4C94B7FE8E48}"/>
            </a:ext>
          </a:extLst>
        </xdr:cNvPr>
        <xdr:cNvSpPr txBox="1"/>
      </xdr:nvSpPr>
      <xdr:spPr>
        <a:xfrm>
          <a:off x="16592627" y="1013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8" name="正方形/長方形 427">
          <a:extLst>
            <a:ext uri="{FF2B5EF4-FFF2-40B4-BE49-F238E27FC236}">
              <a16:creationId xmlns:a16="http://schemas.microsoft.com/office/drawing/2014/main" id="{17FC3807-4C8A-4446-9938-F965887574E7}"/>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9" name="正方形/長方形 428">
          <a:extLst>
            <a:ext uri="{FF2B5EF4-FFF2-40B4-BE49-F238E27FC236}">
              <a16:creationId xmlns:a16="http://schemas.microsoft.com/office/drawing/2014/main" id="{DAAC073A-504E-49CC-A3BB-EF0A47B36D77}"/>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0" name="正方形/長方形 429">
          <a:extLst>
            <a:ext uri="{FF2B5EF4-FFF2-40B4-BE49-F238E27FC236}">
              <a16:creationId xmlns:a16="http://schemas.microsoft.com/office/drawing/2014/main" id="{48DE6F6B-DFF1-4433-B535-9FB249B6882D}"/>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1" name="正方形/長方形 430">
          <a:extLst>
            <a:ext uri="{FF2B5EF4-FFF2-40B4-BE49-F238E27FC236}">
              <a16:creationId xmlns:a16="http://schemas.microsoft.com/office/drawing/2014/main" id="{59839BD5-E342-4093-8BD4-D5137F2DCF19}"/>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2" name="正方形/長方形 431">
          <a:extLst>
            <a:ext uri="{FF2B5EF4-FFF2-40B4-BE49-F238E27FC236}">
              <a16:creationId xmlns:a16="http://schemas.microsoft.com/office/drawing/2014/main" id="{8B630A57-6D7B-4B92-ABF1-7D23D958E2C2}"/>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3" name="正方形/長方形 432">
          <a:extLst>
            <a:ext uri="{FF2B5EF4-FFF2-40B4-BE49-F238E27FC236}">
              <a16:creationId xmlns:a16="http://schemas.microsoft.com/office/drawing/2014/main" id="{6B22CDD4-0192-4C18-95DD-00D46B273BD5}"/>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4" name="正方形/長方形 433">
          <a:extLst>
            <a:ext uri="{FF2B5EF4-FFF2-40B4-BE49-F238E27FC236}">
              <a16:creationId xmlns:a16="http://schemas.microsoft.com/office/drawing/2014/main" id="{9BF632A5-ED5E-4A67-B818-0D297F42BEB7}"/>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5" name="正方形/長方形 434">
          <a:extLst>
            <a:ext uri="{FF2B5EF4-FFF2-40B4-BE49-F238E27FC236}">
              <a16:creationId xmlns:a16="http://schemas.microsoft.com/office/drawing/2014/main" id="{4E42D9CF-924E-4F14-9D8E-AEDA99786C1B}"/>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6" name="テキスト ボックス 435">
          <a:extLst>
            <a:ext uri="{FF2B5EF4-FFF2-40B4-BE49-F238E27FC236}">
              <a16:creationId xmlns:a16="http://schemas.microsoft.com/office/drawing/2014/main" id="{63FC2BB7-AAA6-4D2A-B181-1AFF13EE4F87}"/>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7" name="直線コネクタ 436">
          <a:extLst>
            <a:ext uri="{FF2B5EF4-FFF2-40B4-BE49-F238E27FC236}">
              <a16:creationId xmlns:a16="http://schemas.microsoft.com/office/drawing/2014/main" id="{339A1FAE-FD9C-492A-B493-820456C52E2D}"/>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8" name="テキスト ボックス 437">
          <a:extLst>
            <a:ext uri="{FF2B5EF4-FFF2-40B4-BE49-F238E27FC236}">
              <a16:creationId xmlns:a16="http://schemas.microsoft.com/office/drawing/2014/main" id="{64C78B49-0C7C-4835-AEF3-1D7E79A2C5D0}"/>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9" name="直線コネクタ 438">
          <a:extLst>
            <a:ext uri="{FF2B5EF4-FFF2-40B4-BE49-F238E27FC236}">
              <a16:creationId xmlns:a16="http://schemas.microsoft.com/office/drawing/2014/main" id="{26C09B72-9A39-4E65-983C-BF646FF01C63}"/>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0" name="テキスト ボックス 439">
          <a:extLst>
            <a:ext uri="{FF2B5EF4-FFF2-40B4-BE49-F238E27FC236}">
              <a16:creationId xmlns:a16="http://schemas.microsoft.com/office/drawing/2014/main" id="{35BFA928-378D-47C3-8CBF-FFBFA3EB0548}"/>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1" name="直線コネクタ 440">
          <a:extLst>
            <a:ext uri="{FF2B5EF4-FFF2-40B4-BE49-F238E27FC236}">
              <a16:creationId xmlns:a16="http://schemas.microsoft.com/office/drawing/2014/main" id="{56D37265-12A9-418F-A206-536774D2B745}"/>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2" name="テキスト ボックス 441">
          <a:extLst>
            <a:ext uri="{FF2B5EF4-FFF2-40B4-BE49-F238E27FC236}">
              <a16:creationId xmlns:a16="http://schemas.microsoft.com/office/drawing/2014/main" id="{04BEDFA6-2ACE-4ED6-AC40-039BB4967579}"/>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3" name="直線コネクタ 442">
          <a:extLst>
            <a:ext uri="{FF2B5EF4-FFF2-40B4-BE49-F238E27FC236}">
              <a16:creationId xmlns:a16="http://schemas.microsoft.com/office/drawing/2014/main" id="{E78A347A-218F-4DAF-9824-5EF5F4683188}"/>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4" name="テキスト ボックス 443">
          <a:extLst>
            <a:ext uri="{FF2B5EF4-FFF2-40B4-BE49-F238E27FC236}">
              <a16:creationId xmlns:a16="http://schemas.microsoft.com/office/drawing/2014/main" id="{5B296FEB-1E6D-49A0-9F32-0F2F8116D3C1}"/>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5" name="直線コネクタ 444">
          <a:extLst>
            <a:ext uri="{FF2B5EF4-FFF2-40B4-BE49-F238E27FC236}">
              <a16:creationId xmlns:a16="http://schemas.microsoft.com/office/drawing/2014/main" id="{1B5C85E7-A54F-4BDC-BD60-048F7310F292}"/>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6" name="テキスト ボックス 445">
          <a:extLst>
            <a:ext uri="{FF2B5EF4-FFF2-40B4-BE49-F238E27FC236}">
              <a16:creationId xmlns:a16="http://schemas.microsoft.com/office/drawing/2014/main" id="{F4EE482E-4C99-451A-A346-7CC42DEAFFC0}"/>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7" name="直線コネクタ 446">
          <a:extLst>
            <a:ext uri="{FF2B5EF4-FFF2-40B4-BE49-F238E27FC236}">
              <a16:creationId xmlns:a16="http://schemas.microsoft.com/office/drawing/2014/main" id="{7EDF8C14-42A9-447A-BE57-7BE9E8415E53}"/>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8" name="テキスト ボックス 447">
          <a:extLst>
            <a:ext uri="{FF2B5EF4-FFF2-40B4-BE49-F238E27FC236}">
              <a16:creationId xmlns:a16="http://schemas.microsoft.com/office/drawing/2014/main" id="{E8A3F56D-9CD0-47C9-B2EB-90E41C699FAF}"/>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9" name="直線コネクタ 448">
          <a:extLst>
            <a:ext uri="{FF2B5EF4-FFF2-40B4-BE49-F238E27FC236}">
              <a16:creationId xmlns:a16="http://schemas.microsoft.com/office/drawing/2014/main" id="{5A6109C7-1AC9-4722-AA85-45EE92B4332B}"/>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0" name="テキスト ボックス 449">
          <a:extLst>
            <a:ext uri="{FF2B5EF4-FFF2-40B4-BE49-F238E27FC236}">
              <a16:creationId xmlns:a16="http://schemas.microsoft.com/office/drawing/2014/main" id="{DF5ED44F-8413-439B-9C20-E13C6DADF427}"/>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1" name="【消防施設】&#10;有形固定資産減価償却率グラフ枠">
          <a:extLst>
            <a:ext uri="{FF2B5EF4-FFF2-40B4-BE49-F238E27FC236}">
              <a16:creationId xmlns:a16="http://schemas.microsoft.com/office/drawing/2014/main" id="{F2D4F7BC-47FF-42CD-AB5C-97B8ADD5A257}"/>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452" name="直線コネクタ 451">
          <a:extLst>
            <a:ext uri="{FF2B5EF4-FFF2-40B4-BE49-F238E27FC236}">
              <a16:creationId xmlns:a16="http://schemas.microsoft.com/office/drawing/2014/main" id="{41BD0024-4EAA-426D-A1DB-42279D737F4D}"/>
            </a:ext>
          </a:extLst>
        </xdr:cNvPr>
        <xdr:cNvCxnSpPr/>
      </xdr:nvCxnSpPr>
      <xdr:spPr>
        <a:xfrm flipV="1">
          <a:off x="14696439" y="1266952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453" name="【消防施設】&#10;有形固定資産減価償却率最小値テキスト">
          <a:extLst>
            <a:ext uri="{FF2B5EF4-FFF2-40B4-BE49-F238E27FC236}">
              <a16:creationId xmlns:a16="http://schemas.microsoft.com/office/drawing/2014/main" id="{30F358C3-1752-4187-AEA3-40AE57D33F84}"/>
            </a:ext>
          </a:extLst>
        </xdr:cNvPr>
        <xdr:cNvSpPr txBox="1"/>
      </xdr:nvSpPr>
      <xdr:spPr>
        <a:xfrm>
          <a:off x="14735175"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454" name="直線コネクタ 453">
          <a:extLst>
            <a:ext uri="{FF2B5EF4-FFF2-40B4-BE49-F238E27FC236}">
              <a16:creationId xmlns:a16="http://schemas.microsoft.com/office/drawing/2014/main" id="{61551326-7D49-42AC-B146-CE88C94E674F}"/>
            </a:ext>
          </a:extLst>
        </xdr:cNvPr>
        <xdr:cNvCxnSpPr/>
      </xdr:nvCxnSpPr>
      <xdr:spPr>
        <a:xfrm>
          <a:off x="14611350" y="139814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455" name="【消防施設】&#10;有形固定資産減価償却率最大値テキスト">
          <a:extLst>
            <a:ext uri="{FF2B5EF4-FFF2-40B4-BE49-F238E27FC236}">
              <a16:creationId xmlns:a16="http://schemas.microsoft.com/office/drawing/2014/main" id="{3F7EED0B-B645-46A3-BD81-9CE6BB88BD82}"/>
            </a:ext>
          </a:extLst>
        </xdr:cNvPr>
        <xdr:cNvSpPr txBox="1"/>
      </xdr:nvSpPr>
      <xdr:spPr>
        <a:xfrm>
          <a:off x="14735175" y="1245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456" name="直線コネクタ 455">
          <a:extLst>
            <a:ext uri="{FF2B5EF4-FFF2-40B4-BE49-F238E27FC236}">
              <a16:creationId xmlns:a16="http://schemas.microsoft.com/office/drawing/2014/main" id="{FFCBBDA7-BC6A-4419-B8D6-5B0CECD34010}"/>
            </a:ext>
          </a:extLst>
        </xdr:cNvPr>
        <xdr:cNvCxnSpPr/>
      </xdr:nvCxnSpPr>
      <xdr:spPr>
        <a:xfrm>
          <a:off x="14611350" y="126695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457" name="【消防施設】&#10;有形固定資産減価償却率平均値テキスト">
          <a:extLst>
            <a:ext uri="{FF2B5EF4-FFF2-40B4-BE49-F238E27FC236}">
              <a16:creationId xmlns:a16="http://schemas.microsoft.com/office/drawing/2014/main" id="{FC72B51C-581F-4F39-B89D-6DC7FED03F5E}"/>
            </a:ext>
          </a:extLst>
        </xdr:cNvPr>
        <xdr:cNvSpPr txBox="1"/>
      </xdr:nvSpPr>
      <xdr:spPr>
        <a:xfrm>
          <a:off x="14735175" y="13249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458" name="フローチャート: 判断 457">
          <a:extLst>
            <a:ext uri="{FF2B5EF4-FFF2-40B4-BE49-F238E27FC236}">
              <a16:creationId xmlns:a16="http://schemas.microsoft.com/office/drawing/2014/main" id="{2C9246C5-A296-4E66-B986-28FB31EEE428}"/>
            </a:ext>
          </a:extLst>
        </xdr:cNvPr>
        <xdr:cNvSpPr/>
      </xdr:nvSpPr>
      <xdr:spPr>
        <a:xfrm>
          <a:off x="14649450" y="133851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459" name="フローチャート: 判断 458">
          <a:extLst>
            <a:ext uri="{FF2B5EF4-FFF2-40B4-BE49-F238E27FC236}">
              <a16:creationId xmlns:a16="http://schemas.microsoft.com/office/drawing/2014/main" id="{324A9604-B116-4AB8-802E-16BD3F60C3CF}"/>
            </a:ext>
          </a:extLst>
        </xdr:cNvPr>
        <xdr:cNvSpPr/>
      </xdr:nvSpPr>
      <xdr:spPr>
        <a:xfrm>
          <a:off x="13887450" y="133661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460" name="フローチャート: 判断 459">
          <a:extLst>
            <a:ext uri="{FF2B5EF4-FFF2-40B4-BE49-F238E27FC236}">
              <a16:creationId xmlns:a16="http://schemas.microsoft.com/office/drawing/2014/main" id="{89FDCF31-8845-45A4-B18A-FE797B8F4856}"/>
            </a:ext>
          </a:extLst>
        </xdr:cNvPr>
        <xdr:cNvSpPr/>
      </xdr:nvSpPr>
      <xdr:spPr>
        <a:xfrm>
          <a:off x="13096875" y="133432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461" name="フローチャート: 判断 460">
          <a:extLst>
            <a:ext uri="{FF2B5EF4-FFF2-40B4-BE49-F238E27FC236}">
              <a16:creationId xmlns:a16="http://schemas.microsoft.com/office/drawing/2014/main" id="{85C0F1A3-D876-4B04-A726-7393DA60BF0D}"/>
            </a:ext>
          </a:extLst>
        </xdr:cNvPr>
        <xdr:cNvSpPr/>
      </xdr:nvSpPr>
      <xdr:spPr>
        <a:xfrm>
          <a:off x="12296775" y="133032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462" name="フローチャート: 判断 461">
          <a:extLst>
            <a:ext uri="{FF2B5EF4-FFF2-40B4-BE49-F238E27FC236}">
              <a16:creationId xmlns:a16="http://schemas.microsoft.com/office/drawing/2014/main" id="{D004715E-0D09-4866-9418-9FA2D27CFF74}"/>
            </a:ext>
          </a:extLst>
        </xdr:cNvPr>
        <xdr:cNvSpPr/>
      </xdr:nvSpPr>
      <xdr:spPr>
        <a:xfrm>
          <a:off x="11487150" y="134112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DEAA31A4-DBAF-4426-B078-4A9D6797E332}"/>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18F0AC82-05D9-404A-ABDC-2DD7528FE58C}"/>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4C94CD14-EB7C-4A13-8504-3136A16D4310}"/>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CE457681-5598-437D-8D83-BDD2F160C20A}"/>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72535C83-1029-48A5-BC6E-D0C2BF0DFC1C}"/>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95886</xdr:rowOff>
    </xdr:from>
    <xdr:to>
      <xdr:col>85</xdr:col>
      <xdr:colOff>177800</xdr:colOff>
      <xdr:row>86</xdr:row>
      <xdr:rowOff>26036</xdr:rowOff>
    </xdr:to>
    <xdr:sp macro="" textlink="">
      <xdr:nvSpPr>
        <xdr:cNvPr id="468" name="楕円 467">
          <a:extLst>
            <a:ext uri="{FF2B5EF4-FFF2-40B4-BE49-F238E27FC236}">
              <a16:creationId xmlns:a16="http://schemas.microsoft.com/office/drawing/2014/main" id="{52577FD9-3647-4724-A80A-A47730C429FE}"/>
            </a:ext>
          </a:extLst>
        </xdr:cNvPr>
        <xdr:cNvSpPr/>
      </xdr:nvSpPr>
      <xdr:spPr>
        <a:xfrm>
          <a:off x="14649450" y="138690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10813</xdr:rowOff>
    </xdr:from>
    <xdr:ext cx="405111" cy="259045"/>
    <xdr:sp macro="" textlink="">
      <xdr:nvSpPr>
        <xdr:cNvPr id="469" name="【消防施設】&#10;有形固定資産減価償却率該当値テキスト">
          <a:extLst>
            <a:ext uri="{FF2B5EF4-FFF2-40B4-BE49-F238E27FC236}">
              <a16:creationId xmlns:a16="http://schemas.microsoft.com/office/drawing/2014/main" id="{55A8A1C8-6B22-4F67-8147-5AC80F413098}"/>
            </a:ext>
          </a:extLst>
        </xdr:cNvPr>
        <xdr:cNvSpPr txBox="1"/>
      </xdr:nvSpPr>
      <xdr:spPr>
        <a:xfrm>
          <a:off x="14735175" y="1378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90170</xdr:rowOff>
    </xdr:from>
    <xdr:to>
      <xdr:col>81</xdr:col>
      <xdr:colOff>101600</xdr:colOff>
      <xdr:row>86</xdr:row>
      <xdr:rowOff>20320</xdr:rowOff>
    </xdr:to>
    <xdr:sp macro="" textlink="">
      <xdr:nvSpPr>
        <xdr:cNvPr id="470" name="楕円 469">
          <a:extLst>
            <a:ext uri="{FF2B5EF4-FFF2-40B4-BE49-F238E27FC236}">
              <a16:creationId xmlns:a16="http://schemas.microsoft.com/office/drawing/2014/main" id="{DFD4DCF9-F940-47B3-9CF3-B0BD9161E968}"/>
            </a:ext>
          </a:extLst>
        </xdr:cNvPr>
        <xdr:cNvSpPr/>
      </xdr:nvSpPr>
      <xdr:spPr>
        <a:xfrm>
          <a:off x="13887450" y="138601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140970</xdr:rowOff>
    </xdr:from>
    <xdr:to>
      <xdr:col>85</xdr:col>
      <xdr:colOff>127000</xdr:colOff>
      <xdr:row>85</xdr:row>
      <xdr:rowOff>146686</xdr:rowOff>
    </xdr:to>
    <xdr:cxnSp macro="">
      <xdr:nvCxnSpPr>
        <xdr:cNvPr id="471" name="直線コネクタ 470">
          <a:extLst>
            <a:ext uri="{FF2B5EF4-FFF2-40B4-BE49-F238E27FC236}">
              <a16:creationId xmlns:a16="http://schemas.microsoft.com/office/drawing/2014/main" id="{329ACB86-51E4-432B-A72B-4AE5B1DC3B9A}"/>
            </a:ext>
          </a:extLst>
        </xdr:cNvPr>
        <xdr:cNvCxnSpPr/>
      </xdr:nvCxnSpPr>
      <xdr:spPr>
        <a:xfrm>
          <a:off x="13935075" y="1391729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53975</xdr:rowOff>
    </xdr:from>
    <xdr:to>
      <xdr:col>76</xdr:col>
      <xdr:colOff>165100</xdr:colOff>
      <xdr:row>85</xdr:row>
      <xdr:rowOff>155575</xdr:rowOff>
    </xdr:to>
    <xdr:sp macro="" textlink="">
      <xdr:nvSpPr>
        <xdr:cNvPr id="472" name="楕円 471">
          <a:extLst>
            <a:ext uri="{FF2B5EF4-FFF2-40B4-BE49-F238E27FC236}">
              <a16:creationId xmlns:a16="http://schemas.microsoft.com/office/drawing/2014/main" id="{D00A0705-3D79-4B65-9029-303B9AB851BD}"/>
            </a:ext>
          </a:extLst>
        </xdr:cNvPr>
        <xdr:cNvSpPr/>
      </xdr:nvSpPr>
      <xdr:spPr>
        <a:xfrm>
          <a:off x="13096875" y="138271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104775</xdr:rowOff>
    </xdr:from>
    <xdr:to>
      <xdr:col>81</xdr:col>
      <xdr:colOff>50800</xdr:colOff>
      <xdr:row>85</xdr:row>
      <xdr:rowOff>140970</xdr:rowOff>
    </xdr:to>
    <xdr:cxnSp macro="">
      <xdr:nvCxnSpPr>
        <xdr:cNvPr id="473" name="直線コネクタ 472">
          <a:extLst>
            <a:ext uri="{FF2B5EF4-FFF2-40B4-BE49-F238E27FC236}">
              <a16:creationId xmlns:a16="http://schemas.microsoft.com/office/drawing/2014/main" id="{8497AD68-5617-4737-BC02-BD00C45C9BB8}"/>
            </a:ext>
          </a:extLst>
        </xdr:cNvPr>
        <xdr:cNvCxnSpPr/>
      </xdr:nvCxnSpPr>
      <xdr:spPr>
        <a:xfrm>
          <a:off x="13144500" y="13874750"/>
          <a:ext cx="79057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97789</xdr:rowOff>
    </xdr:from>
    <xdr:to>
      <xdr:col>72</xdr:col>
      <xdr:colOff>38100</xdr:colOff>
      <xdr:row>86</xdr:row>
      <xdr:rowOff>27939</xdr:rowOff>
    </xdr:to>
    <xdr:sp macro="" textlink="">
      <xdr:nvSpPr>
        <xdr:cNvPr id="474" name="楕円 473">
          <a:extLst>
            <a:ext uri="{FF2B5EF4-FFF2-40B4-BE49-F238E27FC236}">
              <a16:creationId xmlns:a16="http://schemas.microsoft.com/office/drawing/2014/main" id="{370D304C-056B-4278-A440-36FCDBA6378E}"/>
            </a:ext>
          </a:extLst>
        </xdr:cNvPr>
        <xdr:cNvSpPr/>
      </xdr:nvSpPr>
      <xdr:spPr>
        <a:xfrm>
          <a:off x="12296775" y="138709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104775</xdr:rowOff>
    </xdr:from>
    <xdr:to>
      <xdr:col>76</xdr:col>
      <xdr:colOff>114300</xdr:colOff>
      <xdr:row>85</xdr:row>
      <xdr:rowOff>148589</xdr:rowOff>
    </xdr:to>
    <xdr:cxnSp macro="">
      <xdr:nvCxnSpPr>
        <xdr:cNvPr id="475" name="直線コネクタ 474">
          <a:extLst>
            <a:ext uri="{FF2B5EF4-FFF2-40B4-BE49-F238E27FC236}">
              <a16:creationId xmlns:a16="http://schemas.microsoft.com/office/drawing/2014/main" id="{CD7FBA3A-DB32-43B2-B336-D1F16F29ED3D}"/>
            </a:ext>
          </a:extLst>
        </xdr:cNvPr>
        <xdr:cNvCxnSpPr/>
      </xdr:nvCxnSpPr>
      <xdr:spPr>
        <a:xfrm flipV="1">
          <a:off x="12344400" y="13874750"/>
          <a:ext cx="8001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65405</xdr:rowOff>
    </xdr:from>
    <xdr:to>
      <xdr:col>67</xdr:col>
      <xdr:colOff>101600</xdr:colOff>
      <xdr:row>85</xdr:row>
      <xdr:rowOff>167005</xdr:rowOff>
    </xdr:to>
    <xdr:sp macro="" textlink="">
      <xdr:nvSpPr>
        <xdr:cNvPr id="476" name="楕円 475">
          <a:extLst>
            <a:ext uri="{FF2B5EF4-FFF2-40B4-BE49-F238E27FC236}">
              <a16:creationId xmlns:a16="http://schemas.microsoft.com/office/drawing/2014/main" id="{88788964-DABA-49BD-8698-C78B34C55233}"/>
            </a:ext>
          </a:extLst>
        </xdr:cNvPr>
        <xdr:cNvSpPr/>
      </xdr:nvSpPr>
      <xdr:spPr>
        <a:xfrm>
          <a:off x="11487150" y="138417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116205</xdr:rowOff>
    </xdr:from>
    <xdr:to>
      <xdr:col>71</xdr:col>
      <xdr:colOff>177800</xdr:colOff>
      <xdr:row>85</xdr:row>
      <xdr:rowOff>148589</xdr:rowOff>
    </xdr:to>
    <xdr:cxnSp macro="">
      <xdr:nvCxnSpPr>
        <xdr:cNvPr id="477" name="直線コネクタ 476">
          <a:extLst>
            <a:ext uri="{FF2B5EF4-FFF2-40B4-BE49-F238E27FC236}">
              <a16:creationId xmlns:a16="http://schemas.microsoft.com/office/drawing/2014/main" id="{6AFE38A5-69CD-491C-86D1-85930DE7F32B}"/>
            </a:ext>
          </a:extLst>
        </xdr:cNvPr>
        <xdr:cNvCxnSpPr/>
      </xdr:nvCxnSpPr>
      <xdr:spPr>
        <a:xfrm>
          <a:off x="11534775" y="13889355"/>
          <a:ext cx="809625"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25416</xdr:rowOff>
    </xdr:from>
    <xdr:ext cx="405111" cy="259045"/>
    <xdr:sp macro="" textlink="">
      <xdr:nvSpPr>
        <xdr:cNvPr id="478" name="n_1aveValue【消防施設】&#10;有形固定資産減価償却率">
          <a:extLst>
            <a:ext uri="{FF2B5EF4-FFF2-40B4-BE49-F238E27FC236}">
              <a16:creationId xmlns:a16="http://schemas.microsoft.com/office/drawing/2014/main" id="{75750624-9BAF-4286-B107-2E960B9B7043}"/>
            </a:ext>
          </a:extLst>
        </xdr:cNvPr>
        <xdr:cNvSpPr txBox="1"/>
      </xdr:nvSpPr>
      <xdr:spPr>
        <a:xfrm>
          <a:off x="13745219"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479" name="n_2aveValue【消防施設】&#10;有形固定資産減価償却率">
          <a:extLst>
            <a:ext uri="{FF2B5EF4-FFF2-40B4-BE49-F238E27FC236}">
              <a16:creationId xmlns:a16="http://schemas.microsoft.com/office/drawing/2014/main" id="{D94B1B59-3F64-4CDC-8550-8E9C5668781F}"/>
            </a:ext>
          </a:extLst>
        </xdr:cNvPr>
        <xdr:cNvSpPr txBox="1"/>
      </xdr:nvSpPr>
      <xdr:spPr>
        <a:xfrm>
          <a:off x="12964169" y="1312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134002</xdr:rowOff>
    </xdr:from>
    <xdr:ext cx="405111" cy="259045"/>
    <xdr:sp macro="" textlink="">
      <xdr:nvSpPr>
        <xdr:cNvPr id="480" name="n_3aveValue【消防施設】&#10;有形固定資産減価償却率">
          <a:extLst>
            <a:ext uri="{FF2B5EF4-FFF2-40B4-BE49-F238E27FC236}">
              <a16:creationId xmlns:a16="http://schemas.microsoft.com/office/drawing/2014/main" id="{C45FEFC2-21BE-4F77-8AF9-79728946E65A}"/>
            </a:ext>
          </a:extLst>
        </xdr:cNvPr>
        <xdr:cNvSpPr txBox="1"/>
      </xdr:nvSpPr>
      <xdr:spPr>
        <a:xfrm>
          <a:off x="12164069" y="1309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481" name="n_4aveValue【消防施設】&#10;有形固定資産減価償却率">
          <a:extLst>
            <a:ext uri="{FF2B5EF4-FFF2-40B4-BE49-F238E27FC236}">
              <a16:creationId xmlns:a16="http://schemas.microsoft.com/office/drawing/2014/main" id="{33A4441E-852A-497F-8E19-96398450D4A8}"/>
            </a:ext>
          </a:extLst>
        </xdr:cNvPr>
        <xdr:cNvSpPr txBox="1"/>
      </xdr:nvSpPr>
      <xdr:spPr>
        <a:xfrm>
          <a:off x="11354444" y="13189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11447</xdr:rowOff>
    </xdr:from>
    <xdr:ext cx="405111" cy="259045"/>
    <xdr:sp macro="" textlink="">
      <xdr:nvSpPr>
        <xdr:cNvPr id="482" name="n_1mainValue【消防施設】&#10;有形固定資産減価償却率">
          <a:extLst>
            <a:ext uri="{FF2B5EF4-FFF2-40B4-BE49-F238E27FC236}">
              <a16:creationId xmlns:a16="http://schemas.microsoft.com/office/drawing/2014/main" id="{F12FA878-FBDD-4537-A10A-7B9EAF98AAD4}"/>
            </a:ext>
          </a:extLst>
        </xdr:cNvPr>
        <xdr:cNvSpPr txBox="1"/>
      </xdr:nvSpPr>
      <xdr:spPr>
        <a:xfrm>
          <a:off x="13745219"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146702</xdr:rowOff>
    </xdr:from>
    <xdr:ext cx="405111" cy="259045"/>
    <xdr:sp macro="" textlink="">
      <xdr:nvSpPr>
        <xdr:cNvPr id="483" name="n_2mainValue【消防施設】&#10;有形固定資産減価償却率">
          <a:extLst>
            <a:ext uri="{FF2B5EF4-FFF2-40B4-BE49-F238E27FC236}">
              <a16:creationId xmlns:a16="http://schemas.microsoft.com/office/drawing/2014/main" id="{8F52147A-BE14-4A12-8AEB-FA3BE041C57F}"/>
            </a:ext>
          </a:extLst>
        </xdr:cNvPr>
        <xdr:cNvSpPr txBox="1"/>
      </xdr:nvSpPr>
      <xdr:spPr>
        <a:xfrm>
          <a:off x="12964169"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19066</xdr:rowOff>
    </xdr:from>
    <xdr:ext cx="405111" cy="259045"/>
    <xdr:sp macro="" textlink="">
      <xdr:nvSpPr>
        <xdr:cNvPr id="484" name="n_3mainValue【消防施設】&#10;有形固定資産減価償却率">
          <a:extLst>
            <a:ext uri="{FF2B5EF4-FFF2-40B4-BE49-F238E27FC236}">
              <a16:creationId xmlns:a16="http://schemas.microsoft.com/office/drawing/2014/main" id="{539D5C55-F32B-4B2E-BD9C-2DA3A5C49E3B}"/>
            </a:ext>
          </a:extLst>
        </xdr:cNvPr>
        <xdr:cNvSpPr txBox="1"/>
      </xdr:nvSpPr>
      <xdr:spPr>
        <a:xfrm>
          <a:off x="12164069" y="1395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158132</xdr:rowOff>
    </xdr:from>
    <xdr:ext cx="405111" cy="259045"/>
    <xdr:sp macro="" textlink="">
      <xdr:nvSpPr>
        <xdr:cNvPr id="485" name="n_4mainValue【消防施設】&#10;有形固定資産減価償却率">
          <a:extLst>
            <a:ext uri="{FF2B5EF4-FFF2-40B4-BE49-F238E27FC236}">
              <a16:creationId xmlns:a16="http://schemas.microsoft.com/office/drawing/2014/main" id="{B4C011C1-445E-4848-846B-F217F718C66C}"/>
            </a:ext>
          </a:extLst>
        </xdr:cNvPr>
        <xdr:cNvSpPr txBox="1"/>
      </xdr:nvSpPr>
      <xdr:spPr>
        <a:xfrm>
          <a:off x="11354444" y="1393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6" name="正方形/長方形 485">
          <a:extLst>
            <a:ext uri="{FF2B5EF4-FFF2-40B4-BE49-F238E27FC236}">
              <a16:creationId xmlns:a16="http://schemas.microsoft.com/office/drawing/2014/main" id="{C0236DF0-497C-49E2-BCF3-495FF2508B44}"/>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7" name="正方形/長方形 486">
          <a:extLst>
            <a:ext uri="{FF2B5EF4-FFF2-40B4-BE49-F238E27FC236}">
              <a16:creationId xmlns:a16="http://schemas.microsoft.com/office/drawing/2014/main" id="{46505219-1B1E-4B0E-8C43-3834965C5AFA}"/>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8" name="正方形/長方形 487">
          <a:extLst>
            <a:ext uri="{FF2B5EF4-FFF2-40B4-BE49-F238E27FC236}">
              <a16:creationId xmlns:a16="http://schemas.microsoft.com/office/drawing/2014/main" id="{196DE886-0D34-4FD9-BA1B-2E45917ABBB0}"/>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9" name="正方形/長方形 488">
          <a:extLst>
            <a:ext uri="{FF2B5EF4-FFF2-40B4-BE49-F238E27FC236}">
              <a16:creationId xmlns:a16="http://schemas.microsoft.com/office/drawing/2014/main" id="{E7E976DC-B522-4E19-BBF9-EB70FA789B45}"/>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0" name="正方形/長方形 489">
          <a:extLst>
            <a:ext uri="{FF2B5EF4-FFF2-40B4-BE49-F238E27FC236}">
              <a16:creationId xmlns:a16="http://schemas.microsoft.com/office/drawing/2014/main" id="{2829D367-CF38-427C-A6FA-D908EF7C89D0}"/>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1" name="正方形/長方形 490">
          <a:extLst>
            <a:ext uri="{FF2B5EF4-FFF2-40B4-BE49-F238E27FC236}">
              <a16:creationId xmlns:a16="http://schemas.microsoft.com/office/drawing/2014/main" id="{6E62D03E-8F15-411E-B550-E8093FFEF5EA}"/>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2" name="正方形/長方形 491">
          <a:extLst>
            <a:ext uri="{FF2B5EF4-FFF2-40B4-BE49-F238E27FC236}">
              <a16:creationId xmlns:a16="http://schemas.microsoft.com/office/drawing/2014/main" id="{DC097629-B478-4091-93BA-DBB02164F086}"/>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3" name="正方形/長方形 492">
          <a:extLst>
            <a:ext uri="{FF2B5EF4-FFF2-40B4-BE49-F238E27FC236}">
              <a16:creationId xmlns:a16="http://schemas.microsoft.com/office/drawing/2014/main" id="{73FABDDC-420E-455F-A0EE-8DD23564B229}"/>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4" name="テキスト ボックス 493">
          <a:extLst>
            <a:ext uri="{FF2B5EF4-FFF2-40B4-BE49-F238E27FC236}">
              <a16:creationId xmlns:a16="http://schemas.microsoft.com/office/drawing/2014/main" id="{B029B8F8-2DF0-4BBD-851A-7259302873F1}"/>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5" name="直線コネクタ 494">
          <a:extLst>
            <a:ext uri="{FF2B5EF4-FFF2-40B4-BE49-F238E27FC236}">
              <a16:creationId xmlns:a16="http://schemas.microsoft.com/office/drawing/2014/main" id="{6A546AF6-B4D0-4444-AEB4-66B9C18248ED}"/>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6" name="直線コネクタ 495">
          <a:extLst>
            <a:ext uri="{FF2B5EF4-FFF2-40B4-BE49-F238E27FC236}">
              <a16:creationId xmlns:a16="http://schemas.microsoft.com/office/drawing/2014/main" id="{8174534B-F882-49CD-BDC5-7717AA592B07}"/>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7" name="テキスト ボックス 496">
          <a:extLst>
            <a:ext uri="{FF2B5EF4-FFF2-40B4-BE49-F238E27FC236}">
              <a16:creationId xmlns:a16="http://schemas.microsoft.com/office/drawing/2014/main" id="{34F7A769-0589-4B10-9A4E-AF9345212EF5}"/>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8" name="直線コネクタ 497">
          <a:extLst>
            <a:ext uri="{FF2B5EF4-FFF2-40B4-BE49-F238E27FC236}">
              <a16:creationId xmlns:a16="http://schemas.microsoft.com/office/drawing/2014/main" id="{02F8C64C-6EB9-4121-BDA4-B76ECC320B54}"/>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9" name="テキスト ボックス 498">
          <a:extLst>
            <a:ext uri="{FF2B5EF4-FFF2-40B4-BE49-F238E27FC236}">
              <a16:creationId xmlns:a16="http://schemas.microsoft.com/office/drawing/2014/main" id="{02951C50-73B1-4CB2-959C-17569C84465C}"/>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0" name="直線コネクタ 499">
          <a:extLst>
            <a:ext uri="{FF2B5EF4-FFF2-40B4-BE49-F238E27FC236}">
              <a16:creationId xmlns:a16="http://schemas.microsoft.com/office/drawing/2014/main" id="{4CBC2F94-B28A-45D0-A81A-DCBE416AC550}"/>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1" name="テキスト ボックス 500">
          <a:extLst>
            <a:ext uri="{FF2B5EF4-FFF2-40B4-BE49-F238E27FC236}">
              <a16:creationId xmlns:a16="http://schemas.microsoft.com/office/drawing/2014/main" id="{504EC7AA-F443-40FB-89B8-9DFFBDF14F66}"/>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2" name="直線コネクタ 501">
          <a:extLst>
            <a:ext uri="{FF2B5EF4-FFF2-40B4-BE49-F238E27FC236}">
              <a16:creationId xmlns:a16="http://schemas.microsoft.com/office/drawing/2014/main" id="{D2152542-B801-4090-9E36-2E5B405B5FA1}"/>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3" name="テキスト ボックス 502">
          <a:extLst>
            <a:ext uri="{FF2B5EF4-FFF2-40B4-BE49-F238E27FC236}">
              <a16:creationId xmlns:a16="http://schemas.microsoft.com/office/drawing/2014/main" id="{CBFC00E3-A2EA-4BE7-B2F3-1E7C48E2FBF7}"/>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a:extLst>
            <a:ext uri="{FF2B5EF4-FFF2-40B4-BE49-F238E27FC236}">
              <a16:creationId xmlns:a16="http://schemas.microsoft.com/office/drawing/2014/main" id="{9223CF32-AEE2-4B02-89A7-8DE37058779D}"/>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a:extLst>
            <a:ext uri="{FF2B5EF4-FFF2-40B4-BE49-F238E27FC236}">
              <a16:creationId xmlns:a16="http://schemas.microsoft.com/office/drawing/2014/main" id="{003750E5-382A-4BAB-97B6-D0AC1FDB06FF}"/>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a:extLst>
            <a:ext uri="{FF2B5EF4-FFF2-40B4-BE49-F238E27FC236}">
              <a16:creationId xmlns:a16="http://schemas.microsoft.com/office/drawing/2014/main" id="{5974E8E8-0321-4C6B-A0FB-2924BD99FF85}"/>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507" name="直線コネクタ 506">
          <a:extLst>
            <a:ext uri="{FF2B5EF4-FFF2-40B4-BE49-F238E27FC236}">
              <a16:creationId xmlns:a16="http://schemas.microsoft.com/office/drawing/2014/main" id="{098A9C66-6297-49B8-8882-09BB7281EB3A}"/>
            </a:ext>
          </a:extLst>
        </xdr:cNvPr>
        <xdr:cNvCxnSpPr/>
      </xdr:nvCxnSpPr>
      <xdr:spPr>
        <a:xfrm flipV="1">
          <a:off x="19954239" y="12744044"/>
          <a:ext cx="0" cy="122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508" name="【消防施設】&#10;一人当たり面積最小値テキスト">
          <a:extLst>
            <a:ext uri="{FF2B5EF4-FFF2-40B4-BE49-F238E27FC236}">
              <a16:creationId xmlns:a16="http://schemas.microsoft.com/office/drawing/2014/main" id="{BBF3F98F-409C-4C42-9507-184D7DE9F964}"/>
            </a:ext>
          </a:extLst>
        </xdr:cNvPr>
        <xdr:cNvSpPr txBox="1"/>
      </xdr:nvSpPr>
      <xdr:spPr>
        <a:xfrm>
          <a:off x="19992975" y="1396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509" name="直線コネクタ 508">
          <a:extLst>
            <a:ext uri="{FF2B5EF4-FFF2-40B4-BE49-F238E27FC236}">
              <a16:creationId xmlns:a16="http://schemas.microsoft.com/office/drawing/2014/main" id="{E0B2F73D-E8A7-42A0-A5F2-3EA7169C5EC3}"/>
            </a:ext>
          </a:extLst>
        </xdr:cNvPr>
        <xdr:cNvCxnSpPr/>
      </xdr:nvCxnSpPr>
      <xdr:spPr>
        <a:xfrm>
          <a:off x="19878675" y="1396537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510" name="【消防施設】&#10;一人当たり面積最大値テキスト">
          <a:extLst>
            <a:ext uri="{FF2B5EF4-FFF2-40B4-BE49-F238E27FC236}">
              <a16:creationId xmlns:a16="http://schemas.microsoft.com/office/drawing/2014/main" id="{51EB2AE0-C8A4-446A-B19E-A0E852AB41CD}"/>
            </a:ext>
          </a:extLst>
        </xdr:cNvPr>
        <xdr:cNvSpPr txBox="1"/>
      </xdr:nvSpPr>
      <xdr:spPr>
        <a:xfrm>
          <a:off x="19992975" y="1252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511" name="直線コネクタ 510">
          <a:extLst>
            <a:ext uri="{FF2B5EF4-FFF2-40B4-BE49-F238E27FC236}">
              <a16:creationId xmlns:a16="http://schemas.microsoft.com/office/drawing/2014/main" id="{30B27757-480E-45E7-BE90-E54C6DE4CEC5}"/>
            </a:ext>
          </a:extLst>
        </xdr:cNvPr>
        <xdr:cNvCxnSpPr/>
      </xdr:nvCxnSpPr>
      <xdr:spPr>
        <a:xfrm>
          <a:off x="19878675" y="127440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31563</xdr:rowOff>
    </xdr:from>
    <xdr:ext cx="469744" cy="259045"/>
    <xdr:sp macro="" textlink="">
      <xdr:nvSpPr>
        <xdr:cNvPr id="512" name="【消防施設】&#10;一人当たり面積平均値テキスト">
          <a:extLst>
            <a:ext uri="{FF2B5EF4-FFF2-40B4-BE49-F238E27FC236}">
              <a16:creationId xmlns:a16="http://schemas.microsoft.com/office/drawing/2014/main" id="{91C95940-82E0-4002-91BE-DDABBBEF0370}"/>
            </a:ext>
          </a:extLst>
        </xdr:cNvPr>
        <xdr:cNvSpPr txBox="1"/>
      </xdr:nvSpPr>
      <xdr:spPr>
        <a:xfrm>
          <a:off x="19992975" y="1380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513" name="フローチャート: 判断 512">
          <a:extLst>
            <a:ext uri="{FF2B5EF4-FFF2-40B4-BE49-F238E27FC236}">
              <a16:creationId xmlns:a16="http://schemas.microsoft.com/office/drawing/2014/main" id="{371D6764-879B-4517-92D1-AEF12FB00278}"/>
            </a:ext>
          </a:extLst>
        </xdr:cNvPr>
        <xdr:cNvSpPr/>
      </xdr:nvSpPr>
      <xdr:spPr>
        <a:xfrm>
          <a:off x="19897725" y="138231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514" name="フローチャート: 判断 513">
          <a:extLst>
            <a:ext uri="{FF2B5EF4-FFF2-40B4-BE49-F238E27FC236}">
              <a16:creationId xmlns:a16="http://schemas.microsoft.com/office/drawing/2014/main" id="{3FB06F21-39F9-469E-BE06-EEBE20000CFB}"/>
            </a:ext>
          </a:extLst>
        </xdr:cNvPr>
        <xdr:cNvSpPr/>
      </xdr:nvSpPr>
      <xdr:spPr>
        <a:xfrm>
          <a:off x="19154775" y="138231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515" name="フローチャート: 判断 514">
          <a:extLst>
            <a:ext uri="{FF2B5EF4-FFF2-40B4-BE49-F238E27FC236}">
              <a16:creationId xmlns:a16="http://schemas.microsoft.com/office/drawing/2014/main" id="{5B312106-7352-4435-B8DB-7A3D6B3043E8}"/>
            </a:ext>
          </a:extLst>
        </xdr:cNvPr>
        <xdr:cNvSpPr/>
      </xdr:nvSpPr>
      <xdr:spPr>
        <a:xfrm>
          <a:off x="18345150" y="1383177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516" name="フローチャート: 判断 515">
          <a:extLst>
            <a:ext uri="{FF2B5EF4-FFF2-40B4-BE49-F238E27FC236}">
              <a16:creationId xmlns:a16="http://schemas.microsoft.com/office/drawing/2014/main" id="{D4C494A9-DAF6-41BB-8241-F9F4BF3F6DD9}"/>
            </a:ext>
          </a:extLst>
        </xdr:cNvPr>
        <xdr:cNvSpPr/>
      </xdr:nvSpPr>
      <xdr:spPr>
        <a:xfrm>
          <a:off x="17554575" y="1382219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517" name="フローチャート: 判断 516">
          <a:extLst>
            <a:ext uri="{FF2B5EF4-FFF2-40B4-BE49-F238E27FC236}">
              <a16:creationId xmlns:a16="http://schemas.microsoft.com/office/drawing/2014/main" id="{25C9074A-5C99-4D0E-8460-8CD6D536F0BF}"/>
            </a:ext>
          </a:extLst>
        </xdr:cNvPr>
        <xdr:cNvSpPr/>
      </xdr:nvSpPr>
      <xdr:spPr>
        <a:xfrm>
          <a:off x="16754475" y="1382765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EDBA8138-0C4D-4D52-812F-D92C95DECEE4}"/>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A689A598-81E1-4280-9F81-B7C279A64E0D}"/>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8F8D5881-F622-4784-990A-4E0C81DBED32}"/>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B82F1659-376E-4C77-9B42-8D7EF484327C}"/>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2C019BCA-F4DC-4153-9424-CB851F4135EE}"/>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49479</xdr:rowOff>
    </xdr:from>
    <xdr:to>
      <xdr:col>116</xdr:col>
      <xdr:colOff>114300</xdr:colOff>
      <xdr:row>85</xdr:row>
      <xdr:rowOff>151079</xdr:rowOff>
    </xdr:to>
    <xdr:sp macro="" textlink="">
      <xdr:nvSpPr>
        <xdr:cNvPr id="523" name="楕円 522">
          <a:extLst>
            <a:ext uri="{FF2B5EF4-FFF2-40B4-BE49-F238E27FC236}">
              <a16:creationId xmlns:a16="http://schemas.microsoft.com/office/drawing/2014/main" id="{C96C873B-1320-486C-A95B-C92BD33DFD59}"/>
            </a:ext>
          </a:extLst>
        </xdr:cNvPr>
        <xdr:cNvSpPr/>
      </xdr:nvSpPr>
      <xdr:spPr>
        <a:xfrm>
          <a:off x="19897725" y="1381945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8856</xdr:rowOff>
    </xdr:from>
    <xdr:ext cx="469744" cy="259045"/>
    <xdr:sp macro="" textlink="">
      <xdr:nvSpPr>
        <xdr:cNvPr id="524" name="【消防施設】&#10;一人当たり面積該当値テキスト">
          <a:extLst>
            <a:ext uri="{FF2B5EF4-FFF2-40B4-BE49-F238E27FC236}">
              <a16:creationId xmlns:a16="http://schemas.microsoft.com/office/drawing/2014/main" id="{E84DB34E-64D6-4318-A4CE-96CBB62D09D6}"/>
            </a:ext>
          </a:extLst>
        </xdr:cNvPr>
        <xdr:cNvSpPr txBox="1"/>
      </xdr:nvSpPr>
      <xdr:spPr>
        <a:xfrm>
          <a:off x="19992975" y="1362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54966</xdr:rowOff>
    </xdr:from>
    <xdr:to>
      <xdr:col>112</xdr:col>
      <xdr:colOff>38100</xdr:colOff>
      <xdr:row>85</xdr:row>
      <xdr:rowOff>156566</xdr:rowOff>
    </xdr:to>
    <xdr:sp macro="" textlink="">
      <xdr:nvSpPr>
        <xdr:cNvPr id="525" name="楕円 524">
          <a:extLst>
            <a:ext uri="{FF2B5EF4-FFF2-40B4-BE49-F238E27FC236}">
              <a16:creationId xmlns:a16="http://schemas.microsoft.com/office/drawing/2014/main" id="{EABE8273-3924-405A-8D81-FCF7986799AF}"/>
            </a:ext>
          </a:extLst>
        </xdr:cNvPr>
        <xdr:cNvSpPr/>
      </xdr:nvSpPr>
      <xdr:spPr>
        <a:xfrm>
          <a:off x="19154775" y="1382811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100279</xdr:rowOff>
    </xdr:from>
    <xdr:to>
      <xdr:col>116</xdr:col>
      <xdr:colOff>63500</xdr:colOff>
      <xdr:row>85</xdr:row>
      <xdr:rowOff>105766</xdr:rowOff>
    </xdr:to>
    <xdr:cxnSp macro="">
      <xdr:nvCxnSpPr>
        <xdr:cNvPr id="526" name="直線コネクタ 525">
          <a:extLst>
            <a:ext uri="{FF2B5EF4-FFF2-40B4-BE49-F238E27FC236}">
              <a16:creationId xmlns:a16="http://schemas.microsoft.com/office/drawing/2014/main" id="{05B3607B-EFF1-44F0-A2E2-2E33409B6BCB}"/>
            </a:ext>
          </a:extLst>
        </xdr:cNvPr>
        <xdr:cNvCxnSpPr/>
      </xdr:nvCxnSpPr>
      <xdr:spPr>
        <a:xfrm flipV="1">
          <a:off x="19202400" y="13876604"/>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54508</xdr:rowOff>
    </xdr:from>
    <xdr:to>
      <xdr:col>107</xdr:col>
      <xdr:colOff>101600</xdr:colOff>
      <xdr:row>85</xdr:row>
      <xdr:rowOff>156108</xdr:rowOff>
    </xdr:to>
    <xdr:sp macro="" textlink="">
      <xdr:nvSpPr>
        <xdr:cNvPr id="527" name="楕円 526">
          <a:extLst>
            <a:ext uri="{FF2B5EF4-FFF2-40B4-BE49-F238E27FC236}">
              <a16:creationId xmlns:a16="http://schemas.microsoft.com/office/drawing/2014/main" id="{BB4A7421-271A-4EC4-AD2D-DB0F1A9183E0}"/>
            </a:ext>
          </a:extLst>
        </xdr:cNvPr>
        <xdr:cNvSpPr/>
      </xdr:nvSpPr>
      <xdr:spPr>
        <a:xfrm>
          <a:off x="18345150" y="1382765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105308</xdr:rowOff>
    </xdr:from>
    <xdr:to>
      <xdr:col>111</xdr:col>
      <xdr:colOff>177800</xdr:colOff>
      <xdr:row>85</xdr:row>
      <xdr:rowOff>105766</xdr:rowOff>
    </xdr:to>
    <xdr:cxnSp macro="">
      <xdr:nvCxnSpPr>
        <xdr:cNvPr id="528" name="直線コネクタ 527">
          <a:extLst>
            <a:ext uri="{FF2B5EF4-FFF2-40B4-BE49-F238E27FC236}">
              <a16:creationId xmlns:a16="http://schemas.microsoft.com/office/drawing/2014/main" id="{41AC124D-2A0F-4C29-962B-81A1FDB4E1E3}"/>
            </a:ext>
          </a:extLst>
        </xdr:cNvPr>
        <xdr:cNvCxnSpPr/>
      </xdr:nvCxnSpPr>
      <xdr:spPr>
        <a:xfrm>
          <a:off x="18392775" y="13875283"/>
          <a:ext cx="809625"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57708</xdr:rowOff>
    </xdr:from>
    <xdr:to>
      <xdr:col>102</xdr:col>
      <xdr:colOff>165100</xdr:colOff>
      <xdr:row>85</xdr:row>
      <xdr:rowOff>159308</xdr:rowOff>
    </xdr:to>
    <xdr:sp macro="" textlink="">
      <xdr:nvSpPr>
        <xdr:cNvPr id="529" name="楕円 528">
          <a:extLst>
            <a:ext uri="{FF2B5EF4-FFF2-40B4-BE49-F238E27FC236}">
              <a16:creationId xmlns:a16="http://schemas.microsoft.com/office/drawing/2014/main" id="{B0D8D693-4079-42AC-B42D-5BDC58CECB43}"/>
            </a:ext>
          </a:extLst>
        </xdr:cNvPr>
        <xdr:cNvSpPr/>
      </xdr:nvSpPr>
      <xdr:spPr>
        <a:xfrm>
          <a:off x="17554575" y="1383085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105308</xdr:rowOff>
    </xdr:from>
    <xdr:to>
      <xdr:col>107</xdr:col>
      <xdr:colOff>50800</xdr:colOff>
      <xdr:row>85</xdr:row>
      <xdr:rowOff>108508</xdr:rowOff>
    </xdr:to>
    <xdr:cxnSp macro="">
      <xdr:nvCxnSpPr>
        <xdr:cNvPr id="530" name="直線コネクタ 529">
          <a:extLst>
            <a:ext uri="{FF2B5EF4-FFF2-40B4-BE49-F238E27FC236}">
              <a16:creationId xmlns:a16="http://schemas.microsoft.com/office/drawing/2014/main" id="{3F9E072B-CCE3-46B8-9B16-B77951DEBF63}"/>
            </a:ext>
          </a:extLst>
        </xdr:cNvPr>
        <xdr:cNvCxnSpPr/>
      </xdr:nvCxnSpPr>
      <xdr:spPr>
        <a:xfrm flipV="1">
          <a:off x="17602200" y="13875283"/>
          <a:ext cx="790575"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58165</xdr:rowOff>
    </xdr:from>
    <xdr:to>
      <xdr:col>98</xdr:col>
      <xdr:colOff>38100</xdr:colOff>
      <xdr:row>85</xdr:row>
      <xdr:rowOff>159765</xdr:rowOff>
    </xdr:to>
    <xdr:sp macro="" textlink="">
      <xdr:nvSpPr>
        <xdr:cNvPr id="531" name="楕円 530">
          <a:extLst>
            <a:ext uri="{FF2B5EF4-FFF2-40B4-BE49-F238E27FC236}">
              <a16:creationId xmlns:a16="http://schemas.microsoft.com/office/drawing/2014/main" id="{065501A8-CF43-43EC-9867-694333F25E98}"/>
            </a:ext>
          </a:extLst>
        </xdr:cNvPr>
        <xdr:cNvSpPr/>
      </xdr:nvSpPr>
      <xdr:spPr>
        <a:xfrm>
          <a:off x="16754475" y="138313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108508</xdr:rowOff>
    </xdr:from>
    <xdr:to>
      <xdr:col>102</xdr:col>
      <xdr:colOff>114300</xdr:colOff>
      <xdr:row>85</xdr:row>
      <xdr:rowOff>108965</xdr:rowOff>
    </xdr:to>
    <xdr:cxnSp macro="">
      <xdr:nvCxnSpPr>
        <xdr:cNvPr id="532" name="直線コネクタ 531">
          <a:extLst>
            <a:ext uri="{FF2B5EF4-FFF2-40B4-BE49-F238E27FC236}">
              <a16:creationId xmlns:a16="http://schemas.microsoft.com/office/drawing/2014/main" id="{76B7499E-342A-4E66-BE44-C764A6B62AC1}"/>
            </a:ext>
          </a:extLst>
        </xdr:cNvPr>
        <xdr:cNvCxnSpPr/>
      </xdr:nvCxnSpPr>
      <xdr:spPr>
        <a:xfrm flipV="1">
          <a:off x="16802100" y="13878483"/>
          <a:ext cx="8001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533" name="n_1aveValue【消防施設】&#10;一人当たり面積">
          <a:extLst>
            <a:ext uri="{FF2B5EF4-FFF2-40B4-BE49-F238E27FC236}">
              <a16:creationId xmlns:a16="http://schemas.microsoft.com/office/drawing/2014/main" id="{BBD02837-A6E1-4B7A-BC83-19350E0EFE51}"/>
            </a:ext>
          </a:extLst>
        </xdr:cNvPr>
        <xdr:cNvSpPr txBox="1"/>
      </xdr:nvSpPr>
      <xdr:spPr>
        <a:xfrm>
          <a:off x="18983402" y="1361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151350</xdr:rowOff>
    </xdr:from>
    <xdr:ext cx="469744" cy="259045"/>
    <xdr:sp macro="" textlink="">
      <xdr:nvSpPr>
        <xdr:cNvPr id="534" name="n_2aveValue【消防施設】&#10;一人当たり面積">
          <a:extLst>
            <a:ext uri="{FF2B5EF4-FFF2-40B4-BE49-F238E27FC236}">
              <a16:creationId xmlns:a16="http://schemas.microsoft.com/office/drawing/2014/main" id="{68CBD749-AB31-4377-8E07-EE93DE9AF910}"/>
            </a:ext>
          </a:extLst>
        </xdr:cNvPr>
        <xdr:cNvSpPr txBox="1"/>
      </xdr:nvSpPr>
      <xdr:spPr>
        <a:xfrm>
          <a:off x="18183302" y="1392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535" name="n_3aveValue【消防施設】&#10;一人当たり面積">
          <a:extLst>
            <a:ext uri="{FF2B5EF4-FFF2-40B4-BE49-F238E27FC236}">
              <a16:creationId xmlns:a16="http://schemas.microsoft.com/office/drawing/2014/main" id="{6F5AED10-1056-4482-9316-B97C7F133424}"/>
            </a:ext>
          </a:extLst>
        </xdr:cNvPr>
        <xdr:cNvSpPr txBox="1"/>
      </xdr:nvSpPr>
      <xdr:spPr>
        <a:xfrm>
          <a:off x="17383202" y="136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536" name="n_4aveValue【消防施設】&#10;一人当たり面積">
          <a:extLst>
            <a:ext uri="{FF2B5EF4-FFF2-40B4-BE49-F238E27FC236}">
              <a16:creationId xmlns:a16="http://schemas.microsoft.com/office/drawing/2014/main" id="{D686AED7-5D2C-46C1-B399-E6EBBE099D35}"/>
            </a:ext>
          </a:extLst>
        </xdr:cNvPr>
        <xdr:cNvSpPr txBox="1"/>
      </xdr:nvSpPr>
      <xdr:spPr>
        <a:xfrm>
          <a:off x="16592627" y="1361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147693</xdr:rowOff>
    </xdr:from>
    <xdr:ext cx="469744" cy="259045"/>
    <xdr:sp macro="" textlink="">
      <xdr:nvSpPr>
        <xdr:cNvPr id="537" name="n_1mainValue【消防施設】&#10;一人当たり面積">
          <a:extLst>
            <a:ext uri="{FF2B5EF4-FFF2-40B4-BE49-F238E27FC236}">
              <a16:creationId xmlns:a16="http://schemas.microsoft.com/office/drawing/2014/main" id="{60A3BD13-4236-47EE-A132-3F7CC9D1308E}"/>
            </a:ext>
          </a:extLst>
        </xdr:cNvPr>
        <xdr:cNvSpPr txBox="1"/>
      </xdr:nvSpPr>
      <xdr:spPr>
        <a:xfrm>
          <a:off x="18983402" y="1391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1185</xdr:rowOff>
    </xdr:from>
    <xdr:ext cx="469744" cy="259045"/>
    <xdr:sp macro="" textlink="">
      <xdr:nvSpPr>
        <xdr:cNvPr id="538" name="n_2mainValue【消防施設】&#10;一人当たり面積">
          <a:extLst>
            <a:ext uri="{FF2B5EF4-FFF2-40B4-BE49-F238E27FC236}">
              <a16:creationId xmlns:a16="http://schemas.microsoft.com/office/drawing/2014/main" id="{6A3C747B-F86C-4387-8343-60E3B948D53E}"/>
            </a:ext>
          </a:extLst>
        </xdr:cNvPr>
        <xdr:cNvSpPr txBox="1"/>
      </xdr:nvSpPr>
      <xdr:spPr>
        <a:xfrm>
          <a:off x="18183302" y="1361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150435</xdr:rowOff>
    </xdr:from>
    <xdr:ext cx="469744" cy="259045"/>
    <xdr:sp macro="" textlink="">
      <xdr:nvSpPr>
        <xdr:cNvPr id="539" name="n_3mainValue【消防施設】&#10;一人当たり面積">
          <a:extLst>
            <a:ext uri="{FF2B5EF4-FFF2-40B4-BE49-F238E27FC236}">
              <a16:creationId xmlns:a16="http://schemas.microsoft.com/office/drawing/2014/main" id="{94912A4D-98CD-4153-BCAF-F7F59852C803}"/>
            </a:ext>
          </a:extLst>
        </xdr:cNvPr>
        <xdr:cNvSpPr txBox="1"/>
      </xdr:nvSpPr>
      <xdr:spPr>
        <a:xfrm>
          <a:off x="17383202" y="139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150892</xdr:rowOff>
    </xdr:from>
    <xdr:ext cx="469744" cy="259045"/>
    <xdr:sp macro="" textlink="">
      <xdr:nvSpPr>
        <xdr:cNvPr id="540" name="n_4mainValue【消防施設】&#10;一人当たり面積">
          <a:extLst>
            <a:ext uri="{FF2B5EF4-FFF2-40B4-BE49-F238E27FC236}">
              <a16:creationId xmlns:a16="http://schemas.microsoft.com/office/drawing/2014/main" id="{07CE75EC-0DE7-418E-83C3-88234A6DD89F}"/>
            </a:ext>
          </a:extLst>
        </xdr:cNvPr>
        <xdr:cNvSpPr txBox="1"/>
      </xdr:nvSpPr>
      <xdr:spPr>
        <a:xfrm>
          <a:off x="16592627" y="1392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6B869712-B6C2-4592-B547-A32309291B61}"/>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472EDC14-199C-4F4A-ADF6-01589F0F2D56}"/>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536B51FE-79A1-4073-9097-A903F52D506D}"/>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0C6064FE-2EDB-451B-8FB0-BEDBB895D37F}"/>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8CF2CD99-9E58-424B-AABC-B6D906844AE0}"/>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FEF97D0B-B37B-454D-A0A8-4580D9834220}"/>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3F2368B3-AE10-4666-B598-CB6EDC821256}"/>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F4C2658C-FB7C-47AD-8495-683E86E8C614}"/>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07726E1F-C1AF-46D9-AB4E-190588EFA07C}"/>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4B4E8D3D-93A9-4219-A398-63458C9A9C2F}"/>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id="{DCD98395-42CC-4B90-9BA0-83EC4A6F1130}"/>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a:extLst>
            <a:ext uri="{FF2B5EF4-FFF2-40B4-BE49-F238E27FC236}">
              <a16:creationId xmlns:a16="http://schemas.microsoft.com/office/drawing/2014/main" id="{9D8B50EE-BBB7-4C0E-9F76-78EE69CD1D49}"/>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a:extLst>
            <a:ext uri="{FF2B5EF4-FFF2-40B4-BE49-F238E27FC236}">
              <a16:creationId xmlns:a16="http://schemas.microsoft.com/office/drawing/2014/main" id="{427EF2C3-B597-4A2B-9FE1-2C85291E838F}"/>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a:extLst>
            <a:ext uri="{FF2B5EF4-FFF2-40B4-BE49-F238E27FC236}">
              <a16:creationId xmlns:a16="http://schemas.microsoft.com/office/drawing/2014/main" id="{5976A791-2144-4503-8333-FF6D98E9C89B}"/>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a:extLst>
            <a:ext uri="{FF2B5EF4-FFF2-40B4-BE49-F238E27FC236}">
              <a16:creationId xmlns:a16="http://schemas.microsoft.com/office/drawing/2014/main" id="{E8E97577-751F-45A3-83A4-3CE0BC53629A}"/>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a:extLst>
            <a:ext uri="{FF2B5EF4-FFF2-40B4-BE49-F238E27FC236}">
              <a16:creationId xmlns:a16="http://schemas.microsoft.com/office/drawing/2014/main" id="{13C44354-93A3-4628-BF76-947A2DFA590D}"/>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a:extLst>
            <a:ext uri="{FF2B5EF4-FFF2-40B4-BE49-F238E27FC236}">
              <a16:creationId xmlns:a16="http://schemas.microsoft.com/office/drawing/2014/main" id="{A6DADA22-374B-4150-9522-630AAAE2C356}"/>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a:extLst>
            <a:ext uri="{FF2B5EF4-FFF2-40B4-BE49-F238E27FC236}">
              <a16:creationId xmlns:a16="http://schemas.microsoft.com/office/drawing/2014/main" id="{BCD886F7-7F2F-44C4-8E60-548DF3D06E29}"/>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a:extLst>
            <a:ext uri="{FF2B5EF4-FFF2-40B4-BE49-F238E27FC236}">
              <a16:creationId xmlns:a16="http://schemas.microsoft.com/office/drawing/2014/main" id="{432954DB-9111-4A89-8FC3-75039C068476}"/>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a:extLst>
            <a:ext uri="{FF2B5EF4-FFF2-40B4-BE49-F238E27FC236}">
              <a16:creationId xmlns:a16="http://schemas.microsoft.com/office/drawing/2014/main" id="{9D0D23A5-12AC-4BEE-B9E2-D752724F591B}"/>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a:extLst>
            <a:ext uri="{FF2B5EF4-FFF2-40B4-BE49-F238E27FC236}">
              <a16:creationId xmlns:a16="http://schemas.microsoft.com/office/drawing/2014/main" id="{50330B05-FC72-4BBD-9BEB-9B1118759C01}"/>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a:extLst>
            <a:ext uri="{FF2B5EF4-FFF2-40B4-BE49-F238E27FC236}">
              <a16:creationId xmlns:a16="http://schemas.microsoft.com/office/drawing/2014/main" id="{BA89575C-4CDD-488F-9D7A-CC3778AEA581}"/>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a:extLst>
            <a:ext uri="{FF2B5EF4-FFF2-40B4-BE49-F238E27FC236}">
              <a16:creationId xmlns:a16="http://schemas.microsoft.com/office/drawing/2014/main" id="{40457D42-F27E-487D-B9A3-3A19CE4DC46E}"/>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id="{0054C627-6E2C-443C-98E0-9C7E25AA5A47}"/>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a:extLst>
            <a:ext uri="{FF2B5EF4-FFF2-40B4-BE49-F238E27FC236}">
              <a16:creationId xmlns:a16="http://schemas.microsoft.com/office/drawing/2014/main" id="{5213C029-7A36-4B35-AA32-9E9E1C0AAAE6}"/>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566" name="直線コネクタ 565">
          <a:extLst>
            <a:ext uri="{FF2B5EF4-FFF2-40B4-BE49-F238E27FC236}">
              <a16:creationId xmlns:a16="http://schemas.microsoft.com/office/drawing/2014/main" id="{D4482243-67C5-469A-B5E7-278A119A659A}"/>
            </a:ext>
          </a:extLst>
        </xdr:cNvPr>
        <xdr:cNvCxnSpPr/>
      </xdr:nvCxnSpPr>
      <xdr:spPr>
        <a:xfrm flipV="1">
          <a:off x="14696439" y="16334649"/>
          <a:ext cx="0" cy="1524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567" name="【庁舎】&#10;有形固定資産減価償却率最小値テキスト">
          <a:extLst>
            <a:ext uri="{FF2B5EF4-FFF2-40B4-BE49-F238E27FC236}">
              <a16:creationId xmlns:a16="http://schemas.microsoft.com/office/drawing/2014/main" id="{15B03AB7-F7D1-4EEC-8035-EF4E31B5BED0}"/>
            </a:ext>
          </a:extLst>
        </xdr:cNvPr>
        <xdr:cNvSpPr txBox="1"/>
      </xdr:nvSpPr>
      <xdr:spPr>
        <a:xfrm>
          <a:off x="14735175" y="178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568" name="直線コネクタ 567">
          <a:extLst>
            <a:ext uri="{FF2B5EF4-FFF2-40B4-BE49-F238E27FC236}">
              <a16:creationId xmlns:a16="http://schemas.microsoft.com/office/drawing/2014/main" id="{342B8395-5805-466C-A49C-970E4CB2EC9A}"/>
            </a:ext>
          </a:extLst>
        </xdr:cNvPr>
        <xdr:cNvCxnSpPr/>
      </xdr:nvCxnSpPr>
      <xdr:spPr>
        <a:xfrm>
          <a:off x="14611350" y="178595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569" name="【庁舎】&#10;有形固定資産減価償却率最大値テキスト">
          <a:extLst>
            <a:ext uri="{FF2B5EF4-FFF2-40B4-BE49-F238E27FC236}">
              <a16:creationId xmlns:a16="http://schemas.microsoft.com/office/drawing/2014/main" id="{BFD5C148-990F-412A-A495-3251B991DC1C}"/>
            </a:ext>
          </a:extLst>
        </xdr:cNvPr>
        <xdr:cNvSpPr txBox="1"/>
      </xdr:nvSpPr>
      <xdr:spPr>
        <a:xfrm>
          <a:off x="14735175" y="161098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570" name="直線コネクタ 569">
          <a:extLst>
            <a:ext uri="{FF2B5EF4-FFF2-40B4-BE49-F238E27FC236}">
              <a16:creationId xmlns:a16="http://schemas.microsoft.com/office/drawing/2014/main" id="{A54CECB1-C2B5-4ED2-8BC1-98D02EC7379F}"/>
            </a:ext>
          </a:extLst>
        </xdr:cNvPr>
        <xdr:cNvCxnSpPr/>
      </xdr:nvCxnSpPr>
      <xdr:spPr>
        <a:xfrm>
          <a:off x="14611350" y="163346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571" name="【庁舎】&#10;有形固定資産減価償却率平均値テキスト">
          <a:extLst>
            <a:ext uri="{FF2B5EF4-FFF2-40B4-BE49-F238E27FC236}">
              <a16:creationId xmlns:a16="http://schemas.microsoft.com/office/drawing/2014/main" id="{26B5D776-BDD0-48C1-9AF9-A1768B2EC8D6}"/>
            </a:ext>
          </a:extLst>
        </xdr:cNvPr>
        <xdr:cNvSpPr txBox="1"/>
      </xdr:nvSpPr>
      <xdr:spPr>
        <a:xfrm>
          <a:off x="14735175" y="17002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572" name="フローチャート: 判断 571">
          <a:extLst>
            <a:ext uri="{FF2B5EF4-FFF2-40B4-BE49-F238E27FC236}">
              <a16:creationId xmlns:a16="http://schemas.microsoft.com/office/drawing/2014/main" id="{E228ACB8-7ADF-432F-B750-A105531970C6}"/>
            </a:ext>
          </a:extLst>
        </xdr:cNvPr>
        <xdr:cNvSpPr/>
      </xdr:nvSpPr>
      <xdr:spPr>
        <a:xfrm>
          <a:off x="14649450" y="171475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573" name="フローチャート: 判断 572">
          <a:extLst>
            <a:ext uri="{FF2B5EF4-FFF2-40B4-BE49-F238E27FC236}">
              <a16:creationId xmlns:a16="http://schemas.microsoft.com/office/drawing/2014/main" id="{7DD28475-64C7-4C36-B3AB-D04DC3A65217}"/>
            </a:ext>
          </a:extLst>
        </xdr:cNvPr>
        <xdr:cNvSpPr/>
      </xdr:nvSpPr>
      <xdr:spPr>
        <a:xfrm>
          <a:off x="13887450" y="171180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574" name="フローチャート: 判断 573">
          <a:extLst>
            <a:ext uri="{FF2B5EF4-FFF2-40B4-BE49-F238E27FC236}">
              <a16:creationId xmlns:a16="http://schemas.microsoft.com/office/drawing/2014/main" id="{9D26493E-A244-466A-913E-364AB6BB85E3}"/>
            </a:ext>
          </a:extLst>
        </xdr:cNvPr>
        <xdr:cNvSpPr/>
      </xdr:nvSpPr>
      <xdr:spPr>
        <a:xfrm>
          <a:off x="13096875" y="1710835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575" name="フローチャート: 判断 574">
          <a:extLst>
            <a:ext uri="{FF2B5EF4-FFF2-40B4-BE49-F238E27FC236}">
              <a16:creationId xmlns:a16="http://schemas.microsoft.com/office/drawing/2014/main" id="{A4D8CB83-7C05-4815-802B-EBC131D80657}"/>
            </a:ext>
          </a:extLst>
        </xdr:cNvPr>
        <xdr:cNvSpPr/>
      </xdr:nvSpPr>
      <xdr:spPr>
        <a:xfrm>
          <a:off x="12296775" y="1710027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576" name="フローチャート: 判断 575">
          <a:extLst>
            <a:ext uri="{FF2B5EF4-FFF2-40B4-BE49-F238E27FC236}">
              <a16:creationId xmlns:a16="http://schemas.microsoft.com/office/drawing/2014/main" id="{EA375ABD-55B5-4952-A689-B85C0276AA21}"/>
            </a:ext>
          </a:extLst>
        </xdr:cNvPr>
        <xdr:cNvSpPr/>
      </xdr:nvSpPr>
      <xdr:spPr>
        <a:xfrm>
          <a:off x="11487150" y="170903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1E9CDBA9-C130-4D87-8EE0-525352D872A2}"/>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6873156F-DC51-4C7E-8DD5-537FB7E5E00F}"/>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982C591D-2EBA-4939-97A3-82F02CCC6895}"/>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952880B3-2FEE-4457-B7F0-C3E9A07A712E}"/>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6B7322B7-3F4F-40F5-932D-30C509D57A5B}"/>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115207</xdr:rowOff>
    </xdr:from>
    <xdr:to>
      <xdr:col>85</xdr:col>
      <xdr:colOff>177800</xdr:colOff>
      <xdr:row>106</xdr:row>
      <xdr:rowOff>45357</xdr:rowOff>
    </xdr:to>
    <xdr:sp macro="" textlink="">
      <xdr:nvSpPr>
        <xdr:cNvPr id="582" name="楕円 581">
          <a:extLst>
            <a:ext uri="{FF2B5EF4-FFF2-40B4-BE49-F238E27FC236}">
              <a16:creationId xmlns:a16="http://schemas.microsoft.com/office/drawing/2014/main" id="{2E0BEC15-23FF-4B01-AC21-4428226D9055}"/>
            </a:ext>
          </a:extLst>
        </xdr:cNvPr>
        <xdr:cNvSpPr/>
      </xdr:nvSpPr>
      <xdr:spPr>
        <a:xfrm>
          <a:off x="14649450" y="1726020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93634</xdr:rowOff>
    </xdr:from>
    <xdr:ext cx="405111" cy="259045"/>
    <xdr:sp macro="" textlink="">
      <xdr:nvSpPr>
        <xdr:cNvPr id="583" name="【庁舎】&#10;有形固定資産減価償却率該当値テキスト">
          <a:extLst>
            <a:ext uri="{FF2B5EF4-FFF2-40B4-BE49-F238E27FC236}">
              <a16:creationId xmlns:a16="http://schemas.microsoft.com/office/drawing/2014/main" id="{9264202B-ACDF-4A0D-BB52-C6286A873879}"/>
            </a:ext>
          </a:extLst>
        </xdr:cNvPr>
        <xdr:cNvSpPr txBox="1"/>
      </xdr:nvSpPr>
      <xdr:spPr>
        <a:xfrm>
          <a:off x="14735175" y="17238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77651</xdr:rowOff>
    </xdr:from>
    <xdr:to>
      <xdr:col>81</xdr:col>
      <xdr:colOff>101600</xdr:colOff>
      <xdr:row>106</xdr:row>
      <xdr:rowOff>7801</xdr:rowOff>
    </xdr:to>
    <xdr:sp macro="" textlink="">
      <xdr:nvSpPr>
        <xdr:cNvPr id="584" name="楕円 583">
          <a:extLst>
            <a:ext uri="{FF2B5EF4-FFF2-40B4-BE49-F238E27FC236}">
              <a16:creationId xmlns:a16="http://schemas.microsoft.com/office/drawing/2014/main" id="{05909DA4-9CD6-4EF4-AD92-2F75E599A700}"/>
            </a:ext>
          </a:extLst>
        </xdr:cNvPr>
        <xdr:cNvSpPr/>
      </xdr:nvSpPr>
      <xdr:spPr>
        <a:xfrm>
          <a:off x="13887450" y="172226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128451</xdr:rowOff>
    </xdr:from>
    <xdr:to>
      <xdr:col>85</xdr:col>
      <xdr:colOff>127000</xdr:colOff>
      <xdr:row>105</xdr:row>
      <xdr:rowOff>166007</xdr:rowOff>
    </xdr:to>
    <xdr:cxnSp macro="">
      <xdr:nvCxnSpPr>
        <xdr:cNvPr id="585" name="直線コネクタ 584">
          <a:extLst>
            <a:ext uri="{FF2B5EF4-FFF2-40B4-BE49-F238E27FC236}">
              <a16:creationId xmlns:a16="http://schemas.microsoft.com/office/drawing/2014/main" id="{0EBB98D8-7930-426F-8C33-C445140F063F}"/>
            </a:ext>
          </a:extLst>
        </xdr:cNvPr>
        <xdr:cNvCxnSpPr/>
      </xdr:nvCxnSpPr>
      <xdr:spPr>
        <a:xfrm>
          <a:off x="13935075" y="17270276"/>
          <a:ext cx="762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46627</xdr:rowOff>
    </xdr:from>
    <xdr:to>
      <xdr:col>76</xdr:col>
      <xdr:colOff>165100</xdr:colOff>
      <xdr:row>105</xdr:row>
      <xdr:rowOff>148227</xdr:rowOff>
    </xdr:to>
    <xdr:sp macro="" textlink="">
      <xdr:nvSpPr>
        <xdr:cNvPr id="586" name="楕円 585">
          <a:extLst>
            <a:ext uri="{FF2B5EF4-FFF2-40B4-BE49-F238E27FC236}">
              <a16:creationId xmlns:a16="http://schemas.microsoft.com/office/drawing/2014/main" id="{094B8368-0CBF-4117-B570-FE8BF9016FFC}"/>
            </a:ext>
          </a:extLst>
        </xdr:cNvPr>
        <xdr:cNvSpPr/>
      </xdr:nvSpPr>
      <xdr:spPr>
        <a:xfrm>
          <a:off x="13096875" y="1719480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97427</xdr:rowOff>
    </xdr:from>
    <xdr:to>
      <xdr:col>81</xdr:col>
      <xdr:colOff>50800</xdr:colOff>
      <xdr:row>105</xdr:row>
      <xdr:rowOff>128451</xdr:rowOff>
    </xdr:to>
    <xdr:cxnSp macro="">
      <xdr:nvCxnSpPr>
        <xdr:cNvPr id="587" name="直線コネクタ 586">
          <a:extLst>
            <a:ext uri="{FF2B5EF4-FFF2-40B4-BE49-F238E27FC236}">
              <a16:creationId xmlns:a16="http://schemas.microsoft.com/office/drawing/2014/main" id="{FD286868-09D9-461F-A241-BDAE386D9E56}"/>
            </a:ext>
          </a:extLst>
        </xdr:cNvPr>
        <xdr:cNvCxnSpPr/>
      </xdr:nvCxnSpPr>
      <xdr:spPr>
        <a:xfrm>
          <a:off x="13144500" y="17242427"/>
          <a:ext cx="790575"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10705</xdr:rowOff>
    </xdr:from>
    <xdr:to>
      <xdr:col>72</xdr:col>
      <xdr:colOff>38100</xdr:colOff>
      <xdr:row>105</xdr:row>
      <xdr:rowOff>112305</xdr:rowOff>
    </xdr:to>
    <xdr:sp macro="" textlink="">
      <xdr:nvSpPr>
        <xdr:cNvPr id="588" name="楕円 587">
          <a:extLst>
            <a:ext uri="{FF2B5EF4-FFF2-40B4-BE49-F238E27FC236}">
              <a16:creationId xmlns:a16="http://schemas.microsoft.com/office/drawing/2014/main" id="{DAD9505C-B734-4259-B850-EA38CABA4D96}"/>
            </a:ext>
          </a:extLst>
        </xdr:cNvPr>
        <xdr:cNvSpPr/>
      </xdr:nvSpPr>
      <xdr:spPr>
        <a:xfrm>
          <a:off x="12296775" y="171525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61505</xdr:rowOff>
    </xdr:from>
    <xdr:to>
      <xdr:col>76</xdr:col>
      <xdr:colOff>114300</xdr:colOff>
      <xdr:row>105</xdr:row>
      <xdr:rowOff>97427</xdr:rowOff>
    </xdr:to>
    <xdr:cxnSp macro="">
      <xdr:nvCxnSpPr>
        <xdr:cNvPr id="589" name="直線コネクタ 588">
          <a:extLst>
            <a:ext uri="{FF2B5EF4-FFF2-40B4-BE49-F238E27FC236}">
              <a16:creationId xmlns:a16="http://schemas.microsoft.com/office/drawing/2014/main" id="{BDEF8CE0-D958-40C1-9B1F-7832B22E5D5F}"/>
            </a:ext>
          </a:extLst>
        </xdr:cNvPr>
        <xdr:cNvCxnSpPr/>
      </xdr:nvCxnSpPr>
      <xdr:spPr>
        <a:xfrm>
          <a:off x="12344400" y="17209680"/>
          <a:ext cx="8001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142966</xdr:rowOff>
    </xdr:from>
    <xdr:to>
      <xdr:col>67</xdr:col>
      <xdr:colOff>101600</xdr:colOff>
      <xdr:row>105</xdr:row>
      <xdr:rowOff>73116</xdr:rowOff>
    </xdr:to>
    <xdr:sp macro="" textlink="">
      <xdr:nvSpPr>
        <xdr:cNvPr id="590" name="楕円 589">
          <a:extLst>
            <a:ext uri="{FF2B5EF4-FFF2-40B4-BE49-F238E27FC236}">
              <a16:creationId xmlns:a16="http://schemas.microsoft.com/office/drawing/2014/main" id="{88138EA3-E0C6-45A7-97B6-55626BCF3087}"/>
            </a:ext>
          </a:extLst>
        </xdr:cNvPr>
        <xdr:cNvSpPr/>
      </xdr:nvSpPr>
      <xdr:spPr>
        <a:xfrm>
          <a:off x="11487150" y="1711334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22316</xdr:rowOff>
    </xdr:from>
    <xdr:to>
      <xdr:col>71</xdr:col>
      <xdr:colOff>177800</xdr:colOff>
      <xdr:row>105</xdr:row>
      <xdr:rowOff>61505</xdr:rowOff>
    </xdr:to>
    <xdr:cxnSp macro="">
      <xdr:nvCxnSpPr>
        <xdr:cNvPr id="591" name="直線コネクタ 590">
          <a:extLst>
            <a:ext uri="{FF2B5EF4-FFF2-40B4-BE49-F238E27FC236}">
              <a16:creationId xmlns:a16="http://schemas.microsoft.com/office/drawing/2014/main" id="{9EF0B1F7-B134-4969-B844-16A5FC3EDC86}"/>
            </a:ext>
          </a:extLst>
        </xdr:cNvPr>
        <xdr:cNvCxnSpPr/>
      </xdr:nvCxnSpPr>
      <xdr:spPr>
        <a:xfrm>
          <a:off x="11534775" y="17170491"/>
          <a:ext cx="809625"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592" name="n_1aveValue【庁舎】&#10;有形固定資産減価償却率">
          <a:extLst>
            <a:ext uri="{FF2B5EF4-FFF2-40B4-BE49-F238E27FC236}">
              <a16:creationId xmlns:a16="http://schemas.microsoft.com/office/drawing/2014/main" id="{A57FDB23-874C-40CA-9BEA-7FD301F51609}"/>
            </a:ext>
          </a:extLst>
        </xdr:cNvPr>
        <xdr:cNvSpPr txBox="1"/>
      </xdr:nvSpPr>
      <xdr:spPr>
        <a:xfrm>
          <a:off x="13745219" y="168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593" name="n_2aveValue【庁舎】&#10;有形固定資産減価償却率">
          <a:extLst>
            <a:ext uri="{FF2B5EF4-FFF2-40B4-BE49-F238E27FC236}">
              <a16:creationId xmlns:a16="http://schemas.microsoft.com/office/drawing/2014/main" id="{E261296E-AB83-4C52-9F79-4D902D51D24C}"/>
            </a:ext>
          </a:extLst>
        </xdr:cNvPr>
        <xdr:cNvSpPr txBox="1"/>
      </xdr:nvSpPr>
      <xdr:spPr>
        <a:xfrm>
          <a:off x="12964169" y="16886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594" name="n_3aveValue【庁舎】&#10;有形固定資産減価償却率">
          <a:extLst>
            <a:ext uri="{FF2B5EF4-FFF2-40B4-BE49-F238E27FC236}">
              <a16:creationId xmlns:a16="http://schemas.microsoft.com/office/drawing/2014/main" id="{BCE59615-5105-4C88-96E5-8ABD7F40943B}"/>
            </a:ext>
          </a:extLst>
        </xdr:cNvPr>
        <xdr:cNvSpPr txBox="1"/>
      </xdr:nvSpPr>
      <xdr:spPr>
        <a:xfrm>
          <a:off x="12164069" y="16878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595" name="n_4aveValue【庁舎】&#10;有形固定資産減価償却率">
          <a:extLst>
            <a:ext uri="{FF2B5EF4-FFF2-40B4-BE49-F238E27FC236}">
              <a16:creationId xmlns:a16="http://schemas.microsoft.com/office/drawing/2014/main" id="{A0F7E7BB-FAEC-4B2D-B87D-05F5CD8FBDAF}"/>
            </a:ext>
          </a:extLst>
        </xdr:cNvPr>
        <xdr:cNvSpPr txBox="1"/>
      </xdr:nvSpPr>
      <xdr:spPr>
        <a:xfrm>
          <a:off x="11354444" y="1686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170378</xdr:rowOff>
    </xdr:from>
    <xdr:ext cx="405111" cy="259045"/>
    <xdr:sp macro="" textlink="">
      <xdr:nvSpPr>
        <xdr:cNvPr id="596" name="n_1mainValue【庁舎】&#10;有形固定資産減価償却率">
          <a:extLst>
            <a:ext uri="{FF2B5EF4-FFF2-40B4-BE49-F238E27FC236}">
              <a16:creationId xmlns:a16="http://schemas.microsoft.com/office/drawing/2014/main" id="{613C124E-C0C8-4746-99E1-34BC535E6399}"/>
            </a:ext>
          </a:extLst>
        </xdr:cNvPr>
        <xdr:cNvSpPr txBox="1"/>
      </xdr:nvSpPr>
      <xdr:spPr>
        <a:xfrm>
          <a:off x="13745219" y="17315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139354</xdr:rowOff>
    </xdr:from>
    <xdr:ext cx="405111" cy="259045"/>
    <xdr:sp macro="" textlink="">
      <xdr:nvSpPr>
        <xdr:cNvPr id="597" name="n_2mainValue【庁舎】&#10;有形固定資産減価償却率">
          <a:extLst>
            <a:ext uri="{FF2B5EF4-FFF2-40B4-BE49-F238E27FC236}">
              <a16:creationId xmlns:a16="http://schemas.microsoft.com/office/drawing/2014/main" id="{B359072D-3FDD-4F01-9076-7E84452E9F6A}"/>
            </a:ext>
          </a:extLst>
        </xdr:cNvPr>
        <xdr:cNvSpPr txBox="1"/>
      </xdr:nvSpPr>
      <xdr:spPr>
        <a:xfrm>
          <a:off x="12964169" y="17287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103432</xdr:rowOff>
    </xdr:from>
    <xdr:ext cx="405111" cy="259045"/>
    <xdr:sp macro="" textlink="">
      <xdr:nvSpPr>
        <xdr:cNvPr id="598" name="n_3mainValue【庁舎】&#10;有形固定資産減価償却率">
          <a:extLst>
            <a:ext uri="{FF2B5EF4-FFF2-40B4-BE49-F238E27FC236}">
              <a16:creationId xmlns:a16="http://schemas.microsoft.com/office/drawing/2014/main" id="{08E18EAB-68F0-4B48-A7ED-214F7A20E842}"/>
            </a:ext>
          </a:extLst>
        </xdr:cNvPr>
        <xdr:cNvSpPr txBox="1"/>
      </xdr:nvSpPr>
      <xdr:spPr>
        <a:xfrm>
          <a:off x="12164069" y="1725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64243</xdr:rowOff>
    </xdr:from>
    <xdr:ext cx="405111" cy="259045"/>
    <xdr:sp macro="" textlink="">
      <xdr:nvSpPr>
        <xdr:cNvPr id="599" name="n_4mainValue【庁舎】&#10;有形固定資産減価償却率">
          <a:extLst>
            <a:ext uri="{FF2B5EF4-FFF2-40B4-BE49-F238E27FC236}">
              <a16:creationId xmlns:a16="http://schemas.microsoft.com/office/drawing/2014/main" id="{224E6321-F585-43AB-AF69-9EAFEF0108CF}"/>
            </a:ext>
          </a:extLst>
        </xdr:cNvPr>
        <xdr:cNvSpPr txBox="1"/>
      </xdr:nvSpPr>
      <xdr:spPr>
        <a:xfrm>
          <a:off x="11354444" y="17212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id="{61BCA9BA-1C68-4B28-8C1B-FD1CF1706DCF}"/>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id="{E194B8DB-12DC-442A-88D4-31118AC4E5FA}"/>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id="{436CF14C-A57C-4BB7-AEDB-DADBF39F10BB}"/>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id="{6C13DD9B-C9CA-448E-8049-5330AF45BBC3}"/>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id="{091D6CDF-25E6-43FB-BD6C-0684D39FA4F0}"/>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id="{07782CEF-81E8-4FA7-B876-F914AF792FA1}"/>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id="{1C2C4CF8-E36B-4D6B-A5AA-6EC576FBF633}"/>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3572192C-270C-492D-8FAF-4C01A248EACF}"/>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6B81F4E5-7D8D-4D6B-BC3E-47E6E86EA7B4}"/>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27EEEF95-433C-4500-90A9-64A1B122E231}"/>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0" name="直線コネクタ 609">
          <a:extLst>
            <a:ext uri="{FF2B5EF4-FFF2-40B4-BE49-F238E27FC236}">
              <a16:creationId xmlns:a16="http://schemas.microsoft.com/office/drawing/2014/main" id="{6631AB31-8C3A-4CE4-A1DF-D7A7F5E93D35}"/>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1" name="テキスト ボックス 610">
          <a:extLst>
            <a:ext uri="{FF2B5EF4-FFF2-40B4-BE49-F238E27FC236}">
              <a16:creationId xmlns:a16="http://schemas.microsoft.com/office/drawing/2014/main" id="{E1DC5AF3-D1B0-4963-8B9D-5D17FBC17B5A}"/>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2" name="直線コネクタ 611">
          <a:extLst>
            <a:ext uri="{FF2B5EF4-FFF2-40B4-BE49-F238E27FC236}">
              <a16:creationId xmlns:a16="http://schemas.microsoft.com/office/drawing/2014/main" id="{EFED47DF-3208-4A36-BF4F-E812EC7EE68B}"/>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3" name="テキスト ボックス 612">
          <a:extLst>
            <a:ext uri="{FF2B5EF4-FFF2-40B4-BE49-F238E27FC236}">
              <a16:creationId xmlns:a16="http://schemas.microsoft.com/office/drawing/2014/main" id="{FBFE94C8-1787-43D5-A7C3-46F8FA188584}"/>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4" name="直線コネクタ 613">
          <a:extLst>
            <a:ext uri="{FF2B5EF4-FFF2-40B4-BE49-F238E27FC236}">
              <a16:creationId xmlns:a16="http://schemas.microsoft.com/office/drawing/2014/main" id="{F218A480-DA9D-428D-8686-E93B8DAF3C35}"/>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5" name="テキスト ボックス 614">
          <a:extLst>
            <a:ext uri="{FF2B5EF4-FFF2-40B4-BE49-F238E27FC236}">
              <a16:creationId xmlns:a16="http://schemas.microsoft.com/office/drawing/2014/main" id="{B15F2230-9670-49BA-861B-A3EE605DBA0C}"/>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6" name="直線コネクタ 615">
          <a:extLst>
            <a:ext uri="{FF2B5EF4-FFF2-40B4-BE49-F238E27FC236}">
              <a16:creationId xmlns:a16="http://schemas.microsoft.com/office/drawing/2014/main" id="{8913A258-8E52-4A38-B885-847D294033A1}"/>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7" name="テキスト ボックス 616">
          <a:extLst>
            <a:ext uri="{FF2B5EF4-FFF2-40B4-BE49-F238E27FC236}">
              <a16:creationId xmlns:a16="http://schemas.microsoft.com/office/drawing/2014/main" id="{D4C0C32A-4C3F-4491-A1CC-86DA62F4ED58}"/>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8" name="直線コネクタ 617">
          <a:extLst>
            <a:ext uri="{FF2B5EF4-FFF2-40B4-BE49-F238E27FC236}">
              <a16:creationId xmlns:a16="http://schemas.microsoft.com/office/drawing/2014/main" id="{09AD203E-5B8B-4C62-AF40-50175C36B010}"/>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9" name="テキスト ボックス 618">
          <a:extLst>
            <a:ext uri="{FF2B5EF4-FFF2-40B4-BE49-F238E27FC236}">
              <a16:creationId xmlns:a16="http://schemas.microsoft.com/office/drawing/2014/main" id="{FDFBBC40-D3AB-4E82-A9A0-F6E0EB565F82}"/>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0" name="直線コネクタ 619">
          <a:extLst>
            <a:ext uri="{FF2B5EF4-FFF2-40B4-BE49-F238E27FC236}">
              <a16:creationId xmlns:a16="http://schemas.microsoft.com/office/drawing/2014/main" id="{FAC3BB0E-91EF-454B-893A-7065D7F4B700}"/>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1" name="テキスト ボックス 620">
          <a:extLst>
            <a:ext uri="{FF2B5EF4-FFF2-40B4-BE49-F238E27FC236}">
              <a16:creationId xmlns:a16="http://schemas.microsoft.com/office/drawing/2014/main" id="{E6A5E237-84C7-4C76-B927-3D82C525DD27}"/>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a:extLst>
            <a:ext uri="{FF2B5EF4-FFF2-40B4-BE49-F238E27FC236}">
              <a16:creationId xmlns:a16="http://schemas.microsoft.com/office/drawing/2014/main" id="{6D909A34-6E46-4DB3-A514-A218FB311F14}"/>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3" name="テキスト ボックス 622">
          <a:extLst>
            <a:ext uri="{FF2B5EF4-FFF2-40B4-BE49-F238E27FC236}">
              <a16:creationId xmlns:a16="http://schemas.microsoft.com/office/drawing/2014/main" id="{3AA74845-6833-49F6-B432-D63F6032C6A9}"/>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庁舎】&#10;一人当たり面積グラフ枠">
          <a:extLst>
            <a:ext uri="{FF2B5EF4-FFF2-40B4-BE49-F238E27FC236}">
              <a16:creationId xmlns:a16="http://schemas.microsoft.com/office/drawing/2014/main" id="{C7A53069-137E-4737-921F-B2FF1F31F796}"/>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625" name="直線コネクタ 624">
          <a:extLst>
            <a:ext uri="{FF2B5EF4-FFF2-40B4-BE49-F238E27FC236}">
              <a16:creationId xmlns:a16="http://schemas.microsoft.com/office/drawing/2014/main" id="{190C7F0F-79E1-4643-9F33-B1BA1D1013ED}"/>
            </a:ext>
          </a:extLst>
        </xdr:cNvPr>
        <xdr:cNvCxnSpPr/>
      </xdr:nvCxnSpPr>
      <xdr:spPr>
        <a:xfrm flipV="1">
          <a:off x="19954239" y="16319409"/>
          <a:ext cx="0" cy="132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626" name="【庁舎】&#10;一人当たり面積最小値テキスト">
          <a:extLst>
            <a:ext uri="{FF2B5EF4-FFF2-40B4-BE49-F238E27FC236}">
              <a16:creationId xmlns:a16="http://schemas.microsoft.com/office/drawing/2014/main" id="{02C9BDE6-B998-4087-9E9A-2CA9C390D81D}"/>
            </a:ext>
          </a:extLst>
        </xdr:cNvPr>
        <xdr:cNvSpPr txBox="1"/>
      </xdr:nvSpPr>
      <xdr:spPr>
        <a:xfrm>
          <a:off x="19992975" y="1765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627" name="直線コネクタ 626">
          <a:extLst>
            <a:ext uri="{FF2B5EF4-FFF2-40B4-BE49-F238E27FC236}">
              <a16:creationId xmlns:a16="http://schemas.microsoft.com/office/drawing/2014/main" id="{982C24C1-B833-4E78-BF9A-3561D57BEB7E}"/>
            </a:ext>
          </a:extLst>
        </xdr:cNvPr>
        <xdr:cNvCxnSpPr/>
      </xdr:nvCxnSpPr>
      <xdr:spPr>
        <a:xfrm>
          <a:off x="19878675" y="176430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628" name="【庁舎】&#10;一人当たり面積最大値テキスト">
          <a:extLst>
            <a:ext uri="{FF2B5EF4-FFF2-40B4-BE49-F238E27FC236}">
              <a16:creationId xmlns:a16="http://schemas.microsoft.com/office/drawing/2014/main" id="{CCD3A16D-7840-4D56-BA30-A7CD7B36C684}"/>
            </a:ext>
          </a:extLst>
        </xdr:cNvPr>
        <xdr:cNvSpPr txBox="1"/>
      </xdr:nvSpPr>
      <xdr:spPr>
        <a:xfrm>
          <a:off x="19992975" y="1609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629" name="直線コネクタ 628">
          <a:extLst>
            <a:ext uri="{FF2B5EF4-FFF2-40B4-BE49-F238E27FC236}">
              <a16:creationId xmlns:a16="http://schemas.microsoft.com/office/drawing/2014/main" id="{F0D37B4F-02B3-4187-92B8-AD36A9120213}"/>
            </a:ext>
          </a:extLst>
        </xdr:cNvPr>
        <xdr:cNvCxnSpPr/>
      </xdr:nvCxnSpPr>
      <xdr:spPr>
        <a:xfrm>
          <a:off x="19878675" y="163194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630" name="【庁舎】&#10;一人当たり面積平均値テキスト">
          <a:extLst>
            <a:ext uri="{FF2B5EF4-FFF2-40B4-BE49-F238E27FC236}">
              <a16:creationId xmlns:a16="http://schemas.microsoft.com/office/drawing/2014/main" id="{4AD54468-00A3-4043-9844-122856A6BA39}"/>
            </a:ext>
          </a:extLst>
        </xdr:cNvPr>
        <xdr:cNvSpPr txBox="1"/>
      </xdr:nvSpPr>
      <xdr:spPr>
        <a:xfrm>
          <a:off x="19992975" y="17153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631" name="フローチャート: 判断 630">
          <a:extLst>
            <a:ext uri="{FF2B5EF4-FFF2-40B4-BE49-F238E27FC236}">
              <a16:creationId xmlns:a16="http://schemas.microsoft.com/office/drawing/2014/main" id="{9161A928-7F4C-4BDD-B32F-9C657CD2C630}"/>
            </a:ext>
          </a:extLst>
        </xdr:cNvPr>
        <xdr:cNvSpPr/>
      </xdr:nvSpPr>
      <xdr:spPr>
        <a:xfrm>
          <a:off x="19897725" y="171753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632" name="フローチャート: 判断 631">
          <a:extLst>
            <a:ext uri="{FF2B5EF4-FFF2-40B4-BE49-F238E27FC236}">
              <a16:creationId xmlns:a16="http://schemas.microsoft.com/office/drawing/2014/main" id="{FC953C58-C751-4874-9C31-E5C2ADD70F0C}"/>
            </a:ext>
          </a:extLst>
        </xdr:cNvPr>
        <xdr:cNvSpPr/>
      </xdr:nvSpPr>
      <xdr:spPr>
        <a:xfrm>
          <a:off x="19154775" y="171938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633" name="フローチャート: 判断 632">
          <a:extLst>
            <a:ext uri="{FF2B5EF4-FFF2-40B4-BE49-F238E27FC236}">
              <a16:creationId xmlns:a16="http://schemas.microsoft.com/office/drawing/2014/main" id="{C180AACE-506B-42AB-AD9D-560D8F3DD5FC}"/>
            </a:ext>
          </a:extLst>
        </xdr:cNvPr>
        <xdr:cNvSpPr/>
      </xdr:nvSpPr>
      <xdr:spPr>
        <a:xfrm>
          <a:off x="18345150" y="172091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634" name="フローチャート: 判断 633">
          <a:extLst>
            <a:ext uri="{FF2B5EF4-FFF2-40B4-BE49-F238E27FC236}">
              <a16:creationId xmlns:a16="http://schemas.microsoft.com/office/drawing/2014/main" id="{5C13A426-6A3C-4E18-82C5-0F6486227682}"/>
            </a:ext>
          </a:extLst>
        </xdr:cNvPr>
        <xdr:cNvSpPr/>
      </xdr:nvSpPr>
      <xdr:spPr>
        <a:xfrm>
          <a:off x="17554575" y="171938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635" name="フローチャート: 判断 634">
          <a:extLst>
            <a:ext uri="{FF2B5EF4-FFF2-40B4-BE49-F238E27FC236}">
              <a16:creationId xmlns:a16="http://schemas.microsoft.com/office/drawing/2014/main" id="{AF3F1CB3-B064-48C6-AB49-634C8760EF62}"/>
            </a:ext>
          </a:extLst>
        </xdr:cNvPr>
        <xdr:cNvSpPr/>
      </xdr:nvSpPr>
      <xdr:spPr>
        <a:xfrm>
          <a:off x="16754475" y="172124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1A0C1D2E-D7B9-49BA-B585-2670EEE2B9B7}"/>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3449E7CB-EC8C-4C37-83AE-8C23E7C315D7}"/>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FFD48C71-E209-4BF8-95BB-8E07586DFACD}"/>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4FF8C0C-1E6A-4AE3-9901-32CB4D30A683}"/>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6F9C7F57-4B2D-4AB7-A957-721A7F5D6748}"/>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168002</xdr:rowOff>
    </xdr:from>
    <xdr:to>
      <xdr:col>116</xdr:col>
      <xdr:colOff>114300</xdr:colOff>
      <xdr:row>105</xdr:row>
      <xdr:rowOff>98152</xdr:rowOff>
    </xdr:to>
    <xdr:sp macro="" textlink="">
      <xdr:nvSpPr>
        <xdr:cNvPr id="641" name="楕円 640">
          <a:extLst>
            <a:ext uri="{FF2B5EF4-FFF2-40B4-BE49-F238E27FC236}">
              <a16:creationId xmlns:a16="http://schemas.microsoft.com/office/drawing/2014/main" id="{46507A95-1472-41F1-B541-E7227425DCCC}"/>
            </a:ext>
          </a:extLst>
        </xdr:cNvPr>
        <xdr:cNvSpPr/>
      </xdr:nvSpPr>
      <xdr:spPr>
        <a:xfrm>
          <a:off x="19897725" y="1713837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19429</xdr:rowOff>
    </xdr:from>
    <xdr:ext cx="469744" cy="259045"/>
    <xdr:sp macro="" textlink="">
      <xdr:nvSpPr>
        <xdr:cNvPr id="642" name="【庁舎】&#10;一人当たり面積該当値テキスト">
          <a:extLst>
            <a:ext uri="{FF2B5EF4-FFF2-40B4-BE49-F238E27FC236}">
              <a16:creationId xmlns:a16="http://schemas.microsoft.com/office/drawing/2014/main" id="{71B8882A-5191-4533-BC5E-F9FD135888BD}"/>
            </a:ext>
          </a:extLst>
        </xdr:cNvPr>
        <xdr:cNvSpPr txBox="1"/>
      </xdr:nvSpPr>
      <xdr:spPr>
        <a:xfrm>
          <a:off x="19992975" y="1699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20501</xdr:rowOff>
    </xdr:from>
    <xdr:to>
      <xdr:col>112</xdr:col>
      <xdr:colOff>38100</xdr:colOff>
      <xdr:row>105</xdr:row>
      <xdr:rowOff>122101</xdr:rowOff>
    </xdr:to>
    <xdr:sp macro="" textlink="">
      <xdr:nvSpPr>
        <xdr:cNvPr id="643" name="楕円 642">
          <a:extLst>
            <a:ext uri="{FF2B5EF4-FFF2-40B4-BE49-F238E27FC236}">
              <a16:creationId xmlns:a16="http://schemas.microsoft.com/office/drawing/2014/main" id="{F55986DA-2D80-492A-96A5-18C77FA52E49}"/>
            </a:ext>
          </a:extLst>
        </xdr:cNvPr>
        <xdr:cNvSpPr/>
      </xdr:nvSpPr>
      <xdr:spPr>
        <a:xfrm>
          <a:off x="19154775" y="1716550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47352</xdr:rowOff>
    </xdr:from>
    <xdr:to>
      <xdr:col>116</xdr:col>
      <xdr:colOff>63500</xdr:colOff>
      <xdr:row>105</xdr:row>
      <xdr:rowOff>71301</xdr:rowOff>
    </xdr:to>
    <xdr:cxnSp macro="">
      <xdr:nvCxnSpPr>
        <xdr:cNvPr id="644" name="直線コネクタ 643">
          <a:extLst>
            <a:ext uri="{FF2B5EF4-FFF2-40B4-BE49-F238E27FC236}">
              <a16:creationId xmlns:a16="http://schemas.microsoft.com/office/drawing/2014/main" id="{321EC627-4E81-4ADA-9BB8-29F50ED29F1C}"/>
            </a:ext>
          </a:extLst>
        </xdr:cNvPr>
        <xdr:cNvCxnSpPr/>
      </xdr:nvCxnSpPr>
      <xdr:spPr>
        <a:xfrm flipV="1">
          <a:off x="19202400" y="17195527"/>
          <a:ext cx="752475" cy="1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42273</xdr:rowOff>
    </xdr:from>
    <xdr:to>
      <xdr:col>107</xdr:col>
      <xdr:colOff>101600</xdr:colOff>
      <xdr:row>105</xdr:row>
      <xdr:rowOff>143873</xdr:rowOff>
    </xdr:to>
    <xdr:sp macro="" textlink="">
      <xdr:nvSpPr>
        <xdr:cNvPr id="645" name="楕円 644">
          <a:extLst>
            <a:ext uri="{FF2B5EF4-FFF2-40B4-BE49-F238E27FC236}">
              <a16:creationId xmlns:a16="http://schemas.microsoft.com/office/drawing/2014/main" id="{2C8681FC-3B64-4E82-8EA6-2623C37CB277}"/>
            </a:ext>
          </a:extLst>
        </xdr:cNvPr>
        <xdr:cNvSpPr/>
      </xdr:nvSpPr>
      <xdr:spPr>
        <a:xfrm>
          <a:off x="18345150" y="171904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71301</xdr:rowOff>
    </xdr:from>
    <xdr:to>
      <xdr:col>111</xdr:col>
      <xdr:colOff>177800</xdr:colOff>
      <xdr:row>105</xdr:row>
      <xdr:rowOff>93073</xdr:rowOff>
    </xdr:to>
    <xdr:cxnSp macro="">
      <xdr:nvCxnSpPr>
        <xdr:cNvPr id="646" name="直線コネクタ 645">
          <a:extLst>
            <a:ext uri="{FF2B5EF4-FFF2-40B4-BE49-F238E27FC236}">
              <a16:creationId xmlns:a16="http://schemas.microsoft.com/office/drawing/2014/main" id="{415AEA45-3857-441D-81F8-B05FC789F2B5}"/>
            </a:ext>
          </a:extLst>
        </xdr:cNvPr>
        <xdr:cNvCxnSpPr/>
      </xdr:nvCxnSpPr>
      <xdr:spPr>
        <a:xfrm flipV="1">
          <a:off x="18392775" y="17213126"/>
          <a:ext cx="809625" cy="2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62956</xdr:rowOff>
    </xdr:from>
    <xdr:to>
      <xdr:col>102</xdr:col>
      <xdr:colOff>165100</xdr:colOff>
      <xdr:row>105</xdr:row>
      <xdr:rowOff>164556</xdr:rowOff>
    </xdr:to>
    <xdr:sp macro="" textlink="">
      <xdr:nvSpPr>
        <xdr:cNvPr id="647" name="楕円 646">
          <a:extLst>
            <a:ext uri="{FF2B5EF4-FFF2-40B4-BE49-F238E27FC236}">
              <a16:creationId xmlns:a16="http://schemas.microsoft.com/office/drawing/2014/main" id="{D955D294-D3BA-453D-90B1-F369E698D207}"/>
            </a:ext>
          </a:extLst>
        </xdr:cNvPr>
        <xdr:cNvSpPr/>
      </xdr:nvSpPr>
      <xdr:spPr>
        <a:xfrm>
          <a:off x="17554575" y="172111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93073</xdr:rowOff>
    </xdr:from>
    <xdr:to>
      <xdr:col>107</xdr:col>
      <xdr:colOff>50800</xdr:colOff>
      <xdr:row>105</xdr:row>
      <xdr:rowOff>113756</xdr:rowOff>
    </xdr:to>
    <xdr:cxnSp macro="">
      <xdr:nvCxnSpPr>
        <xdr:cNvPr id="648" name="直線コネクタ 647">
          <a:extLst>
            <a:ext uri="{FF2B5EF4-FFF2-40B4-BE49-F238E27FC236}">
              <a16:creationId xmlns:a16="http://schemas.microsoft.com/office/drawing/2014/main" id="{89FAF08D-BB67-4A52-B8DB-E9A4148D05EC}"/>
            </a:ext>
          </a:extLst>
        </xdr:cNvPr>
        <xdr:cNvCxnSpPr/>
      </xdr:nvCxnSpPr>
      <xdr:spPr>
        <a:xfrm flipV="1">
          <a:off x="17602200" y="17238073"/>
          <a:ext cx="790575"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81462</xdr:rowOff>
    </xdr:from>
    <xdr:to>
      <xdr:col>98</xdr:col>
      <xdr:colOff>38100</xdr:colOff>
      <xdr:row>106</xdr:row>
      <xdr:rowOff>11612</xdr:rowOff>
    </xdr:to>
    <xdr:sp macro="" textlink="">
      <xdr:nvSpPr>
        <xdr:cNvPr id="649" name="楕円 648">
          <a:extLst>
            <a:ext uri="{FF2B5EF4-FFF2-40B4-BE49-F238E27FC236}">
              <a16:creationId xmlns:a16="http://schemas.microsoft.com/office/drawing/2014/main" id="{B1FD5807-59CF-4E7F-9B28-FD6D7C66D8AD}"/>
            </a:ext>
          </a:extLst>
        </xdr:cNvPr>
        <xdr:cNvSpPr/>
      </xdr:nvSpPr>
      <xdr:spPr>
        <a:xfrm>
          <a:off x="16754475" y="172296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113756</xdr:rowOff>
    </xdr:from>
    <xdr:to>
      <xdr:col>102</xdr:col>
      <xdr:colOff>114300</xdr:colOff>
      <xdr:row>105</xdr:row>
      <xdr:rowOff>132262</xdr:rowOff>
    </xdr:to>
    <xdr:cxnSp macro="">
      <xdr:nvCxnSpPr>
        <xdr:cNvPr id="650" name="直線コネクタ 649">
          <a:extLst>
            <a:ext uri="{FF2B5EF4-FFF2-40B4-BE49-F238E27FC236}">
              <a16:creationId xmlns:a16="http://schemas.microsoft.com/office/drawing/2014/main" id="{8AA21AE7-26BF-4C38-831A-038A531407C4}"/>
            </a:ext>
          </a:extLst>
        </xdr:cNvPr>
        <xdr:cNvCxnSpPr/>
      </xdr:nvCxnSpPr>
      <xdr:spPr>
        <a:xfrm flipV="1">
          <a:off x="16802100" y="17258756"/>
          <a:ext cx="8001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651" name="n_1aveValue【庁舎】&#10;一人当たり面積">
          <a:extLst>
            <a:ext uri="{FF2B5EF4-FFF2-40B4-BE49-F238E27FC236}">
              <a16:creationId xmlns:a16="http://schemas.microsoft.com/office/drawing/2014/main" id="{C22CBBA7-62AC-4C8B-AAE7-C26D4496A684}"/>
            </a:ext>
          </a:extLst>
        </xdr:cNvPr>
        <xdr:cNvSpPr txBox="1"/>
      </xdr:nvSpPr>
      <xdr:spPr>
        <a:xfrm>
          <a:off x="18983402" y="1728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652" name="n_2aveValue【庁舎】&#10;一人当たり面積">
          <a:extLst>
            <a:ext uri="{FF2B5EF4-FFF2-40B4-BE49-F238E27FC236}">
              <a16:creationId xmlns:a16="http://schemas.microsoft.com/office/drawing/2014/main" id="{B252BFF6-8591-4C81-A340-8AB41C78750F}"/>
            </a:ext>
          </a:extLst>
        </xdr:cNvPr>
        <xdr:cNvSpPr txBox="1"/>
      </xdr:nvSpPr>
      <xdr:spPr>
        <a:xfrm>
          <a:off x="18183302" y="173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653" name="n_3aveValue【庁舎】&#10;一人当たり面積">
          <a:extLst>
            <a:ext uri="{FF2B5EF4-FFF2-40B4-BE49-F238E27FC236}">
              <a16:creationId xmlns:a16="http://schemas.microsoft.com/office/drawing/2014/main" id="{9AC61F7C-D852-4F00-8AFD-F6A868C710EC}"/>
            </a:ext>
          </a:extLst>
        </xdr:cNvPr>
        <xdr:cNvSpPr txBox="1"/>
      </xdr:nvSpPr>
      <xdr:spPr>
        <a:xfrm>
          <a:off x="17383202" y="1697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654" name="n_4aveValue【庁舎】&#10;一人当たり面積">
          <a:extLst>
            <a:ext uri="{FF2B5EF4-FFF2-40B4-BE49-F238E27FC236}">
              <a16:creationId xmlns:a16="http://schemas.microsoft.com/office/drawing/2014/main" id="{7013FD84-BAB2-45D0-9146-F0B21DE81842}"/>
            </a:ext>
          </a:extLst>
        </xdr:cNvPr>
        <xdr:cNvSpPr txBox="1"/>
      </xdr:nvSpPr>
      <xdr:spPr>
        <a:xfrm>
          <a:off x="16592627" y="1699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138628</xdr:rowOff>
    </xdr:from>
    <xdr:ext cx="469744" cy="259045"/>
    <xdr:sp macro="" textlink="">
      <xdr:nvSpPr>
        <xdr:cNvPr id="655" name="n_1mainValue【庁舎】&#10;一人当たり面積">
          <a:extLst>
            <a:ext uri="{FF2B5EF4-FFF2-40B4-BE49-F238E27FC236}">
              <a16:creationId xmlns:a16="http://schemas.microsoft.com/office/drawing/2014/main" id="{1CE41012-3B3D-49D9-992C-C00158D76BFA}"/>
            </a:ext>
          </a:extLst>
        </xdr:cNvPr>
        <xdr:cNvSpPr txBox="1"/>
      </xdr:nvSpPr>
      <xdr:spPr>
        <a:xfrm>
          <a:off x="18983402" y="1694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160400</xdr:rowOff>
    </xdr:from>
    <xdr:ext cx="469744" cy="259045"/>
    <xdr:sp macro="" textlink="">
      <xdr:nvSpPr>
        <xdr:cNvPr id="656" name="n_2mainValue【庁舎】&#10;一人当たり面積">
          <a:extLst>
            <a:ext uri="{FF2B5EF4-FFF2-40B4-BE49-F238E27FC236}">
              <a16:creationId xmlns:a16="http://schemas.microsoft.com/office/drawing/2014/main" id="{C8A137BA-FF4C-4AC9-8B4C-A008CD2461AF}"/>
            </a:ext>
          </a:extLst>
        </xdr:cNvPr>
        <xdr:cNvSpPr txBox="1"/>
      </xdr:nvSpPr>
      <xdr:spPr>
        <a:xfrm>
          <a:off x="18183302" y="1696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155683</xdr:rowOff>
    </xdr:from>
    <xdr:ext cx="469744" cy="259045"/>
    <xdr:sp macro="" textlink="">
      <xdr:nvSpPr>
        <xdr:cNvPr id="657" name="n_3mainValue【庁舎】&#10;一人当たり面積">
          <a:extLst>
            <a:ext uri="{FF2B5EF4-FFF2-40B4-BE49-F238E27FC236}">
              <a16:creationId xmlns:a16="http://schemas.microsoft.com/office/drawing/2014/main" id="{5D1BC4B0-A22C-432F-8C8C-4681F6973399}"/>
            </a:ext>
          </a:extLst>
        </xdr:cNvPr>
        <xdr:cNvSpPr txBox="1"/>
      </xdr:nvSpPr>
      <xdr:spPr>
        <a:xfrm>
          <a:off x="17383202" y="17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2739</xdr:rowOff>
    </xdr:from>
    <xdr:ext cx="469744" cy="259045"/>
    <xdr:sp macro="" textlink="">
      <xdr:nvSpPr>
        <xdr:cNvPr id="658" name="n_4mainValue【庁舎】&#10;一人当たり面積">
          <a:extLst>
            <a:ext uri="{FF2B5EF4-FFF2-40B4-BE49-F238E27FC236}">
              <a16:creationId xmlns:a16="http://schemas.microsoft.com/office/drawing/2014/main" id="{67FB3EB7-CF8C-43C0-A54C-5AC564ABF6FA}"/>
            </a:ext>
          </a:extLst>
        </xdr:cNvPr>
        <xdr:cNvSpPr txBox="1"/>
      </xdr:nvSpPr>
      <xdr:spPr>
        <a:xfrm>
          <a:off x="16592627" y="1731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a:extLst>
            <a:ext uri="{FF2B5EF4-FFF2-40B4-BE49-F238E27FC236}">
              <a16:creationId xmlns:a16="http://schemas.microsoft.com/office/drawing/2014/main" id="{D16F3449-C84E-46F0-B4CA-6C4D4CEB5505}"/>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a:extLst>
            <a:ext uri="{FF2B5EF4-FFF2-40B4-BE49-F238E27FC236}">
              <a16:creationId xmlns:a16="http://schemas.microsoft.com/office/drawing/2014/main" id="{0195F292-C6EC-4333-B129-5B39E87CFEF4}"/>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a:extLst>
            <a:ext uri="{FF2B5EF4-FFF2-40B4-BE49-F238E27FC236}">
              <a16:creationId xmlns:a16="http://schemas.microsoft.com/office/drawing/2014/main" id="{2017B863-EFEE-4973-9291-15CF0498D835}"/>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体育館の率は</a:t>
          </a:r>
          <a:r>
            <a:rPr kumimoji="1" lang="en-US" altLang="ja-JP" sz="1300">
              <a:latin typeface="ＭＳ Ｐゴシック" panose="020B0600070205080204" pitchFamily="50" charset="-128"/>
              <a:ea typeface="ＭＳ Ｐゴシック" panose="020B0600070205080204" pitchFamily="50" charset="-128"/>
            </a:rPr>
            <a:t>95.4</a:t>
          </a:r>
          <a:r>
            <a:rPr kumimoji="1" lang="ja-JP" altLang="en-US" sz="1300">
              <a:latin typeface="ＭＳ Ｐゴシック" panose="020B0600070205080204" pitchFamily="50" charset="-128"/>
              <a:ea typeface="ＭＳ Ｐゴシック" panose="020B0600070205080204" pitchFamily="50" charset="-128"/>
            </a:rPr>
            <a:t>％で、類似団体と比較してもかなり高い数値となっている。平成６年度建設（小学校）と平成２３年度建設（中学校）の学校体育館のほか、昭和５０年代から６０年代に建設され、現在は社会体育館となっている旧学校体育館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老朽化が進んでいる建物については、状況を見ながら解体を含め検討している。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保健センターの率は</a:t>
          </a:r>
          <a:r>
            <a:rPr kumimoji="1" lang="en-US" altLang="ja-JP" sz="1300">
              <a:latin typeface="ＭＳ Ｐゴシック" panose="020B0600070205080204" pitchFamily="50" charset="-128"/>
              <a:ea typeface="ＭＳ Ｐゴシック" panose="020B0600070205080204" pitchFamily="50" charset="-128"/>
            </a:rPr>
            <a:t>77.5</a:t>
          </a:r>
          <a:r>
            <a:rPr kumimoji="1" lang="ja-JP" altLang="en-US" sz="1300">
              <a:latin typeface="ＭＳ Ｐゴシック" panose="020B0600070205080204" pitchFamily="50" charset="-128"/>
              <a:ea typeface="ＭＳ Ｐゴシック" panose="020B0600070205080204" pitchFamily="50" charset="-128"/>
            </a:rPr>
            <a:t>％で、やや高めの数値となっているが、平成６年度建設の１ヶ所を補修等しながら適切に維持管理している。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消防施設は、道路と同様に防火水槽等の取得価額を備忘価額の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円としているため、</a:t>
          </a:r>
          <a:r>
            <a:rPr kumimoji="1" lang="en-US" altLang="ja-JP" sz="1300">
              <a:latin typeface="ＭＳ Ｐゴシック" panose="020B0600070205080204" pitchFamily="50" charset="-128"/>
              <a:ea typeface="ＭＳ Ｐゴシック" panose="020B0600070205080204" pitchFamily="50" charset="-128"/>
            </a:rPr>
            <a:t>92.7</a:t>
          </a:r>
          <a:r>
            <a:rPr kumimoji="1" lang="ja-JP" altLang="en-US" sz="1300">
              <a:latin typeface="ＭＳ Ｐゴシック" panose="020B0600070205080204" pitchFamily="50" charset="-128"/>
              <a:ea typeface="ＭＳ Ｐゴシック" panose="020B0600070205080204" pitchFamily="50" charset="-128"/>
            </a:rPr>
            <a:t>％と高い水準となっている。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庁舎は、昭和４９年に建築されて平成２６・２７年度に耐震保証工事を行った。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群馬県下仁田町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6,316
6,259
188.38
5,433,660
5,299,563
102,715
3,551,927
4,490,001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高齢化・少子化の進行とともに、生産年齢人口も減少し、町税収入も落ち込んでいることから、類似団体平均よりも下回っている。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すでに子育て支援の拡充や移住施策などに取り組んでいるが、今後も引き続き行っていくとともに、事務事業の見直しも含めて経費の削減を図り、財政基盤の強化に努める。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4233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152702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上回っている。全国平均・県平均よりは低い数値となっているが、一部事務組合（病院事業・ごみ処理事業等）に対する補助費負担額と公債費の歳出に占める比率が大きいことが経常収支比率が高い要因となっ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89218</xdr:rowOff>
    </xdr:from>
    <xdr:to>
      <xdr:col>23</xdr:col>
      <xdr:colOff>133350</xdr:colOff>
      <xdr:row>62</xdr:row>
      <xdr:rowOff>212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47668"/>
          <a:ext cx="8382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89218</xdr:rowOff>
    </xdr:from>
    <xdr:to>
      <xdr:col>19</xdr:col>
      <xdr:colOff>133350</xdr:colOff>
      <xdr:row>61</xdr:row>
      <xdr:rowOff>119380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54766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61</xdr:row>
      <xdr:rowOff>131445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5778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131445</xdr:rowOff>
    </xdr:from>
    <xdr:to>
      <xdr:col>11</xdr:col>
      <xdr:colOff>31750</xdr:colOff>
      <xdr:row>62</xdr:row>
      <xdr:rowOff>38418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89895"/>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120862</xdr:rowOff>
    </xdr:from>
    <xdr:to>
      <xdr:col>23</xdr:col>
      <xdr:colOff>184150</xdr:colOff>
      <xdr:row>62</xdr:row>
      <xdr:rowOff>51012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92939</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5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38418</xdr:rowOff>
    </xdr:from>
    <xdr:to>
      <xdr:col>19</xdr:col>
      <xdr:colOff>184150</xdr:colOff>
      <xdr:row>61</xdr:row>
      <xdr:rowOff>140018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124795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83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68580</xdr:rowOff>
    </xdr:from>
    <xdr:to>
      <xdr:col>15</xdr:col>
      <xdr:colOff>133350</xdr:colOff>
      <xdr:row>61</xdr:row>
      <xdr:rowOff>170180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80645</xdr:rowOff>
    </xdr:from>
    <xdr:to>
      <xdr:col>11</xdr:col>
      <xdr:colOff>82550</xdr:colOff>
      <xdr:row>62</xdr:row>
      <xdr:rowOff>10795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167022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159068</xdr:rowOff>
    </xdr:from>
    <xdr:to>
      <xdr:col>7</xdr:col>
      <xdr:colOff>31750</xdr:colOff>
      <xdr:row>62</xdr:row>
      <xdr:rowOff>89218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73995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[266,266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類似団体平均を下回っているものの、人口の減少が顕著のため、全国平均・県平均を大きく上回っている。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引き続き各分野での経費削減に努める。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114091</xdr:rowOff>
    </xdr:from>
    <xdr:to>
      <xdr:col>23</xdr:col>
      <xdr:colOff>133350</xdr:colOff>
      <xdr:row>81</xdr:row>
      <xdr:rowOff>127383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01541"/>
          <a:ext cx="838200" cy="1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112161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996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99239</xdr:rowOff>
    </xdr:from>
    <xdr:to>
      <xdr:col>19</xdr:col>
      <xdr:colOff>133350</xdr:colOff>
      <xdr:row>81</xdr:row>
      <xdr:rowOff>114091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86689"/>
          <a:ext cx="889000" cy="1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93295</xdr:rowOff>
    </xdr:from>
    <xdr:to>
      <xdr:col>15</xdr:col>
      <xdr:colOff>82550</xdr:colOff>
      <xdr:row>81</xdr:row>
      <xdr:rowOff>99239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0745"/>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78955</xdr:rowOff>
    </xdr:from>
    <xdr:to>
      <xdr:col>11</xdr:col>
      <xdr:colOff>31750</xdr:colOff>
      <xdr:row>81</xdr:row>
      <xdr:rowOff>93295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6405"/>
          <a:ext cx="889000" cy="1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76583</xdr:rowOff>
    </xdr:from>
    <xdr:to>
      <xdr:col>23</xdr:col>
      <xdr:colOff>184150</xdr:colOff>
      <xdr:row>82</xdr:row>
      <xdr:rowOff>6733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6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169310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85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63291</xdr:rowOff>
    </xdr:from>
    <xdr:to>
      <xdr:col>19</xdr:col>
      <xdr:colOff>184150</xdr:colOff>
      <xdr:row>81</xdr:row>
      <xdr:rowOff>164891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5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3618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9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48439</xdr:rowOff>
    </xdr:from>
    <xdr:to>
      <xdr:col>15</xdr:col>
      <xdr:colOff>133350</xdr:colOff>
      <xdr:row>81</xdr:row>
      <xdr:rowOff>150039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160216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42495</xdr:rowOff>
    </xdr:from>
    <xdr:to>
      <xdr:col>11</xdr:col>
      <xdr:colOff>82550</xdr:colOff>
      <xdr:row>81</xdr:row>
      <xdr:rowOff>144095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154272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98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28155</xdr:rowOff>
    </xdr:from>
    <xdr:to>
      <xdr:col>7</xdr:col>
      <xdr:colOff>31750</xdr:colOff>
      <xdr:row>81</xdr:row>
      <xdr:rowOff>129755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139932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84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職員採用人数の抑制の影響から、若年層の比率が低いことが数値の高い要因となっている。引き続き給与の適正化に努める。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86</xdr:row>
      <xdr:rowOff>101600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194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141816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463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115005</xdr:rowOff>
    </xdr:from>
    <xdr:to>
      <xdr:col>72</xdr:col>
      <xdr:colOff>203200</xdr:colOff>
      <xdr:row>86</xdr:row>
      <xdr:rowOff>141816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597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115005</xdr:rowOff>
    </xdr:from>
    <xdr:to>
      <xdr:col>68</xdr:col>
      <xdr:colOff>152400</xdr:colOff>
      <xdr:row>86</xdr:row>
      <xdr:rowOff>115005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5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64205</xdr:rowOff>
    </xdr:from>
    <xdr:to>
      <xdr:col>68</xdr:col>
      <xdr:colOff>203200</xdr:colOff>
      <xdr:row>86</xdr:row>
      <xdr:rowOff>165805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類似団体平均よりも</a:t>
          </a:r>
          <a:r>
            <a:rPr kumimoji="1" lang="en-US" altLang="ja-JP" sz="1300">
              <a:latin typeface="ＭＳ Ｐゴシック" panose="020B0600070205080204" pitchFamily="50" charset="-128"/>
              <a:ea typeface="ＭＳ Ｐゴシック" panose="020B0600070205080204" pitchFamily="50" charset="-128"/>
            </a:rPr>
            <a:t>0.86</a:t>
          </a:r>
          <a:r>
            <a:rPr kumimoji="1" lang="ja-JP" altLang="en-US" sz="1300">
              <a:latin typeface="ＭＳ Ｐゴシック" panose="020B0600070205080204" pitchFamily="50" charset="-128"/>
              <a:ea typeface="ＭＳ Ｐゴシック" panose="020B0600070205080204" pitchFamily="50" charset="-128"/>
            </a:rPr>
            <a:t>人上回っており、全国平均・県平均と比較してみても大幅に上回っている。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数値改善に向けて、職員の年齢構成の配慮をしながらもより適切な定員管理に努める。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158115</xdr:rowOff>
    </xdr:from>
    <xdr:to>
      <xdr:col>81</xdr:col>
      <xdr:colOff>44450</xdr:colOff>
      <xdr:row>61</xdr:row>
      <xdr:rowOff>27686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45115"/>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112983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2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158115</xdr:rowOff>
    </xdr:from>
    <xdr:to>
      <xdr:col>77</xdr:col>
      <xdr:colOff>44450</xdr:colOff>
      <xdr:row>60</xdr:row>
      <xdr:rowOff>164147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44511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25322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4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136398</xdr:rowOff>
    </xdr:from>
    <xdr:to>
      <xdr:col>72</xdr:col>
      <xdr:colOff>203200</xdr:colOff>
      <xdr:row>60</xdr:row>
      <xdr:rowOff>164147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23398"/>
          <a:ext cx="889000" cy="2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94774</xdr:rowOff>
    </xdr:from>
    <xdr:to>
      <xdr:col>68</xdr:col>
      <xdr:colOff>152400</xdr:colOff>
      <xdr:row>60</xdr:row>
      <xdr:rowOff>136398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81774"/>
          <a:ext cx="889000" cy="4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148336</xdr:rowOff>
    </xdr:from>
    <xdr:to>
      <xdr:col>81</xdr:col>
      <xdr:colOff>95250</xdr:colOff>
      <xdr:row>61</xdr:row>
      <xdr:rowOff>78486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120413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07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107315</xdr:rowOff>
    </xdr:from>
    <xdr:to>
      <xdr:col>77</xdr:col>
      <xdr:colOff>95250</xdr:colOff>
      <xdr:row>61</xdr:row>
      <xdr:rowOff>37465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22242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80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113347</xdr:rowOff>
    </xdr:from>
    <xdr:to>
      <xdr:col>73</xdr:col>
      <xdr:colOff>44450</xdr:colOff>
      <xdr:row>61</xdr:row>
      <xdr:rowOff>43497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0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28274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8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85598</xdr:rowOff>
    </xdr:from>
    <xdr:to>
      <xdr:col>68</xdr:col>
      <xdr:colOff>203200</xdr:colOff>
      <xdr:row>61</xdr:row>
      <xdr:rowOff>15748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525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5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43974</xdr:rowOff>
    </xdr:from>
    <xdr:to>
      <xdr:col>64</xdr:col>
      <xdr:colOff>152400</xdr:colOff>
      <xdr:row>60</xdr:row>
      <xdr:rowOff>145574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3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155751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9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ポイント改善したが、これは元利償還金の額の減少と償還終了による一部事務組合等の地方債に充てた繰出金の減少が主な要因である。</a:t>
          </a:r>
        </a:p>
        <a:p>
          <a:r>
            <a:rPr kumimoji="1" lang="ja-JP" altLang="en-US" sz="1300">
              <a:latin typeface="ＭＳ Ｐゴシック" panose="020B0600070205080204" pitchFamily="50" charset="-128"/>
              <a:ea typeface="ＭＳ Ｐゴシック" panose="020B0600070205080204" pitchFamily="50" charset="-128"/>
            </a:rPr>
            <a:t>　更なる改善を目指したいが、事業を地方債に頼らざるを得ない現状から、大きな改善は難しい状況である。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90678</xdr:rowOff>
    </xdr:from>
    <xdr:to>
      <xdr:col>81</xdr:col>
      <xdr:colOff>44450</xdr:colOff>
      <xdr:row>41</xdr:row>
      <xdr:rowOff>105156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12012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105156</xdr:rowOff>
    </xdr:from>
    <xdr:to>
      <xdr:col>77</xdr:col>
      <xdr:colOff>44450</xdr:colOff>
      <xdr:row>41</xdr:row>
      <xdr:rowOff>124460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13460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41</xdr:row>
      <xdr:rowOff>129286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15391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129286</xdr:rowOff>
    </xdr:from>
    <xdr:to>
      <xdr:col>68</xdr:col>
      <xdr:colOff>152400</xdr:colOff>
      <xdr:row>41</xdr:row>
      <xdr:rowOff>163068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5873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56405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54356</xdr:rowOff>
    </xdr:from>
    <xdr:to>
      <xdr:col>77</xdr:col>
      <xdr:colOff>95250</xdr:colOff>
      <xdr:row>41</xdr:row>
      <xdr:rowOff>155956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166133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5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78486</xdr:rowOff>
    </xdr:from>
    <xdr:to>
      <xdr:col>68</xdr:col>
      <xdr:colOff>203200</xdr:colOff>
      <xdr:row>42</xdr:row>
      <xdr:rowOff>8636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112268</xdr:rowOff>
    </xdr:from>
    <xdr:to>
      <xdr:col>64</xdr:col>
      <xdr:colOff>152400</xdr:colOff>
      <xdr:row>42</xdr:row>
      <xdr:rowOff>42418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27195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2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現在高や公営企業繰入見込額、退職手当負担見込額の減少や財政調整基金をはじめとする基金の積立額の増加により、昨年に引き続き算定されなかった。今後も一層行財政改革を推進し、基金残高の増額を図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33564</xdr:rowOff>
    </xdr:from>
    <xdr:to>
      <xdr:col>72</xdr:col>
      <xdr:colOff>203200</xdr:colOff>
      <xdr:row>15</xdr:row>
      <xdr:rowOff>42515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4401800" y="2433864"/>
          <a:ext cx="889000" cy="18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42515</xdr:rowOff>
    </xdr:from>
    <xdr:to>
      <xdr:col>68</xdr:col>
      <xdr:colOff>152400</xdr:colOff>
      <xdr:row>16</xdr:row>
      <xdr:rowOff>29633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3512800" y="2614265"/>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154214</xdr:rowOff>
    </xdr:from>
    <xdr:to>
      <xdr:col>73</xdr:col>
      <xdr:colOff>44450</xdr:colOff>
      <xdr:row>14</xdr:row>
      <xdr:rowOff>84364</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23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69141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46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163165</xdr:rowOff>
    </xdr:from>
    <xdr:to>
      <xdr:col>68</xdr:col>
      <xdr:colOff>203200</xdr:colOff>
      <xdr:row>15</xdr:row>
      <xdr:rowOff>93315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56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78092</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64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150283</xdr:rowOff>
    </xdr:from>
    <xdr:to>
      <xdr:col>64</xdr:col>
      <xdr:colOff>152400</xdr:colOff>
      <xdr:row>16</xdr:row>
      <xdr:rowOff>80433</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7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65210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80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群馬県下仁田町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6,316
6,259
188.38
5,433,660
5,299,563
102,715
3,551,927
4,490,001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定員適正化計画及び集中改革プランにより職員数の適正化が図られてきているが、町の人口減少も考慮しつつ、組織の機構改革も検討しながら人件費の削減により一層に努める。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5842</xdr:rowOff>
    </xdr:from>
    <xdr:to>
      <xdr:col>24</xdr:col>
      <xdr:colOff>25400</xdr:colOff>
      <xdr:row>37</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949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154432</xdr:rowOff>
    </xdr:from>
    <xdr:to>
      <xdr:col>19</xdr:col>
      <xdr:colOff>187325</xdr:colOff>
      <xdr:row>37</xdr:row>
      <xdr:rowOff>5842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266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266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6778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126492</xdr:rowOff>
    </xdr:from>
    <xdr:to>
      <xdr:col>20</xdr:col>
      <xdr:colOff>38100</xdr:colOff>
      <xdr:row>37</xdr:row>
      <xdr:rowOff>56642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集中改革プランに基づき、経常経費の削減を進め、外部委託の見直し・指定管理者制度導入・事務用品及び消耗品の購買抑制等に取組んだ成果が現れており、類似団体・国・県の平均値を上回る改善がなされている。今後においても、指定管理者制度への移行可能な事業等について検討を進め、更なる削減に向けた取り組みを行う。</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138430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64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xdr:rowOff>
    </xdr:from>
    <xdr:to>
      <xdr:col>78</xdr:col>
      <xdr:colOff>69850</xdr:colOff>
      <xdr:row>15</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88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xdr:rowOff>
    </xdr:from>
    <xdr:to>
      <xdr:col>73</xdr:col>
      <xdr:colOff>180975</xdr:colOff>
      <xdr:row>15</xdr:row>
      <xdr:rowOff>92710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88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115570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64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104157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137160</xdr:rowOff>
    </xdr:from>
    <xdr:to>
      <xdr:col>74</xdr:col>
      <xdr:colOff>31750</xdr:colOff>
      <xdr:row>15</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77487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全国平均・県平均と比較すると大幅に下回っているが、高齢者及び障害者対策事業など、今後増加が見込まれる。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7853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57</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785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80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804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を構成するものとしては、概ね特別会計に対する繰出金であり、県・類似団体とほぼ同水準で、全国平均との比較で若干上回っている状況にある。高齢化の進展に伴い、高齢化率は高まっているが、全体的な人口減少により国民健康保険・後期高齢者医療・介護保険会計に係る繰出金はほぼ同水準で推移している。</a:t>
          </a:r>
        </a:p>
        <a:p>
          <a:r>
            <a:rPr kumimoji="1" lang="ja-JP" altLang="en-US" sz="1300">
              <a:latin typeface="ＭＳ Ｐゴシック" panose="020B0600070205080204" pitchFamily="50" charset="-128"/>
              <a:ea typeface="ＭＳ Ｐゴシック" panose="020B0600070205080204" pitchFamily="50" charset="-128"/>
            </a:rPr>
            <a:t>　今後も高齢者を対象とした健康増進事業や、介護予防事業の取組みにより、元気な高齢者の町づくりを推進することにより医療・介護給付費の抑制に努める。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80735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8207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87284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110672</xdr:rowOff>
    </xdr:from>
    <xdr:to>
      <xdr:col>78</xdr:col>
      <xdr:colOff>69850</xdr:colOff>
      <xdr:row>57</xdr:row>
      <xdr:rowOff>48078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7118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57</xdr:row>
      <xdr:rowOff>48078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7118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57</xdr:row>
      <xdr:rowOff>48078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798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2012</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168728</xdr:rowOff>
    </xdr:from>
    <xdr:to>
      <xdr:col>78</xdr:col>
      <xdr:colOff>120650</xdr:colOff>
      <xdr:row>57</xdr:row>
      <xdr:rowOff>98878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59872</xdr:rowOff>
    </xdr:from>
    <xdr:to>
      <xdr:col>74</xdr:col>
      <xdr:colOff>31750</xdr:colOff>
      <xdr:row>56</xdr:row>
      <xdr:rowOff>161472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168728</xdr:rowOff>
    </xdr:from>
    <xdr:to>
      <xdr:col>69</xdr:col>
      <xdr:colOff>142875</xdr:colOff>
      <xdr:row>57</xdr:row>
      <xdr:rowOff>98878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109055</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146957</xdr:rowOff>
    </xdr:from>
    <xdr:to>
      <xdr:col>65</xdr:col>
      <xdr:colOff>53975</xdr:colOff>
      <xdr:row>57</xdr:row>
      <xdr:rowOff>77107</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87284</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より高くなっているが、これは下仁田町及び南牧村２町村で構成する一部事務組合（病院事業・ごみ等処理事業）に対する補助が大きいことによるものである。一部事務組合に対しては、更なる経常経費の削減を要請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53848</xdr:rowOff>
    </xdr:from>
    <xdr:to>
      <xdr:col>82</xdr:col>
      <xdr:colOff>107950</xdr:colOff>
      <xdr:row>39</xdr:row>
      <xdr:rowOff>1270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56894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53848</xdr:rowOff>
    </xdr:from>
    <xdr:to>
      <xdr:col>78</xdr:col>
      <xdr:colOff>69850</xdr:colOff>
      <xdr:row>39</xdr:row>
      <xdr:rowOff>56134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56894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108712</xdr:rowOff>
    </xdr:from>
    <xdr:to>
      <xdr:col>73</xdr:col>
      <xdr:colOff>180975</xdr:colOff>
      <xdr:row>39</xdr:row>
      <xdr:rowOff>56134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62381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94996</xdr:rowOff>
    </xdr:from>
    <xdr:to>
      <xdr:col>69</xdr:col>
      <xdr:colOff>92075</xdr:colOff>
      <xdr:row>38</xdr:row>
      <xdr:rowOff>108712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6100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121920</xdr:rowOff>
    </xdr:from>
    <xdr:to>
      <xdr:col>82</xdr:col>
      <xdr:colOff>158750</xdr:colOff>
      <xdr:row>39</xdr:row>
      <xdr:rowOff>52070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93997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xdr:rowOff>
    </xdr:from>
    <xdr:to>
      <xdr:col>78</xdr:col>
      <xdr:colOff>120650</xdr:colOff>
      <xdr:row>38</xdr:row>
      <xdr:rowOff>104648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89425</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5334</xdr:rowOff>
    </xdr:from>
    <xdr:to>
      <xdr:col>74</xdr:col>
      <xdr:colOff>31750</xdr:colOff>
      <xdr:row>39</xdr:row>
      <xdr:rowOff>106934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91711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57912</xdr:rowOff>
    </xdr:from>
    <xdr:to>
      <xdr:col>69</xdr:col>
      <xdr:colOff>142875</xdr:colOff>
      <xdr:row>38</xdr:row>
      <xdr:rowOff>159512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144289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44196</xdr:rowOff>
    </xdr:from>
    <xdr:to>
      <xdr:col>65</xdr:col>
      <xdr:colOff>53975</xdr:colOff>
      <xdr:row>38</xdr:row>
      <xdr:rowOff>145796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130573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全国平均・県平均をやや上回る数値となっている。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過疎対策事業や緊急防災・減災事業など大規模な事業を行っているため、今後これらの分の償還が開始となることから比率の増加が見込まれる。</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134620</xdr:rowOff>
    </xdr:from>
    <xdr:to>
      <xdr:col>24</xdr:col>
      <xdr:colOff>25400</xdr:colOff>
      <xdr:row>76</xdr:row>
      <xdr:rowOff>161289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648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01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161289</xdr:rowOff>
    </xdr:from>
    <xdr:to>
      <xdr:col>19</xdr:col>
      <xdr:colOff>187325</xdr:colOff>
      <xdr:row>76</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1914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5080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195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xdr:rowOff>
    </xdr:from>
    <xdr:to>
      <xdr:col>11</xdr:col>
      <xdr:colOff>9525</xdr:colOff>
      <xdr:row>77</xdr:row>
      <xdr:rowOff>54611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2067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55897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110489</xdr:rowOff>
    </xdr:from>
    <xdr:to>
      <xdr:col>20</xdr:col>
      <xdr:colOff>38100</xdr:colOff>
      <xdr:row>77</xdr:row>
      <xdr:rowOff>40639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125730</xdr:rowOff>
    </xdr:from>
    <xdr:to>
      <xdr:col>11</xdr:col>
      <xdr:colOff>60325</xdr:colOff>
      <xdr:row>77</xdr:row>
      <xdr:rowOff>55880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40657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類似団体平均と比較して、補助費等の値は依然</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ポイント高い状況にあり、補助費の大部分は一部事務組合等に対するものであるため、更なる経費削減を求めていきたい。</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122428</xdr:rowOff>
    </xdr:from>
    <xdr:to>
      <xdr:col>82</xdr:col>
      <xdr:colOff>107950</xdr:colOff>
      <xdr:row>75</xdr:row>
      <xdr:rowOff>60706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80972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122428</xdr:rowOff>
    </xdr:from>
    <xdr:to>
      <xdr:col>78</xdr:col>
      <xdr:colOff>69850</xdr:colOff>
      <xdr:row>74</xdr:row>
      <xdr:rowOff>154432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8097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154432</xdr:rowOff>
    </xdr:from>
    <xdr:to>
      <xdr:col>73</xdr:col>
      <xdr:colOff>180975</xdr:colOff>
      <xdr:row>74</xdr:row>
      <xdr:rowOff>161290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84173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161290</xdr:rowOff>
    </xdr:from>
    <xdr:to>
      <xdr:col>69</xdr:col>
      <xdr:colOff>92075</xdr:colOff>
      <xdr:row>75</xdr:row>
      <xdr:rowOff>49276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84859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9906</xdr:rowOff>
    </xdr:from>
    <xdr:to>
      <xdr:col>82</xdr:col>
      <xdr:colOff>158750</xdr:colOff>
      <xdr:row>75</xdr:row>
      <xdr:rowOff>111506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153433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4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71628</xdr:rowOff>
    </xdr:from>
    <xdr:to>
      <xdr:col>78</xdr:col>
      <xdr:colOff>120650</xdr:colOff>
      <xdr:row>75</xdr:row>
      <xdr:rowOff>1778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11955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52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103632</xdr:rowOff>
    </xdr:from>
    <xdr:to>
      <xdr:col>74</xdr:col>
      <xdr:colOff>31750</xdr:colOff>
      <xdr:row>75</xdr:row>
      <xdr:rowOff>33782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18559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110490</xdr:rowOff>
    </xdr:from>
    <xdr:to>
      <xdr:col>69</xdr:col>
      <xdr:colOff>142875</xdr:colOff>
      <xdr:row>75</xdr:row>
      <xdr:rowOff>40640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25417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169926</xdr:rowOff>
    </xdr:from>
    <xdr:to>
      <xdr:col>65</xdr:col>
      <xdr:colOff>53975</xdr:colOff>
      <xdr:row>75</xdr:row>
      <xdr:rowOff>100076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84853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43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群馬県下仁田町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42563</xdr:rowOff>
    </xdr:from>
    <xdr:to>
      <xdr:col>29</xdr:col>
      <xdr:colOff>127000</xdr:colOff>
      <xdr:row>16</xdr:row>
      <xdr:rowOff>87391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33388"/>
          <a:ext cx="647700" cy="44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49092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11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30249</xdr:rowOff>
    </xdr:from>
    <xdr:to>
      <xdr:col>26</xdr:col>
      <xdr:colOff>50800</xdr:colOff>
      <xdr:row>16</xdr:row>
      <xdr:rowOff>87391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21074"/>
          <a:ext cx="698500" cy="57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33936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67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30249</xdr:rowOff>
    </xdr:from>
    <xdr:to>
      <xdr:col>22</xdr:col>
      <xdr:colOff>114300</xdr:colOff>
      <xdr:row>17</xdr:row>
      <xdr:rowOff>27338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21074"/>
          <a:ext cx="698500" cy="168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78917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141028</xdr:rowOff>
    </xdr:from>
    <xdr:to>
      <xdr:col>18</xdr:col>
      <xdr:colOff>177800</xdr:colOff>
      <xdr:row>17</xdr:row>
      <xdr:rowOff>27338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31853"/>
          <a:ext cx="698500" cy="57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110266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137728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7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163213</xdr:rowOff>
    </xdr:from>
    <xdr:to>
      <xdr:col>29</xdr:col>
      <xdr:colOff>177800</xdr:colOff>
      <xdr:row>16</xdr:row>
      <xdr:rowOff>93363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82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8290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2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36591</xdr:rowOff>
    </xdr:from>
    <xdr:to>
      <xdr:col>26</xdr:col>
      <xdr:colOff>101600</xdr:colOff>
      <xdr:row>16</xdr:row>
      <xdr:rowOff>138191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27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148368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9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150899</xdr:rowOff>
    </xdr:from>
    <xdr:to>
      <xdr:col>22</xdr:col>
      <xdr:colOff>165100</xdr:colOff>
      <xdr:row>16</xdr:row>
      <xdr:rowOff>81049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70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91226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3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147988</xdr:rowOff>
    </xdr:from>
    <xdr:to>
      <xdr:col>19</xdr:col>
      <xdr:colOff>38100</xdr:colOff>
      <xdr:row>17</xdr:row>
      <xdr:rowOff>78138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38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88315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0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90228</xdr:rowOff>
    </xdr:from>
    <xdr:to>
      <xdr:col>15</xdr:col>
      <xdr:colOff>101600</xdr:colOff>
      <xdr:row>17</xdr:row>
      <xdr:rowOff>20378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81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30555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49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295249</xdr:rowOff>
    </xdr:from>
    <xdr:to>
      <xdr:col>29</xdr:col>
      <xdr:colOff>127000</xdr:colOff>
      <xdr:row>35</xdr:row>
      <xdr:rowOff>295318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05599"/>
          <a:ext cx="647700" cy="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261577</xdr:rowOff>
    </xdr:from>
    <xdr:to>
      <xdr:col>26</xdr:col>
      <xdr:colOff>50800</xdr:colOff>
      <xdr:row>35</xdr:row>
      <xdr:rowOff>295318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71927"/>
          <a:ext cx="698500" cy="33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261577</xdr:rowOff>
    </xdr:from>
    <xdr:to>
      <xdr:col>22</xdr:col>
      <xdr:colOff>114300</xdr:colOff>
      <xdr:row>35</xdr:row>
      <xdr:rowOff>302626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71927"/>
          <a:ext cx="698500" cy="41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302626</xdr:rowOff>
    </xdr:from>
    <xdr:to>
      <xdr:col>18</xdr:col>
      <xdr:colOff>177800</xdr:colOff>
      <xdr:row>35</xdr:row>
      <xdr:rowOff>307418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12976"/>
          <a:ext cx="698500" cy="4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25851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9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244449</xdr:rowOff>
    </xdr:from>
    <xdr:to>
      <xdr:col>29</xdr:col>
      <xdr:colOff>177800</xdr:colOff>
      <xdr:row>36</xdr:row>
      <xdr:rowOff>3149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54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216526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2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244518</xdr:rowOff>
    </xdr:from>
    <xdr:to>
      <xdr:col>26</xdr:col>
      <xdr:colOff>101600</xdr:colOff>
      <xdr:row>36</xdr:row>
      <xdr:rowOff>3218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54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330895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4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210777</xdr:rowOff>
    </xdr:from>
    <xdr:to>
      <xdr:col>22</xdr:col>
      <xdr:colOff>165100</xdr:colOff>
      <xdr:row>35</xdr:row>
      <xdr:rowOff>312377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21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322554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90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251826</xdr:rowOff>
    </xdr:from>
    <xdr:to>
      <xdr:col>19</xdr:col>
      <xdr:colOff>38100</xdr:colOff>
      <xdr:row>36</xdr:row>
      <xdr:rowOff>10526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62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20703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31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256618</xdr:rowOff>
    </xdr:from>
    <xdr:to>
      <xdr:col>15</xdr:col>
      <xdr:colOff>101600</xdr:colOff>
      <xdr:row>36</xdr:row>
      <xdr:rowOff>15318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66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25495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3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群馬県下仁田町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6,316
6,259
188.38
5,433,660
5,299,563
102,715
3,551,927
4,490,001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84150</xdr:rowOff>
    </xdr:from>
    <xdr:to>
      <xdr:col>24</xdr:col>
      <xdr:colOff>63500</xdr:colOff>
      <xdr:row>36</xdr:row>
      <xdr:rowOff>157128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56350"/>
          <a:ext cx="838200" cy="7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16651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157128</xdr:rowOff>
    </xdr:from>
    <xdr:to>
      <xdr:col>19</xdr:col>
      <xdr:colOff>177800</xdr:colOff>
      <xdr:row>37</xdr:row>
      <xdr:rowOff>3327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29328"/>
          <a:ext cx="889000" cy="1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3327</xdr:rowOff>
    </xdr:from>
    <xdr:to>
      <xdr:col>15</xdr:col>
      <xdr:colOff>50800</xdr:colOff>
      <xdr:row>37</xdr:row>
      <xdr:rowOff>104185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46977"/>
          <a:ext cx="889000" cy="10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58099</xdr:rowOff>
    </xdr:from>
    <xdr:to>
      <xdr:col>10</xdr:col>
      <xdr:colOff>114300</xdr:colOff>
      <xdr:row>37</xdr:row>
      <xdr:rowOff>104185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401749"/>
          <a:ext cx="889000" cy="4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45583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33350</xdr:rowOff>
    </xdr:from>
    <xdr:to>
      <xdr:col>24</xdr:col>
      <xdr:colOff>114300</xdr:colOff>
      <xdr:row>36</xdr:row>
      <xdr:rowOff>134950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56227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5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106328</xdr:rowOff>
    </xdr:from>
    <xdr:to>
      <xdr:col>20</xdr:col>
      <xdr:colOff>38100</xdr:colOff>
      <xdr:row>37</xdr:row>
      <xdr:rowOff>36478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7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27605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37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123977</xdr:rowOff>
    </xdr:from>
    <xdr:to>
      <xdr:col>15</xdr:col>
      <xdr:colOff>101600</xdr:colOff>
      <xdr:row>37</xdr:row>
      <xdr:rowOff>54127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9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45254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38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53385</xdr:rowOff>
    </xdr:from>
    <xdr:to>
      <xdr:col>10</xdr:col>
      <xdr:colOff>165100</xdr:colOff>
      <xdr:row>37</xdr:row>
      <xdr:rowOff>154985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9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146111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48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7299</xdr:rowOff>
    </xdr:from>
    <xdr:to>
      <xdr:col>6</xdr:col>
      <xdr:colOff>38100</xdr:colOff>
      <xdr:row>37</xdr:row>
      <xdr:rowOff>108899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5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125426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126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33943</xdr:rowOff>
    </xdr:from>
    <xdr:to>
      <xdr:col>24</xdr:col>
      <xdr:colOff>63500</xdr:colOff>
      <xdr:row>58</xdr:row>
      <xdr:rowOff>38141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978043"/>
          <a:ext cx="838200" cy="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38141</xdr:rowOff>
    </xdr:from>
    <xdr:to>
      <xdr:col>19</xdr:col>
      <xdr:colOff>177800</xdr:colOff>
      <xdr:row>58</xdr:row>
      <xdr:rowOff>50509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82241"/>
          <a:ext cx="889000" cy="1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50307</xdr:rowOff>
    </xdr:from>
    <xdr:to>
      <xdr:col>15</xdr:col>
      <xdr:colOff>50800</xdr:colOff>
      <xdr:row>58</xdr:row>
      <xdr:rowOff>50509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994407"/>
          <a:ext cx="8890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50307</xdr:rowOff>
    </xdr:from>
    <xdr:to>
      <xdr:col>10</xdr:col>
      <xdr:colOff>114300</xdr:colOff>
      <xdr:row>58</xdr:row>
      <xdr:rowOff>64369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94407"/>
          <a:ext cx="889000" cy="1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7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154593</xdr:rowOff>
    </xdr:from>
    <xdr:to>
      <xdr:col>24</xdr:col>
      <xdr:colOff>114300</xdr:colOff>
      <xdr:row>58</xdr:row>
      <xdr:rowOff>84743</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2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158791</xdr:rowOff>
    </xdr:from>
    <xdr:to>
      <xdr:col>20</xdr:col>
      <xdr:colOff>38100</xdr:colOff>
      <xdr:row>58</xdr:row>
      <xdr:rowOff>88941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3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80068</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1002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171159</xdr:rowOff>
    </xdr:from>
    <xdr:to>
      <xdr:col>15</xdr:col>
      <xdr:colOff>101600</xdr:colOff>
      <xdr:row>58</xdr:row>
      <xdr:rowOff>101309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4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92436</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1003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170957</xdr:rowOff>
    </xdr:from>
    <xdr:to>
      <xdr:col>10</xdr:col>
      <xdr:colOff>165100</xdr:colOff>
      <xdr:row>58</xdr:row>
      <xdr:rowOff>101107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4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92234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1003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13569</xdr:rowOff>
    </xdr:from>
    <xdr:to>
      <xdr:col>6</xdr:col>
      <xdr:colOff>38100</xdr:colOff>
      <xdr:row>58</xdr:row>
      <xdr:rowOff>115169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5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106296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1005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74892</xdr:rowOff>
    </xdr:from>
    <xdr:to>
      <xdr:col>24</xdr:col>
      <xdr:colOff>63500</xdr:colOff>
      <xdr:row>77</xdr:row>
      <xdr:rowOff>162237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276542"/>
          <a:ext cx="838200" cy="8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162237</xdr:rowOff>
    </xdr:from>
    <xdr:to>
      <xdr:col>19</xdr:col>
      <xdr:colOff>177800</xdr:colOff>
      <xdr:row>78</xdr:row>
      <xdr:rowOff>34201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363887"/>
          <a:ext cx="889000" cy="4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34201</xdr:rowOff>
    </xdr:from>
    <xdr:to>
      <xdr:col>15</xdr:col>
      <xdr:colOff>50800</xdr:colOff>
      <xdr:row>78</xdr:row>
      <xdr:rowOff>55138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407301"/>
          <a:ext cx="889000" cy="2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55138</xdr:rowOff>
    </xdr:from>
    <xdr:to>
      <xdr:col>10</xdr:col>
      <xdr:colOff>114300</xdr:colOff>
      <xdr:row>78</xdr:row>
      <xdr:rowOff>115373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428238"/>
          <a:ext cx="889000" cy="6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24092</xdr:rowOff>
    </xdr:from>
    <xdr:to>
      <xdr:col>24</xdr:col>
      <xdr:colOff>114300</xdr:colOff>
      <xdr:row>77</xdr:row>
      <xdr:rowOff>125692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22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2519</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111437</xdr:rowOff>
    </xdr:from>
    <xdr:to>
      <xdr:col>20</xdr:col>
      <xdr:colOff>38100</xdr:colOff>
      <xdr:row>78</xdr:row>
      <xdr:rowOff>41587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32714</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340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154851</xdr:rowOff>
    </xdr:from>
    <xdr:to>
      <xdr:col>15</xdr:col>
      <xdr:colOff>101600</xdr:colOff>
      <xdr:row>78</xdr:row>
      <xdr:rowOff>85001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5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76128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4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4338</xdr:rowOff>
    </xdr:from>
    <xdr:to>
      <xdr:col>10</xdr:col>
      <xdr:colOff>165100</xdr:colOff>
      <xdr:row>78</xdr:row>
      <xdr:rowOff>105938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7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97065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7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64573</xdr:rowOff>
    </xdr:from>
    <xdr:to>
      <xdr:col>6</xdr:col>
      <xdr:colOff>38100</xdr:colOff>
      <xdr:row>78</xdr:row>
      <xdr:rowOff>166173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3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157300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3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55042</xdr:rowOff>
    </xdr:from>
    <xdr:to>
      <xdr:col>24</xdr:col>
      <xdr:colOff>63500</xdr:colOff>
      <xdr:row>96</xdr:row>
      <xdr:rowOff>116763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514242"/>
          <a:ext cx="8382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55042</xdr:rowOff>
    </xdr:from>
    <xdr:to>
      <xdr:col>19</xdr:col>
      <xdr:colOff>177800</xdr:colOff>
      <xdr:row>96</xdr:row>
      <xdr:rowOff>166010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14242"/>
          <a:ext cx="889000" cy="11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166010</xdr:rowOff>
    </xdr:from>
    <xdr:to>
      <xdr:col>15</xdr:col>
      <xdr:colOff>50800</xdr:colOff>
      <xdr:row>97</xdr:row>
      <xdr:rowOff>11085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25210"/>
          <a:ext cx="889000" cy="1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11085</xdr:rowOff>
    </xdr:from>
    <xdr:to>
      <xdr:col>10</xdr:col>
      <xdr:colOff>114300</xdr:colOff>
      <xdr:row>97</xdr:row>
      <xdr:rowOff>43165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41735"/>
          <a:ext cx="8890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135700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161935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65963</xdr:rowOff>
    </xdr:from>
    <xdr:to>
      <xdr:col>24</xdr:col>
      <xdr:colOff>114300</xdr:colOff>
      <xdr:row>96</xdr:row>
      <xdr:rowOff>167563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2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44390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0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4242</xdr:rowOff>
    </xdr:from>
    <xdr:to>
      <xdr:col>20</xdr:col>
      <xdr:colOff>38100</xdr:colOff>
      <xdr:row>96</xdr:row>
      <xdr:rowOff>105842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6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122369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23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115210</xdr:rowOff>
    </xdr:from>
    <xdr:to>
      <xdr:col>15</xdr:col>
      <xdr:colOff>101600</xdr:colOff>
      <xdr:row>97</xdr:row>
      <xdr:rowOff>45360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36487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6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131735</xdr:rowOff>
    </xdr:from>
    <xdr:to>
      <xdr:col>10</xdr:col>
      <xdr:colOff>165100</xdr:colOff>
      <xdr:row>97</xdr:row>
      <xdr:rowOff>61885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9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78412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6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163815</xdr:rowOff>
    </xdr:from>
    <xdr:to>
      <xdr:col>6</xdr:col>
      <xdr:colOff>38100</xdr:colOff>
      <xdr:row>97</xdr:row>
      <xdr:rowOff>93965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2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110492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9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16151</xdr:rowOff>
    </xdr:from>
    <xdr:to>
      <xdr:col>55</xdr:col>
      <xdr:colOff>0</xdr:colOff>
      <xdr:row>34</xdr:row>
      <xdr:rowOff>121224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845451"/>
          <a:ext cx="838200" cy="10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90407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919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122729</xdr:rowOff>
    </xdr:from>
    <xdr:to>
      <xdr:col>50</xdr:col>
      <xdr:colOff>114300</xdr:colOff>
      <xdr:row>34</xdr:row>
      <xdr:rowOff>121224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780579"/>
          <a:ext cx="889000" cy="16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44115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28687</xdr:rowOff>
    </xdr:from>
    <xdr:to>
      <xdr:col>45</xdr:col>
      <xdr:colOff>177800</xdr:colOff>
      <xdr:row>33</xdr:row>
      <xdr:rowOff>122729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515087"/>
          <a:ext cx="889000" cy="26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89149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28687</xdr:rowOff>
    </xdr:from>
    <xdr:to>
      <xdr:col>41</xdr:col>
      <xdr:colOff>50800</xdr:colOff>
      <xdr:row>35</xdr:row>
      <xdr:rowOff>84808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515087"/>
          <a:ext cx="889000" cy="57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130832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61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65197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2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136801</xdr:rowOff>
    </xdr:from>
    <xdr:to>
      <xdr:col>55</xdr:col>
      <xdr:colOff>50800</xdr:colOff>
      <xdr:row>34</xdr:row>
      <xdr:rowOff>66951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79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159678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64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70424</xdr:rowOff>
    </xdr:from>
    <xdr:to>
      <xdr:col>50</xdr:col>
      <xdr:colOff>165100</xdr:colOff>
      <xdr:row>35</xdr:row>
      <xdr:rowOff>574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89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17101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674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71929</xdr:rowOff>
    </xdr:from>
    <xdr:to>
      <xdr:col>46</xdr:col>
      <xdr:colOff>38100</xdr:colOff>
      <xdr:row>34</xdr:row>
      <xdr:rowOff>2079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72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18606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50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149337</xdr:rowOff>
    </xdr:from>
    <xdr:to>
      <xdr:col>41</xdr:col>
      <xdr:colOff>101600</xdr:colOff>
      <xdr:row>32</xdr:row>
      <xdr:rowOff>79487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46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96014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23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34008</xdr:rowOff>
    </xdr:from>
    <xdr:to>
      <xdr:col>36</xdr:col>
      <xdr:colOff>165100</xdr:colOff>
      <xdr:row>35</xdr:row>
      <xdr:rowOff>135608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03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152135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80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160978</xdr:rowOff>
    </xdr:from>
    <xdr:to>
      <xdr:col>55</xdr:col>
      <xdr:colOff>0</xdr:colOff>
      <xdr:row>59</xdr:row>
      <xdr:rowOff>16839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105078"/>
          <a:ext cx="838200" cy="2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3170</xdr:rowOff>
    </xdr:from>
    <xdr:to>
      <xdr:col>50</xdr:col>
      <xdr:colOff>114300</xdr:colOff>
      <xdr:row>59</xdr:row>
      <xdr:rowOff>16839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118720"/>
          <a:ext cx="889000" cy="1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87974</xdr:rowOff>
    </xdr:from>
    <xdr:to>
      <xdr:col>45</xdr:col>
      <xdr:colOff>177800</xdr:colOff>
      <xdr:row>59</xdr:row>
      <xdr:rowOff>3170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32074"/>
          <a:ext cx="889000" cy="8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87974</xdr:rowOff>
    </xdr:from>
    <xdr:to>
      <xdr:col>41</xdr:col>
      <xdr:colOff>50800</xdr:colOff>
      <xdr:row>58</xdr:row>
      <xdr:rowOff>161329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32074"/>
          <a:ext cx="889000" cy="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110178</xdr:rowOff>
    </xdr:from>
    <xdr:to>
      <xdr:col>55</xdr:col>
      <xdr:colOff>50800</xdr:colOff>
      <xdr:row>59</xdr:row>
      <xdr:rowOff>40328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5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25105</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6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137489</xdr:rowOff>
    </xdr:from>
    <xdr:to>
      <xdr:col>50</xdr:col>
      <xdr:colOff>165100</xdr:colOff>
      <xdr:row>59</xdr:row>
      <xdr:rowOff>67639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8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58766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7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123820</xdr:rowOff>
    </xdr:from>
    <xdr:to>
      <xdr:col>46</xdr:col>
      <xdr:colOff>38100</xdr:colOff>
      <xdr:row>59</xdr:row>
      <xdr:rowOff>53970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6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45097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6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37174</xdr:rowOff>
    </xdr:from>
    <xdr:to>
      <xdr:col>41</xdr:col>
      <xdr:colOff>101600</xdr:colOff>
      <xdr:row>58</xdr:row>
      <xdr:rowOff>138774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8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129901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7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110529</xdr:rowOff>
    </xdr:from>
    <xdr:to>
      <xdr:col>36</xdr:col>
      <xdr:colOff>165100</xdr:colOff>
      <xdr:row>59</xdr:row>
      <xdr:rowOff>40679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5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31806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4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25891</xdr:rowOff>
    </xdr:from>
    <xdr:to>
      <xdr:col>55</xdr:col>
      <xdr:colOff>0</xdr:colOff>
      <xdr:row>79</xdr:row>
      <xdr:rowOff>36246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70441"/>
          <a:ext cx="838200" cy="1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36246</xdr:rowOff>
    </xdr:from>
    <xdr:to>
      <xdr:col>50</xdr:col>
      <xdr:colOff>114300</xdr:colOff>
      <xdr:row>79</xdr:row>
      <xdr:rowOff>41725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80796"/>
          <a:ext cx="889000" cy="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166167</xdr:rowOff>
    </xdr:from>
    <xdr:to>
      <xdr:col>45</xdr:col>
      <xdr:colOff>177800</xdr:colOff>
      <xdr:row>79</xdr:row>
      <xdr:rowOff>41725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39267"/>
          <a:ext cx="889000" cy="4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166167</xdr:rowOff>
    </xdr:from>
    <xdr:to>
      <xdr:col>41</xdr:col>
      <xdr:colOff>50800</xdr:colOff>
      <xdr:row>79</xdr:row>
      <xdr:rowOff>31617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39267"/>
          <a:ext cx="889000" cy="3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146541</xdr:rowOff>
    </xdr:from>
    <xdr:to>
      <xdr:col>55</xdr:col>
      <xdr:colOff>50800</xdr:colOff>
      <xdr:row>79</xdr:row>
      <xdr:rowOff>76691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1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78977</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156896</xdr:rowOff>
    </xdr:from>
    <xdr:to>
      <xdr:col>50</xdr:col>
      <xdr:colOff>165100</xdr:colOff>
      <xdr:row>79</xdr:row>
      <xdr:rowOff>87046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2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78173</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2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162375</xdr:rowOff>
    </xdr:from>
    <xdr:to>
      <xdr:col>46</xdr:col>
      <xdr:colOff>38100</xdr:colOff>
      <xdr:row>79</xdr:row>
      <xdr:rowOff>92525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3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83652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2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115367</xdr:rowOff>
    </xdr:from>
    <xdr:to>
      <xdr:col>41</xdr:col>
      <xdr:colOff>101600</xdr:colOff>
      <xdr:row>79</xdr:row>
      <xdr:rowOff>45517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36644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8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152267</xdr:rowOff>
    </xdr:from>
    <xdr:to>
      <xdr:col>36</xdr:col>
      <xdr:colOff>165100</xdr:colOff>
      <xdr:row>79</xdr:row>
      <xdr:rowOff>82417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2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73544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1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21427</xdr:rowOff>
    </xdr:from>
    <xdr:to>
      <xdr:col>55</xdr:col>
      <xdr:colOff>0</xdr:colOff>
      <xdr:row>98</xdr:row>
      <xdr:rowOff>60993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23527"/>
          <a:ext cx="838200" cy="3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34460</xdr:rowOff>
    </xdr:from>
    <xdr:to>
      <xdr:col>50</xdr:col>
      <xdr:colOff>114300</xdr:colOff>
      <xdr:row>98</xdr:row>
      <xdr:rowOff>60993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36560"/>
          <a:ext cx="889000" cy="2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132476</xdr:rowOff>
    </xdr:from>
    <xdr:to>
      <xdr:col>45</xdr:col>
      <xdr:colOff>177800</xdr:colOff>
      <xdr:row>98</xdr:row>
      <xdr:rowOff>34460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63126"/>
          <a:ext cx="889000" cy="7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132476</xdr:rowOff>
    </xdr:from>
    <xdr:to>
      <xdr:col>41</xdr:col>
      <xdr:colOff>50800</xdr:colOff>
      <xdr:row>98</xdr:row>
      <xdr:rowOff>71216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63126"/>
          <a:ext cx="889000" cy="11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142077</xdr:rowOff>
    </xdr:from>
    <xdr:to>
      <xdr:col>55</xdr:col>
      <xdr:colOff>50800</xdr:colOff>
      <xdr:row>98</xdr:row>
      <xdr:rowOff>72227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7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120504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5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10193</xdr:rowOff>
    </xdr:from>
    <xdr:to>
      <xdr:col>50</xdr:col>
      <xdr:colOff>165100</xdr:colOff>
      <xdr:row>98</xdr:row>
      <xdr:rowOff>111793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102920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0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155110</xdr:rowOff>
    </xdr:from>
    <xdr:to>
      <xdr:col>46</xdr:col>
      <xdr:colOff>38100</xdr:colOff>
      <xdr:row>98</xdr:row>
      <xdr:rowOff>85260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8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76387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81676</xdr:rowOff>
    </xdr:from>
    <xdr:to>
      <xdr:col>41</xdr:col>
      <xdr:colOff>101600</xdr:colOff>
      <xdr:row>98</xdr:row>
      <xdr:rowOff>11826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1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2953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0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20416</xdr:rowOff>
    </xdr:from>
    <xdr:to>
      <xdr:col>36</xdr:col>
      <xdr:colOff>165100</xdr:colOff>
      <xdr:row>98</xdr:row>
      <xdr:rowOff>122016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2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113143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1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20311</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35411"/>
          <a:ext cx="889000" cy="11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90821</xdr:rowOff>
    </xdr:from>
    <xdr:to>
      <xdr:col>76</xdr:col>
      <xdr:colOff>114300</xdr:colOff>
      <xdr:row>38</xdr:row>
      <xdr:rowOff>20311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434471"/>
          <a:ext cx="889000" cy="10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131527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90821</xdr:rowOff>
    </xdr:from>
    <xdr:to>
      <xdr:col>71</xdr:col>
      <xdr:colOff>177800</xdr:colOff>
      <xdr:row>37</xdr:row>
      <xdr:rowOff>163593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34471"/>
          <a:ext cx="889000" cy="7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141572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140962</xdr:rowOff>
    </xdr:from>
    <xdr:to>
      <xdr:col>76</xdr:col>
      <xdr:colOff>165100</xdr:colOff>
      <xdr:row>38</xdr:row>
      <xdr:rowOff>71112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8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87639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25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40021</xdr:rowOff>
    </xdr:from>
    <xdr:to>
      <xdr:col>72</xdr:col>
      <xdr:colOff>38100</xdr:colOff>
      <xdr:row>37</xdr:row>
      <xdr:rowOff>141621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38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158148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15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112793</xdr:rowOff>
    </xdr:from>
    <xdr:to>
      <xdr:col>67</xdr:col>
      <xdr:colOff>101600</xdr:colOff>
      <xdr:row>38</xdr:row>
      <xdr:rowOff>42943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59470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3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30969</xdr:rowOff>
    </xdr:from>
    <xdr:to>
      <xdr:col>85</xdr:col>
      <xdr:colOff>127000</xdr:colOff>
      <xdr:row>76</xdr:row>
      <xdr:rowOff>39953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061169"/>
          <a:ext cx="8382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21670</xdr:rowOff>
    </xdr:from>
    <xdr:to>
      <xdr:col>81</xdr:col>
      <xdr:colOff>50800</xdr:colOff>
      <xdr:row>76</xdr:row>
      <xdr:rowOff>30969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051870"/>
          <a:ext cx="889000" cy="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21670</xdr:rowOff>
    </xdr:from>
    <xdr:to>
      <xdr:col>76</xdr:col>
      <xdr:colOff>114300</xdr:colOff>
      <xdr:row>76</xdr:row>
      <xdr:rowOff>66264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051870"/>
          <a:ext cx="889000" cy="4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65309</xdr:rowOff>
    </xdr:from>
    <xdr:to>
      <xdr:col>71</xdr:col>
      <xdr:colOff>177800</xdr:colOff>
      <xdr:row>76</xdr:row>
      <xdr:rowOff>66264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095509"/>
          <a:ext cx="8890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9783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160603</xdr:rowOff>
    </xdr:from>
    <xdr:to>
      <xdr:col>85</xdr:col>
      <xdr:colOff>177800</xdr:colOff>
      <xdr:row>76</xdr:row>
      <xdr:rowOff>90753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1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12030</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87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151619</xdr:rowOff>
    </xdr:from>
    <xdr:to>
      <xdr:col>81</xdr:col>
      <xdr:colOff>101600</xdr:colOff>
      <xdr:row>76</xdr:row>
      <xdr:rowOff>81769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1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98296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7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142319</xdr:rowOff>
    </xdr:from>
    <xdr:to>
      <xdr:col>76</xdr:col>
      <xdr:colOff>165100</xdr:colOff>
      <xdr:row>76</xdr:row>
      <xdr:rowOff>72470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010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88996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776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15464</xdr:rowOff>
    </xdr:from>
    <xdr:to>
      <xdr:col>72</xdr:col>
      <xdr:colOff>38100</xdr:colOff>
      <xdr:row>76</xdr:row>
      <xdr:rowOff>117064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133591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2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14509</xdr:rowOff>
    </xdr:from>
    <xdr:to>
      <xdr:col>67</xdr:col>
      <xdr:colOff>101600</xdr:colOff>
      <xdr:row>76</xdr:row>
      <xdr:rowOff>116109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4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132636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1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123685</xdr:rowOff>
    </xdr:from>
    <xdr:to>
      <xdr:col>85</xdr:col>
      <xdr:colOff>127000</xdr:colOff>
      <xdr:row>99</xdr:row>
      <xdr:rowOff>10530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25785"/>
          <a:ext cx="838200" cy="5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123685</xdr:rowOff>
    </xdr:from>
    <xdr:to>
      <xdr:col>81</xdr:col>
      <xdr:colOff>50800</xdr:colOff>
      <xdr:row>98</xdr:row>
      <xdr:rowOff>155755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25785"/>
          <a:ext cx="889000" cy="3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40068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70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155755</xdr:rowOff>
    </xdr:from>
    <xdr:to>
      <xdr:col>76</xdr:col>
      <xdr:colOff>114300</xdr:colOff>
      <xdr:row>99</xdr:row>
      <xdr:rowOff>22366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57855"/>
          <a:ext cx="889000" cy="3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149185</xdr:rowOff>
    </xdr:from>
    <xdr:to>
      <xdr:col>71</xdr:col>
      <xdr:colOff>177800</xdr:colOff>
      <xdr:row>99</xdr:row>
      <xdr:rowOff>22366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51285"/>
          <a:ext cx="889000" cy="4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65800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90738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131180</xdr:rowOff>
    </xdr:from>
    <xdr:to>
      <xdr:col>85</xdr:col>
      <xdr:colOff>177800</xdr:colOff>
      <xdr:row>99</xdr:row>
      <xdr:rowOff>61330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72885</xdr:rowOff>
    </xdr:from>
    <xdr:to>
      <xdr:col>81</xdr:col>
      <xdr:colOff>101600</xdr:colOff>
      <xdr:row>99</xdr:row>
      <xdr:rowOff>3035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19562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5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104955</xdr:rowOff>
    </xdr:from>
    <xdr:to>
      <xdr:col>76</xdr:col>
      <xdr:colOff>165100</xdr:colOff>
      <xdr:row>99</xdr:row>
      <xdr:rowOff>35105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0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26232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143016</xdr:rowOff>
    </xdr:from>
    <xdr:to>
      <xdr:col>72</xdr:col>
      <xdr:colOff>38100</xdr:colOff>
      <xdr:row>99</xdr:row>
      <xdr:rowOff>73166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89693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98385</xdr:rowOff>
    </xdr:from>
    <xdr:to>
      <xdr:col>67</xdr:col>
      <xdr:colOff>101600</xdr:colOff>
      <xdr:row>99</xdr:row>
      <xdr:rowOff>28535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0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45062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7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38590</xdr:rowOff>
    </xdr:from>
    <xdr:to>
      <xdr:col>116</xdr:col>
      <xdr:colOff>63500</xdr:colOff>
      <xdr:row>37</xdr:row>
      <xdr:rowOff>52946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382240"/>
          <a:ext cx="8382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3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52946</xdr:rowOff>
    </xdr:from>
    <xdr:to>
      <xdr:col>111</xdr:col>
      <xdr:colOff>177800</xdr:colOff>
      <xdr:row>37</xdr:row>
      <xdr:rowOff>59918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396596"/>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89616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0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59918</xdr:rowOff>
    </xdr:from>
    <xdr:to>
      <xdr:col>107</xdr:col>
      <xdr:colOff>50800</xdr:colOff>
      <xdr:row>37</xdr:row>
      <xdr:rowOff>66319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40356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92542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66319</xdr:rowOff>
    </xdr:from>
    <xdr:to>
      <xdr:col>102</xdr:col>
      <xdr:colOff>114300</xdr:colOff>
      <xdr:row>37</xdr:row>
      <xdr:rowOff>70731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409969"/>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117436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3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129484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159240</xdr:rowOff>
    </xdr:from>
    <xdr:to>
      <xdr:col>116</xdr:col>
      <xdr:colOff>114300</xdr:colOff>
      <xdr:row>37</xdr:row>
      <xdr:rowOff>89390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33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10667</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18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2146</xdr:rowOff>
    </xdr:from>
    <xdr:to>
      <xdr:col>112</xdr:col>
      <xdr:colOff>38100</xdr:colOff>
      <xdr:row>37</xdr:row>
      <xdr:rowOff>103746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3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120273</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612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9118</xdr:rowOff>
    </xdr:from>
    <xdr:to>
      <xdr:col>107</xdr:col>
      <xdr:colOff>101600</xdr:colOff>
      <xdr:row>37</xdr:row>
      <xdr:rowOff>110718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3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127245</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61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15519</xdr:rowOff>
    </xdr:from>
    <xdr:to>
      <xdr:col>102</xdr:col>
      <xdr:colOff>165100</xdr:colOff>
      <xdr:row>37</xdr:row>
      <xdr:rowOff>117119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3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133646</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278111" y="613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19931</xdr:rowOff>
    </xdr:from>
    <xdr:to>
      <xdr:col>98</xdr:col>
      <xdr:colOff>38100</xdr:colOff>
      <xdr:row>37</xdr:row>
      <xdr:rowOff>121531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36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138058</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389111" y="613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41649</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57199"/>
          <a:ext cx="88900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41649</xdr:rowOff>
    </xdr:from>
    <xdr:to>
      <xdr:col>107</xdr:col>
      <xdr:colOff>50800</xdr:colOff>
      <xdr:row>59</xdr:row>
      <xdr:rowOff>41726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57199"/>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41726</xdr:rowOff>
    </xdr:from>
    <xdr:to>
      <xdr:col>102</xdr:col>
      <xdr:colOff>114300</xdr:colOff>
      <xdr:row>59</xdr:row>
      <xdr:rowOff>41821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57276"/>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162299</xdr:rowOff>
    </xdr:from>
    <xdr:to>
      <xdr:col>107</xdr:col>
      <xdr:colOff>101600</xdr:colOff>
      <xdr:row>59</xdr:row>
      <xdr:rowOff>92449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0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83576</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19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162376</xdr:rowOff>
    </xdr:from>
    <xdr:to>
      <xdr:col>102</xdr:col>
      <xdr:colOff>165100</xdr:colOff>
      <xdr:row>59</xdr:row>
      <xdr:rowOff>92526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83653</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99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162471</xdr:rowOff>
    </xdr:from>
    <xdr:to>
      <xdr:col>98</xdr:col>
      <xdr:colOff>38100</xdr:colOff>
      <xdr:row>59</xdr:row>
      <xdr:rowOff>92621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83748</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99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58176</xdr:rowOff>
    </xdr:from>
    <xdr:to>
      <xdr:col>116</xdr:col>
      <xdr:colOff>63500</xdr:colOff>
      <xdr:row>76</xdr:row>
      <xdr:rowOff>104353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088376"/>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91450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12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104353</xdr:rowOff>
    </xdr:from>
    <xdr:to>
      <xdr:col>111</xdr:col>
      <xdr:colOff>177800</xdr:colOff>
      <xdr:row>76</xdr:row>
      <xdr:rowOff>133093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134553"/>
          <a:ext cx="889000" cy="2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2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133093</xdr:rowOff>
    </xdr:from>
    <xdr:to>
      <xdr:col>107</xdr:col>
      <xdr:colOff>50800</xdr:colOff>
      <xdr:row>76</xdr:row>
      <xdr:rowOff>147331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163293"/>
          <a:ext cx="8890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49137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2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147331</xdr:rowOff>
    </xdr:from>
    <xdr:to>
      <xdr:col>102</xdr:col>
      <xdr:colOff>114300</xdr:colOff>
      <xdr:row>77</xdr:row>
      <xdr:rowOff>22003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177531"/>
          <a:ext cx="889000" cy="4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43063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24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7376</xdr:rowOff>
    </xdr:from>
    <xdr:to>
      <xdr:col>116</xdr:col>
      <xdr:colOff>114300</xdr:colOff>
      <xdr:row>76</xdr:row>
      <xdr:rowOff>108976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03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30254</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88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53553</xdr:rowOff>
    </xdr:from>
    <xdr:to>
      <xdr:col>112</xdr:col>
      <xdr:colOff>38100</xdr:colOff>
      <xdr:row>76</xdr:row>
      <xdr:rowOff>155153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08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231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8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82293</xdr:rowOff>
    </xdr:from>
    <xdr:to>
      <xdr:col>107</xdr:col>
      <xdr:colOff>101600</xdr:colOff>
      <xdr:row>77</xdr:row>
      <xdr:rowOff>12443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11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28970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88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96531</xdr:rowOff>
    </xdr:from>
    <xdr:to>
      <xdr:col>102</xdr:col>
      <xdr:colOff>165100</xdr:colOff>
      <xdr:row>77</xdr:row>
      <xdr:rowOff>26681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12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43208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90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142653</xdr:rowOff>
    </xdr:from>
    <xdr:to>
      <xdr:col>98</xdr:col>
      <xdr:colOff>38100</xdr:colOff>
      <xdr:row>77</xdr:row>
      <xdr:rowOff>72803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1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63930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26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839,070</a:t>
          </a:r>
          <a:r>
            <a:rPr kumimoji="1" lang="ja-JP" altLang="en-US" sz="1300">
              <a:latin typeface="ＭＳ Ｐゴシック" panose="020B0600070205080204" pitchFamily="50" charset="-128"/>
              <a:ea typeface="ＭＳ Ｐゴシック" panose="020B0600070205080204" pitchFamily="50" charset="-128"/>
            </a:rPr>
            <a:t>円と前年より</a:t>
          </a:r>
          <a:r>
            <a:rPr kumimoji="1" lang="en-US" altLang="ja-JP" sz="1300">
              <a:latin typeface="ＭＳ Ｐゴシック" panose="020B0600070205080204" pitchFamily="50" charset="-128"/>
              <a:ea typeface="ＭＳ Ｐゴシック" panose="020B0600070205080204" pitchFamily="50" charset="-128"/>
            </a:rPr>
            <a:t>18,400</a:t>
          </a:r>
          <a:r>
            <a:rPr kumimoji="1" lang="ja-JP" altLang="en-US" sz="1300">
              <a:latin typeface="ＭＳ Ｐゴシック" panose="020B0600070205080204" pitchFamily="50" charset="-128"/>
              <a:ea typeface="ＭＳ Ｐゴシック" panose="020B0600070205080204" pitchFamily="50" charset="-128"/>
            </a:rPr>
            <a:t>円の増となっている。主な構成項目の一つである人件費は、住民一人当たり</a:t>
          </a:r>
          <a:r>
            <a:rPr kumimoji="1" lang="en-US" altLang="ja-JP" sz="1300">
              <a:latin typeface="ＭＳ Ｐゴシック" panose="020B0600070205080204" pitchFamily="50" charset="-128"/>
              <a:ea typeface="ＭＳ Ｐゴシック" panose="020B0600070205080204" pitchFamily="50" charset="-128"/>
            </a:rPr>
            <a:t>143,575</a:t>
          </a:r>
          <a:r>
            <a:rPr kumimoji="1" lang="ja-JP" altLang="en-US" sz="1300">
              <a:latin typeface="ＭＳ Ｐゴシック" panose="020B0600070205080204" pitchFamily="50" charset="-128"/>
              <a:ea typeface="ＭＳ Ｐゴシック" panose="020B0600070205080204" pitchFamily="50" charset="-128"/>
            </a:rPr>
            <a:t>円であり、人口減少の影響から増加傾向にある。また、補助費等については、住民一人当たり</a:t>
          </a:r>
          <a:r>
            <a:rPr kumimoji="1" lang="en-US" altLang="ja-JP" sz="1300">
              <a:latin typeface="ＭＳ Ｐゴシック" panose="020B0600070205080204" pitchFamily="50" charset="-128"/>
              <a:ea typeface="ＭＳ Ｐゴシック" panose="020B0600070205080204" pitchFamily="50" charset="-128"/>
            </a:rPr>
            <a:t>177,023</a:t>
          </a:r>
          <a:r>
            <a:rPr kumimoji="1" lang="ja-JP" altLang="en-US" sz="1300">
              <a:latin typeface="ＭＳ Ｐゴシック" panose="020B0600070205080204" pitchFamily="50" charset="-128"/>
              <a:ea typeface="ＭＳ Ｐゴシック" panose="020B0600070205080204" pitchFamily="50" charset="-128"/>
            </a:rPr>
            <a:t>円で、令和４年度と比較すると</a:t>
          </a:r>
          <a:r>
            <a:rPr kumimoji="1" lang="en-US" altLang="ja-JP" sz="1300">
              <a:latin typeface="ＭＳ Ｐゴシック" panose="020B0600070205080204" pitchFamily="50" charset="-128"/>
              <a:ea typeface="ＭＳ Ｐゴシック" panose="020B0600070205080204" pitchFamily="50" charset="-128"/>
            </a:rPr>
            <a:t>22,982</a:t>
          </a:r>
          <a:r>
            <a:rPr kumimoji="1" lang="ja-JP" altLang="en-US" sz="1300">
              <a:latin typeface="ＭＳ Ｐゴシック" panose="020B0600070205080204" pitchFamily="50" charset="-128"/>
              <a:ea typeface="ＭＳ Ｐゴシック" panose="020B0600070205080204" pitchFamily="50" charset="-128"/>
            </a:rPr>
            <a:t>円増加している。これは、低所得者世帯価格高騰緊急支援給付金等によるものである。なお、補助費等は類似団体平均と比較しても高い水準となっており、この要因は、下仁田町及び南牧村の２町村で構成する一部事務組合（病院事業・ごみ等処理事業）に対する補助が大きいことによるもので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66,969</a:t>
          </a:r>
          <a:r>
            <a:rPr kumimoji="1" lang="ja-JP" altLang="en-US" sz="1300">
              <a:latin typeface="ＭＳ Ｐゴシック" panose="020B0600070205080204" pitchFamily="50" charset="-128"/>
              <a:ea typeface="ＭＳ Ｐゴシック" panose="020B0600070205080204" pitchFamily="50" charset="-128"/>
            </a:rPr>
            <a:t>円で令和４年度と比較すると、</a:t>
          </a:r>
          <a:r>
            <a:rPr kumimoji="1" lang="en-US" altLang="ja-JP" sz="1300">
              <a:latin typeface="ＭＳ Ｐゴシック" panose="020B0600070205080204" pitchFamily="50" charset="-128"/>
              <a:ea typeface="ＭＳ Ｐゴシック" panose="020B0600070205080204" pitchFamily="50" charset="-128"/>
            </a:rPr>
            <a:t>16,726</a:t>
          </a:r>
          <a:r>
            <a:rPr kumimoji="1" lang="ja-JP" altLang="en-US" sz="1300">
              <a:latin typeface="ＭＳ Ｐゴシック" panose="020B0600070205080204" pitchFamily="50" charset="-128"/>
              <a:ea typeface="ＭＳ Ｐゴシック" panose="020B0600070205080204" pitchFamily="50" charset="-128"/>
            </a:rPr>
            <a:t>円の増となっている。要因としては、前年と比較して橋梁補修工事が増えていることが影響していると考えられる。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群馬県下仁田町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6,316
6,259
188.38
5,433,660
5,299,563
102,715
3,551,927
4,490,001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153797</xdr:rowOff>
    </xdr:from>
    <xdr:to>
      <xdr:col>24</xdr:col>
      <xdr:colOff>63500</xdr:colOff>
      <xdr:row>36</xdr:row>
      <xdr:rowOff>23749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54547"/>
          <a:ext cx="838200" cy="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146050</xdr:rowOff>
    </xdr:from>
    <xdr:to>
      <xdr:col>19</xdr:col>
      <xdr:colOff>177800</xdr:colOff>
      <xdr:row>36</xdr:row>
      <xdr:rowOff>23749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46800"/>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146050</xdr:rowOff>
    </xdr:from>
    <xdr:to>
      <xdr:col>15</xdr:col>
      <xdr:colOff>50800</xdr:colOff>
      <xdr:row>36</xdr:row>
      <xdr:rowOff>1270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468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159402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1270</xdr:rowOff>
    </xdr:from>
    <xdr:to>
      <xdr:col>10</xdr:col>
      <xdr:colOff>114300</xdr:colOff>
      <xdr:row>36</xdr:row>
      <xdr:rowOff>33655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734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9923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144416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102997</xdr:rowOff>
    </xdr:from>
    <xdr:to>
      <xdr:col>24</xdr:col>
      <xdr:colOff>114300</xdr:colOff>
      <xdr:row>36</xdr:row>
      <xdr:rowOff>33147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125874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5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144399</xdr:rowOff>
    </xdr:from>
    <xdr:to>
      <xdr:col>20</xdr:col>
      <xdr:colOff>38100</xdr:colOff>
      <xdr:row>36</xdr:row>
      <xdr:rowOff>74549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91076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92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95250</xdr:rowOff>
    </xdr:from>
    <xdr:to>
      <xdr:col>15</xdr:col>
      <xdr:colOff>101600</xdr:colOff>
      <xdr:row>36</xdr:row>
      <xdr:rowOff>25400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41927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7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121920</xdr:rowOff>
    </xdr:from>
    <xdr:to>
      <xdr:col>10</xdr:col>
      <xdr:colOff>165100</xdr:colOff>
      <xdr:row>36</xdr:row>
      <xdr:rowOff>52070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68597</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9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154305</xdr:rowOff>
    </xdr:from>
    <xdr:to>
      <xdr:col>6</xdr:col>
      <xdr:colOff>38100</xdr:colOff>
      <xdr:row>36</xdr:row>
      <xdr:rowOff>84455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100982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93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45250</xdr:rowOff>
    </xdr:from>
    <xdr:to>
      <xdr:col>24</xdr:col>
      <xdr:colOff>63500</xdr:colOff>
      <xdr:row>58</xdr:row>
      <xdr:rowOff>59057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89350"/>
          <a:ext cx="8382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45250</xdr:rowOff>
    </xdr:from>
    <xdr:to>
      <xdr:col>19</xdr:col>
      <xdr:colOff>177800</xdr:colOff>
      <xdr:row>58</xdr:row>
      <xdr:rowOff>62496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89350"/>
          <a:ext cx="889000" cy="1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95118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22942</xdr:rowOff>
    </xdr:from>
    <xdr:to>
      <xdr:col>15</xdr:col>
      <xdr:colOff>50800</xdr:colOff>
      <xdr:row>58</xdr:row>
      <xdr:rowOff>62496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67042"/>
          <a:ext cx="889000" cy="3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22942</xdr:rowOff>
    </xdr:from>
    <xdr:to>
      <xdr:col>10</xdr:col>
      <xdr:colOff>114300</xdr:colOff>
      <xdr:row>58</xdr:row>
      <xdr:rowOff>70541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67042"/>
          <a:ext cx="889000" cy="4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122903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6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8257</xdr:rowOff>
    </xdr:from>
    <xdr:to>
      <xdr:col>24</xdr:col>
      <xdr:colOff>114300</xdr:colOff>
      <xdr:row>58</xdr:row>
      <xdr:rowOff>109857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5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165900</xdr:rowOff>
    </xdr:from>
    <xdr:to>
      <xdr:col>20</xdr:col>
      <xdr:colOff>38100</xdr:colOff>
      <xdr:row>58</xdr:row>
      <xdr:rowOff>96050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112577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1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11696</xdr:rowOff>
    </xdr:from>
    <xdr:to>
      <xdr:col>15</xdr:col>
      <xdr:colOff>101600</xdr:colOff>
      <xdr:row>58</xdr:row>
      <xdr:rowOff>113296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5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104423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4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143592</xdr:rowOff>
    </xdr:from>
    <xdr:to>
      <xdr:col>10</xdr:col>
      <xdr:colOff>165100</xdr:colOff>
      <xdr:row>58</xdr:row>
      <xdr:rowOff>73742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64869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0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19741</xdr:rowOff>
    </xdr:from>
    <xdr:to>
      <xdr:col>6</xdr:col>
      <xdr:colOff>38100</xdr:colOff>
      <xdr:row>58</xdr:row>
      <xdr:rowOff>121341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6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137868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73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113297</xdr:rowOff>
    </xdr:from>
    <xdr:to>
      <xdr:col>24</xdr:col>
      <xdr:colOff>63500</xdr:colOff>
      <xdr:row>75</xdr:row>
      <xdr:rowOff>124075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972047"/>
          <a:ext cx="838200" cy="1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65211</xdr:rowOff>
    </xdr:from>
    <xdr:to>
      <xdr:col>19</xdr:col>
      <xdr:colOff>177800</xdr:colOff>
      <xdr:row>75</xdr:row>
      <xdr:rowOff>124075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923961"/>
          <a:ext cx="889000" cy="5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65211</xdr:rowOff>
    </xdr:from>
    <xdr:to>
      <xdr:col>15</xdr:col>
      <xdr:colOff>50800</xdr:colOff>
      <xdr:row>76</xdr:row>
      <xdr:rowOff>28138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923961"/>
          <a:ext cx="889000" cy="13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28138</xdr:rowOff>
    </xdr:from>
    <xdr:to>
      <xdr:col>10</xdr:col>
      <xdr:colOff>114300</xdr:colOff>
      <xdr:row>76</xdr:row>
      <xdr:rowOff>42208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058338"/>
          <a:ext cx="889000" cy="1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62497</xdr:rowOff>
    </xdr:from>
    <xdr:to>
      <xdr:col>24</xdr:col>
      <xdr:colOff>114300</xdr:colOff>
      <xdr:row>75</xdr:row>
      <xdr:rowOff>164097</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40924</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899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73275</xdr:rowOff>
    </xdr:from>
    <xdr:to>
      <xdr:col>20</xdr:col>
      <xdr:colOff>38100</xdr:colOff>
      <xdr:row>76</xdr:row>
      <xdr:rowOff>3426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320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166002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024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14411</xdr:rowOff>
    </xdr:from>
    <xdr:to>
      <xdr:col>15</xdr:col>
      <xdr:colOff>101600</xdr:colOff>
      <xdr:row>75</xdr:row>
      <xdr:rowOff>116011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87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107138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96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148788</xdr:rowOff>
    </xdr:from>
    <xdr:to>
      <xdr:col>10</xdr:col>
      <xdr:colOff>165100</xdr:colOff>
      <xdr:row>76</xdr:row>
      <xdr:rowOff>78938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0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70065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10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162858</xdr:rowOff>
    </xdr:from>
    <xdr:to>
      <xdr:col>6</xdr:col>
      <xdr:colOff>38100</xdr:colOff>
      <xdr:row>76</xdr:row>
      <xdr:rowOff>93008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2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84135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11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54676</xdr:rowOff>
    </xdr:from>
    <xdr:to>
      <xdr:col>24</xdr:col>
      <xdr:colOff>63500</xdr:colOff>
      <xdr:row>93</xdr:row>
      <xdr:rowOff>84409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5999526"/>
          <a:ext cx="838200" cy="2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6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64185</xdr:rowOff>
    </xdr:from>
    <xdr:to>
      <xdr:col>19</xdr:col>
      <xdr:colOff>177800</xdr:colOff>
      <xdr:row>93</xdr:row>
      <xdr:rowOff>84409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5837585"/>
          <a:ext cx="889000" cy="19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4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64185</xdr:rowOff>
    </xdr:from>
    <xdr:to>
      <xdr:col>15</xdr:col>
      <xdr:colOff>50800</xdr:colOff>
      <xdr:row>93</xdr:row>
      <xdr:rowOff>118898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5837585"/>
          <a:ext cx="889000" cy="22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31261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118898</xdr:rowOff>
    </xdr:from>
    <xdr:to>
      <xdr:col>10</xdr:col>
      <xdr:colOff>114300</xdr:colOff>
      <xdr:row>94</xdr:row>
      <xdr:rowOff>78282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063748"/>
          <a:ext cx="889000" cy="13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76029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109191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3876</xdr:rowOff>
    </xdr:from>
    <xdr:to>
      <xdr:col>24</xdr:col>
      <xdr:colOff>114300</xdr:colOff>
      <xdr:row>93</xdr:row>
      <xdr:rowOff>105476</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594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26753</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580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33609</xdr:rowOff>
    </xdr:from>
    <xdr:to>
      <xdr:col>20</xdr:col>
      <xdr:colOff>38100</xdr:colOff>
      <xdr:row>93</xdr:row>
      <xdr:rowOff>135209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597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151736</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5753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13385</xdr:rowOff>
    </xdr:from>
    <xdr:to>
      <xdr:col>15</xdr:col>
      <xdr:colOff>101600</xdr:colOff>
      <xdr:row>92</xdr:row>
      <xdr:rowOff>114985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57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131512</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5562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68098</xdr:rowOff>
    </xdr:from>
    <xdr:to>
      <xdr:col>10</xdr:col>
      <xdr:colOff>165100</xdr:colOff>
      <xdr:row>93</xdr:row>
      <xdr:rowOff>169698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01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14775</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578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27482</xdr:rowOff>
    </xdr:from>
    <xdr:to>
      <xdr:col>6</xdr:col>
      <xdr:colOff>38100</xdr:colOff>
      <xdr:row>94</xdr:row>
      <xdr:rowOff>129082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14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145609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591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88951</xdr:rowOff>
    </xdr:from>
    <xdr:to>
      <xdr:col>55</xdr:col>
      <xdr:colOff>0</xdr:colOff>
      <xdr:row>38</xdr:row>
      <xdr:rowOff>111811</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39300" y="660405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4826</xdr:rowOff>
    </xdr:from>
    <xdr:to>
      <xdr:col>50</xdr:col>
      <xdr:colOff>114300</xdr:colOff>
      <xdr:row>38</xdr:row>
      <xdr:rowOff>111811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519926"/>
          <a:ext cx="889000" cy="10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4826</xdr:rowOff>
    </xdr:from>
    <xdr:to>
      <xdr:col>45</xdr:col>
      <xdr:colOff>177800</xdr:colOff>
      <xdr:row>38</xdr:row>
      <xdr:rowOff>48260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7861300" y="651992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31801</xdr:rowOff>
    </xdr:from>
    <xdr:to>
      <xdr:col>41</xdr:col>
      <xdr:colOff>50800</xdr:colOff>
      <xdr:row>38</xdr:row>
      <xdr:rowOff>48260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546901"/>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38151</xdr:rowOff>
    </xdr:from>
    <xdr:to>
      <xdr:col>55</xdr:col>
      <xdr:colOff>50800</xdr:colOff>
      <xdr:row>38</xdr:row>
      <xdr:rowOff>139751</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5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124528</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468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61011</xdr:rowOff>
    </xdr:from>
    <xdr:to>
      <xdr:col>50</xdr:col>
      <xdr:colOff>165100</xdr:colOff>
      <xdr:row>38</xdr:row>
      <xdr:rowOff>162611</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5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153738</xdr:rowOff>
    </xdr:from>
    <xdr:ext cx="313932"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82333" y="66688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125476</xdr:rowOff>
    </xdr:from>
    <xdr:to>
      <xdr:col>46</xdr:col>
      <xdr:colOff>38100</xdr:colOff>
      <xdr:row>38</xdr:row>
      <xdr:rowOff>55626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46753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561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168910</xdr:rowOff>
    </xdr:from>
    <xdr:to>
      <xdr:col>41</xdr:col>
      <xdr:colOff>101600</xdr:colOff>
      <xdr:row>38</xdr:row>
      <xdr:rowOff>99060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90187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152451</xdr:rowOff>
    </xdr:from>
    <xdr:to>
      <xdr:col>36</xdr:col>
      <xdr:colOff>165100</xdr:colOff>
      <xdr:row>38</xdr:row>
      <xdr:rowOff>82601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49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73728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588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97645</xdr:rowOff>
    </xdr:from>
    <xdr:to>
      <xdr:col>55</xdr:col>
      <xdr:colOff>0</xdr:colOff>
      <xdr:row>57</xdr:row>
      <xdr:rowOff>109380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870295"/>
          <a:ext cx="8382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37547</xdr:rowOff>
    </xdr:from>
    <xdr:to>
      <xdr:col>50</xdr:col>
      <xdr:colOff>114300</xdr:colOff>
      <xdr:row>57</xdr:row>
      <xdr:rowOff>109380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810197"/>
          <a:ext cx="889000" cy="7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36419</xdr:rowOff>
    </xdr:from>
    <xdr:to>
      <xdr:col>45</xdr:col>
      <xdr:colOff>177800</xdr:colOff>
      <xdr:row>57</xdr:row>
      <xdr:rowOff>37547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809069"/>
          <a:ext cx="889000" cy="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36419</xdr:rowOff>
    </xdr:from>
    <xdr:to>
      <xdr:col>41</xdr:col>
      <xdr:colOff>50800</xdr:colOff>
      <xdr:row>57</xdr:row>
      <xdr:rowOff>95542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09069"/>
          <a:ext cx="889000" cy="5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46845</xdr:rowOff>
    </xdr:from>
    <xdr:to>
      <xdr:col>55</xdr:col>
      <xdr:colOff>50800</xdr:colOff>
      <xdr:row>57</xdr:row>
      <xdr:rowOff>148445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25272</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58580</xdr:rowOff>
    </xdr:from>
    <xdr:to>
      <xdr:col>50</xdr:col>
      <xdr:colOff>165100</xdr:colOff>
      <xdr:row>57</xdr:row>
      <xdr:rowOff>160180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151307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158197</xdr:rowOff>
    </xdr:from>
    <xdr:to>
      <xdr:col>46</xdr:col>
      <xdr:colOff>38100</xdr:colOff>
      <xdr:row>57</xdr:row>
      <xdr:rowOff>88347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79474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85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157069</xdr:rowOff>
    </xdr:from>
    <xdr:to>
      <xdr:col>41</xdr:col>
      <xdr:colOff>101600</xdr:colOff>
      <xdr:row>57</xdr:row>
      <xdr:rowOff>87219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78346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85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44742</xdr:rowOff>
    </xdr:from>
    <xdr:to>
      <xdr:col>36</xdr:col>
      <xdr:colOff>165100</xdr:colOff>
      <xdr:row>57</xdr:row>
      <xdr:rowOff>146342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1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137469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1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20434</xdr:rowOff>
    </xdr:from>
    <xdr:to>
      <xdr:col>55</xdr:col>
      <xdr:colOff>0</xdr:colOff>
      <xdr:row>78</xdr:row>
      <xdr:rowOff>28682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393534"/>
          <a:ext cx="838200" cy="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28682</xdr:rowOff>
    </xdr:from>
    <xdr:to>
      <xdr:col>50</xdr:col>
      <xdr:colOff>114300</xdr:colOff>
      <xdr:row>78</xdr:row>
      <xdr:rowOff>29716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401782"/>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2156</xdr:rowOff>
    </xdr:from>
    <xdr:to>
      <xdr:col>45</xdr:col>
      <xdr:colOff>177800</xdr:colOff>
      <xdr:row>78</xdr:row>
      <xdr:rowOff>29716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375256"/>
          <a:ext cx="889000" cy="2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165615</xdr:rowOff>
    </xdr:from>
    <xdr:to>
      <xdr:col>41</xdr:col>
      <xdr:colOff>50800</xdr:colOff>
      <xdr:row>78</xdr:row>
      <xdr:rowOff>2156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972300" y="13367265"/>
          <a:ext cx="889000" cy="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141084</xdr:rowOff>
    </xdr:from>
    <xdr:to>
      <xdr:col>55</xdr:col>
      <xdr:colOff>50800</xdr:colOff>
      <xdr:row>78</xdr:row>
      <xdr:rowOff>71234</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4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56011</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5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149332</xdr:rowOff>
    </xdr:from>
    <xdr:to>
      <xdr:col>50</xdr:col>
      <xdr:colOff>165100</xdr:colOff>
      <xdr:row>78</xdr:row>
      <xdr:rowOff>79482</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3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70609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44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150366</xdr:rowOff>
    </xdr:from>
    <xdr:to>
      <xdr:col>46</xdr:col>
      <xdr:colOff>38100</xdr:colOff>
      <xdr:row>78</xdr:row>
      <xdr:rowOff>80516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35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71643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44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122806</xdr:rowOff>
    </xdr:from>
    <xdr:to>
      <xdr:col>41</xdr:col>
      <xdr:colOff>101600</xdr:colOff>
      <xdr:row>78</xdr:row>
      <xdr:rowOff>52956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32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44083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41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114815</xdr:rowOff>
    </xdr:from>
    <xdr:to>
      <xdr:col>36</xdr:col>
      <xdr:colOff>165100</xdr:colOff>
      <xdr:row>78</xdr:row>
      <xdr:rowOff>44965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3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36092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40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80927</xdr:rowOff>
    </xdr:from>
    <xdr:to>
      <xdr:col>55</xdr:col>
      <xdr:colOff>0</xdr:colOff>
      <xdr:row>98</xdr:row>
      <xdr:rowOff>127371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883027"/>
          <a:ext cx="838200" cy="4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126660</xdr:rowOff>
    </xdr:from>
    <xdr:to>
      <xdr:col>50</xdr:col>
      <xdr:colOff>114300</xdr:colOff>
      <xdr:row>98</xdr:row>
      <xdr:rowOff>127371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928760"/>
          <a:ext cx="8890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101690</xdr:rowOff>
    </xdr:from>
    <xdr:to>
      <xdr:col>45</xdr:col>
      <xdr:colOff>177800</xdr:colOff>
      <xdr:row>98</xdr:row>
      <xdr:rowOff>126660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903790"/>
          <a:ext cx="889000" cy="2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101690</xdr:rowOff>
    </xdr:from>
    <xdr:to>
      <xdr:col>41</xdr:col>
      <xdr:colOff>50800</xdr:colOff>
      <xdr:row>98</xdr:row>
      <xdr:rowOff>131316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903790"/>
          <a:ext cx="8890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30127</xdr:rowOff>
    </xdr:from>
    <xdr:to>
      <xdr:col>55</xdr:col>
      <xdr:colOff>50800</xdr:colOff>
      <xdr:row>98</xdr:row>
      <xdr:rowOff>131727</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3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131657</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6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76571</xdr:rowOff>
    </xdr:from>
    <xdr:to>
      <xdr:col>50</xdr:col>
      <xdr:colOff>165100</xdr:colOff>
      <xdr:row>99</xdr:row>
      <xdr:rowOff>6721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7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169298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7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75860</xdr:rowOff>
    </xdr:from>
    <xdr:to>
      <xdr:col>46</xdr:col>
      <xdr:colOff>38100</xdr:colOff>
      <xdr:row>99</xdr:row>
      <xdr:rowOff>6010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7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168587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7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50890</xdr:rowOff>
    </xdr:from>
    <xdr:to>
      <xdr:col>41</xdr:col>
      <xdr:colOff>101600</xdr:colOff>
      <xdr:row>98</xdr:row>
      <xdr:rowOff>152490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143617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4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80516</xdr:rowOff>
    </xdr:from>
    <xdr:to>
      <xdr:col>36</xdr:col>
      <xdr:colOff>165100</xdr:colOff>
      <xdr:row>99</xdr:row>
      <xdr:rowOff>10666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8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1793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7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162609</xdr:rowOff>
    </xdr:from>
    <xdr:to>
      <xdr:col>85</xdr:col>
      <xdr:colOff>127000</xdr:colOff>
      <xdr:row>37</xdr:row>
      <xdr:rowOff>114636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334809"/>
          <a:ext cx="838200" cy="12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114582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45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114636</xdr:rowOff>
    </xdr:from>
    <xdr:to>
      <xdr:col>81</xdr:col>
      <xdr:colOff>50800</xdr:colOff>
      <xdr:row>38</xdr:row>
      <xdr:rowOff>24404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458286"/>
          <a:ext cx="889000" cy="8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66499</xdr:rowOff>
    </xdr:from>
    <xdr:to>
      <xdr:col>76</xdr:col>
      <xdr:colOff>114300</xdr:colOff>
      <xdr:row>38</xdr:row>
      <xdr:rowOff>24404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238699"/>
          <a:ext cx="889000" cy="30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102237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61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66499</xdr:rowOff>
    </xdr:from>
    <xdr:to>
      <xdr:col>71</xdr:col>
      <xdr:colOff>177800</xdr:colOff>
      <xdr:row>37</xdr:row>
      <xdr:rowOff>40455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238699"/>
          <a:ext cx="889000" cy="14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144202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48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57742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57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111809</xdr:rowOff>
    </xdr:from>
    <xdr:to>
      <xdr:col>85</xdr:col>
      <xdr:colOff>177800</xdr:colOff>
      <xdr:row>37</xdr:row>
      <xdr:rowOff>41959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2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134686</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13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63836</xdr:rowOff>
    </xdr:from>
    <xdr:to>
      <xdr:col>81</xdr:col>
      <xdr:colOff>101600</xdr:colOff>
      <xdr:row>37</xdr:row>
      <xdr:rowOff>165436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40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10513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8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145054</xdr:rowOff>
    </xdr:from>
    <xdr:to>
      <xdr:col>76</xdr:col>
      <xdr:colOff>165100</xdr:colOff>
      <xdr:row>38</xdr:row>
      <xdr:rowOff>75204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48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91731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15699</xdr:rowOff>
    </xdr:from>
    <xdr:to>
      <xdr:col>72</xdr:col>
      <xdr:colOff>38100</xdr:colOff>
      <xdr:row>36</xdr:row>
      <xdr:rowOff>117299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18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133826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161105</xdr:rowOff>
    </xdr:from>
    <xdr:to>
      <xdr:col>67</xdr:col>
      <xdr:colOff>101600</xdr:colOff>
      <xdr:row>37</xdr:row>
      <xdr:rowOff>91255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3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107782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0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17464</xdr:rowOff>
    </xdr:from>
    <xdr:to>
      <xdr:col>85</xdr:col>
      <xdr:colOff>127000</xdr:colOff>
      <xdr:row>58</xdr:row>
      <xdr:rowOff>50177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61564"/>
          <a:ext cx="838200" cy="3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50177</xdr:rowOff>
    </xdr:from>
    <xdr:to>
      <xdr:col>81</xdr:col>
      <xdr:colOff>50800</xdr:colOff>
      <xdr:row>58</xdr:row>
      <xdr:rowOff>75950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94277"/>
          <a:ext cx="889000" cy="2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59301</xdr:rowOff>
    </xdr:from>
    <xdr:to>
      <xdr:col>76</xdr:col>
      <xdr:colOff>114300</xdr:colOff>
      <xdr:row>58</xdr:row>
      <xdr:rowOff>75950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03401"/>
          <a:ext cx="889000" cy="1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59301</xdr:rowOff>
    </xdr:from>
    <xdr:to>
      <xdr:col>71</xdr:col>
      <xdr:colOff>177800</xdr:colOff>
      <xdr:row>58</xdr:row>
      <xdr:rowOff>85244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03401"/>
          <a:ext cx="889000" cy="2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138114</xdr:rowOff>
    </xdr:from>
    <xdr:to>
      <xdr:col>85</xdr:col>
      <xdr:colOff>177800</xdr:colOff>
      <xdr:row>58</xdr:row>
      <xdr:rowOff>68264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1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53041</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2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170827</xdr:rowOff>
    </xdr:from>
    <xdr:to>
      <xdr:col>81</xdr:col>
      <xdr:colOff>101600</xdr:colOff>
      <xdr:row>58</xdr:row>
      <xdr:rowOff>100977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4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92104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3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25150</xdr:rowOff>
    </xdr:from>
    <xdr:to>
      <xdr:col>76</xdr:col>
      <xdr:colOff>165100</xdr:colOff>
      <xdr:row>58</xdr:row>
      <xdr:rowOff>126750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6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117877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6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8501</xdr:rowOff>
    </xdr:from>
    <xdr:to>
      <xdr:col>72</xdr:col>
      <xdr:colOff>38100</xdr:colOff>
      <xdr:row>58</xdr:row>
      <xdr:rowOff>110101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5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101228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34444</xdr:rowOff>
    </xdr:from>
    <xdr:to>
      <xdr:col>67</xdr:col>
      <xdr:colOff>101600</xdr:colOff>
      <xdr:row>58</xdr:row>
      <xdr:rowOff>136044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7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127171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7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20312</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393412"/>
          <a:ext cx="889000" cy="11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90821</xdr:rowOff>
    </xdr:from>
    <xdr:to>
      <xdr:col>76</xdr:col>
      <xdr:colOff>114300</xdr:colOff>
      <xdr:row>78</xdr:row>
      <xdr:rowOff>20312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292471"/>
          <a:ext cx="889000" cy="10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131528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90821</xdr:rowOff>
    </xdr:from>
    <xdr:to>
      <xdr:col>71</xdr:col>
      <xdr:colOff>177800</xdr:colOff>
      <xdr:row>77</xdr:row>
      <xdr:rowOff>163593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292471"/>
          <a:ext cx="889000" cy="7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141572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140962</xdr:rowOff>
    </xdr:from>
    <xdr:to>
      <xdr:col>76</xdr:col>
      <xdr:colOff>165100</xdr:colOff>
      <xdr:row>78</xdr:row>
      <xdr:rowOff>71112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4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87639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11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40021</xdr:rowOff>
    </xdr:from>
    <xdr:to>
      <xdr:col>72</xdr:col>
      <xdr:colOff>38100</xdr:colOff>
      <xdr:row>77</xdr:row>
      <xdr:rowOff>141621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24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158148</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01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112793</xdr:rowOff>
    </xdr:from>
    <xdr:to>
      <xdr:col>67</xdr:col>
      <xdr:colOff>101600</xdr:colOff>
      <xdr:row>78</xdr:row>
      <xdr:rowOff>42943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1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59470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08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30969</xdr:rowOff>
    </xdr:from>
    <xdr:to>
      <xdr:col>85</xdr:col>
      <xdr:colOff>127000</xdr:colOff>
      <xdr:row>96</xdr:row>
      <xdr:rowOff>39953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490169"/>
          <a:ext cx="8382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48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21670</xdr:rowOff>
    </xdr:from>
    <xdr:to>
      <xdr:col>81</xdr:col>
      <xdr:colOff>50800</xdr:colOff>
      <xdr:row>96</xdr:row>
      <xdr:rowOff>30969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592300" y="16480870"/>
          <a:ext cx="889000" cy="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5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21670</xdr:rowOff>
    </xdr:from>
    <xdr:to>
      <xdr:col>76</xdr:col>
      <xdr:colOff>114300</xdr:colOff>
      <xdr:row>96</xdr:row>
      <xdr:rowOff>66264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480870"/>
          <a:ext cx="889000" cy="4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65309</xdr:rowOff>
    </xdr:from>
    <xdr:to>
      <xdr:col>71</xdr:col>
      <xdr:colOff>177800</xdr:colOff>
      <xdr:row>96</xdr:row>
      <xdr:rowOff>66264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524509"/>
          <a:ext cx="8890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160603</xdr:rowOff>
    </xdr:from>
    <xdr:to>
      <xdr:col>85</xdr:col>
      <xdr:colOff>177800</xdr:colOff>
      <xdr:row>96</xdr:row>
      <xdr:rowOff>90753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44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12030</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29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151619</xdr:rowOff>
    </xdr:from>
    <xdr:to>
      <xdr:col>81</xdr:col>
      <xdr:colOff>101600</xdr:colOff>
      <xdr:row>96</xdr:row>
      <xdr:rowOff>81769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4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98296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1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142320</xdr:rowOff>
    </xdr:from>
    <xdr:to>
      <xdr:col>76</xdr:col>
      <xdr:colOff>165100</xdr:colOff>
      <xdr:row>96</xdr:row>
      <xdr:rowOff>72470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4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88997</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292795" y="1620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15464</xdr:rowOff>
    </xdr:from>
    <xdr:to>
      <xdr:col>72</xdr:col>
      <xdr:colOff>38100</xdr:colOff>
      <xdr:row>96</xdr:row>
      <xdr:rowOff>117064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4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133591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24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14509</xdr:rowOff>
    </xdr:from>
    <xdr:to>
      <xdr:col>67</xdr:col>
      <xdr:colOff>101600</xdr:colOff>
      <xdr:row>96</xdr:row>
      <xdr:rowOff>116109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47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132636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24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総務費は前年度対比で</a:t>
          </a:r>
          <a:r>
            <a:rPr kumimoji="1" lang="en-US" altLang="ja-JP" sz="1300">
              <a:latin typeface="ＭＳ Ｐゴシック" panose="020B0600070205080204" pitchFamily="50" charset="-128"/>
              <a:ea typeface="ＭＳ Ｐゴシック" panose="020B0600070205080204" pitchFamily="50" charset="-128"/>
            </a:rPr>
            <a:t>30,200</a:t>
          </a:r>
          <a:r>
            <a:rPr kumimoji="1" lang="ja-JP" altLang="en-US" sz="1300">
              <a:latin typeface="ＭＳ Ｐゴシック" panose="020B0600070205080204" pitchFamily="50" charset="-128"/>
              <a:ea typeface="ＭＳ Ｐゴシック" panose="020B0600070205080204" pitchFamily="50" charset="-128"/>
            </a:rPr>
            <a:t>円減となっているが、これは新型コロナウイルス感染症対応地方創生臨時交付金充当事業が前年度に比べ減少したことが主な要因である。土木費は前年度対比で</a:t>
          </a:r>
          <a:r>
            <a:rPr kumimoji="1" lang="en-US" altLang="ja-JP" sz="1300">
              <a:latin typeface="ＭＳ Ｐゴシック" panose="020B0600070205080204" pitchFamily="50" charset="-128"/>
              <a:ea typeface="ＭＳ Ｐゴシック" panose="020B0600070205080204" pitchFamily="50" charset="-128"/>
            </a:rPr>
            <a:t>24,380</a:t>
          </a:r>
          <a:r>
            <a:rPr kumimoji="1" lang="ja-JP" altLang="en-US" sz="1300">
              <a:latin typeface="ＭＳ Ｐゴシック" panose="020B0600070205080204" pitchFamily="50" charset="-128"/>
              <a:ea typeface="ＭＳ Ｐゴシック" panose="020B0600070205080204" pitchFamily="50" charset="-128"/>
            </a:rPr>
            <a:t>円増となっているが、これは橋梁補修工事の増加によるものと考えられる。消防費は前年度対比で</a:t>
          </a:r>
          <a:r>
            <a:rPr kumimoji="1" lang="en-US" altLang="ja-JP" sz="1300">
              <a:latin typeface="ＭＳ Ｐゴシック" panose="020B0600070205080204" pitchFamily="50" charset="-128"/>
              <a:ea typeface="ＭＳ Ｐゴシック" panose="020B0600070205080204" pitchFamily="50" charset="-128"/>
            </a:rPr>
            <a:t>7,562</a:t>
          </a:r>
          <a:r>
            <a:rPr kumimoji="1" lang="ja-JP" altLang="en-US" sz="1300">
              <a:latin typeface="ＭＳ Ｐゴシック" panose="020B0600070205080204" pitchFamily="50" charset="-128"/>
              <a:ea typeface="ＭＳ Ｐゴシック" panose="020B0600070205080204" pitchFamily="50" charset="-128"/>
            </a:rPr>
            <a:t>円増となっているが、これは消防自動車の購入や一部事務組合負担金の増によるものと考えられる。教育費は前年度対比で</a:t>
          </a:r>
          <a:r>
            <a:rPr kumimoji="1" lang="en-US" altLang="ja-JP" sz="1300">
              <a:latin typeface="ＭＳ Ｐゴシック" panose="020B0600070205080204" pitchFamily="50" charset="-128"/>
              <a:ea typeface="ＭＳ Ｐゴシック" panose="020B0600070205080204" pitchFamily="50" charset="-128"/>
            </a:rPr>
            <a:t>10,017</a:t>
          </a:r>
          <a:r>
            <a:rPr kumimoji="1" lang="ja-JP" altLang="en-US" sz="1300">
              <a:latin typeface="ＭＳ Ｐゴシック" panose="020B0600070205080204" pitchFamily="50" charset="-128"/>
              <a:ea typeface="ＭＳ Ｐゴシック" panose="020B0600070205080204" pitchFamily="50" charset="-128"/>
            </a:rPr>
            <a:t>円増となっているが、これは多目的集会施設建設事業や荒船風穴保存整備工事等が主な要因となっている。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群馬県下仁田町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実質収支比率が</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％前後で推移しているが、その要因としては、極力不用額の発生を抑えるように</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月補正予算で減額補正を行っているためである。</a:t>
          </a:r>
        </a:p>
        <a:p>
          <a:r>
            <a:rPr kumimoji="1" lang="ja-JP" altLang="en-US" sz="1400">
              <a:latin typeface="ＭＳ ゴシック" pitchFamily="49" charset="-128"/>
              <a:ea typeface="ＭＳ ゴシック" pitchFamily="49" charset="-128"/>
            </a:rPr>
            <a:t>　財政調整基金残高については、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憶円を下回らないようにしている状況であり、地方交付税の増などの要因により、令和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年で大きく増加している状況である。</a:t>
          </a: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群馬県下仁田町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全ての会計において赤字額は生じていないが、今後も更なる収支の改善を図る必要がある。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3829_&#19979;&#20161;&#30000;&#30010;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3829_&#19979;&#20161;&#30000;&#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40</v>
          </cell>
          <cell r="BX51">
            <v>26.2</v>
          </cell>
          <cell r="CF51">
            <v>10.5</v>
          </cell>
        </row>
        <row r="53">
          <cell r="BP53">
            <v>75.599999999999994</v>
          </cell>
          <cell r="BX53">
            <v>75.099999999999994</v>
          </cell>
          <cell r="CF53">
            <v>75.3</v>
          </cell>
          <cell r="CN53">
            <v>75.900000000000006</v>
          </cell>
          <cell r="CV53">
            <v>76.2</v>
          </cell>
        </row>
        <row r="55">
          <cell r="AN55" t="str">
            <v>類似団体内平均値</v>
          </cell>
          <cell r="BP55">
            <v>0</v>
          </cell>
          <cell r="BX55">
            <v>0</v>
          </cell>
          <cell r="CF55">
            <v>0</v>
          </cell>
          <cell r="CN55">
            <v>0</v>
          </cell>
          <cell r="CV55">
            <v>0</v>
          </cell>
        </row>
        <row r="57">
          <cell r="BP57">
            <v>62.8</v>
          </cell>
          <cell r="BX57">
            <v>64</v>
          </cell>
          <cell r="CF57">
            <v>66.2</v>
          </cell>
          <cell r="CN57">
            <v>67.099999999999994</v>
          </cell>
          <cell r="CV57">
            <v>67</v>
          </cell>
        </row>
        <row r="72">
          <cell r="BP72" t="str">
            <v>R01</v>
          </cell>
          <cell r="BX72" t="str">
            <v>R02</v>
          </cell>
          <cell r="CF72" t="str">
            <v>R03</v>
          </cell>
          <cell r="CN72" t="str">
            <v>R04</v>
          </cell>
          <cell r="CV72" t="str">
            <v>R05</v>
          </cell>
        </row>
        <row r="73">
          <cell r="AN73" t="str">
            <v>当該団体値</v>
          </cell>
          <cell r="BP73">
            <v>40</v>
          </cell>
          <cell r="BX73">
            <v>26.2</v>
          </cell>
          <cell r="CF73">
            <v>10.5</v>
          </cell>
        </row>
        <row r="75">
          <cell r="BP75">
            <v>9.3000000000000007</v>
          </cell>
          <cell r="BX75">
            <v>8.6</v>
          </cell>
          <cell r="CF75">
            <v>8.5</v>
          </cell>
          <cell r="CN75">
            <v>8.1</v>
          </cell>
          <cell r="CV75">
            <v>7.8</v>
          </cell>
        </row>
        <row r="77">
          <cell r="AN77" t="str">
            <v>類似団体内平均値</v>
          </cell>
          <cell r="BP77">
            <v>0</v>
          </cell>
          <cell r="BX77">
            <v>0</v>
          </cell>
          <cell r="CF77">
            <v>0</v>
          </cell>
          <cell r="CN77">
            <v>0</v>
          </cell>
          <cell r="CV77">
            <v>0</v>
          </cell>
        </row>
        <row r="79">
          <cell r="BP79">
            <v>7.7</v>
          </cell>
          <cell r="BX79">
            <v>8</v>
          </cell>
          <cell r="CF79">
            <v>8</v>
          </cell>
          <cell r="CN79">
            <v>8.3000000000000007</v>
          </cell>
          <cell r="CV79">
            <v>8.4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5433660</v>
      </c>
      <c r="BO4" s="449"/>
      <c r="BP4" s="449"/>
      <c r="BQ4" s="449"/>
      <c r="BR4" s="449"/>
      <c r="BS4" s="449"/>
      <c r="BT4" s="449"/>
      <c r="BU4" s="450"/>
      <c r="BV4" s="448">
        <v>5483392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2.9</v>
      </c>
      <c r="CU4" s="589"/>
      <c r="CV4" s="589"/>
      <c r="CW4" s="589"/>
      <c r="CX4" s="589"/>
      <c r="CY4" s="589"/>
      <c r="CZ4" s="589"/>
      <c r="DA4" s="590"/>
      <c r="DB4" s="588">
        <v>2.9</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5299563</v>
      </c>
      <c r="BO5" s="420"/>
      <c r="BP5" s="420"/>
      <c r="BQ5" s="420"/>
      <c r="BR5" s="420"/>
      <c r="BS5" s="420"/>
      <c r="BT5" s="420"/>
      <c r="BU5" s="421"/>
      <c r="BV5" s="419">
        <v>5374567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91.8</v>
      </c>
      <c r="CU5" s="417"/>
      <c r="CV5" s="417"/>
      <c r="CW5" s="417"/>
      <c r="CX5" s="417"/>
      <c r="CY5" s="417"/>
      <c r="CZ5" s="417"/>
      <c r="DA5" s="418"/>
      <c r="DB5" s="416">
        <v>87.7</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134097</v>
      </c>
      <c r="BO6" s="420"/>
      <c r="BP6" s="420"/>
      <c r="BQ6" s="420"/>
      <c r="BR6" s="420"/>
      <c r="BS6" s="420"/>
      <c r="BT6" s="420"/>
      <c r="BU6" s="421"/>
      <c r="BV6" s="419">
        <v>108825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92.3</v>
      </c>
      <c r="CU6" s="563"/>
      <c r="CV6" s="563"/>
      <c r="CW6" s="563"/>
      <c r="CX6" s="563"/>
      <c r="CY6" s="563"/>
      <c r="CZ6" s="563"/>
      <c r="DA6" s="564"/>
      <c r="DB6" s="562">
        <v>88.6</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31382</v>
      </c>
      <c r="BO7" s="420"/>
      <c r="BP7" s="420"/>
      <c r="BQ7" s="420"/>
      <c r="BR7" s="420"/>
      <c r="BS7" s="420"/>
      <c r="BT7" s="420"/>
      <c r="BU7" s="421"/>
      <c r="BV7" s="419">
        <v>4123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3551927</v>
      </c>
      <c r="CU7" s="420"/>
      <c r="CV7" s="420"/>
      <c r="CW7" s="420"/>
      <c r="CX7" s="420"/>
      <c r="CY7" s="420"/>
      <c r="CZ7" s="420"/>
      <c r="DA7" s="421"/>
      <c r="DB7" s="419">
        <v>3594389</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102715</v>
      </c>
      <c r="BO8" s="420"/>
      <c r="BP8" s="420"/>
      <c r="BQ8" s="420"/>
      <c r="BR8" s="420"/>
      <c r="BS8" s="420"/>
      <c r="BT8" s="420"/>
      <c r="BU8" s="421"/>
      <c r="BV8" s="419">
        <v>104702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0.26</v>
      </c>
      <c r="CU8" s="523"/>
      <c r="CV8" s="523"/>
      <c r="CW8" s="523"/>
      <c r="CX8" s="523"/>
      <c r="CY8" s="523"/>
      <c r="CZ8" s="523"/>
      <c r="DA8" s="524"/>
      <c r="DB8" s="522">
        <v>0.26</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6576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-1987</v>
      </c>
      <c r="BO9" s="420"/>
      <c r="BP9" s="420"/>
      <c r="BQ9" s="420"/>
      <c r="BR9" s="420"/>
      <c r="BS9" s="420"/>
      <c r="BT9" s="420"/>
      <c r="BU9" s="421"/>
      <c r="BV9" s="419">
        <v>2496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14.8</v>
      </c>
      <c r="CU9" s="417"/>
      <c r="CV9" s="417"/>
      <c r="CW9" s="417"/>
      <c r="CX9" s="417"/>
      <c r="CY9" s="417"/>
      <c r="CZ9" s="417"/>
      <c r="DA9" s="418"/>
      <c r="DB9" s="416">
        <v>15.2</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7564</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162485</v>
      </c>
      <c r="BO10" s="420"/>
      <c r="BP10" s="420"/>
      <c r="BQ10" s="420"/>
      <c r="BR10" s="420"/>
      <c r="BS10" s="420"/>
      <c r="BT10" s="420"/>
      <c r="BU10" s="421"/>
      <c r="BV10" s="419">
        <v>426481</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6316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6259</v>
      </c>
      <c r="S13" s="507"/>
      <c r="T13" s="507"/>
      <c r="U13" s="507"/>
      <c r="V13" s="508"/>
      <c r="W13" s="509" t="s">
        <v>131</v>
      </c>
      <c r="X13" s="405"/>
      <c r="Y13" s="405"/>
      <c r="Z13" s="405"/>
      <c r="AA13" s="405"/>
      <c r="AB13" s="406"/>
      <c r="AC13" s="372">
        <v>356</v>
      </c>
      <c r="AD13" s="373"/>
      <c r="AE13" s="373"/>
      <c r="AF13" s="373"/>
      <c r="AG13" s="374"/>
      <c r="AH13" s="372">
        <v>481</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160498</v>
      </c>
      <c r="BO13" s="420"/>
      <c r="BP13" s="420"/>
      <c r="BQ13" s="420"/>
      <c r="BR13" s="420"/>
      <c r="BS13" s="420"/>
      <c r="BT13" s="420"/>
      <c r="BU13" s="421"/>
      <c r="BV13" s="419">
        <v>428977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7.8</v>
      </c>
      <c r="CU13" s="417"/>
      <c r="CV13" s="417"/>
      <c r="CW13" s="417"/>
      <c r="CX13" s="417"/>
      <c r="CY13" s="417"/>
      <c r="CZ13" s="417"/>
      <c r="DA13" s="418"/>
      <c r="DB13" s="416">
        <v>8.1</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6549</v>
      </c>
      <c r="S14" s="507"/>
      <c r="T14" s="507"/>
      <c r="U14" s="507"/>
      <c r="V14" s="508"/>
      <c r="W14" s="510"/>
      <c r="X14" s="408"/>
      <c r="Y14" s="408"/>
      <c r="Z14" s="408"/>
      <c r="AA14" s="408"/>
      <c r="AB14" s="409"/>
      <c r="AC14" s="499">
        <v>11.4</v>
      </c>
      <c r="AD14" s="500"/>
      <c r="AE14" s="500"/>
      <c r="AF14" s="500"/>
      <c r="AG14" s="501"/>
      <c r="AH14" s="499">
        <v>13.1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6506</v>
      </c>
      <c r="S15" s="507"/>
      <c r="T15" s="507"/>
      <c r="U15" s="507"/>
      <c r="V15" s="508"/>
      <c r="W15" s="509" t="s">
        <v>137</v>
      </c>
      <c r="X15" s="405"/>
      <c r="Y15" s="405"/>
      <c r="Z15" s="405"/>
      <c r="AA15" s="405"/>
      <c r="AB15" s="406"/>
      <c r="AC15" s="372">
        <v>1160</v>
      </c>
      <c r="AD15" s="373"/>
      <c r="AE15" s="373"/>
      <c r="AF15" s="373"/>
      <c r="AG15" s="374"/>
      <c r="AH15" s="372">
        <v>1399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887165</v>
      </c>
      <c r="BO15" s="449"/>
      <c r="BP15" s="449"/>
      <c r="BQ15" s="449"/>
      <c r="BR15" s="449"/>
      <c r="BS15" s="449"/>
      <c r="BT15" s="449"/>
      <c r="BU15" s="450"/>
      <c r="BV15" s="448">
        <v>884287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37</v>
      </c>
      <c r="AD16" s="500"/>
      <c r="AE16" s="500"/>
      <c r="AF16" s="500"/>
      <c r="AG16" s="501"/>
      <c r="AH16" s="499">
        <v>38.200000000000003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3320734</v>
      </c>
      <c r="BO16" s="420"/>
      <c r="BP16" s="420"/>
      <c r="BQ16" s="420"/>
      <c r="BR16" s="420"/>
      <c r="BS16" s="420"/>
      <c r="BT16" s="420"/>
      <c r="BU16" s="421"/>
      <c r="BV16" s="419">
        <v>3342453</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1620</v>
      </c>
      <c r="AD17" s="373"/>
      <c r="AE17" s="373"/>
      <c r="AF17" s="373"/>
      <c r="AG17" s="374"/>
      <c r="AH17" s="372">
        <v>1779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1102330</v>
      </c>
      <c r="BO17" s="420"/>
      <c r="BP17" s="420"/>
      <c r="BQ17" s="420"/>
      <c r="BR17" s="420"/>
      <c r="BS17" s="420"/>
      <c r="BT17" s="420"/>
      <c r="BU17" s="421"/>
      <c r="BV17" s="419">
        <v>1099996</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188.38</v>
      </c>
      <c r="M18" s="472"/>
      <c r="N18" s="472"/>
      <c r="O18" s="472"/>
      <c r="P18" s="472"/>
      <c r="Q18" s="472"/>
      <c r="R18" s="473"/>
      <c r="S18" s="473"/>
      <c r="T18" s="473"/>
      <c r="U18" s="473"/>
      <c r="V18" s="474"/>
      <c r="W18" s="490"/>
      <c r="X18" s="491"/>
      <c r="Y18" s="491"/>
      <c r="Z18" s="491"/>
      <c r="AA18" s="491"/>
      <c r="AB18" s="515"/>
      <c r="AC18" s="389">
        <v>51.7</v>
      </c>
      <c r="AD18" s="390"/>
      <c r="AE18" s="390"/>
      <c r="AF18" s="390"/>
      <c r="AG18" s="475"/>
      <c r="AH18" s="389">
        <v>48.6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3268885</v>
      </c>
      <c r="BO18" s="420"/>
      <c r="BP18" s="420"/>
      <c r="BQ18" s="420"/>
      <c r="BR18" s="420"/>
      <c r="BS18" s="420"/>
      <c r="BT18" s="420"/>
      <c r="BU18" s="421"/>
      <c r="BV18" s="419">
        <v>3168940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35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4125698</v>
      </c>
      <c r="BO19" s="420"/>
      <c r="BP19" s="420"/>
      <c r="BQ19" s="420"/>
      <c r="BR19" s="420"/>
      <c r="BS19" s="420"/>
      <c r="BT19" s="420"/>
      <c r="BU19" s="421"/>
      <c r="BV19" s="419">
        <v>4243272</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2808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4490001</v>
      </c>
      <c r="BO22" s="449"/>
      <c r="BP22" s="449"/>
      <c r="BQ22" s="449"/>
      <c r="BR22" s="449"/>
      <c r="BS22" s="449"/>
      <c r="BT22" s="449"/>
      <c r="BU22" s="450"/>
      <c r="BV22" s="448">
        <v>4747524</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3879858</v>
      </c>
      <c r="BO23" s="420"/>
      <c r="BP23" s="420"/>
      <c r="BQ23" s="420"/>
      <c r="BR23" s="420"/>
      <c r="BS23" s="420"/>
      <c r="BT23" s="420"/>
      <c r="BU23" s="421"/>
      <c r="BV23" s="419">
        <v>4043865</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5820</v>
      </c>
      <c r="R24" s="373"/>
      <c r="S24" s="373"/>
      <c r="T24" s="373"/>
      <c r="U24" s="373"/>
      <c r="V24" s="374"/>
      <c r="W24" s="462"/>
      <c r="X24" s="399"/>
      <c r="Y24" s="400"/>
      <c r="Z24" s="375" t="s">
        <v>162</v>
      </c>
      <c r="AA24" s="376"/>
      <c r="AB24" s="376"/>
      <c r="AC24" s="376"/>
      <c r="AD24" s="376"/>
      <c r="AE24" s="376"/>
      <c r="AF24" s="376"/>
      <c r="AG24" s="377"/>
      <c r="AH24" s="372">
        <v>94</v>
      </c>
      <c r="AI24" s="373"/>
      <c r="AJ24" s="373"/>
      <c r="AK24" s="373"/>
      <c r="AL24" s="374"/>
      <c r="AM24" s="372">
        <v>299766</v>
      </c>
      <c r="AN24" s="373"/>
      <c r="AO24" s="373"/>
      <c r="AP24" s="373"/>
      <c r="AQ24" s="373"/>
      <c r="AR24" s="374"/>
      <c r="AS24" s="372">
        <v>3189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2683956</v>
      </c>
      <c r="BO24" s="420"/>
      <c r="BP24" s="420"/>
      <c r="BQ24" s="420"/>
      <c r="BR24" s="420"/>
      <c r="BS24" s="420"/>
      <c r="BT24" s="420"/>
      <c r="BU24" s="421"/>
      <c r="BV24" s="419">
        <v>2765561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4950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91188</v>
      </c>
      <c r="BO25" s="449"/>
      <c r="BP25" s="449"/>
      <c r="BQ25" s="449"/>
      <c r="BR25" s="449"/>
      <c r="BS25" s="449"/>
      <c r="BT25" s="449"/>
      <c r="BU25" s="450"/>
      <c r="BV25" s="448">
        <v>125672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4660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171</v>
      </c>
      <c r="F27" s="376"/>
      <c r="G27" s="376"/>
      <c r="H27" s="376"/>
      <c r="I27" s="376"/>
      <c r="J27" s="376"/>
      <c r="K27" s="377"/>
      <c r="L27" s="372">
        <v>1</v>
      </c>
      <c r="M27" s="373"/>
      <c r="N27" s="373"/>
      <c r="O27" s="373"/>
      <c r="P27" s="374"/>
      <c r="Q27" s="372">
        <v>1990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352695</v>
      </c>
      <c r="BO27" s="454"/>
      <c r="BP27" s="454"/>
      <c r="BQ27" s="454"/>
      <c r="BR27" s="454"/>
      <c r="BS27" s="454"/>
      <c r="BT27" s="454"/>
      <c r="BU27" s="455"/>
      <c r="BV27" s="453">
        <v>350717</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174</v>
      </c>
      <c r="F28" s="376"/>
      <c r="G28" s="376"/>
      <c r="H28" s="376"/>
      <c r="I28" s="376"/>
      <c r="J28" s="376"/>
      <c r="K28" s="377"/>
      <c r="L28" s="372">
        <v>1</v>
      </c>
      <c r="M28" s="373"/>
      <c r="N28" s="373"/>
      <c r="O28" s="373"/>
      <c r="P28" s="374"/>
      <c r="Q28" s="372">
        <v>1990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2303505</v>
      </c>
      <c r="BO28" s="449"/>
      <c r="BP28" s="449"/>
      <c r="BQ28" s="449"/>
      <c r="BR28" s="449"/>
      <c r="BS28" s="449"/>
      <c r="BT28" s="449"/>
      <c r="BU28" s="450"/>
      <c r="BV28" s="448">
        <v>2141020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177</v>
      </c>
      <c r="F29" s="376"/>
      <c r="G29" s="376"/>
      <c r="H29" s="376"/>
      <c r="I29" s="376"/>
      <c r="J29" s="376"/>
      <c r="K29" s="377"/>
      <c r="L29" s="372">
        <v>10</v>
      </c>
      <c r="M29" s="373"/>
      <c r="N29" s="373"/>
      <c r="O29" s="373"/>
      <c r="P29" s="374"/>
      <c r="Q29" s="372">
        <v>1990</v>
      </c>
      <c r="R29" s="373"/>
      <c r="S29" s="373"/>
      <c r="T29" s="373"/>
      <c r="U29" s="373"/>
      <c r="V29" s="374"/>
      <c r="W29" s="463"/>
      <c r="X29" s="464"/>
      <c r="Y29" s="465"/>
      <c r="Z29" s="375" t="s">
        <v>178</v>
      </c>
      <c r="AA29" s="376"/>
      <c r="AB29" s="376"/>
      <c r="AC29" s="376"/>
      <c r="AD29" s="376"/>
      <c r="AE29" s="376"/>
      <c r="AF29" s="376"/>
      <c r="AG29" s="377"/>
      <c r="AH29" s="372">
        <v>94</v>
      </c>
      <c r="AI29" s="373"/>
      <c r="AJ29" s="373"/>
      <c r="AK29" s="373"/>
      <c r="AL29" s="374"/>
      <c r="AM29" s="372">
        <v>299766</v>
      </c>
      <c r="AN29" s="373"/>
      <c r="AO29" s="373"/>
      <c r="AP29" s="373"/>
      <c r="AQ29" s="373"/>
      <c r="AR29" s="374"/>
      <c r="AS29" s="372">
        <v>3189</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67764</v>
      </c>
      <c r="BO29" s="420"/>
      <c r="BP29" s="420"/>
      <c r="BQ29" s="420"/>
      <c r="BR29" s="420"/>
      <c r="BS29" s="420"/>
      <c r="BT29" s="420"/>
      <c r="BU29" s="421"/>
      <c r="BV29" s="419">
        <v>53161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760024</v>
      </c>
      <c r="BO30" s="454"/>
      <c r="BP30" s="454"/>
      <c r="BQ30" s="454"/>
      <c r="BR30" s="454"/>
      <c r="BS30" s="454"/>
      <c r="BT30" s="454"/>
      <c r="BU30" s="455"/>
      <c r="BV30" s="453">
        <v>734292</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浄化槽整備事業特別会計</v>
      </c>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甘楽西部環境衛生施設組合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産業開発しもにた</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下仁田南牧医療事務組合</v>
      </c>
      <c r="BZ35" s="368"/>
      <c r="CA35" s="368"/>
      <c r="CB35" s="368"/>
      <c r="CC35" s="368"/>
      <c r="CD35" s="368"/>
      <c r="CE35" s="368"/>
      <c r="CF35" s="368"/>
      <c r="CG35" s="368"/>
      <c r="CH35" s="368"/>
      <c r="CI35" s="368"/>
      <c r="CJ35" s="368"/>
      <c r="CK35" s="368"/>
      <c r="CL35" s="368"/>
      <c r="CM35" s="368"/>
      <c r="CN35" s="181"/>
      <c r="CO35" s="367">
        <f t="shared" ref="CO35:CO43" si="3">IF(CQ35="","",CO34+1)</f>
        <v>15</v>
      </c>
      <c r="CP35" s="367"/>
      <c r="CQ35" s="368" t="str">
        <f>IF('各会計、関係団体の財政状況及び健全化判断比率'!BS8="","",'各会計、関係団体の財政状況及び健全化判断比率'!BS8)</f>
        <v>社会福祉法人しもにた会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富岡甘楽広域市町村圏振興整備組合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群馬県後期高齢者医療広域連合（一般会計）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群馬県後期高齢者医療広域連合（事業会計）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群馬県市町村総合事務組合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群馬県市町村会館管理組合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NZrK0eLD0i0pcOC2UPLpPB3NPP3k4lFO24vnK8p/siN+1rimhE4WjKxOAqkuLpA3ROYJR65XygBm6TK2j0dwQw==" saltValue="+dYCS13cU6S0Clvcaof1a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4" t="s">
        <v>530</v>
      </c>
      <c r="D34" s="1154"/>
      <c r="E34" s="1155"/>
      <c r="F34" s="32">
        <v>4.1399999999999997</v>
      </c>
      <c r="G34" s="33">
        <v>4.5199999999999996</v>
      </c>
      <c r="H34" s="33">
        <v>4.29</v>
      </c>
      <c r="I34" s="33">
        <v>4.09</v>
      </c>
      <c r="J34" s="34">
        <v>4.1399999999999997</v>
      </c>
      <c r="K34" s="22"/>
      <c r="L34" s="22"/>
      <c r="M34" s="22"/>
      <c r="N34" s="22"/>
      <c r="O34" s="22"/>
      <c r="P34" s="22"/>
    </row>
    <row r="35" spans="1:16" ht="39" customHeight="1" x14ac:dyDescent="0.2">
      <c r="A35" s="22"/>
      <c r="B35" s="35"/>
      <c r="C35" s="1148" t="s">
        <v>531</v>
      </c>
      <c r="D35" s="1149"/>
      <c r="E35" s="1150"/>
      <c r="F35" s="36">
        <v>2.15</v>
      </c>
      <c r="G35" s="37">
        <v>0.65</v>
      </c>
      <c r="H35" s="37">
        <v>2.73</v>
      </c>
      <c r="I35" s="37">
        <v>2.91</v>
      </c>
      <c r="J35" s="38">
        <v>2.89</v>
      </c>
      <c r="K35" s="22"/>
      <c r="L35" s="22"/>
      <c r="M35" s="22"/>
      <c r="N35" s="22"/>
      <c r="O35" s="22"/>
      <c r="P35" s="22"/>
    </row>
    <row r="36" spans="1:16" ht="39" customHeight="1" x14ac:dyDescent="0.2">
      <c r="A36" s="22"/>
      <c r="B36" s="35"/>
      <c r="C36" s="1148" t="s">
        <v>532</v>
      </c>
      <c r="D36" s="1149"/>
      <c r="E36" s="1150"/>
      <c r="F36" s="36">
        <v>0.14000000000000001</v>
      </c>
      <c r="G36" s="37">
        <v>0.39</v>
      </c>
      <c r="H36" s="37">
        <v>1.31</v>
      </c>
      <c r="I36" s="37">
        <v>1.26</v>
      </c>
      <c r="J36" s="38">
        <v>2</v>
      </c>
      <c r="K36" s="22"/>
      <c r="L36" s="22"/>
      <c r="M36" s="22"/>
      <c r="N36" s="22"/>
      <c r="O36" s="22"/>
      <c r="P36" s="22"/>
    </row>
    <row r="37" spans="1:16" ht="39" customHeight="1" x14ac:dyDescent="0.2">
      <c r="A37" s="22"/>
      <c r="B37" s="35"/>
      <c r="C37" s="1148" t="s">
        <v>533</v>
      </c>
      <c r="D37" s="1149"/>
      <c r="E37" s="1150"/>
      <c r="F37" s="36">
        <v>0</v>
      </c>
      <c r="G37" s="37">
        <v>0</v>
      </c>
      <c r="H37" s="37">
        <v>0.14000000000000001</v>
      </c>
      <c r="I37" s="37">
        <v>0.28000000000000003</v>
      </c>
      <c r="J37" s="38">
        <v>0.44</v>
      </c>
      <c r="K37" s="22"/>
      <c r="L37" s="22"/>
      <c r="M37" s="22"/>
      <c r="N37" s="22"/>
      <c r="O37" s="22"/>
      <c r="P37" s="22"/>
    </row>
    <row r="38" spans="1:16" ht="39" customHeight="1" x14ac:dyDescent="0.2">
      <c r="A38" s="22"/>
      <c r="B38" s="35"/>
      <c r="C38" s="1148" t="s">
        <v>534</v>
      </c>
      <c r="D38" s="1149"/>
      <c r="E38" s="1150"/>
      <c r="F38" s="36">
        <v>7.0000000000000007E-2</v>
      </c>
      <c r="G38" s="37">
        <v>0.37</v>
      </c>
      <c r="H38" s="37">
        <v>0.4</v>
      </c>
      <c r="I38" s="37">
        <v>0.21</v>
      </c>
      <c r="J38" s="38">
        <v>0.08</v>
      </c>
      <c r="K38" s="22"/>
      <c r="L38" s="22"/>
      <c r="M38" s="22"/>
      <c r="N38" s="22"/>
      <c r="O38" s="22"/>
      <c r="P38" s="22"/>
    </row>
    <row r="39" spans="1:16" ht="39" customHeight="1" x14ac:dyDescent="0.2">
      <c r="A39" s="22"/>
      <c r="B39" s="35"/>
      <c r="C39" s="1148" t="s">
        <v>535</v>
      </c>
      <c r="D39" s="1149"/>
      <c r="E39" s="1150"/>
      <c r="F39" s="36">
        <v>0.04</v>
      </c>
      <c r="G39" s="37">
        <v>0.04</v>
      </c>
      <c r="H39" s="37">
        <v>0.05</v>
      </c>
      <c r="I39" s="37">
        <v>0.05</v>
      </c>
      <c r="J39" s="38">
        <v>0.04</v>
      </c>
      <c r="K39" s="22"/>
      <c r="L39" s="22"/>
      <c r="M39" s="22"/>
      <c r="N39" s="22"/>
      <c r="O39" s="22"/>
      <c r="P39" s="22"/>
    </row>
    <row r="40" spans="1:16" ht="39" customHeight="1" x14ac:dyDescent="0.2">
      <c r="A40" s="22"/>
      <c r="B40" s="35"/>
      <c r="C40" s="1148"/>
      <c r="D40" s="1149"/>
      <c r="E40" s="1150"/>
      <c r="F40" s="36"/>
      <c r="G40" s="37"/>
      <c r="H40" s="37"/>
      <c r="I40" s="37"/>
      <c r="J40" s="38"/>
      <c r="K40" s="22"/>
      <c r="L40" s="22"/>
      <c r="M40" s="22"/>
      <c r="N40" s="22"/>
      <c r="O40" s="22"/>
      <c r="P40" s="22"/>
    </row>
    <row r="41" spans="1:16" ht="39" customHeight="1" x14ac:dyDescent="0.2">
      <c r="A41" s="22"/>
      <c r="B41" s="35"/>
      <c r="C41" s="1148"/>
      <c r="D41" s="1149"/>
      <c r="E41" s="1150"/>
      <c r="F41" s="36"/>
      <c r="G41" s="37"/>
      <c r="H41" s="37"/>
      <c r="I41" s="37"/>
      <c r="J41" s="38"/>
      <c r="K41" s="22"/>
      <c r="L41" s="22"/>
      <c r="M41" s="22"/>
      <c r="N41" s="22"/>
      <c r="O41" s="22"/>
      <c r="P41" s="22"/>
    </row>
    <row r="42" spans="1:16" ht="39" customHeight="1" x14ac:dyDescent="0.2">
      <c r="A42" s="22"/>
      <c r="B42" s="39"/>
      <c r="C42" s="1148" t="s">
        <v>536</v>
      </c>
      <c r="D42" s="1149"/>
      <c r="E42" s="1150"/>
      <c r="F42" s="36" t="s">
        <v>487</v>
      </c>
      <c r="G42" s="37" t="s">
        <v>487</v>
      </c>
      <c r="H42" s="37" t="s">
        <v>487</v>
      </c>
      <c r="I42" s="37" t="s">
        <v>487</v>
      </c>
      <c r="J42" s="38" t="s">
        <v>487</v>
      </c>
      <c r="K42" s="22"/>
      <c r="L42" s="22"/>
      <c r="M42" s="22"/>
      <c r="N42" s="22"/>
      <c r="O42" s="22"/>
      <c r="P42" s="22"/>
    </row>
    <row r="43" spans="1:16" ht="39" customHeight="1" thickBot="1" x14ac:dyDescent="0.25">
      <c r="A43" s="22"/>
      <c r="B43" s="40"/>
      <c r="C43" s="1151" t="s">
        <v>537</v>
      </c>
      <c r="D43" s="1152"/>
      <c r="E43" s="1153"/>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b52W1gFS5EDHEjiI3S6JVm4xYeMUSA0wkiVMlJOE61gEE1s9LyrGJP+eCYyBO90GnBw+kWUGs/Y1L45D8DMpyw==" saltValue="vwmvC9s8+0kOaPnmh3Lj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9" t="s">
        <v>9</v>
      </c>
      <c r="C45" s="1180"/>
      <c r="D45" s="58"/>
      <c r="E45" s="1185" t="s">
        <v>10</v>
      </c>
      <c r="F45" s="1185"/>
      <c r="G45" s="1185"/>
      <c r="H45" s="1185"/>
      <c r="I45" s="1185"/>
      <c r="J45" s="1186"/>
      <c r="K45" s="59">
        <v>660</v>
      </c>
      <c r="L45" s="60">
        <v>639</v>
      </c>
      <c r="M45" s="60">
        <v>685</v>
      </c>
      <c r="N45" s="60">
        <v>648</v>
      </c>
      <c r="O45" s="61">
        <v>612</v>
      </c>
      <c r="P45" s="48"/>
      <c r="Q45" s="48"/>
      <c r="R45" s="48"/>
      <c r="S45" s="48"/>
      <c r="T45" s="48"/>
      <c r="U45" s="48"/>
    </row>
    <row r="46" spans="1:21" ht="30.75" customHeight="1" x14ac:dyDescent="0.2">
      <c r="A46" s="48"/>
      <c r="B46" s="1181"/>
      <c r="C46" s="1182"/>
      <c r="D46" s="62"/>
      <c r="E46" s="1158" t="s">
        <v>11</v>
      </c>
      <c r="F46" s="1158"/>
      <c r="G46" s="1158"/>
      <c r="H46" s="1158"/>
      <c r="I46" s="1158"/>
      <c r="J46" s="1159"/>
      <c r="K46" s="63" t="s">
        <v>487</v>
      </c>
      <c r="L46" s="64" t="s">
        <v>487</v>
      </c>
      <c r="M46" s="64" t="s">
        <v>487</v>
      </c>
      <c r="N46" s="64" t="s">
        <v>487</v>
      </c>
      <c r="O46" s="65" t="s">
        <v>487</v>
      </c>
      <c r="P46" s="48"/>
      <c r="Q46" s="48"/>
      <c r="R46" s="48"/>
      <c r="S46" s="48"/>
      <c r="T46" s="48"/>
      <c r="U46" s="48"/>
    </row>
    <row r="47" spans="1:21" ht="30.75" customHeight="1" x14ac:dyDescent="0.2">
      <c r="A47" s="48"/>
      <c r="B47" s="1181"/>
      <c r="C47" s="1182"/>
      <c r="D47" s="62"/>
      <c r="E47" s="1158" t="s">
        <v>12</v>
      </c>
      <c r="F47" s="1158"/>
      <c r="G47" s="1158"/>
      <c r="H47" s="1158"/>
      <c r="I47" s="1158"/>
      <c r="J47" s="1159"/>
      <c r="K47" s="63" t="s">
        <v>487</v>
      </c>
      <c r="L47" s="64" t="s">
        <v>487</v>
      </c>
      <c r="M47" s="64" t="s">
        <v>487</v>
      </c>
      <c r="N47" s="64" t="s">
        <v>487</v>
      </c>
      <c r="O47" s="65" t="s">
        <v>487</v>
      </c>
      <c r="P47" s="48"/>
      <c r="Q47" s="48"/>
      <c r="R47" s="48"/>
      <c r="S47" s="48"/>
      <c r="T47" s="48"/>
      <c r="U47" s="48"/>
    </row>
    <row r="48" spans="1:21" ht="30.75" customHeight="1" x14ac:dyDescent="0.2">
      <c r="A48" s="48"/>
      <c r="B48" s="1181"/>
      <c r="C48" s="1182"/>
      <c r="D48" s="62"/>
      <c r="E48" s="1158" t="s">
        <v>13</v>
      </c>
      <c r="F48" s="1158"/>
      <c r="G48" s="1158"/>
      <c r="H48" s="1158"/>
      <c r="I48" s="1158"/>
      <c r="J48" s="1159"/>
      <c r="K48" s="63">
        <v>78</v>
      </c>
      <c r="L48" s="64">
        <v>73</v>
      </c>
      <c r="M48" s="64">
        <v>73</v>
      </c>
      <c r="N48" s="64">
        <v>68</v>
      </c>
      <c r="O48" s="65">
        <v>71</v>
      </c>
      <c r="P48" s="48"/>
      <c r="Q48" s="48"/>
      <c r="R48" s="48"/>
      <c r="S48" s="48"/>
      <c r="T48" s="48"/>
      <c r="U48" s="48"/>
    </row>
    <row r="49" spans="1:21" ht="30.75" customHeight="1" x14ac:dyDescent="0.2">
      <c r="A49" s="48"/>
      <c r="B49" s="1181"/>
      <c r="C49" s="1182"/>
      <c r="D49" s="62"/>
      <c r="E49" s="1158" t="s">
        <v>14</v>
      </c>
      <c r="F49" s="1158"/>
      <c r="G49" s="1158"/>
      <c r="H49" s="1158"/>
      <c r="I49" s="1158"/>
      <c r="J49" s="1159"/>
      <c r="K49" s="63">
        <v>91</v>
      </c>
      <c r="L49" s="64">
        <v>91</v>
      </c>
      <c r="M49" s="64">
        <v>99</v>
      </c>
      <c r="N49" s="64">
        <v>78</v>
      </c>
      <c r="O49" s="65">
        <v>78</v>
      </c>
      <c r="P49" s="48"/>
      <c r="Q49" s="48"/>
      <c r="R49" s="48"/>
      <c r="S49" s="48"/>
      <c r="T49" s="48"/>
      <c r="U49" s="48"/>
    </row>
    <row r="50" spans="1:21" ht="30.75" customHeight="1" x14ac:dyDescent="0.2">
      <c r="A50" s="48"/>
      <c r="B50" s="1181"/>
      <c r="C50" s="1182"/>
      <c r="D50" s="62"/>
      <c r="E50" s="1158" t="s">
        <v>15</v>
      </c>
      <c r="F50" s="1158"/>
      <c r="G50" s="1158"/>
      <c r="H50" s="1158"/>
      <c r="I50" s="1158"/>
      <c r="J50" s="1159"/>
      <c r="K50" s="63" t="s">
        <v>487</v>
      </c>
      <c r="L50" s="64" t="s">
        <v>487</v>
      </c>
      <c r="M50" s="64" t="s">
        <v>487</v>
      </c>
      <c r="N50" s="64" t="s">
        <v>487</v>
      </c>
      <c r="O50" s="65" t="s">
        <v>487</v>
      </c>
      <c r="P50" s="48"/>
      <c r="Q50" s="48"/>
      <c r="R50" s="48"/>
      <c r="S50" s="48"/>
      <c r="T50" s="48"/>
      <c r="U50" s="48"/>
    </row>
    <row r="51" spans="1:21" ht="30.75" customHeight="1" x14ac:dyDescent="0.2">
      <c r="A51" s="48"/>
      <c r="B51" s="1183"/>
      <c r="C51" s="1184"/>
      <c r="D51" s="66"/>
      <c r="E51" s="1158" t="s">
        <v>16</v>
      </c>
      <c r="F51" s="1158"/>
      <c r="G51" s="1158"/>
      <c r="H51" s="1158"/>
      <c r="I51" s="1158"/>
      <c r="J51" s="1159"/>
      <c r="K51" s="63" t="s">
        <v>487</v>
      </c>
      <c r="L51" s="64" t="s">
        <v>487</v>
      </c>
      <c r="M51" s="64" t="s">
        <v>487</v>
      </c>
      <c r="N51" s="64" t="s">
        <v>487</v>
      </c>
      <c r="O51" s="65" t="s">
        <v>487</v>
      </c>
      <c r="P51" s="48"/>
      <c r="Q51" s="48"/>
      <c r="R51" s="48"/>
      <c r="S51" s="48"/>
      <c r="T51" s="48"/>
      <c r="U51" s="48"/>
    </row>
    <row r="52" spans="1:21" ht="30.75" customHeight="1" x14ac:dyDescent="0.2">
      <c r="A52" s="48"/>
      <c r="B52" s="1156" t="s">
        <v>17</v>
      </c>
      <c r="C52" s="1157"/>
      <c r="D52" s="66"/>
      <c r="E52" s="1158" t="s">
        <v>18</v>
      </c>
      <c r="F52" s="1158"/>
      <c r="G52" s="1158"/>
      <c r="H52" s="1158"/>
      <c r="I52" s="1158"/>
      <c r="J52" s="1159"/>
      <c r="K52" s="63">
        <v>585</v>
      </c>
      <c r="L52" s="64">
        <v>562</v>
      </c>
      <c r="M52" s="64">
        <v>587</v>
      </c>
      <c r="N52" s="64">
        <v>561</v>
      </c>
      <c r="O52" s="65">
        <v>538</v>
      </c>
      <c r="P52" s="48"/>
      <c r="Q52" s="48"/>
      <c r="R52" s="48"/>
      <c r="S52" s="48"/>
      <c r="T52" s="48"/>
      <c r="U52" s="48"/>
    </row>
    <row r="53" spans="1:21" ht="30.75" customHeight="1" thickBot="1" x14ac:dyDescent="0.25">
      <c r="A53" s="48"/>
      <c r="B53" s="1160" t="s">
        <v>19</v>
      </c>
      <c r="C53" s="1161"/>
      <c r="D53" s="67"/>
      <c r="E53" s="1162" t="s">
        <v>20</v>
      </c>
      <c r="F53" s="1162"/>
      <c r="G53" s="1162"/>
      <c r="H53" s="1162"/>
      <c r="I53" s="1162"/>
      <c r="J53" s="1163"/>
      <c r="K53" s="68">
        <v>244</v>
      </c>
      <c r="L53" s="69">
        <v>241</v>
      </c>
      <c r="M53" s="69">
        <v>270</v>
      </c>
      <c r="N53" s="69">
        <v>233</v>
      </c>
      <c r="O53" s="70">
        <v>223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64" t="s">
        <v>24</v>
      </c>
      <c r="C58" s="1165"/>
      <c r="D58" s="1170" t="s">
        <v>25</v>
      </c>
      <c r="E58" s="1171"/>
      <c r="F58" s="1171"/>
      <c r="G58" s="1171"/>
      <c r="H58" s="1171"/>
      <c r="I58" s="1171"/>
      <c r="J58" s="1172"/>
      <c r="K58" s="83"/>
      <c r="L58" s="84"/>
      <c r="M58" s="84"/>
      <c r="N58" s="84"/>
      <c r="O58" s="85"/>
    </row>
    <row r="59" spans="1:21" ht="31.5" customHeight="1" x14ac:dyDescent="0.2">
      <c r="B59" s="1166"/>
      <c r="C59" s="1167"/>
      <c r="D59" s="1173" t="s">
        <v>26</v>
      </c>
      <c r="E59" s="1174"/>
      <c r="F59" s="1174"/>
      <c r="G59" s="1174"/>
      <c r="H59" s="1174"/>
      <c r="I59" s="1174"/>
      <c r="J59" s="1175"/>
      <c r="K59" s="86"/>
      <c r="L59" s="87"/>
      <c r="M59" s="87"/>
      <c r="N59" s="87"/>
      <c r="O59" s="88"/>
    </row>
    <row r="60" spans="1:21" ht="31.5" customHeight="1" thickBot="1" x14ac:dyDescent="0.25">
      <c r="B60" s="1168"/>
      <c r="C60" s="1169"/>
      <c r="D60" s="1176" t="s">
        <v>27</v>
      </c>
      <c r="E60" s="1177"/>
      <c r="F60" s="1177"/>
      <c r="G60" s="1177"/>
      <c r="H60" s="1177"/>
      <c r="I60" s="1177"/>
      <c r="J60" s="1178"/>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sTIzwafKw7G9CDXVCyARJv5hChu9gr3VjBBXo8i8A5l6f++yN7chzpDgTcek3ou3F6hyoH0yea+o+wjuQ3Gng==" saltValue="Y7n130ckVo7olj+DKD//m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9" t="s">
        <v>30</v>
      </c>
      <c r="C41" s="1200"/>
      <c r="D41" s="105"/>
      <c r="E41" s="1201" t="s">
        <v>31</v>
      </c>
      <c r="F41" s="1201"/>
      <c r="G41" s="1201"/>
      <c r="H41" s="1202"/>
      <c r="I41" s="355">
        <v>5339</v>
      </c>
      <c r="J41" s="356">
        <v>5377</v>
      </c>
      <c r="K41" s="356">
        <v>5108</v>
      </c>
      <c r="L41" s="356">
        <v>4752</v>
      </c>
      <c r="M41" s="357">
        <v>4494</v>
      </c>
    </row>
    <row r="42" spans="2:13" ht="27.75" customHeight="1" x14ac:dyDescent="0.2">
      <c r="B42" s="1189"/>
      <c r="C42" s="1190"/>
      <c r="D42" s="106"/>
      <c r="E42" s="1193" t="s">
        <v>32</v>
      </c>
      <c r="F42" s="1193"/>
      <c r="G42" s="1193"/>
      <c r="H42" s="1194"/>
      <c r="I42" s="358" t="s">
        <v>487</v>
      </c>
      <c r="J42" s="359" t="s">
        <v>487</v>
      </c>
      <c r="K42" s="359" t="s">
        <v>487</v>
      </c>
      <c r="L42" s="359" t="s">
        <v>487</v>
      </c>
      <c r="M42" s="360" t="s">
        <v>487</v>
      </c>
    </row>
    <row r="43" spans="2:13" ht="27.75" customHeight="1" x14ac:dyDescent="0.2">
      <c r="B43" s="1189"/>
      <c r="C43" s="1190"/>
      <c r="D43" s="106"/>
      <c r="E43" s="1193" t="s">
        <v>33</v>
      </c>
      <c r="F43" s="1193"/>
      <c r="G43" s="1193"/>
      <c r="H43" s="1194"/>
      <c r="I43" s="358">
        <v>549</v>
      </c>
      <c r="J43" s="359">
        <v>515</v>
      </c>
      <c r="K43" s="359">
        <v>464</v>
      </c>
      <c r="L43" s="359">
        <v>416</v>
      </c>
      <c r="M43" s="360">
        <v>398</v>
      </c>
    </row>
    <row r="44" spans="2:13" ht="27.75" customHeight="1" x14ac:dyDescent="0.2">
      <c r="B44" s="1189"/>
      <c r="C44" s="1190"/>
      <c r="D44" s="106"/>
      <c r="E44" s="1193" t="s">
        <v>34</v>
      </c>
      <c r="F44" s="1193"/>
      <c r="G44" s="1193"/>
      <c r="H44" s="1194"/>
      <c r="I44" s="358">
        <v>676</v>
      </c>
      <c r="J44" s="359">
        <v>602</v>
      </c>
      <c r="K44" s="359">
        <v>543</v>
      </c>
      <c r="L44" s="359">
        <v>545</v>
      </c>
      <c r="M44" s="360">
        <v>680</v>
      </c>
    </row>
    <row r="45" spans="2:13" ht="27.75" customHeight="1" x14ac:dyDescent="0.2">
      <c r="B45" s="1189"/>
      <c r="C45" s="1190"/>
      <c r="D45" s="106"/>
      <c r="E45" s="1193" t="s">
        <v>35</v>
      </c>
      <c r="F45" s="1193"/>
      <c r="G45" s="1193"/>
      <c r="H45" s="1194"/>
      <c r="I45" s="358">
        <v>1443</v>
      </c>
      <c r="J45" s="359">
        <v>1414</v>
      </c>
      <c r="K45" s="359">
        <v>1474</v>
      </c>
      <c r="L45" s="359">
        <v>1447</v>
      </c>
      <c r="M45" s="360">
        <v>1378</v>
      </c>
    </row>
    <row r="46" spans="2:13" ht="27.75" customHeight="1" x14ac:dyDescent="0.2">
      <c r="B46" s="1189"/>
      <c r="C46" s="1190"/>
      <c r="D46" s="107"/>
      <c r="E46" s="1193" t="s">
        <v>36</v>
      </c>
      <c r="F46" s="1193"/>
      <c r="G46" s="1193"/>
      <c r="H46" s="1194"/>
      <c r="I46" s="358">
        <v>34</v>
      </c>
      <c r="J46" s="359">
        <v>27</v>
      </c>
      <c r="K46" s="359">
        <v>24</v>
      </c>
      <c r="L46" s="359" t="s">
        <v>487</v>
      </c>
      <c r="M46" s="360" t="s">
        <v>487</v>
      </c>
    </row>
    <row r="47" spans="2:13" ht="27.75" customHeight="1" x14ac:dyDescent="0.2">
      <c r="B47" s="1189"/>
      <c r="C47" s="1190"/>
      <c r="D47" s="108"/>
      <c r="E47" s="1203" t="s">
        <v>37</v>
      </c>
      <c r="F47" s="1204"/>
      <c r="G47" s="1204"/>
      <c r="H47" s="1205"/>
      <c r="I47" s="358" t="s">
        <v>487</v>
      </c>
      <c r="J47" s="359" t="s">
        <v>487</v>
      </c>
      <c r="K47" s="359" t="s">
        <v>487</v>
      </c>
      <c r="L47" s="359" t="s">
        <v>487</v>
      </c>
      <c r="M47" s="360" t="s">
        <v>487</v>
      </c>
    </row>
    <row r="48" spans="2:13" ht="27.75" customHeight="1" x14ac:dyDescent="0.2">
      <c r="B48" s="1189"/>
      <c r="C48" s="1190"/>
      <c r="D48" s="106"/>
      <c r="E48" s="1193" t="s">
        <v>38</v>
      </c>
      <c r="F48" s="1193"/>
      <c r="G48" s="1193"/>
      <c r="H48" s="1194"/>
      <c r="I48" s="358" t="s">
        <v>487</v>
      </c>
      <c r="J48" s="359" t="s">
        <v>487</v>
      </c>
      <c r="K48" s="359" t="s">
        <v>487</v>
      </c>
      <c r="L48" s="359" t="s">
        <v>487</v>
      </c>
      <c r="M48" s="360" t="s">
        <v>487</v>
      </c>
    </row>
    <row r="49" spans="2:13" ht="27.75" customHeight="1" x14ac:dyDescent="0.2">
      <c r="B49" s="1191"/>
      <c r="C49" s="1192"/>
      <c r="D49" s="106"/>
      <c r="E49" s="1193" t="s">
        <v>39</v>
      </c>
      <c r="F49" s="1193"/>
      <c r="G49" s="1193"/>
      <c r="H49" s="1194"/>
      <c r="I49" s="358" t="s">
        <v>487</v>
      </c>
      <c r="J49" s="359" t="s">
        <v>487</v>
      </c>
      <c r="K49" s="359" t="s">
        <v>487</v>
      </c>
      <c r="L49" s="359" t="s">
        <v>487</v>
      </c>
      <c r="M49" s="360" t="s">
        <v>487</v>
      </c>
    </row>
    <row r="50" spans="2:13" ht="27.75" customHeight="1" x14ac:dyDescent="0.2">
      <c r="B50" s="1187" t="s">
        <v>40</v>
      </c>
      <c r="C50" s="1188"/>
      <c r="D50" s="109"/>
      <c r="E50" s="1193" t="s">
        <v>41</v>
      </c>
      <c r="F50" s="1193"/>
      <c r="G50" s="1193"/>
      <c r="H50" s="1194"/>
      <c r="I50" s="358">
        <v>2093</v>
      </c>
      <c r="J50" s="359">
        <v>2334</v>
      </c>
      <c r="K50" s="359">
        <v>2721</v>
      </c>
      <c r="L50" s="359">
        <v>3206</v>
      </c>
      <c r="M50" s="360">
        <v>3389</v>
      </c>
    </row>
    <row r="51" spans="2:13" ht="27.75" customHeight="1" x14ac:dyDescent="0.2">
      <c r="B51" s="1189"/>
      <c r="C51" s="1190"/>
      <c r="D51" s="106"/>
      <c r="E51" s="1193" t="s">
        <v>42</v>
      </c>
      <c r="F51" s="1193"/>
      <c r="G51" s="1193"/>
      <c r="H51" s="1194"/>
      <c r="I51" s="358">
        <v>2</v>
      </c>
      <c r="J51" s="359">
        <v>1</v>
      </c>
      <c r="K51" s="359" t="s">
        <v>487</v>
      </c>
      <c r="L51" s="359" t="s">
        <v>487</v>
      </c>
      <c r="M51" s="360" t="s">
        <v>487</v>
      </c>
    </row>
    <row r="52" spans="2:13" ht="27.75" customHeight="1" x14ac:dyDescent="0.2">
      <c r="B52" s="1191"/>
      <c r="C52" s="1192"/>
      <c r="D52" s="106"/>
      <c r="E52" s="1193" t="s">
        <v>43</v>
      </c>
      <c r="F52" s="1193"/>
      <c r="G52" s="1193"/>
      <c r="H52" s="1194"/>
      <c r="I52" s="358">
        <v>4840</v>
      </c>
      <c r="J52" s="359">
        <v>4834</v>
      </c>
      <c r="K52" s="359">
        <v>4560</v>
      </c>
      <c r="L52" s="359">
        <v>4346</v>
      </c>
      <c r="M52" s="360">
        <v>4291</v>
      </c>
    </row>
    <row r="53" spans="2:13" ht="27.75" customHeight="1" thickBot="1" x14ac:dyDescent="0.25">
      <c r="B53" s="1195" t="s">
        <v>19</v>
      </c>
      <c r="C53" s="1196"/>
      <c r="D53" s="110"/>
      <c r="E53" s="1197" t="s">
        <v>44</v>
      </c>
      <c r="F53" s="1197"/>
      <c r="G53" s="1197"/>
      <c r="H53" s="1198"/>
      <c r="I53" s="361">
        <v>1105</v>
      </c>
      <c r="J53" s="362">
        <v>767</v>
      </c>
      <c r="K53" s="362">
        <v>332</v>
      </c>
      <c r="L53" s="362">
        <v>-392</v>
      </c>
      <c r="M53" s="363">
        <v>-729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QvTrRbH67EP3OZLnUYNx+0m3NiYNdj3KqkqUE1KKk1pmPe7QaZwyapQ+JnqrMeI8QAhLB/W6Di57YuApR1EvMQ==" saltValue="1KjQuWTOHJTlJpgb6uqO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4" t="s">
        <v>46</v>
      </c>
      <c r="D55" s="1214"/>
      <c r="E55" s="1215"/>
      <c r="F55" s="122">
        <v>1715</v>
      </c>
      <c r="G55" s="122">
        <v>2141</v>
      </c>
      <c r="H55" s="123">
        <v>2304</v>
      </c>
    </row>
    <row r="56" spans="2:8" ht="52.5" customHeight="1" x14ac:dyDescent="0.2">
      <c r="B56" s="124"/>
      <c r="C56" s="1216" t="s">
        <v>47</v>
      </c>
      <c r="D56" s="1216"/>
      <c r="E56" s="1217"/>
      <c r="F56" s="125">
        <v>53</v>
      </c>
      <c r="G56" s="125">
        <v>53</v>
      </c>
      <c r="H56" s="126">
        <v>68</v>
      </c>
    </row>
    <row r="57" spans="2:8" ht="53.25" customHeight="1" x14ac:dyDescent="0.2">
      <c r="B57" s="124"/>
      <c r="C57" s="1218" t="s">
        <v>48</v>
      </c>
      <c r="D57" s="1218"/>
      <c r="E57" s="1219"/>
      <c r="F57" s="127">
        <v>679</v>
      </c>
      <c r="G57" s="127">
        <v>734</v>
      </c>
      <c r="H57" s="128">
        <v>760</v>
      </c>
    </row>
    <row r="58" spans="2:8" ht="45.75" customHeight="1" x14ac:dyDescent="0.2">
      <c r="B58" s="129"/>
      <c r="C58" s="1206" t="s">
        <v>554</v>
      </c>
      <c r="D58" s="1207"/>
      <c r="E58" s="1208"/>
      <c r="F58" s="130">
        <v>333</v>
      </c>
      <c r="G58" s="130">
        <v>326</v>
      </c>
      <c r="H58" s="131">
        <v>315</v>
      </c>
    </row>
    <row r="59" spans="2:8" ht="45.75" customHeight="1" x14ac:dyDescent="0.2">
      <c r="B59" s="129"/>
      <c r="C59" s="1206" t="s">
        <v>555</v>
      </c>
      <c r="D59" s="1207"/>
      <c r="E59" s="1208"/>
      <c r="F59" s="130">
        <v>119</v>
      </c>
      <c r="G59" s="130">
        <v>150</v>
      </c>
      <c r="H59" s="131">
        <v>175</v>
      </c>
    </row>
    <row r="60" spans="2:8" ht="45.75" customHeight="1" x14ac:dyDescent="0.2">
      <c r="B60" s="129"/>
      <c r="C60" s="1206" t="s">
        <v>556</v>
      </c>
      <c r="D60" s="1207"/>
      <c r="E60" s="1208"/>
      <c r="F60" s="130">
        <v>67</v>
      </c>
      <c r="G60" s="130">
        <v>95</v>
      </c>
      <c r="H60" s="131">
        <v>109</v>
      </c>
    </row>
    <row r="61" spans="2:8" ht="45.75" customHeight="1" x14ac:dyDescent="0.2">
      <c r="B61" s="129"/>
      <c r="C61" s="1206" t="s">
        <v>557</v>
      </c>
      <c r="D61" s="1207"/>
      <c r="E61" s="1208"/>
      <c r="F61" s="130">
        <v>47</v>
      </c>
      <c r="G61" s="130">
        <v>55</v>
      </c>
      <c r="H61" s="131">
        <v>60</v>
      </c>
    </row>
    <row r="62" spans="2:8" ht="45.75" customHeight="1" thickBot="1" x14ac:dyDescent="0.25">
      <c r="B62" s="132"/>
      <c r="C62" s="1209" t="s">
        <v>558</v>
      </c>
      <c r="D62" s="1210"/>
      <c r="E62" s="1211"/>
      <c r="F62" s="133">
        <v>58</v>
      </c>
      <c r="G62" s="133">
        <v>56</v>
      </c>
      <c r="H62" s="134">
        <v>43</v>
      </c>
    </row>
    <row r="63" spans="2:8" ht="52.5" customHeight="1" thickBot="1" x14ac:dyDescent="0.25">
      <c r="B63" s="135"/>
      <c r="C63" s="1212" t="s">
        <v>49</v>
      </c>
      <c r="D63" s="1212"/>
      <c r="E63" s="1213"/>
      <c r="F63" s="136">
        <v>2447</v>
      </c>
      <c r="G63" s="136">
        <v>2928</v>
      </c>
      <c r="H63" s="137">
        <v>3131</v>
      </c>
    </row>
    <row r="64" spans="2:8" ht="13" x14ac:dyDescent="0.2"/>
  </sheetData>
  <sheetProtection algorithmName="SHA-512" hashValue="6hxz7F80LDCJUSFEAv+Rp9U3g+y5gBe9FTX+IjTTa60iG1YP8u0QNzUR+A98fSLxgTS3PKjwxnOUj7lLQwQyCA==" saltValue="1TD07Sozmdofg5Ix11Qt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A0124-EA7D-4EA9-B8FA-AD6FD74AF989}">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22" customWidth="1"/>
    <col min="2" max="107" width="2.453125" style="1222" customWidth="1"/>
    <col min="108" max="108" width="6.08984375" style="1229" customWidth="1"/>
    <col min="109" max="109" width="5.90625" style="1228" customWidth="1"/>
    <col min="110" max="16384" width="8.6328125" style="1222" hidden="1"/>
  </cols>
  <sheetData>
    <row r="1" spans="1:109" ht="42.75" customHeight="1" x14ac:dyDescent="0.2">
      <c r="A1" s="1220"/>
      <c r="B1" s="1221"/>
      <c r="DD1" s="1222"/>
      <c r="DE1" s="1222"/>
    </row>
    <row r="2" spans="1:109" ht="25.5" customHeight="1" x14ac:dyDescent="0.2">
      <c r="A2" s="1223"/>
      <c r="C2" s="1223"/>
      <c r="O2" s="1223"/>
      <c r="P2" s="1223"/>
      <c r="Q2" s="1223"/>
      <c r="R2" s="1223"/>
      <c r="S2" s="1223"/>
      <c r="T2" s="1223"/>
      <c r="U2" s="1223"/>
      <c r="V2" s="1223"/>
      <c r="W2" s="1223"/>
      <c r="X2" s="1223"/>
      <c r="Y2" s="1223"/>
      <c r="Z2" s="1223"/>
      <c r="AA2" s="1223"/>
      <c r="AB2" s="1223"/>
      <c r="AC2" s="1223"/>
      <c r="AD2" s="1223"/>
      <c r="AE2" s="1223"/>
      <c r="AF2" s="1223"/>
      <c r="AG2" s="1223"/>
      <c r="AH2" s="1223"/>
      <c r="AI2" s="1223"/>
      <c r="AU2" s="1223"/>
      <c r="BG2" s="1223"/>
      <c r="BS2" s="1223"/>
      <c r="CE2" s="1223"/>
      <c r="CQ2" s="1223"/>
      <c r="DD2" s="1222"/>
      <c r="DE2" s="1222"/>
    </row>
    <row r="3" spans="1:109" ht="25.5" customHeight="1" x14ac:dyDescent="0.2">
      <c r="A3" s="1223"/>
      <c r="C3" s="1223"/>
      <c r="O3" s="1223"/>
      <c r="P3" s="1223"/>
      <c r="Q3" s="1223"/>
      <c r="R3" s="1223"/>
      <c r="S3" s="1223"/>
      <c r="T3" s="1223"/>
      <c r="U3" s="1223"/>
      <c r="V3" s="1223"/>
      <c r="W3" s="1223"/>
      <c r="X3" s="1223"/>
      <c r="Y3" s="1223"/>
      <c r="Z3" s="1223"/>
      <c r="AA3" s="1223"/>
      <c r="AB3" s="1223"/>
      <c r="AC3" s="1223"/>
      <c r="AD3" s="1223"/>
      <c r="AE3" s="1223"/>
      <c r="AF3" s="1223"/>
      <c r="AG3" s="1223"/>
      <c r="AH3" s="1223"/>
      <c r="AI3" s="1223"/>
      <c r="AU3" s="1223"/>
      <c r="BG3" s="1223"/>
      <c r="BS3" s="1223"/>
      <c r="CE3" s="1223"/>
      <c r="CQ3" s="1223"/>
      <c r="DD3" s="1222"/>
      <c r="DE3" s="1222"/>
    </row>
    <row r="4" spans="1:109" s="259" customFormat="1" ht="13" x14ac:dyDescent="0.2">
      <c r="A4" s="1223"/>
      <c r="B4" s="1223"/>
      <c r="C4" s="1223"/>
      <c r="D4" s="1223"/>
      <c r="E4" s="1223"/>
      <c r="F4" s="1223"/>
      <c r="G4" s="1223"/>
      <c r="H4" s="1223"/>
      <c r="I4" s="1223"/>
      <c r="J4" s="1223"/>
      <c r="K4" s="1223"/>
      <c r="L4" s="1223"/>
      <c r="M4" s="1223"/>
      <c r="N4" s="1223"/>
      <c r="O4" s="1223"/>
      <c r="P4" s="1223"/>
      <c r="Q4" s="1223"/>
      <c r="R4" s="1223"/>
      <c r="S4" s="1223"/>
      <c r="T4" s="1223"/>
      <c r="U4" s="1223"/>
      <c r="V4" s="1223"/>
      <c r="W4" s="1223"/>
      <c r="X4" s="1223"/>
      <c r="Y4" s="1223"/>
      <c r="Z4" s="1223"/>
      <c r="AA4" s="1223"/>
      <c r="AB4" s="1223"/>
      <c r="AC4" s="1223"/>
      <c r="AD4" s="1223"/>
      <c r="AE4" s="1223"/>
      <c r="AF4" s="1223"/>
      <c r="AG4" s="1223"/>
      <c r="AH4" s="1223"/>
      <c r="AI4" s="1223"/>
      <c r="AJ4" s="1223"/>
      <c r="AK4" s="1223"/>
      <c r="AL4" s="1223"/>
      <c r="AM4" s="1223"/>
      <c r="AN4" s="1223"/>
      <c r="AO4" s="1223"/>
      <c r="AP4" s="1223"/>
      <c r="AQ4" s="1223"/>
      <c r="AR4" s="1223"/>
      <c r="AS4" s="1223"/>
      <c r="AT4" s="1223"/>
      <c r="AU4" s="1223"/>
      <c r="AV4" s="1223"/>
      <c r="AW4" s="1223"/>
      <c r="AX4" s="1223"/>
      <c r="AY4" s="1223"/>
      <c r="AZ4" s="1223"/>
      <c r="BA4" s="1223"/>
      <c r="BB4" s="1223"/>
      <c r="BC4" s="1223"/>
      <c r="BD4" s="1223"/>
      <c r="BE4" s="1223"/>
      <c r="BF4" s="1223"/>
      <c r="BG4" s="1223"/>
      <c r="BH4" s="1223"/>
      <c r="BI4" s="1223"/>
      <c r="BJ4" s="1223"/>
      <c r="BK4" s="1223"/>
      <c r="BL4" s="1223"/>
      <c r="BM4" s="1223"/>
      <c r="BN4" s="1223"/>
      <c r="BO4" s="1223"/>
      <c r="BP4" s="1223"/>
      <c r="BQ4" s="1223"/>
      <c r="BR4" s="1223"/>
      <c r="BS4" s="1223"/>
      <c r="BT4" s="1223"/>
      <c r="BU4" s="1223"/>
      <c r="BV4" s="1223"/>
      <c r="BW4" s="1223"/>
      <c r="BX4" s="1223"/>
      <c r="BY4" s="1223"/>
      <c r="BZ4" s="1223"/>
      <c r="CA4" s="1223"/>
      <c r="CB4" s="1223"/>
      <c r="CC4" s="1223"/>
      <c r="CD4" s="1223"/>
      <c r="CE4" s="1223"/>
      <c r="CF4" s="1223"/>
      <c r="CG4" s="1223"/>
      <c r="CH4" s="1223"/>
      <c r="CI4" s="1223"/>
      <c r="CJ4" s="1223"/>
      <c r="CK4" s="1223"/>
      <c r="CL4" s="1223"/>
      <c r="CM4" s="1223"/>
      <c r="CN4" s="1223"/>
      <c r="CO4" s="1223"/>
      <c r="CP4" s="1223"/>
      <c r="CQ4" s="1223"/>
      <c r="CR4" s="1223"/>
      <c r="CS4" s="1223"/>
      <c r="CT4" s="1223"/>
      <c r="CU4" s="1223"/>
      <c r="CV4" s="1223"/>
      <c r="CW4" s="1223"/>
      <c r="CX4" s="1223"/>
      <c r="CY4" s="1223"/>
      <c r="CZ4" s="1223"/>
      <c r="DA4" s="1223"/>
      <c r="DB4" s="1223"/>
      <c r="DC4" s="1223"/>
      <c r="DD4" s="1223"/>
      <c r="DE4" s="1223"/>
    </row>
    <row r="5" spans="1:109" s="259" customFormat="1" ht="13" x14ac:dyDescent="0.2">
      <c r="A5" s="1223"/>
      <c r="B5" s="1223"/>
      <c r="C5" s="1223"/>
      <c r="D5" s="1223"/>
      <c r="E5" s="1223"/>
      <c r="F5" s="1223"/>
      <c r="G5" s="1223"/>
      <c r="H5" s="1223"/>
      <c r="I5" s="1223"/>
      <c r="J5" s="1223"/>
      <c r="K5" s="1223"/>
      <c r="L5" s="1223"/>
      <c r="M5" s="1223"/>
      <c r="N5" s="1223"/>
      <c r="O5" s="1223"/>
      <c r="P5" s="1223"/>
      <c r="Q5" s="1223"/>
      <c r="R5" s="1223"/>
      <c r="S5" s="1223"/>
      <c r="T5" s="1223"/>
      <c r="U5" s="1223"/>
      <c r="V5" s="1223"/>
      <c r="W5" s="1223"/>
      <c r="X5" s="1223"/>
      <c r="Y5" s="1223"/>
      <c r="Z5" s="1223"/>
      <c r="AA5" s="1223"/>
      <c r="AB5" s="1223"/>
      <c r="AC5" s="1223"/>
      <c r="AD5" s="1223"/>
      <c r="AE5" s="1223"/>
      <c r="AF5" s="1223"/>
      <c r="AG5" s="1223"/>
      <c r="AH5" s="1223"/>
      <c r="AI5" s="1223"/>
      <c r="AJ5" s="1223"/>
      <c r="AK5" s="1223"/>
      <c r="AL5" s="1223"/>
      <c r="AM5" s="1223"/>
      <c r="AN5" s="1223"/>
      <c r="AO5" s="1223"/>
      <c r="AP5" s="1223"/>
      <c r="AQ5" s="1223"/>
      <c r="AR5" s="1223"/>
      <c r="AS5" s="1223"/>
      <c r="AT5" s="1223"/>
      <c r="AU5" s="1223"/>
      <c r="AV5" s="1223"/>
      <c r="AW5" s="1223"/>
      <c r="AX5" s="1223"/>
      <c r="AY5" s="1223"/>
      <c r="AZ5" s="1223"/>
      <c r="BA5" s="1223"/>
      <c r="BB5" s="1223"/>
      <c r="BC5" s="1223"/>
      <c r="BD5" s="1223"/>
      <c r="BE5" s="1223"/>
      <c r="BF5" s="1223"/>
      <c r="BG5" s="1223"/>
      <c r="BH5" s="1223"/>
      <c r="BI5" s="1223"/>
      <c r="BJ5" s="1223"/>
      <c r="BK5" s="1223"/>
      <c r="BL5" s="1223"/>
      <c r="BM5" s="1223"/>
      <c r="BN5" s="1223"/>
      <c r="BO5" s="1223"/>
      <c r="BP5" s="1223"/>
      <c r="BQ5" s="1223"/>
      <c r="BR5" s="1223"/>
      <c r="BS5" s="1223"/>
      <c r="BT5" s="1223"/>
      <c r="BU5" s="1223"/>
      <c r="BV5" s="1223"/>
      <c r="BW5" s="1223"/>
      <c r="BX5" s="1223"/>
      <c r="BY5" s="1223"/>
      <c r="BZ5" s="1223"/>
      <c r="CA5" s="1223"/>
      <c r="CB5" s="1223"/>
      <c r="CC5" s="1223"/>
      <c r="CD5" s="1223"/>
      <c r="CE5" s="1223"/>
      <c r="CF5" s="1223"/>
      <c r="CG5" s="1223"/>
      <c r="CH5" s="1223"/>
      <c r="CI5" s="1223"/>
      <c r="CJ5" s="1223"/>
      <c r="CK5" s="1223"/>
      <c r="CL5" s="1223"/>
      <c r="CM5" s="1223"/>
      <c r="CN5" s="1223"/>
      <c r="CO5" s="1223"/>
      <c r="CP5" s="1223"/>
      <c r="CQ5" s="1223"/>
      <c r="CR5" s="1223"/>
      <c r="CS5" s="1223"/>
      <c r="CT5" s="1223"/>
      <c r="CU5" s="1223"/>
      <c r="CV5" s="1223"/>
      <c r="CW5" s="1223"/>
      <c r="CX5" s="1223"/>
      <c r="CY5" s="1223"/>
      <c r="CZ5" s="1223"/>
      <c r="DA5" s="1223"/>
      <c r="DB5" s="1223"/>
      <c r="DC5" s="1223"/>
      <c r="DD5" s="1223"/>
      <c r="DE5" s="1223"/>
    </row>
    <row r="6" spans="1:109" s="259" customFormat="1" ht="13" x14ac:dyDescent="0.2">
      <c r="A6" s="1223"/>
      <c r="B6" s="1223"/>
      <c r="C6" s="1223"/>
      <c r="D6" s="1223"/>
      <c r="E6" s="1223"/>
      <c r="F6" s="1223"/>
      <c r="G6" s="1223"/>
      <c r="H6" s="1223"/>
      <c r="I6" s="1223"/>
      <c r="J6" s="1223"/>
      <c r="K6" s="1223"/>
      <c r="L6" s="1223"/>
      <c r="M6" s="1223"/>
      <c r="N6" s="1223"/>
      <c r="O6" s="1223"/>
      <c r="P6" s="1223"/>
      <c r="Q6" s="1223"/>
      <c r="R6" s="1223"/>
      <c r="S6" s="1223"/>
      <c r="T6" s="1223"/>
      <c r="U6" s="1223"/>
      <c r="V6" s="1223"/>
      <c r="W6" s="1223"/>
      <c r="X6" s="1223"/>
      <c r="Y6" s="1223"/>
      <c r="Z6" s="1223"/>
      <c r="AA6" s="1223"/>
      <c r="AB6" s="1223"/>
      <c r="AC6" s="1223"/>
      <c r="AD6" s="1223"/>
      <c r="AE6" s="1223"/>
      <c r="AF6" s="1223"/>
      <c r="AG6" s="1223"/>
      <c r="AH6" s="1223"/>
      <c r="AI6" s="1223"/>
      <c r="AJ6" s="1223"/>
      <c r="AK6" s="1223"/>
      <c r="AL6" s="1223"/>
      <c r="AM6" s="1223"/>
      <c r="AN6" s="1223"/>
      <c r="AO6" s="1223"/>
      <c r="AP6" s="1223"/>
      <c r="AQ6" s="1223"/>
      <c r="AR6" s="1223"/>
      <c r="AS6" s="1223"/>
      <c r="AT6" s="1223"/>
      <c r="AU6" s="1223"/>
      <c r="AV6" s="1223"/>
      <c r="AW6" s="1223"/>
      <c r="AX6" s="1223"/>
      <c r="AY6" s="1223"/>
      <c r="AZ6" s="1223"/>
      <c r="BA6" s="1223"/>
      <c r="BB6" s="1223"/>
      <c r="BC6" s="1223"/>
      <c r="BD6" s="1223"/>
      <c r="BE6" s="1223"/>
      <c r="BF6" s="1223"/>
      <c r="BG6" s="1223"/>
      <c r="BH6" s="1223"/>
      <c r="BI6" s="1223"/>
      <c r="BJ6" s="1223"/>
      <c r="BK6" s="1223"/>
      <c r="BL6" s="1223"/>
      <c r="BM6" s="1223"/>
      <c r="BN6" s="1223"/>
      <c r="BO6" s="1223"/>
      <c r="BP6" s="1223"/>
      <c r="BQ6" s="1223"/>
      <c r="BR6" s="1223"/>
      <c r="BS6" s="1223"/>
      <c r="BT6" s="1223"/>
      <c r="BU6" s="1223"/>
      <c r="BV6" s="1223"/>
      <c r="BW6" s="1223"/>
      <c r="BX6" s="1223"/>
      <c r="BY6" s="1223"/>
      <c r="BZ6" s="1223"/>
      <c r="CA6" s="1223"/>
      <c r="CB6" s="1223"/>
      <c r="CC6" s="1223"/>
      <c r="CD6" s="1223"/>
      <c r="CE6" s="1223"/>
      <c r="CF6" s="1223"/>
      <c r="CG6" s="1223"/>
      <c r="CH6" s="1223"/>
      <c r="CI6" s="1223"/>
      <c r="CJ6" s="1223"/>
      <c r="CK6" s="1223"/>
      <c r="CL6" s="1223"/>
      <c r="CM6" s="1223"/>
      <c r="CN6" s="1223"/>
      <c r="CO6" s="1223"/>
      <c r="CP6" s="1223"/>
      <c r="CQ6" s="1223"/>
      <c r="CR6" s="1223"/>
      <c r="CS6" s="1223"/>
      <c r="CT6" s="1223"/>
      <c r="CU6" s="1223"/>
      <c r="CV6" s="1223"/>
      <c r="CW6" s="1223"/>
      <c r="CX6" s="1223"/>
      <c r="CY6" s="1223"/>
      <c r="CZ6" s="1223"/>
      <c r="DA6" s="1223"/>
      <c r="DB6" s="1223"/>
      <c r="DC6" s="1223"/>
      <c r="DD6" s="1223"/>
      <c r="DE6" s="1223"/>
    </row>
    <row r="7" spans="1:109" s="259" customFormat="1" ht="13" x14ac:dyDescent="0.2">
      <c r="A7" s="1223"/>
      <c r="B7" s="1223"/>
      <c r="C7" s="1223"/>
      <c r="D7" s="1223"/>
      <c r="E7" s="1223"/>
      <c r="F7" s="1223"/>
      <c r="G7" s="1223"/>
      <c r="H7" s="1223"/>
      <c r="I7" s="1223"/>
      <c r="J7" s="1223"/>
      <c r="K7" s="1223"/>
      <c r="L7" s="1223"/>
      <c r="M7" s="1223"/>
      <c r="N7" s="1223"/>
      <c r="O7" s="1223"/>
      <c r="P7" s="1223"/>
      <c r="Q7" s="1223"/>
      <c r="R7" s="1223"/>
      <c r="S7" s="1223"/>
      <c r="T7" s="1223"/>
      <c r="U7" s="1223"/>
      <c r="V7" s="1223"/>
      <c r="W7" s="1223"/>
      <c r="X7" s="1223"/>
      <c r="Y7" s="1223"/>
      <c r="Z7" s="1223"/>
      <c r="AA7" s="1223"/>
      <c r="AB7" s="1223"/>
      <c r="AC7" s="1223"/>
      <c r="AD7" s="1223"/>
      <c r="AE7" s="1223"/>
      <c r="AF7" s="1223"/>
      <c r="AG7" s="1223"/>
      <c r="AH7" s="1223"/>
      <c r="AI7" s="1223"/>
      <c r="AJ7" s="1223"/>
      <c r="AK7" s="1223"/>
      <c r="AL7" s="1223"/>
      <c r="AM7" s="1223"/>
      <c r="AN7" s="1223"/>
      <c r="AO7" s="1223"/>
      <c r="AP7" s="1223"/>
      <c r="AQ7" s="1223"/>
      <c r="AR7" s="1223"/>
      <c r="AS7" s="1223"/>
      <c r="AT7" s="1223"/>
      <c r="AU7" s="1223"/>
      <c r="AV7" s="1223"/>
      <c r="AW7" s="1223"/>
      <c r="AX7" s="1223"/>
      <c r="AY7" s="1223"/>
      <c r="AZ7" s="1223"/>
      <c r="BA7" s="1223"/>
      <c r="BB7" s="1223"/>
      <c r="BC7" s="1223"/>
      <c r="BD7" s="1223"/>
      <c r="BE7" s="1223"/>
      <c r="BF7" s="1223"/>
      <c r="BG7" s="1223"/>
      <c r="BH7" s="1223"/>
      <c r="BI7" s="1223"/>
      <c r="BJ7" s="1223"/>
      <c r="BK7" s="1223"/>
      <c r="BL7" s="1223"/>
      <c r="BM7" s="1223"/>
      <c r="BN7" s="1223"/>
      <c r="BO7" s="1223"/>
      <c r="BP7" s="1223"/>
      <c r="BQ7" s="1223"/>
      <c r="BR7" s="1223"/>
      <c r="BS7" s="1223"/>
      <c r="BT7" s="1223"/>
      <c r="BU7" s="1223"/>
      <c r="BV7" s="1223"/>
      <c r="BW7" s="1223"/>
      <c r="BX7" s="1223"/>
      <c r="BY7" s="1223"/>
      <c r="BZ7" s="1223"/>
      <c r="CA7" s="1223"/>
      <c r="CB7" s="1223"/>
      <c r="CC7" s="1223"/>
      <c r="CD7" s="1223"/>
      <c r="CE7" s="1223"/>
      <c r="CF7" s="1223"/>
      <c r="CG7" s="1223"/>
      <c r="CH7" s="1223"/>
      <c r="CI7" s="1223"/>
      <c r="CJ7" s="1223"/>
      <c r="CK7" s="1223"/>
      <c r="CL7" s="1223"/>
      <c r="CM7" s="1223"/>
      <c r="CN7" s="1223"/>
      <c r="CO7" s="1223"/>
      <c r="CP7" s="1223"/>
      <c r="CQ7" s="1223"/>
      <c r="CR7" s="1223"/>
      <c r="CS7" s="1223"/>
      <c r="CT7" s="1223"/>
      <c r="CU7" s="1223"/>
      <c r="CV7" s="1223"/>
      <c r="CW7" s="1223"/>
      <c r="CX7" s="1223"/>
      <c r="CY7" s="1223"/>
      <c r="CZ7" s="1223"/>
      <c r="DA7" s="1223"/>
      <c r="DB7" s="1223"/>
      <c r="DC7" s="1223"/>
      <c r="DD7" s="1223"/>
      <c r="DE7" s="1223"/>
    </row>
    <row r="8" spans="1:109" s="259" customFormat="1" ht="13" x14ac:dyDescent="0.2">
      <c r="A8" s="1223"/>
      <c r="B8" s="1223"/>
      <c r="C8" s="1223"/>
      <c r="D8" s="1223"/>
      <c r="E8" s="1223"/>
      <c r="F8" s="1223"/>
      <c r="G8" s="1223"/>
      <c r="H8" s="1223"/>
      <c r="I8" s="1223"/>
      <c r="J8" s="1223"/>
      <c r="K8" s="1223"/>
      <c r="L8" s="1223"/>
      <c r="M8" s="1223"/>
      <c r="N8" s="1223"/>
      <c r="O8" s="1223"/>
      <c r="P8" s="1223"/>
      <c r="Q8" s="1223"/>
      <c r="R8" s="1223"/>
      <c r="S8" s="1223"/>
      <c r="T8" s="1223"/>
      <c r="U8" s="1223"/>
      <c r="V8" s="1223"/>
      <c r="W8" s="1223"/>
      <c r="X8" s="1223"/>
      <c r="Y8" s="1223"/>
      <c r="Z8" s="1223"/>
      <c r="AA8" s="1223"/>
      <c r="AB8" s="1223"/>
      <c r="AC8" s="1223"/>
      <c r="AD8" s="1223"/>
      <c r="AE8" s="1223"/>
      <c r="AF8" s="1223"/>
      <c r="AG8" s="1223"/>
      <c r="AH8" s="1223"/>
      <c r="AI8" s="1223"/>
      <c r="AJ8" s="1223"/>
      <c r="AK8" s="1223"/>
      <c r="AL8" s="1223"/>
      <c r="AM8" s="1223"/>
      <c r="AN8" s="1223"/>
      <c r="AO8" s="1223"/>
      <c r="AP8" s="1223"/>
      <c r="AQ8" s="1223"/>
      <c r="AR8" s="1223"/>
      <c r="AS8" s="1223"/>
      <c r="AT8" s="1223"/>
      <c r="AU8" s="1223"/>
      <c r="AV8" s="1223"/>
      <c r="AW8" s="1223"/>
      <c r="AX8" s="1223"/>
      <c r="AY8" s="1223"/>
      <c r="AZ8" s="1223"/>
      <c r="BA8" s="1223"/>
      <c r="BB8" s="1223"/>
      <c r="BC8" s="1223"/>
      <c r="BD8" s="1223"/>
      <c r="BE8" s="1223"/>
      <c r="BF8" s="1223"/>
      <c r="BG8" s="1223"/>
      <c r="BH8" s="1223"/>
      <c r="BI8" s="1223"/>
      <c r="BJ8" s="1223"/>
      <c r="BK8" s="1223"/>
      <c r="BL8" s="1223"/>
      <c r="BM8" s="1223"/>
      <c r="BN8" s="1223"/>
      <c r="BO8" s="1223"/>
      <c r="BP8" s="1223"/>
      <c r="BQ8" s="1223"/>
      <c r="BR8" s="1223"/>
      <c r="BS8" s="1223"/>
      <c r="BT8" s="1223"/>
      <c r="BU8" s="1223"/>
      <c r="BV8" s="1223"/>
      <c r="BW8" s="1223"/>
      <c r="BX8" s="1223"/>
      <c r="BY8" s="1223"/>
      <c r="BZ8" s="1223"/>
      <c r="CA8" s="1223"/>
      <c r="CB8" s="1223"/>
      <c r="CC8" s="1223"/>
      <c r="CD8" s="1223"/>
      <c r="CE8" s="1223"/>
      <c r="CF8" s="1223"/>
      <c r="CG8" s="1223"/>
      <c r="CH8" s="1223"/>
      <c r="CI8" s="1223"/>
      <c r="CJ8" s="1223"/>
      <c r="CK8" s="1223"/>
      <c r="CL8" s="1223"/>
      <c r="CM8" s="1223"/>
      <c r="CN8" s="1223"/>
      <c r="CO8" s="1223"/>
      <c r="CP8" s="1223"/>
      <c r="CQ8" s="1223"/>
      <c r="CR8" s="1223"/>
      <c r="CS8" s="1223"/>
      <c r="CT8" s="1223"/>
      <c r="CU8" s="1223"/>
      <c r="CV8" s="1223"/>
      <c r="CW8" s="1223"/>
      <c r="CX8" s="1223"/>
      <c r="CY8" s="1223"/>
      <c r="CZ8" s="1223"/>
      <c r="DA8" s="1223"/>
      <c r="DB8" s="1223"/>
      <c r="DC8" s="1223"/>
      <c r="DD8" s="1223"/>
      <c r="DE8" s="1223"/>
    </row>
    <row r="9" spans="1:109" s="259" customFormat="1" ht="13" x14ac:dyDescent="0.2">
      <c r="A9" s="1223"/>
      <c r="B9" s="1223"/>
      <c r="C9" s="1223"/>
      <c r="D9" s="1223"/>
      <c r="E9" s="1223"/>
      <c r="F9" s="1223"/>
      <c r="G9" s="1223"/>
      <c r="H9" s="1223"/>
      <c r="I9" s="1223"/>
      <c r="J9" s="1223"/>
      <c r="K9" s="1223"/>
      <c r="L9" s="1223"/>
      <c r="M9" s="1223"/>
      <c r="N9" s="1223"/>
      <c r="O9" s="1223"/>
      <c r="P9" s="1223"/>
      <c r="Q9" s="1223"/>
      <c r="R9" s="1223"/>
      <c r="S9" s="1223"/>
      <c r="T9" s="1223"/>
      <c r="U9" s="1223"/>
      <c r="V9" s="1223"/>
      <c r="W9" s="1223"/>
      <c r="X9" s="1223"/>
      <c r="Y9" s="1223"/>
      <c r="Z9" s="1223"/>
      <c r="AA9" s="1223"/>
      <c r="AB9" s="1223"/>
      <c r="AC9" s="1223"/>
      <c r="AD9" s="1223"/>
      <c r="AE9" s="1223"/>
      <c r="AF9" s="1223"/>
      <c r="AG9" s="1223"/>
      <c r="AH9" s="1223"/>
      <c r="AI9" s="1223"/>
      <c r="AJ9" s="1223"/>
      <c r="AK9" s="1223"/>
      <c r="AL9" s="1223"/>
      <c r="AM9" s="1223"/>
      <c r="AN9" s="1223"/>
      <c r="AO9" s="1223"/>
      <c r="AP9" s="1223"/>
      <c r="AQ9" s="1223"/>
      <c r="AR9" s="1223"/>
      <c r="AS9" s="1223"/>
      <c r="AT9" s="1223"/>
      <c r="AU9" s="1223"/>
      <c r="AV9" s="1223"/>
      <c r="AW9" s="1223"/>
      <c r="AX9" s="1223"/>
      <c r="AY9" s="1223"/>
      <c r="AZ9" s="1223"/>
      <c r="BA9" s="1223"/>
      <c r="BB9" s="1223"/>
      <c r="BC9" s="1223"/>
      <c r="BD9" s="1223"/>
      <c r="BE9" s="1223"/>
      <c r="BF9" s="1223"/>
      <c r="BG9" s="1223"/>
      <c r="BH9" s="1223"/>
      <c r="BI9" s="1223"/>
      <c r="BJ9" s="1223"/>
      <c r="BK9" s="1223"/>
      <c r="BL9" s="1223"/>
      <c r="BM9" s="1223"/>
      <c r="BN9" s="1223"/>
      <c r="BO9" s="1223"/>
      <c r="BP9" s="1223"/>
      <c r="BQ9" s="1223"/>
      <c r="BR9" s="1223"/>
      <c r="BS9" s="1223"/>
      <c r="BT9" s="1223"/>
      <c r="BU9" s="1223"/>
      <c r="BV9" s="1223"/>
      <c r="BW9" s="1223"/>
      <c r="BX9" s="1223"/>
      <c r="BY9" s="1223"/>
      <c r="BZ9" s="1223"/>
      <c r="CA9" s="1223"/>
      <c r="CB9" s="1223"/>
      <c r="CC9" s="1223"/>
      <c r="CD9" s="1223"/>
      <c r="CE9" s="1223"/>
      <c r="CF9" s="1223"/>
      <c r="CG9" s="1223"/>
      <c r="CH9" s="1223"/>
      <c r="CI9" s="1223"/>
      <c r="CJ9" s="1223"/>
      <c r="CK9" s="1223"/>
      <c r="CL9" s="1223"/>
      <c r="CM9" s="1223"/>
      <c r="CN9" s="1223"/>
      <c r="CO9" s="1223"/>
      <c r="CP9" s="1223"/>
      <c r="CQ9" s="1223"/>
      <c r="CR9" s="1223"/>
      <c r="CS9" s="1223"/>
      <c r="CT9" s="1223"/>
      <c r="CU9" s="1223"/>
      <c r="CV9" s="1223"/>
      <c r="CW9" s="1223"/>
      <c r="CX9" s="1223"/>
      <c r="CY9" s="1223"/>
      <c r="CZ9" s="1223"/>
      <c r="DA9" s="1223"/>
      <c r="DB9" s="1223"/>
      <c r="DC9" s="1223"/>
      <c r="DD9" s="1223"/>
      <c r="DE9" s="1223"/>
    </row>
    <row r="10" spans="1:109" s="259" customFormat="1" ht="13" x14ac:dyDescent="0.2">
      <c r="A10" s="1223"/>
      <c r="B10" s="1223"/>
      <c r="C10" s="1223"/>
      <c r="D10" s="1223"/>
      <c r="E10" s="1223"/>
      <c r="F10" s="1223"/>
      <c r="G10" s="1223"/>
      <c r="H10" s="1223"/>
      <c r="I10" s="1223"/>
      <c r="J10" s="1223"/>
      <c r="K10" s="1223"/>
      <c r="L10" s="1223"/>
      <c r="M10" s="1223"/>
      <c r="N10" s="1223"/>
      <c r="O10" s="1223"/>
      <c r="P10" s="1223"/>
      <c r="Q10" s="1223"/>
      <c r="R10" s="1223"/>
      <c r="S10" s="1223"/>
      <c r="T10" s="1223"/>
      <c r="U10" s="1223"/>
      <c r="V10" s="1223"/>
      <c r="W10" s="1223"/>
      <c r="X10" s="1223"/>
      <c r="Y10" s="1223"/>
      <c r="Z10" s="1223"/>
      <c r="AA10" s="1223"/>
      <c r="AB10" s="1223"/>
      <c r="AC10" s="1223"/>
      <c r="AD10" s="1223"/>
      <c r="AE10" s="1223"/>
      <c r="AF10" s="1223"/>
      <c r="AG10" s="1223"/>
      <c r="AH10" s="1223"/>
      <c r="AI10" s="1223"/>
      <c r="AJ10" s="1223"/>
      <c r="AK10" s="1223"/>
      <c r="AL10" s="1223"/>
      <c r="AM10" s="1223"/>
      <c r="AN10" s="1223"/>
      <c r="AO10" s="1223"/>
      <c r="AP10" s="1223"/>
      <c r="AQ10" s="1223"/>
      <c r="AR10" s="1223"/>
      <c r="AS10" s="1223"/>
      <c r="AT10" s="1223"/>
      <c r="AU10" s="1223"/>
      <c r="AV10" s="1223"/>
      <c r="AW10" s="1223"/>
      <c r="AX10" s="1223"/>
      <c r="AY10" s="1223"/>
      <c r="AZ10" s="1223"/>
      <c r="BA10" s="1223"/>
      <c r="BB10" s="1223"/>
      <c r="BC10" s="1223"/>
      <c r="BD10" s="1223"/>
      <c r="BE10" s="1223"/>
      <c r="BF10" s="1223"/>
      <c r="BG10" s="1223"/>
      <c r="BH10" s="1223"/>
      <c r="BI10" s="1223"/>
      <c r="BJ10" s="1223"/>
      <c r="BK10" s="1223"/>
      <c r="BL10" s="1223"/>
      <c r="BM10" s="1223"/>
      <c r="BN10" s="1223"/>
      <c r="BO10" s="1223"/>
      <c r="BP10" s="1223"/>
      <c r="BQ10" s="1223"/>
      <c r="BR10" s="1223"/>
      <c r="BS10" s="1223"/>
      <c r="BT10" s="1223"/>
      <c r="BU10" s="1223"/>
      <c r="BV10" s="1223"/>
      <c r="BW10" s="1223"/>
      <c r="BX10" s="1223"/>
      <c r="BY10" s="1223"/>
      <c r="BZ10" s="1223"/>
      <c r="CA10" s="1223"/>
      <c r="CB10" s="1223"/>
      <c r="CC10" s="1223"/>
      <c r="CD10" s="1223"/>
      <c r="CE10" s="1223"/>
      <c r="CF10" s="1223"/>
      <c r="CG10" s="1223"/>
      <c r="CH10" s="1223"/>
      <c r="CI10" s="1223"/>
      <c r="CJ10" s="1223"/>
      <c r="CK10" s="1223"/>
      <c r="CL10" s="1223"/>
      <c r="CM10" s="1223"/>
      <c r="CN10" s="1223"/>
      <c r="CO10" s="1223"/>
      <c r="CP10" s="1223"/>
      <c r="CQ10" s="1223"/>
      <c r="CR10" s="1223"/>
      <c r="CS10" s="1223"/>
      <c r="CT10" s="1223"/>
      <c r="CU10" s="1223"/>
      <c r="CV10" s="1223"/>
      <c r="CW10" s="1223"/>
      <c r="CX10" s="1223"/>
      <c r="CY10" s="1223"/>
      <c r="CZ10" s="1223"/>
      <c r="DA10" s="1223"/>
      <c r="DB10" s="1223"/>
      <c r="DC10" s="1223"/>
      <c r="DD10" s="1223"/>
      <c r="DE10" s="1223"/>
    </row>
    <row r="11" spans="1:109" s="259" customFormat="1" ht="13" x14ac:dyDescent="0.2">
      <c r="A11" s="1223"/>
      <c r="B11" s="1223"/>
      <c r="C11" s="1223"/>
      <c r="D11" s="1223"/>
      <c r="E11" s="1223"/>
      <c r="F11" s="1223"/>
      <c r="G11" s="1223"/>
      <c r="H11" s="1223"/>
      <c r="I11" s="1223"/>
      <c r="J11" s="1223"/>
      <c r="K11" s="1223"/>
      <c r="L11" s="1223"/>
      <c r="M11" s="1223"/>
      <c r="N11" s="1223"/>
      <c r="O11" s="1223"/>
      <c r="P11" s="1223"/>
      <c r="Q11" s="1223"/>
      <c r="R11" s="1223"/>
      <c r="S11" s="1223"/>
      <c r="T11" s="1223"/>
      <c r="U11" s="1223"/>
      <c r="V11" s="1223"/>
      <c r="W11" s="1223"/>
      <c r="X11" s="1223"/>
      <c r="Y11" s="1223"/>
      <c r="Z11" s="1223"/>
      <c r="AA11" s="1223"/>
      <c r="AB11" s="1223"/>
      <c r="AC11" s="1223"/>
      <c r="AD11" s="1223"/>
      <c r="AE11" s="1223"/>
      <c r="AF11" s="1223"/>
      <c r="AG11" s="1223"/>
      <c r="AH11" s="1223"/>
      <c r="AI11" s="1223"/>
      <c r="AJ11" s="1223"/>
      <c r="AK11" s="1223"/>
      <c r="AL11" s="1223"/>
      <c r="AM11" s="1223"/>
      <c r="AN11" s="1223"/>
      <c r="AO11" s="1223"/>
      <c r="AP11" s="1223"/>
      <c r="AQ11" s="1223"/>
      <c r="AR11" s="1223"/>
      <c r="AS11" s="1223"/>
      <c r="AT11" s="1223"/>
      <c r="AU11" s="1223"/>
      <c r="AV11" s="1223"/>
      <c r="AW11" s="1223"/>
      <c r="AX11" s="1223"/>
      <c r="AY11" s="1223"/>
      <c r="AZ11" s="1223"/>
      <c r="BA11" s="1223"/>
      <c r="BB11" s="1223"/>
      <c r="BC11" s="1223"/>
      <c r="BD11" s="1223"/>
      <c r="BE11" s="1223"/>
      <c r="BF11" s="1223"/>
      <c r="BG11" s="1223"/>
      <c r="BH11" s="1223"/>
      <c r="BI11" s="1223"/>
      <c r="BJ11" s="1223"/>
      <c r="BK11" s="1223"/>
      <c r="BL11" s="1223"/>
      <c r="BM11" s="1223"/>
      <c r="BN11" s="1223"/>
      <c r="BO11" s="1223"/>
      <c r="BP11" s="1223"/>
      <c r="BQ11" s="1223"/>
      <c r="BR11" s="1223"/>
      <c r="BS11" s="1223"/>
      <c r="BT11" s="1223"/>
      <c r="BU11" s="1223"/>
      <c r="BV11" s="1223"/>
      <c r="BW11" s="1223"/>
      <c r="BX11" s="1223"/>
      <c r="BY11" s="1223"/>
      <c r="BZ11" s="1223"/>
      <c r="CA11" s="1223"/>
      <c r="CB11" s="1223"/>
      <c r="CC11" s="1223"/>
      <c r="CD11" s="1223"/>
      <c r="CE11" s="1223"/>
      <c r="CF11" s="1223"/>
      <c r="CG11" s="1223"/>
      <c r="CH11" s="1223"/>
      <c r="CI11" s="1223"/>
      <c r="CJ11" s="1223"/>
      <c r="CK11" s="1223"/>
      <c r="CL11" s="1223"/>
      <c r="CM11" s="1223"/>
      <c r="CN11" s="1223"/>
      <c r="CO11" s="1223"/>
      <c r="CP11" s="1223"/>
      <c r="CQ11" s="1223"/>
      <c r="CR11" s="1223"/>
      <c r="CS11" s="1223"/>
      <c r="CT11" s="1223"/>
      <c r="CU11" s="1223"/>
      <c r="CV11" s="1223"/>
      <c r="CW11" s="1223"/>
      <c r="CX11" s="1223"/>
      <c r="CY11" s="1223"/>
      <c r="CZ11" s="1223"/>
      <c r="DA11" s="1223"/>
      <c r="DB11" s="1223"/>
      <c r="DC11" s="1223"/>
      <c r="DD11" s="1223"/>
      <c r="DE11" s="1223"/>
    </row>
    <row r="12" spans="1:109" s="259" customFormat="1" ht="13" x14ac:dyDescent="0.2">
      <c r="A12" s="1223"/>
      <c r="B12" s="1223"/>
      <c r="C12" s="1223"/>
      <c r="D12" s="1223"/>
      <c r="E12" s="1223"/>
      <c r="F12" s="1223"/>
      <c r="G12" s="1223"/>
      <c r="H12" s="1223"/>
      <c r="I12" s="1223"/>
      <c r="J12" s="1223"/>
      <c r="K12" s="1223"/>
      <c r="L12" s="1223"/>
      <c r="M12" s="1223"/>
      <c r="N12" s="1223"/>
      <c r="O12" s="1223"/>
      <c r="P12" s="1223"/>
      <c r="Q12" s="1223"/>
      <c r="R12" s="1223"/>
      <c r="S12" s="1223"/>
      <c r="T12" s="1223"/>
      <c r="U12" s="1223"/>
      <c r="V12" s="1223"/>
      <c r="W12" s="1223"/>
      <c r="X12" s="1223"/>
      <c r="Y12" s="1223"/>
      <c r="Z12" s="1223"/>
      <c r="AA12" s="1223"/>
      <c r="AB12" s="1223"/>
      <c r="AC12" s="1223"/>
      <c r="AD12" s="1223"/>
      <c r="AE12" s="1223"/>
      <c r="AF12" s="1223"/>
      <c r="AG12" s="1223"/>
      <c r="AH12" s="1223"/>
      <c r="AI12" s="1223"/>
      <c r="AJ12" s="1223"/>
      <c r="AK12" s="1223"/>
      <c r="AL12" s="1223"/>
      <c r="AM12" s="1223"/>
      <c r="AN12" s="1223"/>
      <c r="AO12" s="1223"/>
      <c r="AP12" s="1223"/>
      <c r="AQ12" s="1223"/>
      <c r="AR12" s="1223"/>
      <c r="AS12" s="1223"/>
      <c r="AT12" s="1223"/>
      <c r="AU12" s="1223"/>
      <c r="AV12" s="1223"/>
      <c r="AW12" s="1223"/>
      <c r="AX12" s="1223"/>
      <c r="AY12" s="1223"/>
      <c r="AZ12" s="1223"/>
      <c r="BA12" s="1223"/>
      <c r="BB12" s="1223"/>
      <c r="BC12" s="1223"/>
      <c r="BD12" s="1223"/>
      <c r="BE12" s="1223"/>
      <c r="BF12" s="1223"/>
      <c r="BG12" s="1223"/>
      <c r="BH12" s="1223"/>
      <c r="BI12" s="1223"/>
      <c r="BJ12" s="1223"/>
      <c r="BK12" s="1223"/>
      <c r="BL12" s="1223"/>
      <c r="BM12" s="1223"/>
      <c r="BN12" s="1223"/>
      <c r="BO12" s="1223"/>
      <c r="BP12" s="1223"/>
      <c r="BQ12" s="1223"/>
      <c r="BR12" s="1223"/>
      <c r="BS12" s="1223"/>
      <c r="BT12" s="1223"/>
      <c r="BU12" s="1223"/>
      <c r="BV12" s="1223"/>
      <c r="BW12" s="1223"/>
      <c r="BX12" s="1223"/>
      <c r="BY12" s="1223"/>
      <c r="BZ12" s="1223"/>
      <c r="CA12" s="1223"/>
      <c r="CB12" s="1223"/>
      <c r="CC12" s="1223"/>
      <c r="CD12" s="1223"/>
      <c r="CE12" s="1223"/>
      <c r="CF12" s="1223"/>
      <c r="CG12" s="1223"/>
      <c r="CH12" s="1223"/>
      <c r="CI12" s="1223"/>
      <c r="CJ12" s="1223"/>
      <c r="CK12" s="1223"/>
      <c r="CL12" s="1223"/>
      <c r="CM12" s="1223"/>
      <c r="CN12" s="1223"/>
      <c r="CO12" s="1223"/>
      <c r="CP12" s="1223"/>
      <c r="CQ12" s="1223"/>
      <c r="CR12" s="1223"/>
      <c r="CS12" s="1223"/>
      <c r="CT12" s="1223"/>
      <c r="CU12" s="1223"/>
      <c r="CV12" s="1223"/>
      <c r="CW12" s="1223"/>
      <c r="CX12" s="1223"/>
      <c r="CY12" s="1223"/>
      <c r="CZ12" s="1223"/>
      <c r="DA12" s="1223"/>
      <c r="DB12" s="1223"/>
      <c r="DC12" s="1223"/>
      <c r="DD12" s="1223"/>
      <c r="DE12" s="1223"/>
    </row>
    <row r="13" spans="1:109" s="259" customFormat="1" ht="13" x14ac:dyDescent="0.2">
      <c r="A13" s="1223"/>
      <c r="B13" s="1223"/>
      <c r="C13" s="1223"/>
      <c r="D13" s="1223"/>
      <c r="E13" s="1223"/>
      <c r="F13" s="1223"/>
      <c r="G13" s="1223"/>
      <c r="H13" s="1223"/>
      <c r="I13" s="1223"/>
      <c r="J13" s="1223"/>
      <c r="K13" s="1223"/>
      <c r="L13" s="1223"/>
      <c r="M13" s="1223"/>
      <c r="N13" s="1223"/>
      <c r="O13" s="1223"/>
      <c r="P13" s="1223"/>
      <c r="Q13" s="1223"/>
      <c r="R13" s="1223"/>
      <c r="S13" s="1223"/>
      <c r="T13" s="1223"/>
      <c r="U13" s="1223"/>
      <c r="V13" s="1223"/>
      <c r="W13" s="1223"/>
      <c r="X13" s="1223"/>
      <c r="Y13" s="1223"/>
      <c r="Z13" s="1223"/>
      <c r="AA13" s="1223"/>
      <c r="AB13" s="1223"/>
      <c r="AC13" s="1223"/>
      <c r="AD13" s="1223"/>
      <c r="AE13" s="1223"/>
      <c r="AF13" s="1223"/>
      <c r="AG13" s="1223"/>
      <c r="AH13" s="1223"/>
      <c r="AI13" s="1223"/>
      <c r="AJ13" s="1223"/>
      <c r="AK13" s="1223"/>
      <c r="AL13" s="1223"/>
      <c r="AM13" s="1223"/>
      <c r="AN13" s="1223"/>
      <c r="AO13" s="1223"/>
      <c r="AP13" s="1223"/>
      <c r="AQ13" s="1223"/>
      <c r="AR13" s="1223"/>
      <c r="AS13" s="1223"/>
      <c r="AT13" s="1223"/>
      <c r="AU13" s="1223"/>
      <c r="AV13" s="1223"/>
      <c r="AW13" s="1223"/>
      <c r="AX13" s="1223"/>
      <c r="AY13" s="1223"/>
      <c r="AZ13" s="1223"/>
      <c r="BA13" s="1223"/>
      <c r="BB13" s="1223"/>
      <c r="BC13" s="1223"/>
      <c r="BD13" s="1223"/>
      <c r="BE13" s="1223"/>
      <c r="BF13" s="1223"/>
      <c r="BG13" s="1223"/>
      <c r="BH13" s="1223"/>
      <c r="BI13" s="1223"/>
      <c r="BJ13" s="1223"/>
      <c r="BK13" s="1223"/>
      <c r="BL13" s="1223"/>
      <c r="BM13" s="1223"/>
      <c r="BN13" s="1223"/>
      <c r="BO13" s="1223"/>
      <c r="BP13" s="1223"/>
      <c r="BQ13" s="1223"/>
      <c r="BR13" s="1223"/>
      <c r="BS13" s="1223"/>
      <c r="BT13" s="1223"/>
      <c r="BU13" s="1223"/>
      <c r="BV13" s="1223"/>
      <c r="BW13" s="1223"/>
      <c r="BX13" s="1223"/>
      <c r="BY13" s="1223"/>
      <c r="BZ13" s="1223"/>
      <c r="CA13" s="1223"/>
      <c r="CB13" s="1223"/>
      <c r="CC13" s="1223"/>
      <c r="CD13" s="1223"/>
      <c r="CE13" s="1223"/>
      <c r="CF13" s="1223"/>
      <c r="CG13" s="1223"/>
      <c r="CH13" s="1223"/>
      <c r="CI13" s="1223"/>
      <c r="CJ13" s="1223"/>
      <c r="CK13" s="1223"/>
      <c r="CL13" s="1223"/>
      <c r="CM13" s="1223"/>
      <c r="CN13" s="1223"/>
      <c r="CO13" s="1223"/>
      <c r="CP13" s="1223"/>
      <c r="CQ13" s="1223"/>
      <c r="CR13" s="1223"/>
      <c r="CS13" s="1223"/>
      <c r="CT13" s="1223"/>
      <c r="CU13" s="1223"/>
      <c r="CV13" s="1223"/>
      <c r="CW13" s="1223"/>
      <c r="CX13" s="1223"/>
      <c r="CY13" s="1223"/>
      <c r="CZ13" s="1223"/>
      <c r="DA13" s="1223"/>
      <c r="DB13" s="1223"/>
      <c r="DC13" s="1223"/>
      <c r="DD13" s="1223"/>
      <c r="DE13" s="1223"/>
    </row>
    <row r="14" spans="1:109" s="259" customFormat="1" ht="13" x14ac:dyDescent="0.2">
      <c r="A14" s="1223"/>
      <c r="B14" s="1223"/>
      <c r="C14" s="1223"/>
      <c r="D14" s="1223"/>
      <c r="E14" s="1223"/>
      <c r="F14" s="1223"/>
      <c r="G14" s="1223"/>
      <c r="H14" s="1223"/>
      <c r="I14" s="1223"/>
      <c r="J14" s="1223"/>
      <c r="K14" s="1223"/>
      <c r="L14" s="1223"/>
      <c r="M14" s="1223"/>
      <c r="N14" s="1223"/>
      <c r="O14" s="1223"/>
      <c r="P14" s="1223"/>
      <c r="Q14" s="1223"/>
      <c r="R14" s="1223"/>
      <c r="S14" s="1223"/>
      <c r="T14" s="1223"/>
      <c r="U14" s="1223"/>
      <c r="V14" s="1223"/>
      <c r="W14" s="1223"/>
      <c r="X14" s="1223"/>
      <c r="Y14" s="1223"/>
      <c r="Z14" s="1223"/>
      <c r="AA14" s="1223"/>
      <c r="AB14" s="1223"/>
      <c r="AC14" s="1223"/>
      <c r="AD14" s="1223"/>
      <c r="AE14" s="1223"/>
      <c r="AF14" s="1223"/>
      <c r="AG14" s="1223"/>
      <c r="AH14" s="1223"/>
      <c r="AI14" s="1223"/>
      <c r="AJ14" s="1223"/>
      <c r="AK14" s="1223"/>
      <c r="AL14" s="1223"/>
      <c r="AM14" s="1223"/>
      <c r="AN14" s="1223"/>
      <c r="AO14" s="1223"/>
      <c r="AP14" s="1223"/>
      <c r="AQ14" s="1223"/>
      <c r="AR14" s="1223"/>
      <c r="AS14" s="1223"/>
      <c r="AT14" s="1223"/>
      <c r="AU14" s="1223"/>
      <c r="AV14" s="1223"/>
      <c r="AW14" s="1223"/>
      <c r="AX14" s="1223"/>
      <c r="AY14" s="1223"/>
      <c r="AZ14" s="1223"/>
      <c r="BA14" s="1223"/>
      <c r="BB14" s="1223"/>
      <c r="BC14" s="1223"/>
      <c r="BD14" s="1223"/>
      <c r="BE14" s="1223"/>
      <c r="BF14" s="1223"/>
      <c r="BG14" s="1223"/>
      <c r="BH14" s="1223"/>
      <c r="BI14" s="1223"/>
      <c r="BJ14" s="1223"/>
      <c r="BK14" s="1223"/>
      <c r="BL14" s="1223"/>
      <c r="BM14" s="1223"/>
      <c r="BN14" s="1223"/>
      <c r="BO14" s="1223"/>
      <c r="BP14" s="1223"/>
      <c r="BQ14" s="1223"/>
      <c r="BR14" s="1223"/>
      <c r="BS14" s="1223"/>
      <c r="BT14" s="1223"/>
      <c r="BU14" s="1223"/>
      <c r="BV14" s="1223"/>
      <c r="BW14" s="1223"/>
      <c r="BX14" s="1223"/>
      <c r="BY14" s="1223"/>
      <c r="BZ14" s="1223"/>
      <c r="CA14" s="1223"/>
      <c r="CB14" s="1223"/>
      <c r="CC14" s="1223"/>
      <c r="CD14" s="1223"/>
      <c r="CE14" s="1223"/>
      <c r="CF14" s="1223"/>
      <c r="CG14" s="1223"/>
      <c r="CH14" s="1223"/>
      <c r="CI14" s="1223"/>
      <c r="CJ14" s="1223"/>
      <c r="CK14" s="1223"/>
      <c r="CL14" s="1223"/>
      <c r="CM14" s="1223"/>
      <c r="CN14" s="1223"/>
      <c r="CO14" s="1223"/>
      <c r="CP14" s="1223"/>
      <c r="CQ14" s="1223"/>
      <c r="CR14" s="1223"/>
      <c r="CS14" s="1223"/>
      <c r="CT14" s="1223"/>
      <c r="CU14" s="1223"/>
      <c r="CV14" s="1223"/>
      <c r="CW14" s="1223"/>
      <c r="CX14" s="1223"/>
      <c r="CY14" s="1223"/>
      <c r="CZ14" s="1223"/>
      <c r="DA14" s="1223"/>
      <c r="DB14" s="1223"/>
      <c r="DC14" s="1223"/>
      <c r="DD14" s="1223"/>
      <c r="DE14" s="1223"/>
    </row>
    <row r="15" spans="1:109" s="259" customFormat="1" ht="13" x14ac:dyDescent="0.2">
      <c r="A15" s="1222"/>
      <c r="B15" s="1223"/>
      <c r="C15" s="1223"/>
      <c r="D15" s="1223"/>
      <c r="E15" s="1223"/>
      <c r="F15" s="1223"/>
      <c r="G15" s="1223"/>
      <c r="H15" s="1223"/>
      <c r="I15" s="1223"/>
      <c r="J15" s="1223"/>
      <c r="K15" s="1223"/>
      <c r="L15" s="1223"/>
      <c r="M15" s="1223"/>
      <c r="N15" s="1223"/>
      <c r="O15" s="1223"/>
      <c r="P15" s="1223"/>
      <c r="Q15" s="1223"/>
      <c r="R15" s="1223"/>
      <c r="S15" s="1223"/>
      <c r="T15" s="1223"/>
      <c r="U15" s="1223"/>
      <c r="V15" s="1223"/>
      <c r="W15" s="1223"/>
      <c r="X15" s="1223"/>
      <c r="Y15" s="1223"/>
      <c r="Z15" s="1223"/>
      <c r="AA15" s="1223"/>
      <c r="AB15" s="1223"/>
      <c r="AC15" s="1223"/>
      <c r="AD15" s="1223"/>
      <c r="AE15" s="1223"/>
      <c r="AF15" s="1223"/>
      <c r="AG15" s="1223"/>
      <c r="AH15" s="1223"/>
      <c r="AI15" s="1223"/>
      <c r="AJ15" s="1223"/>
      <c r="AK15" s="1223"/>
      <c r="AL15" s="1223"/>
      <c r="AM15" s="1223"/>
      <c r="AN15" s="1223"/>
      <c r="AO15" s="1223"/>
      <c r="AP15" s="1223"/>
      <c r="AQ15" s="1223"/>
      <c r="AR15" s="1223"/>
      <c r="AS15" s="1223"/>
      <c r="AT15" s="1223"/>
      <c r="AU15" s="1223"/>
      <c r="AV15" s="1223"/>
      <c r="AW15" s="1223"/>
      <c r="AX15" s="1223"/>
      <c r="AY15" s="1223"/>
      <c r="AZ15" s="1223"/>
      <c r="BA15" s="1223"/>
      <c r="BB15" s="1223"/>
      <c r="BC15" s="1223"/>
      <c r="BD15" s="1223"/>
      <c r="BE15" s="1223"/>
      <c r="BF15" s="1223"/>
      <c r="BG15" s="1223"/>
      <c r="BH15" s="1223"/>
      <c r="BI15" s="1223"/>
      <c r="BJ15" s="1223"/>
      <c r="BK15" s="1223"/>
      <c r="BL15" s="1223"/>
      <c r="BM15" s="1223"/>
      <c r="BN15" s="1223"/>
      <c r="BO15" s="1223"/>
      <c r="BP15" s="1223"/>
      <c r="BQ15" s="1223"/>
      <c r="BR15" s="1223"/>
      <c r="BS15" s="1223"/>
      <c r="BT15" s="1223"/>
      <c r="BU15" s="1223"/>
      <c r="BV15" s="1223"/>
      <c r="BW15" s="1223"/>
      <c r="BX15" s="1223"/>
      <c r="BY15" s="1223"/>
      <c r="BZ15" s="1223"/>
      <c r="CA15" s="1223"/>
      <c r="CB15" s="1223"/>
      <c r="CC15" s="1223"/>
      <c r="CD15" s="1223"/>
      <c r="CE15" s="1223"/>
      <c r="CF15" s="1223"/>
      <c r="CG15" s="1223"/>
      <c r="CH15" s="1223"/>
      <c r="CI15" s="1223"/>
      <c r="CJ15" s="1223"/>
      <c r="CK15" s="1223"/>
      <c r="CL15" s="1223"/>
      <c r="CM15" s="1223"/>
      <c r="CN15" s="1223"/>
      <c r="CO15" s="1223"/>
      <c r="CP15" s="1223"/>
      <c r="CQ15" s="1223"/>
      <c r="CR15" s="1223"/>
      <c r="CS15" s="1223"/>
      <c r="CT15" s="1223"/>
      <c r="CU15" s="1223"/>
      <c r="CV15" s="1223"/>
      <c r="CW15" s="1223"/>
      <c r="CX15" s="1223"/>
      <c r="CY15" s="1223"/>
      <c r="CZ15" s="1223"/>
      <c r="DA15" s="1223"/>
      <c r="DB15" s="1223"/>
      <c r="DC15" s="1223"/>
      <c r="DD15" s="1223"/>
      <c r="DE15" s="1223"/>
    </row>
    <row r="16" spans="1:109" s="259" customFormat="1" ht="13" x14ac:dyDescent="0.2">
      <c r="A16" s="1222"/>
      <c r="B16" s="1223"/>
      <c r="C16" s="1223"/>
      <c r="D16" s="1223"/>
      <c r="E16" s="1223"/>
      <c r="F16" s="1223"/>
      <c r="G16" s="1223"/>
      <c r="H16" s="1223"/>
      <c r="I16" s="1223"/>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3"/>
      <c r="AJ16" s="1223"/>
      <c r="AK16" s="1223"/>
      <c r="AL16" s="1223"/>
      <c r="AM16" s="1223"/>
      <c r="AN16" s="1223"/>
      <c r="AO16" s="1223"/>
      <c r="AP16" s="1223"/>
      <c r="AQ16" s="1223"/>
      <c r="AR16" s="1223"/>
      <c r="AS16" s="1223"/>
      <c r="AT16" s="1223"/>
      <c r="AU16" s="1223"/>
      <c r="AV16" s="1223"/>
      <c r="AW16" s="1223"/>
      <c r="AX16" s="1223"/>
      <c r="AY16" s="1223"/>
      <c r="AZ16" s="1223"/>
      <c r="BA16" s="1223"/>
      <c r="BB16" s="1223"/>
      <c r="BC16" s="1223"/>
      <c r="BD16" s="1223"/>
      <c r="BE16" s="1223"/>
      <c r="BF16" s="1223"/>
      <c r="BG16" s="1223"/>
      <c r="BH16" s="1223"/>
      <c r="BI16" s="1223"/>
      <c r="BJ16" s="1223"/>
      <c r="BK16" s="1223"/>
      <c r="BL16" s="1223"/>
      <c r="BM16" s="1223"/>
      <c r="BN16" s="1223"/>
      <c r="BO16" s="1223"/>
      <c r="BP16" s="1223"/>
      <c r="BQ16" s="1223"/>
      <c r="BR16" s="1223"/>
      <c r="BS16" s="1223"/>
      <c r="BT16" s="1223"/>
      <c r="BU16" s="1223"/>
      <c r="BV16" s="1223"/>
      <c r="BW16" s="1223"/>
      <c r="BX16" s="1223"/>
      <c r="BY16" s="1223"/>
      <c r="BZ16" s="1223"/>
      <c r="CA16" s="1223"/>
      <c r="CB16" s="1223"/>
      <c r="CC16" s="1223"/>
      <c r="CD16" s="1223"/>
      <c r="CE16" s="1223"/>
      <c r="CF16" s="1223"/>
      <c r="CG16" s="1223"/>
      <c r="CH16" s="1223"/>
      <c r="CI16" s="1223"/>
      <c r="CJ16" s="1223"/>
      <c r="CK16" s="1223"/>
      <c r="CL16" s="1223"/>
      <c r="CM16" s="1223"/>
      <c r="CN16" s="1223"/>
      <c r="CO16" s="1223"/>
      <c r="CP16" s="1223"/>
      <c r="CQ16" s="1223"/>
      <c r="CR16" s="1223"/>
      <c r="CS16" s="1223"/>
      <c r="CT16" s="1223"/>
      <c r="CU16" s="1223"/>
      <c r="CV16" s="1223"/>
      <c r="CW16" s="1223"/>
      <c r="CX16" s="1223"/>
      <c r="CY16" s="1223"/>
      <c r="CZ16" s="1223"/>
      <c r="DA16" s="1223"/>
      <c r="DB16" s="1223"/>
      <c r="DC16" s="1223"/>
      <c r="DD16" s="1223"/>
      <c r="DE16" s="1223"/>
    </row>
    <row r="17" spans="1:109" s="259" customFormat="1" ht="13" x14ac:dyDescent="0.2">
      <c r="A17" s="1222"/>
      <c r="B17" s="1223"/>
      <c r="C17" s="1223"/>
      <c r="D17" s="1223"/>
      <c r="E17" s="1223"/>
      <c r="F17" s="1223"/>
      <c r="G17" s="1223"/>
      <c r="H17" s="1223"/>
      <c r="I17" s="1223"/>
      <c r="J17" s="1223"/>
      <c r="K17" s="1223"/>
      <c r="L17" s="1223"/>
      <c r="M17" s="1223"/>
      <c r="N17" s="1223"/>
      <c r="O17" s="1223"/>
      <c r="P17" s="1223"/>
      <c r="Q17" s="1223"/>
      <c r="R17" s="1223"/>
      <c r="S17" s="1223"/>
      <c r="T17" s="1223"/>
      <c r="U17" s="1223"/>
      <c r="V17" s="1223"/>
      <c r="W17" s="1223"/>
      <c r="X17" s="1223"/>
      <c r="Y17" s="1223"/>
      <c r="Z17" s="1223"/>
      <c r="AA17" s="1223"/>
      <c r="AB17" s="1223"/>
      <c r="AC17" s="1223"/>
      <c r="AD17" s="1223"/>
      <c r="AE17" s="1223"/>
      <c r="AF17" s="1223"/>
      <c r="AG17" s="1223"/>
      <c r="AH17" s="1223"/>
      <c r="AI17" s="1223"/>
      <c r="AJ17" s="1223"/>
      <c r="AK17" s="1223"/>
      <c r="AL17" s="1223"/>
      <c r="AM17" s="1223"/>
      <c r="AN17" s="1223"/>
      <c r="AO17" s="1223"/>
      <c r="AP17" s="1223"/>
      <c r="AQ17" s="1223"/>
      <c r="AR17" s="1223"/>
      <c r="AS17" s="1223"/>
      <c r="AT17" s="1223"/>
      <c r="AU17" s="1223"/>
      <c r="AV17" s="1223"/>
      <c r="AW17" s="1223"/>
      <c r="AX17" s="1223"/>
      <c r="AY17" s="1223"/>
      <c r="AZ17" s="1223"/>
      <c r="BA17" s="1223"/>
      <c r="BB17" s="1223"/>
      <c r="BC17" s="1223"/>
      <c r="BD17" s="1223"/>
      <c r="BE17" s="1223"/>
      <c r="BF17" s="1223"/>
      <c r="BG17" s="1223"/>
      <c r="BH17" s="1223"/>
      <c r="BI17" s="1223"/>
      <c r="BJ17" s="1223"/>
      <c r="BK17" s="1223"/>
      <c r="BL17" s="1223"/>
      <c r="BM17" s="1223"/>
      <c r="BN17" s="1223"/>
      <c r="BO17" s="1223"/>
      <c r="BP17" s="1223"/>
      <c r="BQ17" s="1223"/>
      <c r="BR17" s="1223"/>
      <c r="BS17" s="1223"/>
      <c r="BT17" s="1223"/>
      <c r="BU17" s="1223"/>
      <c r="BV17" s="1223"/>
      <c r="BW17" s="1223"/>
      <c r="BX17" s="1223"/>
      <c r="BY17" s="1223"/>
      <c r="BZ17" s="1223"/>
      <c r="CA17" s="1223"/>
      <c r="CB17" s="1223"/>
      <c r="CC17" s="1223"/>
      <c r="CD17" s="1223"/>
      <c r="CE17" s="1223"/>
      <c r="CF17" s="1223"/>
      <c r="CG17" s="1223"/>
      <c r="CH17" s="1223"/>
      <c r="CI17" s="1223"/>
      <c r="CJ17" s="1223"/>
      <c r="CK17" s="1223"/>
      <c r="CL17" s="1223"/>
      <c r="CM17" s="1223"/>
      <c r="CN17" s="1223"/>
      <c r="CO17" s="1223"/>
      <c r="CP17" s="1223"/>
      <c r="CQ17" s="1223"/>
      <c r="CR17" s="1223"/>
      <c r="CS17" s="1223"/>
      <c r="CT17" s="1223"/>
      <c r="CU17" s="1223"/>
      <c r="CV17" s="1223"/>
      <c r="CW17" s="1223"/>
      <c r="CX17" s="1223"/>
      <c r="CY17" s="1223"/>
      <c r="CZ17" s="1223"/>
      <c r="DA17" s="1223"/>
      <c r="DB17" s="1223"/>
      <c r="DC17" s="1223"/>
      <c r="DD17" s="1223"/>
      <c r="DE17" s="1223"/>
    </row>
    <row r="18" spans="1:109" s="259" customFormat="1" ht="13" x14ac:dyDescent="0.2">
      <c r="A18" s="1222"/>
      <c r="B18" s="1223"/>
      <c r="C18" s="1223"/>
      <c r="D18" s="1223"/>
      <c r="E18" s="1223"/>
      <c r="F18" s="1223"/>
      <c r="G18" s="1223"/>
      <c r="H18" s="1223"/>
      <c r="I18" s="1223"/>
      <c r="J18" s="1223"/>
      <c r="K18" s="1223"/>
      <c r="L18" s="1223"/>
      <c r="M18" s="1223"/>
      <c r="N18" s="1223"/>
      <c r="O18" s="1223"/>
      <c r="P18" s="1223"/>
      <c r="Q18" s="1223"/>
      <c r="R18" s="1223"/>
      <c r="S18" s="1223"/>
      <c r="T18" s="1223"/>
      <c r="U18" s="1223"/>
      <c r="V18" s="1223"/>
      <c r="W18" s="1223"/>
      <c r="X18" s="1223"/>
      <c r="Y18" s="1223"/>
      <c r="Z18" s="1223"/>
      <c r="AA18" s="1223"/>
      <c r="AB18" s="1223"/>
      <c r="AC18" s="1223"/>
      <c r="AD18" s="1223"/>
      <c r="AE18" s="1223"/>
      <c r="AF18" s="1223"/>
      <c r="AG18" s="1223"/>
      <c r="AH18" s="1223"/>
      <c r="AI18" s="1223"/>
      <c r="AJ18" s="1223"/>
      <c r="AK18" s="1223"/>
      <c r="AL18" s="1223"/>
      <c r="AM18" s="1223"/>
      <c r="AN18" s="1223"/>
      <c r="AO18" s="1223"/>
      <c r="AP18" s="1223"/>
      <c r="AQ18" s="1223"/>
      <c r="AR18" s="1223"/>
      <c r="AS18" s="1223"/>
      <c r="AT18" s="1223"/>
      <c r="AU18" s="1223"/>
      <c r="AV18" s="1223"/>
      <c r="AW18" s="1223"/>
      <c r="AX18" s="1223"/>
      <c r="AY18" s="1223"/>
      <c r="AZ18" s="1223"/>
      <c r="BA18" s="1223"/>
      <c r="BB18" s="1223"/>
      <c r="BC18" s="1223"/>
      <c r="BD18" s="1223"/>
      <c r="BE18" s="1223"/>
      <c r="BF18" s="1223"/>
      <c r="BG18" s="1223"/>
      <c r="BH18" s="1223"/>
      <c r="BI18" s="1223"/>
      <c r="BJ18" s="1223"/>
      <c r="BK18" s="1223"/>
      <c r="BL18" s="1223"/>
      <c r="BM18" s="1223"/>
      <c r="BN18" s="1223"/>
      <c r="BO18" s="1223"/>
      <c r="BP18" s="1223"/>
      <c r="BQ18" s="1223"/>
      <c r="BR18" s="1223"/>
      <c r="BS18" s="1223"/>
      <c r="BT18" s="1223"/>
      <c r="BU18" s="1223"/>
      <c r="BV18" s="1223"/>
      <c r="BW18" s="1223"/>
      <c r="BX18" s="1223"/>
      <c r="BY18" s="1223"/>
      <c r="BZ18" s="1223"/>
      <c r="CA18" s="1223"/>
      <c r="CB18" s="1223"/>
      <c r="CC18" s="1223"/>
      <c r="CD18" s="1223"/>
      <c r="CE18" s="1223"/>
      <c r="CF18" s="1223"/>
      <c r="CG18" s="1223"/>
      <c r="CH18" s="1223"/>
      <c r="CI18" s="1223"/>
      <c r="CJ18" s="1223"/>
      <c r="CK18" s="1223"/>
      <c r="CL18" s="1223"/>
      <c r="CM18" s="1223"/>
      <c r="CN18" s="1223"/>
      <c r="CO18" s="1223"/>
      <c r="CP18" s="1223"/>
      <c r="CQ18" s="1223"/>
      <c r="CR18" s="1223"/>
      <c r="CS18" s="1223"/>
      <c r="CT18" s="1223"/>
      <c r="CU18" s="1223"/>
      <c r="CV18" s="1223"/>
      <c r="CW18" s="1223"/>
      <c r="CX18" s="1223"/>
      <c r="CY18" s="1223"/>
      <c r="CZ18" s="1223"/>
      <c r="DA18" s="1223"/>
      <c r="DB18" s="1223"/>
      <c r="DC18" s="1223"/>
      <c r="DD18" s="1223"/>
      <c r="DE18" s="1223"/>
    </row>
    <row r="19" spans="1:109" ht="13" x14ac:dyDescent="0.2">
      <c r="DD19" s="1222"/>
      <c r="DE19" s="1222"/>
    </row>
    <row r="20" spans="1:109" ht="13" x14ac:dyDescent="0.2">
      <c r="DD20" s="1222"/>
      <c r="DE20" s="1222"/>
    </row>
    <row r="21" spans="1:109" ht="17.25" customHeight="1" x14ac:dyDescent="0.2">
      <c r="B21" s="1224"/>
      <c r="C21" s="1225"/>
      <c r="D21" s="1225"/>
      <c r="E21" s="1225"/>
      <c r="F21" s="1225"/>
      <c r="G21" s="1225"/>
      <c r="H21" s="1225"/>
      <c r="I21" s="1225"/>
      <c r="J21" s="1225"/>
      <c r="K21" s="1225"/>
      <c r="L21" s="1225"/>
      <c r="M21" s="1225"/>
      <c r="N21" s="1226"/>
      <c r="O21" s="1225"/>
      <c r="P21" s="1225"/>
      <c r="Q21" s="1225"/>
      <c r="R21" s="1225"/>
      <c r="S21" s="1225"/>
      <c r="T21" s="1225"/>
      <c r="U21" s="1225"/>
      <c r="V21" s="1225"/>
      <c r="W21" s="1225"/>
      <c r="X21" s="1225"/>
      <c r="Y21" s="1225"/>
      <c r="Z21" s="1225"/>
      <c r="AA21" s="1225"/>
      <c r="AB21" s="1225"/>
      <c r="AC21" s="1225"/>
      <c r="AD21" s="1225"/>
      <c r="AE21" s="1225"/>
      <c r="AF21" s="1225"/>
      <c r="AG21" s="1225"/>
      <c r="AH21" s="1225"/>
      <c r="AI21" s="1225"/>
      <c r="AJ21" s="1225"/>
      <c r="AK21" s="1225"/>
      <c r="AL21" s="1225"/>
      <c r="AM21" s="1225"/>
      <c r="AN21" s="1225"/>
      <c r="AO21" s="1225"/>
      <c r="AP21" s="1225"/>
      <c r="AQ21" s="1225"/>
      <c r="AR21" s="1225"/>
      <c r="AS21" s="1225"/>
      <c r="AT21" s="1226"/>
      <c r="AU21" s="1225"/>
      <c r="AV21" s="1225"/>
      <c r="AW21" s="1225"/>
      <c r="AX21" s="1225"/>
      <c r="AY21" s="1225"/>
      <c r="AZ21" s="1225"/>
      <c r="BA21" s="1225"/>
      <c r="BB21" s="1225"/>
      <c r="BC21" s="1225"/>
      <c r="BD21" s="1225"/>
      <c r="BE21" s="1225"/>
      <c r="BF21" s="1226"/>
      <c r="BG21" s="1225"/>
      <c r="BH21" s="1225"/>
      <c r="BI21" s="1225"/>
      <c r="BJ21" s="1225"/>
      <c r="BK21" s="1225"/>
      <c r="BL21" s="1225"/>
      <c r="BM21" s="1225"/>
      <c r="BN21" s="1225"/>
      <c r="BO21" s="1225"/>
      <c r="BP21" s="1225"/>
      <c r="BQ21" s="1225"/>
      <c r="BR21" s="1226"/>
      <c r="BS21" s="1225"/>
      <c r="BT21" s="1225"/>
      <c r="BU21" s="1225"/>
      <c r="BV21" s="1225"/>
      <c r="BW21" s="1225"/>
      <c r="BX21" s="1225"/>
      <c r="BY21" s="1225"/>
      <c r="BZ21" s="1225"/>
      <c r="CA21" s="1225"/>
      <c r="CB21" s="1225"/>
      <c r="CC21" s="1225"/>
      <c r="CD21" s="1226"/>
      <c r="CE21" s="1225"/>
      <c r="CF21" s="1225"/>
      <c r="CG21" s="1225"/>
      <c r="CH21" s="1225"/>
      <c r="CI21" s="1225"/>
      <c r="CJ21" s="1225"/>
      <c r="CK21" s="1225"/>
      <c r="CL21" s="1225"/>
      <c r="CM21" s="1225"/>
      <c r="CN21" s="1225"/>
      <c r="CO21" s="1225"/>
      <c r="CP21" s="1226"/>
      <c r="CQ21" s="1225"/>
      <c r="CR21" s="1225"/>
      <c r="CS21" s="1225"/>
      <c r="CT21" s="1225"/>
      <c r="CU21" s="1225"/>
      <c r="CV21" s="1225"/>
      <c r="CW21" s="1225"/>
      <c r="CX21" s="1225"/>
      <c r="CY21" s="1225"/>
      <c r="CZ21" s="1225"/>
      <c r="DA21" s="1225"/>
      <c r="DB21" s="1226"/>
      <c r="DC21" s="1225"/>
      <c r="DD21" s="1227"/>
      <c r="DE21" s="1222"/>
    </row>
    <row r="22" spans="1:109" ht="17.25" customHeight="1" x14ac:dyDescent="0.2">
      <c r="B22" s="1228"/>
    </row>
    <row r="23" spans="1:109" ht="13" x14ac:dyDescent="0.2">
      <c r="B23" s="1228"/>
    </row>
    <row r="24" spans="1:109" ht="13" x14ac:dyDescent="0.2">
      <c r="B24" s="1228"/>
    </row>
    <row r="25" spans="1:109" ht="13" x14ac:dyDescent="0.2">
      <c r="B25" s="1228"/>
    </row>
    <row r="26" spans="1:109" ht="13" x14ac:dyDescent="0.2">
      <c r="B26" s="1228"/>
    </row>
    <row r="27" spans="1:109" ht="13" x14ac:dyDescent="0.2">
      <c r="B27" s="1228"/>
    </row>
    <row r="28" spans="1:109" ht="13" x14ac:dyDescent="0.2">
      <c r="B28" s="1228"/>
    </row>
    <row r="29" spans="1:109" ht="13" x14ac:dyDescent="0.2">
      <c r="B29" s="1228"/>
    </row>
    <row r="30" spans="1:109" ht="13" x14ac:dyDescent="0.2">
      <c r="B30" s="1228"/>
    </row>
    <row r="31" spans="1:109" ht="13" x14ac:dyDescent="0.2">
      <c r="B31" s="1228"/>
    </row>
    <row r="32" spans="1:109" ht="13" x14ac:dyDescent="0.2">
      <c r="B32" s="1228"/>
    </row>
    <row r="33" spans="2:109" ht="13" x14ac:dyDescent="0.2">
      <c r="B33" s="1228"/>
    </row>
    <row r="34" spans="2:109" ht="13" x14ac:dyDescent="0.2">
      <c r="B34" s="1228"/>
    </row>
    <row r="35" spans="2:109" ht="13" x14ac:dyDescent="0.2">
      <c r="B35" s="1228"/>
    </row>
    <row r="36" spans="2:109" ht="13" x14ac:dyDescent="0.2">
      <c r="B36" s="1228"/>
    </row>
    <row r="37" spans="2:109" ht="13" x14ac:dyDescent="0.2">
      <c r="B37" s="1228"/>
    </row>
    <row r="38" spans="2:109" ht="13" x14ac:dyDescent="0.2">
      <c r="B38" s="1228"/>
    </row>
    <row r="39" spans="2:109" ht="13" x14ac:dyDescent="0.2">
      <c r="B39" s="1230"/>
      <c r="C39" s="1231"/>
      <c r="D39" s="1231"/>
      <c r="E39" s="1231"/>
      <c r="F39" s="1231"/>
      <c r="G39" s="1231"/>
      <c r="H39" s="1231"/>
      <c r="I39" s="1231"/>
      <c r="J39" s="1231"/>
      <c r="K39" s="1231"/>
      <c r="L39" s="1231"/>
      <c r="M39" s="1231"/>
      <c r="N39" s="1231"/>
      <c r="O39" s="1231"/>
      <c r="P39" s="1231"/>
      <c r="Q39" s="1231"/>
      <c r="R39" s="1231"/>
      <c r="S39" s="1231"/>
      <c r="T39" s="1231"/>
      <c r="U39" s="1231"/>
      <c r="V39" s="1231"/>
      <c r="W39" s="1231"/>
      <c r="X39" s="1231"/>
      <c r="Y39" s="1231"/>
      <c r="Z39" s="1231"/>
      <c r="AA39" s="1231"/>
      <c r="AB39" s="1231"/>
      <c r="AC39" s="1231"/>
      <c r="AD39" s="1231"/>
      <c r="AE39" s="1231"/>
      <c r="AF39" s="1231"/>
      <c r="AG39" s="1231"/>
      <c r="AH39" s="1231"/>
      <c r="AI39" s="1231"/>
      <c r="AJ39" s="1231"/>
      <c r="AK39" s="1231"/>
      <c r="AL39" s="1231"/>
      <c r="AM39" s="1231"/>
      <c r="AN39" s="1231"/>
      <c r="AO39" s="1231"/>
      <c r="AP39" s="1231"/>
      <c r="AQ39" s="1231"/>
      <c r="AR39" s="1231"/>
      <c r="AS39" s="1231"/>
      <c r="AT39" s="1231"/>
      <c r="AU39" s="1231"/>
      <c r="AV39" s="1231"/>
      <c r="AW39" s="1231"/>
      <c r="AX39" s="1231"/>
      <c r="AY39" s="1231"/>
      <c r="AZ39" s="1231"/>
      <c r="BA39" s="1231"/>
      <c r="BB39" s="1231"/>
      <c r="BC39" s="1231"/>
      <c r="BD39" s="1231"/>
      <c r="BE39" s="1231"/>
      <c r="BF39" s="1231"/>
      <c r="BG39" s="1231"/>
      <c r="BH39" s="1231"/>
      <c r="BI39" s="1231"/>
      <c r="BJ39" s="1231"/>
      <c r="BK39" s="1231"/>
      <c r="BL39" s="1231"/>
      <c r="BM39" s="1231"/>
      <c r="BN39" s="1231"/>
      <c r="BO39" s="1231"/>
      <c r="BP39" s="1231"/>
      <c r="BQ39" s="1231"/>
      <c r="BR39" s="1231"/>
      <c r="BS39" s="1231"/>
      <c r="BT39" s="1231"/>
      <c r="BU39" s="1231"/>
      <c r="BV39" s="1231"/>
      <c r="BW39" s="1231"/>
      <c r="BX39" s="1231"/>
      <c r="BY39" s="1231"/>
      <c r="BZ39" s="1231"/>
      <c r="CA39" s="1231"/>
      <c r="CB39" s="1231"/>
      <c r="CC39" s="1231"/>
      <c r="CD39" s="1231"/>
      <c r="CE39" s="1231"/>
      <c r="CF39" s="1231"/>
      <c r="CG39" s="1231"/>
      <c r="CH39" s="1231"/>
      <c r="CI39" s="1231"/>
      <c r="CJ39" s="1231"/>
      <c r="CK39" s="1231"/>
      <c r="CL39" s="1231"/>
      <c r="CM39" s="1231"/>
      <c r="CN39" s="1231"/>
      <c r="CO39" s="1231"/>
      <c r="CP39" s="1231"/>
      <c r="CQ39" s="1231"/>
      <c r="CR39" s="1231"/>
      <c r="CS39" s="1231"/>
      <c r="CT39" s="1231"/>
      <c r="CU39" s="1231"/>
      <c r="CV39" s="1231"/>
      <c r="CW39" s="1231"/>
      <c r="CX39" s="1231"/>
      <c r="CY39" s="1231"/>
      <c r="CZ39" s="1231"/>
      <c r="DA39" s="1231"/>
      <c r="DB39" s="1231"/>
      <c r="DC39" s="1231"/>
      <c r="DD39" s="1232"/>
    </row>
    <row r="40" spans="2:109" ht="13" x14ac:dyDescent="0.2">
      <c r="B40" s="1233"/>
      <c r="DD40" s="1233"/>
      <c r="DE40" s="1222"/>
    </row>
    <row r="41" spans="2:109" ht="16.5" x14ac:dyDescent="0.2">
      <c r="B41" s="1234" t="s">
        <v>559</v>
      </c>
      <c r="C41" s="1225"/>
      <c r="D41" s="1225"/>
      <c r="E41" s="1225"/>
      <c r="F41" s="1225"/>
      <c r="G41" s="1225"/>
      <c r="H41" s="1225"/>
      <c r="I41" s="1225"/>
      <c r="J41" s="1225"/>
      <c r="K41" s="1225"/>
      <c r="L41" s="1225"/>
      <c r="M41" s="1225"/>
      <c r="N41" s="1225"/>
      <c r="O41" s="1225"/>
      <c r="P41" s="1225"/>
      <c r="Q41" s="1225"/>
      <c r="R41" s="1225"/>
      <c r="S41" s="1225"/>
      <c r="T41" s="1225"/>
      <c r="U41" s="1225"/>
      <c r="V41" s="1225"/>
      <c r="W41" s="1225"/>
      <c r="X41" s="1225"/>
      <c r="Y41" s="1225"/>
      <c r="Z41" s="1225"/>
      <c r="AA41" s="1225"/>
      <c r="AB41" s="1225"/>
      <c r="AC41" s="1225"/>
      <c r="AD41" s="1225"/>
      <c r="AE41" s="1225"/>
      <c r="AF41" s="1225"/>
      <c r="AG41" s="1225"/>
      <c r="AH41" s="1225"/>
      <c r="AI41" s="1225"/>
      <c r="AJ41" s="1225"/>
      <c r="AK41" s="1225"/>
      <c r="AL41" s="1225"/>
      <c r="AM41" s="1225"/>
      <c r="AN41" s="1225"/>
      <c r="AO41" s="1225"/>
      <c r="AP41" s="1225"/>
      <c r="AQ41" s="1225"/>
      <c r="AR41" s="1225"/>
      <c r="AS41" s="1225"/>
      <c r="AT41" s="1225"/>
      <c r="AU41" s="1225"/>
      <c r="AV41" s="1225"/>
      <c r="AW41" s="1225"/>
      <c r="AX41" s="1225"/>
      <c r="AY41" s="1225"/>
      <c r="AZ41" s="1225"/>
      <c r="BA41" s="1225"/>
      <c r="BB41" s="1225"/>
      <c r="BC41" s="1225"/>
      <c r="BD41" s="1225"/>
      <c r="BE41" s="1225"/>
      <c r="BF41" s="1225"/>
      <c r="BG41" s="1225"/>
      <c r="BH41" s="1225"/>
      <c r="BI41" s="1225"/>
      <c r="BJ41" s="1225"/>
      <c r="BK41" s="1225"/>
      <c r="BL41" s="1225"/>
      <c r="BM41" s="1225"/>
      <c r="BN41" s="1225"/>
      <c r="BO41" s="1225"/>
      <c r="BP41" s="1225"/>
      <c r="BQ41" s="1225"/>
      <c r="BR41" s="1225"/>
      <c r="BS41" s="1225"/>
      <c r="BT41" s="1225"/>
      <c r="BU41" s="1225"/>
      <c r="BV41" s="1225"/>
      <c r="BW41" s="1225"/>
      <c r="BX41" s="1225"/>
      <c r="BY41" s="1225"/>
      <c r="BZ41" s="1225"/>
      <c r="CA41" s="1225"/>
      <c r="CB41" s="1225"/>
      <c r="CC41" s="1225"/>
      <c r="CD41" s="1225"/>
      <c r="CE41" s="1225"/>
      <c r="CF41" s="1225"/>
      <c r="CG41" s="1225"/>
      <c r="CH41" s="1225"/>
      <c r="CI41" s="1225"/>
      <c r="CJ41" s="1225"/>
      <c r="CK41" s="1225"/>
      <c r="CL41" s="1225"/>
      <c r="CM41" s="1225"/>
      <c r="CN41" s="1225"/>
      <c r="CO41" s="1225"/>
      <c r="CP41" s="1225"/>
      <c r="CQ41" s="1225"/>
      <c r="CR41" s="1225"/>
      <c r="CS41" s="1225"/>
      <c r="CT41" s="1225"/>
      <c r="CU41" s="1225"/>
      <c r="CV41" s="1225"/>
      <c r="CW41" s="1225"/>
      <c r="CX41" s="1225"/>
      <c r="CY41" s="1225"/>
      <c r="CZ41" s="1225"/>
      <c r="DA41" s="1225"/>
      <c r="DB41" s="1225"/>
      <c r="DC41" s="1225"/>
      <c r="DD41" s="1227"/>
    </row>
    <row r="42" spans="2:109" ht="13" x14ac:dyDescent="0.2">
      <c r="B42" s="1228"/>
      <c r="G42" s="1235"/>
      <c r="I42" s="1236"/>
      <c r="J42" s="1236"/>
      <c r="K42" s="1236"/>
      <c r="AM42" s="1235"/>
      <c r="AN42" s="1235" t="s">
        <v>560</v>
      </c>
      <c r="AP42" s="1236"/>
      <c r="AQ42" s="1236"/>
      <c r="AR42" s="1236"/>
      <c r="AY42" s="1235"/>
      <c r="BA42" s="1236"/>
      <c r="BB42" s="1236"/>
      <c r="BC42" s="1236"/>
      <c r="BK42" s="1235"/>
      <c r="BM42" s="1236"/>
      <c r="BN42" s="1236"/>
      <c r="BO42" s="1236"/>
      <c r="BW42" s="1235"/>
      <c r="BY42" s="1236"/>
      <c r="BZ42" s="1236"/>
      <c r="CA42" s="1236"/>
      <c r="CI42" s="1235"/>
      <c r="CK42" s="1236"/>
      <c r="CL42" s="1236"/>
      <c r="CM42" s="1236"/>
      <c r="CU42" s="1235"/>
      <c r="CW42" s="1236"/>
      <c r="CX42" s="1236"/>
      <c r="CY42" s="1236"/>
    </row>
    <row r="43" spans="2:109" ht="13.5" customHeight="1" x14ac:dyDescent="0.2">
      <c r="B43" s="1228"/>
      <c r="AN43" s="1237" t="s">
        <v>561</v>
      </c>
      <c r="AO43" s="1238"/>
      <c r="AP43" s="1238"/>
      <c r="AQ43" s="1238"/>
      <c r="AR43" s="1238"/>
      <c r="AS43" s="1238"/>
      <c r="AT43" s="1238"/>
      <c r="AU43" s="1238"/>
      <c r="AV43" s="1238"/>
      <c r="AW43" s="1238"/>
      <c r="AX43" s="1238"/>
      <c r="AY43" s="1238"/>
      <c r="AZ43" s="1238"/>
      <c r="BA43" s="1238"/>
      <c r="BB43" s="1238"/>
      <c r="BC43" s="1238"/>
      <c r="BD43" s="1238"/>
      <c r="BE43" s="1238"/>
      <c r="BF43" s="1238"/>
      <c r="BG43" s="1238"/>
      <c r="BH43" s="1238"/>
      <c r="BI43" s="1238"/>
      <c r="BJ43" s="1238"/>
      <c r="BK43" s="1238"/>
      <c r="BL43" s="1238"/>
      <c r="BM43" s="1238"/>
      <c r="BN43" s="1238"/>
      <c r="BO43" s="1238"/>
      <c r="BP43" s="1238"/>
      <c r="BQ43" s="1238"/>
      <c r="BR43" s="1238"/>
      <c r="BS43" s="1238"/>
      <c r="BT43" s="1238"/>
      <c r="BU43" s="1238"/>
      <c r="BV43" s="1238"/>
      <c r="BW43" s="1238"/>
      <c r="BX43" s="1238"/>
      <c r="BY43" s="1238"/>
      <c r="BZ43" s="1238"/>
      <c r="CA43" s="1238"/>
      <c r="CB43" s="1238"/>
      <c r="CC43" s="1238"/>
      <c r="CD43" s="1238"/>
      <c r="CE43" s="1238"/>
      <c r="CF43" s="1238"/>
      <c r="CG43" s="1238"/>
      <c r="CH43" s="1238"/>
      <c r="CI43" s="1238"/>
      <c r="CJ43" s="1238"/>
      <c r="CK43" s="1238"/>
      <c r="CL43" s="1238"/>
      <c r="CM43" s="1238"/>
      <c r="CN43" s="1238"/>
      <c r="CO43" s="1238"/>
      <c r="CP43" s="1238"/>
      <c r="CQ43" s="1238"/>
      <c r="CR43" s="1238"/>
      <c r="CS43" s="1238"/>
      <c r="CT43" s="1238"/>
      <c r="CU43" s="1238"/>
      <c r="CV43" s="1238"/>
      <c r="CW43" s="1238"/>
      <c r="CX43" s="1238"/>
      <c r="CY43" s="1238"/>
      <c r="CZ43" s="1238"/>
      <c r="DA43" s="1238"/>
      <c r="DB43" s="1238"/>
      <c r="DC43" s="1239"/>
    </row>
    <row r="44" spans="2:109" ht="13" x14ac:dyDescent="0.2">
      <c r="B44" s="1228"/>
      <c r="AN44" s="1240"/>
      <c r="AO44" s="1241"/>
      <c r="AP44" s="1241"/>
      <c r="AQ44" s="1241"/>
      <c r="AR44" s="1241"/>
      <c r="AS44" s="1241"/>
      <c r="AT44" s="1241"/>
      <c r="AU44" s="1241"/>
      <c r="AV44" s="1241"/>
      <c r="AW44" s="1241"/>
      <c r="AX44" s="1241"/>
      <c r="AY44" s="1241"/>
      <c r="AZ44" s="1241"/>
      <c r="BA44" s="1241"/>
      <c r="BB44" s="1241"/>
      <c r="BC44" s="1241"/>
      <c r="BD44" s="1241"/>
      <c r="BE44" s="1241"/>
      <c r="BF44" s="1241"/>
      <c r="BG44" s="1241"/>
      <c r="BH44" s="1241"/>
      <c r="BI44" s="1241"/>
      <c r="BJ44" s="1241"/>
      <c r="BK44" s="1241"/>
      <c r="BL44" s="1241"/>
      <c r="BM44" s="1241"/>
      <c r="BN44" s="1241"/>
      <c r="BO44" s="1241"/>
      <c r="BP44" s="1241"/>
      <c r="BQ44" s="1241"/>
      <c r="BR44" s="1241"/>
      <c r="BS44" s="1241"/>
      <c r="BT44" s="1241"/>
      <c r="BU44" s="1241"/>
      <c r="BV44" s="1241"/>
      <c r="BW44" s="1241"/>
      <c r="BX44" s="1241"/>
      <c r="BY44" s="1241"/>
      <c r="BZ44" s="1241"/>
      <c r="CA44" s="1241"/>
      <c r="CB44" s="1241"/>
      <c r="CC44" s="1241"/>
      <c r="CD44" s="1241"/>
      <c r="CE44" s="1241"/>
      <c r="CF44" s="1241"/>
      <c r="CG44" s="1241"/>
      <c r="CH44" s="1241"/>
      <c r="CI44" s="1241"/>
      <c r="CJ44" s="1241"/>
      <c r="CK44" s="1241"/>
      <c r="CL44" s="1241"/>
      <c r="CM44" s="1241"/>
      <c r="CN44" s="1241"/>
      <c r="CO44" s="1241"/>
      <c r="CP44" s="1241"/>
      <c r="CQ44" s="1241"/>
      <c r="CR44" s="1241"/>
      <c r="CS44" s="1241"/>
      <c r="CT44" s="1241"/>
      <c r="CU44" s="1241"/>
      <c r="CV44" s="1241"/>
      <c r="CW44" s="1241"/>
      <c r="CX44" s="1241"/>
      <c r="CY44" s="1241"/>
      <c r="CZ44" s="1241"/>
      <c r="DA44" s="1241"/>
      <c r="DB44" s="1241"/>
      <c r="DC44" s="1242"/>
    </row>
    <row r="45" spans="2:109" ht="13" x14ac:dyDescent="0.2">
      <c r="B45" s="1228"/>
      <c r="AN45" s="1240"/>
      <c r="AO45" s="1241"/>
      <c r="AP45" s="1241"/>
      <c r="AQ45" s="1241"/>
      <c r="AR45" s="1241"/>
      <c r="AS45" s="1241"/>
      <c r="AT45" s="1241"/>
      <c r="AU45" s="1241"/>
      <c r="AV45" s="1241"/>
      <c r="AW45" s="1241"/>
      <c r="AX45" s="1241"/>
      <c r="AY45" s="1241"/>
      <c r="AZ45" s="1241"/>
      <c r="BA45" s="1241"/>
      <c r="BB45" s="1241"/>
      <c r="BC45" s="1241"/>
      <c r="BD45" s="1241"/>
      <c r="BE45" s="1241"/>
      <c r="BF45" s="1241"/>
      <c r="BG45" s="1241"/>
      <c r="BH45" s="1241"/>
      <c r="BI45" s="1241"/>
      <c r="BJ45" s="1241"/>
      <c r="BK45" s="1241"/>
      <c r="BL45" s="1241"/>
      <c r="BM45" s="1241"/>
      <c r="BN45" s="1241"/>
      <c r="BO45" s="1241"/>
      <c r="BP45" s="1241"/>
      <c r="BQ45" s="1241"/>
      <c r="BR45" s="1241"/>
      <c r="BS45" s="1241"/>
      <c r="BT45" s="1241"/>
      <c r="BU45" s="1241"/>
      <c r="BV45" s="1241"/>
      <c r="BW45" s="1241"/>
      <c r="BX45" s="1241"/>
      <c r="BY45" s="1241"/>
      <c r="BZ45" s="1241"/>
      <c r="CA45" s="1241"/>
      <c r="CB45" s="1241"/>
      <c r="CC45" s="1241"/>
      <c r="CD45" s="1241"/>
      <c r="CE45" s="1241"/>
      <c r="CF45" s="1241"/>
      <c r="CG45" s="1241"/>
      <c r="CH45" s="1241"/>
      <c r="CI45" s="1241"/>
      <c r="CJ45" s="1241"/>
      <c r="CK45" s="1241"/>
      <c r="CL45" s="1241"/>
      <c r="CM45" s="1241"/>
      <c r="CN45" s="1241"/>
      <c r="CO45" s="1241"/>
      <c r="CP45" s="1241"/>
      <c r="CQ45" s="1241"/>
      <c r="CR45" s="1241"/>
      <c r="CS45" s="1241"/>
      <c r="CT45" s="1241"/>
      <c r="CU45" s="1241"/>
      <c r="CV45" s="1241"/>
      <c r="CW45" s="1241"/>
      <c r="CX45" s="1241"/>
      <c r="CY45" s="1241"/>
      <c r="CZ45" s="1241"/>
      <c r="DA45" s="1241"/>
      <c r="DB45" s="1241"/>
      <c r="DC45" s="1242"/>
    </row>
    <row r="46" spans="2:109" ht="13" x14ac:dyDescent="0.2">
      <c r="B46" s="1228"/>
      <c r="AN46" s="1240"/>
      <c r="AO46" s="1241"/>
      <c r="AP46" s="1241"/>
      <c r="AQ46" s="1241"/>
      <c r="AR46" s="1241"/>
      <c r="AS46" s="1241"/>
      <c r="AT46" s="1241"/>
      <c r="AU46" s="1241"/>
      <c r="AV46" s="1241"/>
      <c r="AW46" s="1241"/>
      <c r="AX46" s="1241"/>
      <c r="AY46" s="1241"/>
      <c r="AZ46" s="1241"/>
      <c r="BA46" s="1241"/>
      <c r="BB46" s="1241"/>
      <c r="BC46" s="1241"/>
      <c r="BD46" s="1241"/>
      <c r="BE46" s="1241"/>
      <c r="BF46" s="1241"/>
      <c r="BG46" s="1241"/>
      <c r="BH46" s="1241"/>
      <c r="BI46" s="1241"/>
      <c r="BJ46" s="1241"/>
      <c r="BK46" s="1241"/>
      <c r="BL46" s="1241"/>
      <c r="BM46" s="1241"/>
      <c r="BN46" s="1241"/>
      <c r="BO46" s="1241"/>
      <c r="BP46" s="1241"/>
      <c r="BQ46" s="1241"/>
      <c r="BR46" s="1241"/>
      <c r="BS46" s="1241"/>
      <c r="BT46" s="1241"/>
      <c r="BU46" s="1241"/>
      <c r="BV46" s="1241"/>
      <c r="BW46" s="1241"/>
      <c r="BX46" s="1241"/>
      <c r="BY46" s="1241"/>
      <c r="BZ46" s="1241"/>
      <c r="CA46" s="1241"/>
      <c r="CB46" s="1241"/>
      <c r="CC46" s="1241"/>
      <c r="CD46" s="1241"/>
      <c r="CE46" s="1241"/>
      <c r="CF46" s="1241"/>
      <c r="CG46" s="1241"/>
      <c r="CH46" s="1241"/>
      <c r="CI46" s="1241"/>
      <c r="CJ46" s="1241"/>
      <c r="CK46" s="1241"/>
      <c r="CL46" s="1241"/>
      <c r="CM46" s="1241"/>
      <c r="CN46" s="1241"/>
      <c r="CO46" s="1241"/>
      <c r="CP46" s="1241"/>
      <c r="CQ46" s="1241"/>
      <c r="CR46" s="1241"/>
      <c r="CS46" s="1241"/>
      <c r="CT46" s="1241"/>
      <c r="CU46" s="1241"/>
      <c r="CV46" s="1241"/>
      <c r="CW46" s="1241"/>
      <c r="CX46" s="1241"/>
      <c r="CY46" s="1241"/>
      <c r="CZ46" s="1241"/>
      <c r="DA46" s="1241"/>
      <c r="DB46" s="1241"/>
      <c r="DC46" s="1242"/>
    </row>
    <row r="47" spans="2:109" ht="13" x14ac:dyDescent="0.2">
      <c r="B47" s="1228"/>
      <c r="AN47" s="1243"/>
      <c r="AO47" s="1244"/>
      <c r="AP47" s="1244"/>
      <c r="AQ47" s="1244"/>
      <c r="AR47" s="1244"/>
      <c r="AS47" s="1244"/>
      <c r="AT47" s="1244"/>
      <c r="AU47" s="1244"/>
      <c r="AV47" s="1244"/>
      <c r="AW47" s="1244"/>
      <c r="AX47" s="1244"/>
      <c r="AY47" s="1244"/>
      <c r="AZ47" s="1244"/>
      <c r="BA47" s="1244"/>
      <c r="BB47" s="1244"/>
      <c r="BC47" s="1244"/>
      <c r="BD47" s="1244"/>
      <c r="BE47" s="1244"/>
      <c r="BF47" s="1244"/>
      <c r="BG47" s="1244"/>
      <c r="BH47" s="1244"/>
      <c r="BI47" s="1244"/>
      <c r="BJ47" s="1244"/>
      <c r="BK47" s="1244"/>
      <c r="BL47" s="1244"/>
      <c r="BM47" s="1244"/>
      <c r="BN47" s="1244"/>
      <c r="BO47" s="1244"/>
      <c r="BP47" s="1244"/>
      <c r="BQ47" s="1244"/>
      <c r="BR47" s="1244"/>
      <c r="BS47" s="1244"/>
      <c r="BT47" s="1244"/>
      <c r="BU47" s="1244"/>
      <c r="BV47" s="1244"/>
      <c r="BW47" s="1244"/>
      <c r="BX47" s="1244"/>
      <c r="BY47" s="1244"/>
      <c r="BZ47" s="1244"/>
      <c r="CA47" s="1244"/>
      <c r="CB47" s="1244"/>
      <c r="CC47" s="1244"/>
      <c r="CD47" s="1244"/>
      <c r="CE47" s="1244"/>
      <c r="CF47" s="1244"/>
      <c r="CG47" s="1244"/>
      <c r="CH47" s="1244"/>
      <c r="CI47" s="1244"/>
      <c r="CJ47" s="1244"/>
      <c r="CK47" s="1244"/>
      <c r="CL47" s="1244"/>
      <c r="CM47" s="1244"/>
      <c r="CN47" s="1244"/>
      <c r="CO47" s="1244"/>
      <c r="CP47" s="1244"/>
      <c r="CQ47" s="1244"/>
      <c r="CR47" s="1244"/>
      <c r="CS47" s="1244"/>
      <c r="CT47" s="1244"/>
      <c r="CU47" s="1244"/>
      <c r="CV47" s="1244"/>
      <c r="CW47" s="1244"/>
      <c r="CX47" s="1244"/>
      <c r="CY47" s="1244"/>
      <c r="CZ47" s="1244"/>
      <c r="DA47" s="1244"/>
      <c r="DB47" s="1244"/>
      <c r="DC47" s="1245"/>
    </row>
    <row r="48" spans="2:109" ht="13" x14ac:dyDescent="0.2">
      <c r="B48" s="1228"/>
      <c r="H48" s="1246"/>
      <c r="I48" s="1246"/>
      <c r="J48" s="1246"/>
      <c r="AN48" s="1246"/>
      <c r="AO48" s="1246"/>
      <c r="AP48" s="1246"/>
      <c r="AZ48" s="1246"/>
      <c r="BA48" s="1246"/>
      <c r="BB48" s="1246"/>
      <c r="BL48" s="1246"/>
      <c r="BM48" s="1246"/>
      <c r="BN48" s="1246"/>
      <c r="BX48" s="1246"/>
      <c r="BY48" s="1246"/>
      <c r="BZ48" s="1246"/>
      <c r="CJ48" s="1246"/>
      <c r="CK48" s="1246"/>
      <c r="CL48" s="1246"/>
      <c r="CV48" s="1246"/>
      <c r="CW48" s="1246"/>
      <c r="CX48" s="1246"/>
    </row>
    <row r="49" spans="1:109" ht="13" x14ac:dyDescent="0.2">
      <c r="B49" s="1228"/>
      <c r="AN49" s="1222" t="s">
        <v>562</v>
      </c>
    </row>
    <row r="50" spans="1:109" ht="13" x14ac:dyDescent="0.2">
      <c r="B50" s="1228"/>
      <c r="G50" s="1247"/>
      <c r="H50" s="1247"/>
      <c r="I50" s="1247"/>
      <c r="J50" s="1247"/>
      <c r="K50" s="1248"/>
      <c r="L50" s="1248"/>
      <c r="M50" s="1249"/>
      <c r="N50" s="1249"/>
      <c r="AN50" s="1250"/>
      <c r="AO50" s="1251"/>
      <c r="AP50" s="1251"/>
      <c r="AQ50" s="1251"/>
      <c r="AR50" s="1251"/>
      <c r="AS50" s="1251"/>
      <c r="AT50" s="1251"/>
      <c r="AU50" s="1251"/>
      <c r="AV50" s="1251"/>
      <c r="AW50" s="1251"/>
      <c r="AX50" s="1251"/>
      <c r="AY50" s="1251"/>
      <c r="AZ50" s="1251"/>
      <c r="BA50" s="1251"/>
      <c r="BB50" s="1251"/>
      <c r="BC50" s="1251"/>
      <c r="BD50" s="1251"/>
      <c r="BE50" s="1251"/>
      <c r="BF50" s="1251"/>
      <c r="BG50" s="1251"/>
      <c r="BH50" s="1251"/>
      <c r="BI50" s="1251"/>
      <c r="BJ50" s="1251"/>
      <c r="BK50" s="1251"/>
      <c r="BL50" s="1251"/>
      <c r="BM50" s="1251"/>
      <c r="BN50" s="1251"/>
      <c r="BO50" s="1252"/>
      <c r="BP50" s="1253" t="s">
        <v>525</v>
      </c>
      <c r="BQ50" s="1253"/>
      <c r="BR50" s="1253"/>
      <c r="BS50" s="1253"/>
      <c r="BT50" s="1253"/>
      <c r="BU50" s="1253"/>
      <c r="BV50" s="1253"/>
      <c r="BW50" s="1253"/>
      <c r="BX50" s="1253" t="s">
        <v>526</v>
      </c>
      <c r="BY50" s="1253"/>
      <c r="BZ50" s="1253"/>
      <c r="CA50" s="1253"/>
      <c r="CB50" s="1253"/>
      <c r="CC50" s="1253"/>
      <c r="CD50" s="1253"/>
      <c r="CE50" s="1253"/>
      <c r="CF50" s="1253" t="s">
        <v>527</v>
      </c>
      <c r="CG50" s="1253"/>
      <c r="CH50" s="1253"/>
      <c r="CI50" s="1253"/>
      <c r="CJ50" s="1253"/>
      <c r="CK50" s="1253"/>
      <c r="CL50" s="1253"/>
      <c r="CM50" s="1253"/>
      <c r="CN50" s="1253" t="s">
        <v>528</v>
      </c>
      <c r="CO50" s="1253"/>
      <c r="CP50" s="1253"/>
      <c r="CQ50" s="1253"/>
      <c r="CR50" s="1253"/>
      <c r="CS50" s="1253"/>
      <c r="CT50" s="1253"/>
      <c r="CU50" s="1253"/>
      <c r="CV50" s="1253" t="s">
        <v>529</v>
      </c>
      <c r="CW50" s="1253"/>
      <c r="CX50" s="1253"/>
      <c r="CY50" s="1253"/>
      <c r="CZ50" s="1253"/>
      <c r="DA50" s="1253"/>
      <c r="DB50" s="1253"/>
      <c r="DC50" s="1253"/>
    </row>
    <row r="51" spans="1:109" ht="13.5" customHeight="1" x14ac:dyDescent="0.2">
      <c r="B51" s="1228"/>
      <c r="G51" s="1254"/>
      <c r="H51" s="1254"/>
      <c r="I51" s="1255"/>
      <c r="J51" s="1255"/>
      <c r="K51" s="1256"/>
      <c r="L51" s="1256"/>
      <c r="M51" s="1256"/>
      <c r="N51" s="1256"/>
      <c r="AM51" s="1246"/>
      <c r="AN51" s="1257" t="s">
        <v>563</v>
      </c>
      <c r="AO51" s="1257"/>
      <c r="AP51" s="1257"/>
      <c r="AQ51" s="1257"/>
      <c r="AR51" s="1257"/>
      <c r="AS51" s="1257"/>
      <c r="AT51" s="1257"/>
      <c r="AU51" s="1257"/>
      <c r="AV51" s="1257"/>
      <c r="AW51" s="1257"/>
      <c r="AX51" s="1257"/>
      <c r="AY51" s="1257"/>
      <c r="AZ51" s="1257"/>
      <c r="BA51" s="1257"/>
      <c r="BB51" s="1257" t="s">
        <v>564</v>
      </c>
      <c r="BC51" s="1257"/>
      <c r="BD51" s="1257"/>
      <c r="BE51" s="1257"/>
      <c r="BF51" s="1257"/>
      <c r="BG51" s="1257"/>
      <c r="BH51" s="1257"/>
      <c r="BI51" s="1257"/>
      <c r="BJ51" s="1257"/>
      <c r="BK51" s="1257"/>
      <c r="BL51" s="1257"/>
      <c r="BM51" s="1257"/>
      <c r="BN51" s="1257"/>
      <c r="BO51" s="1257"/>
      <c r="BP51" s="1258">
        <v>40</v>
      </c>
      <c r="BQ51" s="1258"/>
      <c r="BR51" s="1258"/>
      <c r="BS51" s="1258"/>
      <c r="BT51" s="1258"/>
      <c r="BU51" s="1258"/>
      <c r="BV51" s="1258"/>
      <c r="BW51" s="1258"/>
      <c r="BX51" s="1258">
        <v>26.2</v>
      </c>
      <c r="BY51" s="1258"/>
      <c r="BZ51" s="1258"/>
      <c r="CA51" s="1258"/>
      <c r="CB51" s="1258"/>
      <c r="CC51" s="1258"/>
      <c r="CD51" s="1258"/>
      <c r="CE51" s="1258"/>
      <c r="CF51" s="1258">
        <v>10.5</v>
      </c>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ht="13" x14ac:dyDescent="0.2">
      <c r="B52" s="1228"/>
      <c r="G52" s="1254"/>
      <c r="H52" s="1254"/>
      <c r="I52" s="1255"/>
      <c r="J52" s="1255"/>
      <c r="K52" s="1256"/>
      <c r="L52" s="1256"/>
      <c r="M52" s="1256"/>
      <c r="N52" s="1256"/>
      <c r="AM52" s="1246"/>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 x14ac:dyDescent="0.2">
      <c r="A53" s="1236"/>
      <c r="B53" s="1228"/>
      <c r="G53" s="1254"/>
      <c r="H53" s="1254"/>
      <c r="I53" s="1247"/>
      <c r="J53" s="1247"/>
      <c r="K53" s="1256"/>
      <c r="L53" s="1256"/>
      <c r="M53" s="1256"/>
      <c r="N53" s="1256"/>
      <c r="AM53" s="1246"/>
      <c r="AN53" s="1257"/>
      <c r="AO53" s="1257"/>
      <c r="AP53" s="1257"/>
      <c r="AQ53" s="1257"/>
      <c r="AR53" s="1257"/>
      <c r="AS53" s="1257"/>
      <c r="AT53" s="1257"/>
      <c r="AU53" s="1257"/>
      <c r="AV53" s="1257"/>
      <c r="AW53" s="1257"/>
      <c r="AX53" s="1257"/>
      <c r="AY53" s="1257"/>
      <c r="AZ53" s="1257"/>
      <c r="BA53" s="1257"/>
      <c r="BB53" s="1257" t="s">
        <v>565</v>
      </c>
      <c r="BC53" s="1257"/>
      <c r="BD53" s="1257"/>
      <c r="BE53" s="1257"/>
      <c r="BF53" s="1257"/>
      <c r="BG53" s="1257"/>
      <c r="BH53" s="1257"/>
      <c r="BI53" s="1257"/>
      <c r="BJ53" s="1257"/>
      <c r="BK53" s="1257"/>
      <c r="BL53" s="1257"/>
      <c r="BM53" s="1257"/>
      <c r="BN53" s="1257"/>
      <c r="BO53" s="1257"/>
      <c r="BP53" s="1258">
        <v>75.599999999999994</v>
      </c>
      <c r="BQ53" s="1258"/>
      <c r="BR53" s="1258"/>
      <c r="BS53" s="1258"/>
      <c r="BT53" s="1258"/>
      <c r="BU53" s="1258"/>
      <c r="BV53" s="1258"/>
      <c r="BW53" s="1258"/>
      <c r="BX53" s="1258">
        <v>75.099999999999994</v>
      </c>
      <c r="BY53" s="1258"/>
      <c r="BZ53" s="1258"/>
      <c r="CA53" s="1258"/>
      <c r="CB53" s="1258"/>
      <c r="CC53" s="1258"/>
      <c r="CD53" s="1258"/>
      <c r="CE53" s="1258"/>
      <c r="CF53" s="1258">
        <v>75.3</v>
      </c>
      <c r="CG53" s="1258"/>
      <c r="CH53" s="1258"/>
      <c r="CI53" s="1258"/>
      <c r="CJ53" s="1258"/>
      <c r="CK53" s="1258"/>
      <c r="CL53" s="1258"/>
      <c r="CM53" s="1258"/>
      <c r="CN53" s="1258">
        <v>75.900000000000006</v>
      </c>
      <c r="CO53" s="1258"/>
      <c r="CP53" s="1258"/>
      <c r="CQ53" s="1258"/>
      <c r="CR53" s="1258"/>
      <c r="CS53" s="1258"/>
      <c r="CT53" s="1258"/>
      <c r="CU53" s="1258"/>
      <c r="CV53" s="1258">
        <v>76.2</v>
      </c>
      <c r="CW53" s="1258"/>
      <c r="CX53" s="1258"/>
      <c r="CY53" s="1258"/>
      <c r="CZ53" s="1258"/>
      <c r="DA53" s="1258"/>
      <c r="DB53" s="1258"/>
      <c r="DC53" s="1258"/>
    </row>
    <row r="54" spans="1:109" ht="13" x14ac:dyDescent="0.2">
      <c r="A54" s="1236"/>
      <c r="B54" s="1228"/>
      <c r="G54" s="1254"/>
      <c r="H54" s="1254"/>
      <c r="I54" s="1247"/>
      <c r="J54" s="1247"/>
      <c r="K54" s="1256"/>
      <c r="L54" s="1256"/>
      <c r="M54" s="1256"/>
      <c r="N54" s="1256"/>
      <c r="AM54" s="1246"/>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 x14ac:dyDescent="0.2">
      <c r="A55" s="1236"/>
      <c r="B55" s="1228"/>
      <c r="G55" s="1247"/>
      <c r="H55" s="1247"/>
      <c r="I55" s="1247"/>
      <c r="J55" s="1247"/>
      <c r="K55" s="1256"/>
      <c r="L55" s="1256"/>
      <c r="M55" s="1256"/>
      <c r="N55" s="1256"/>
      <c r="AN55" s="1253" t="s">
        <v>566</v>
      </c>
      <c r="AO55" s="1253"/>
      <c r="AP55" s="1253"/>
      <c r="AQ55" s="1253"/>
      <c r="AR55" s="1253"/>
      <c r="AS55" s="1253"/>
      <c r="AT55" s="1253"/>
      <c r="AU55" s="1253"/>
      <c r="AV55" s="1253"/>
      <c r="AW55" s="1253"/>
      <c r="AX55" s="1253"/>
      <c r="AY55" s="1253"/>
      <c r="AZ55" s="1253"/>
      <c r="BA55" s="1253"/>
      <c r="BB55" s="1257" t="s">
        <v>564</v>
      </c>
      <c r="BC55" s="1257"/>
      <c r="BD55" s="1257"/>
      <c r="BE55" s="1257"/>
      <c r="BF55" s="1257"/>
      <c r="BG55" s="1257"/>
      <c r="BH55" s="1257"/>
      <c r="BI55" s="1257"/>
      <c r="BJ55" s="1257"/>
      <c r="BK55" s="1257"/>
      <c r="BL55" s="1257"/>
      <c r="BM55" s="1257"/>
      <c r="BN55" s="1257"/>
      <c r="BO55" s="1257"/>
      <c r="BP55" s="1258">
        <v>0</v>
      </c>
      <c r="BQ55" s="1258"/>
      <c r="BR55" s="1258"/>
      <c r="BS55" s="1258"/>
      <c r="BT55" s="1258"/>
      <c r="BU55" s="1258"/>
      <c r="BV55" s="1258"/>
      <c r="BW55" s="1258"/>
      <c r="BX55" s="1258">
        <v>0</v>
      </c>
      <c r="BY55" s="1258"/>
      <c r="BZ55" s="1258"/>
      <c r="CA55" s="1258"/>
      <c r="CB55" s="1258"/>
      <c r="CC55" s="1258"/>
      <c r="CD55" s="1258"/>
      <c r="CE55" s="1258"/>
      <c r="CF55" s="1258">
        <v>0</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ht="13" x14ac:dyDescent="0.2">
      <c r="A56" s="1236"/>
      <c r="B56" s="1228"/>
      <c r="G56" s="1247"/>
      <c r="H56" s="1247"/>
      <c r="I56" s="1247"/>
      <c r="J56" s="1247"/>
      <c r="K56" s="1256"/>
      <c r="L56" s="1256"/>
      <c r="M56" s="1256"/>
      <c r="N56" s="1256"/>
      <c r="AN56" s="1253"/>
      <c r="AO56" s="1253"/>
      <c r="AP56" s="1253"/>
      <c r="AQ56" s="1253"/>
      <c r="AR56" s="1253"/>
      <c r="AS56" s="1253"/>
      <c r="AT56" s="1253"/>
      <c r="AU56" s="1253"/>
      <c r="AV56" s="1253"/>
      <c r="AW56" s="1253"/>
      <c r="AX56" s="1253"/>
      <c r="AY56" s="1253"/>
      <c r="AZ56" s="1253"/>
      <c r="BA56" s="1253"/>
      <c r="BB56" s="1257"/>
      <c r="BC56" s="1257"/>
      <c r="BD56" s="1257"/>
      <c r="BE56" s="1257"/>
      <c r="BF56" s="1257"/>
      <c r="BG56" s="1257"/>
      <c r="BH56" s="1257"/>
      <c r="BI56" s="1257"/>
      <c r="BJ56" s="1257"/>
      <c r="BK56" s="1257"/>
      <c r="BL56" s="1257"/>
      <c r="BM56" s="1257"/>
      <c r="BN56" s="1257"/>
      <c r="BO56" s="1257"/>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1236" customFormat="1" ht="13" x14ac:dyDescent="0.2">
      <c r="B57" s="1259"/>
      <c r="G57" s="1247"/>
      <c r="H57" s="1247"/>
      <c r="I57" s="1260"/>
      <c r="J57" s="1260"/>
      <c r="K57" s="1256"/>
      <c r="L57" s="1256"/>
      <c r="M57" s="1256"/>
      <c r="N57" s="1256"/>
      <c r="AM57" s="1222"/>
      <c r="AN57" s="1253"/>
      <c r="AO57" s="1253"/>
      <c r="AP57" s="1253"/>
      <c r="AQ57" s="1253"/>
      <c r="AR57" s="1253"/>
      <c r="AS57" s="1253"/>
      <c r="AT57" s="1253"/>
      <c r="AU57" s="1253"/>
      <c r="AV57" s="1253"/>
      <c r="AW57" s="1253"/>
      <c r="AX57" s="1253"/>
      <c r="AY57" s="1253"/>
      <c r="AZ57" s="1253"/>
      <c r="BA57" s="1253"/>
      <c r="BB57" s="1257" t="s">
        <v>565</v>
      </c>
      <c r="BC57" s="1257"/>
      <c r="BD57" s="1257"/>
      <c r="BE57" s="1257"/>
      <c r="BF57" s="1257"/>
      <c r="BG57" s="1257"/>
      <c r="BH57" s="1257"/>
      <c r="BI57" s="1257"/>
      <c r="BJ57" s="1257"/>
      <c r="BK57" s="1257"/>
      <c r="BL57" s="1257"/>
      <c r="BM57" s="1257"/>
      <c r="BN57" s="1257"/>
      <c r="BO57" s="1257"/>
      <c r="BP57" s="1258">
        <v>62.8</v>
      </c>
      <c r="BQ57" s="1258"/>
      <c r="BR57" s="1258"/>
      <c r="BS57" s="1258"/>
      <c r="BT57" s="1258"/>
      <c r="BU57" s="1258"/>
      <c r="BV57" s="1258"/>
      <c r="BW57" s="1258"/>
      <c r="BX57" s="1258">
        <v>64</v>
      </c>
      <c r="BY57" s="1258"/>
      <c r="BZ57" s="1258"/>
      <c r="CA57" s="1258"/>
      <c r="CB57" s="1258"/>
      <c r="CC57" s="1258"/>
      <c r="CD57" s="1258"/>
      <c r="CE57" s="1258"/>
      <c r="CF57" s="1258">
        <v>66.2</v>
      </c>
      <c r="CG57" s="1258"/>
      <c r="CH57" s="1258"/>
      <c r="CI57" s="1258"/>
      <c r="CJ57" s="1258"/>
      <c r="CK57" s="1258"/>
      <c r="CL57" s="1258"/>
      <c r="CM57" s="1258"/>
      <c r="CN57" s="1258">
        <v>67.099999999999994</v>
      </c>
      <c r="CO57" s="1258"/>
      <c r="CP57" s="1258"/>
      <c r="CQ57" s="1258"/>
      <c r="CR57" s="1258"/>
      <c r="CS57" s="1258"/>
      <c r="CT57" s="1258"/>
      <c r="CU57" s="1258"/>
      <c r="CV57" s="1258">
        <v>67</v>
      </c>
      <c r="CW57" s="1258"/>
      <c r="CX57" s="1258"/>
      <c r="CY57" s="1258"/>
      <c r="CZ57" s="1258"/>
      <c r="DA57" s="1258"/>
      <c r="DB57" s="1258"/>
      <c r="DC57" s="1258"/>
      <c r="DD57" s="1261"/>
      <c r="DE57" s="1259"/>
    </row>
    <row r="58" spans="1:109" s="1236" customFormat="1" ht="13" x14ac:dyDescent="0.2">
      <c r="A58" s="1222"/>
      <c r="B58" s="1259"/>
      <c r="G58" s="1247"/>
      <c r="H58" s="1247"/>
      <c r="I58" s="1260"/>
      <c r="J58" s="1260"/>
      <c r="K58" s="1256"/>
      <c r="L58" s="1256"/>
      <c r="M58" s="1256"/>
      <c r="N58" s="1256"/>
      <c r="AM58" s="1222"/>
      <c r="AN58" s="1253"/>
      <c r="AO58" s="1253"/>
      <c r="AP58" s="1253"/>
      <c r="AQ58" s="1253"/>
      <c r="AR58" s="1253"/>
      <c r="AS58" s="1253"/>
      <c r="AT58" s="1253"/>
      <c r="AU58" s="1253"/>
      <c r="AV58" s="1253"/>
      <c r="AW58" s="1253"/>
      <c r="AX58" s="1253"/>
      <c r="AY58" s="1253"/>
      <c r="AZ58" s="1253"/>
      <c r="BA58" s="1253"/>
      <c r="BB58" s="1257"/>
      <c r="BC58" s="1257"/>
      <c r="BD58" s="1257"/>
      <c r="BE58" s="1257"/>
      <c r="BF58" s="1257"/>
      <c r="BG58" s="1257"/>
      <c r="BH58" s="1257"/>
      <c r="BI58" s="1257"/>
      <c r="BJ58" s="1257"/>
      <c r="BK58" s="1257"/>
      <c r="BL58" s="1257"/>
      <c r="BM58" s="1257"/>
      <c r="BN58" s="1257"/>
      <c r="BO58" s="1257"/>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1261"/>
      <c r="DE58" s="1259"/>
    </row>
    <row r="59" spans="1:109" s="1236" customFormat="1" ht="13" x14ac:dyDescent="0.2">
      <c r="A59" s="1222"/>
      <c r="B59" s="1259"/>
      <c r="K59" s="1262"/>
      <c r="L59" s="1262"/>
      <c r="M59" s="1262"/>
      <c r="N59" s="1262"/>
      <c r="AQ59" s="1262"/>
      <c r="AR59" s="1262"/>
      <c r="AS59" s="1262"/>
      <c r="AT59" s="1262"/>
      <c r="BC59" s="1262"/>
      <c r="BD59" s="1262"/>
      <c r="BE59" s="1262"/>
      <c r="BF59" s="1262"/>
      <c r="BO59" s="1262"/>
      <c r="BP59" s="1262"/>
      <c r="BQ59" s="1262"/>
      <c r="BR59" s="1262"/>
      <c r="CA59" s="1262"/>
      <c r="CB59" s="1262"/>
      <c r="CC59" s="1262"/>
      <c r="CD59" s="1262"/>
      <c r="CM59" s="1262"/>
      <c r="CN59" s="1262"/>
      <c r="CO59" s="1262"/>
      <c r="CP59" s="1262"/>
      <c r="CY59" s="1262"/>
      <c r="CZ59" s="1262"/>
      <c r="DA59" s="1262"/>
      <c r="DB59" s="1262"/>
      <c r="DC59" s="1262"/>
      <c r="DD59" s="1261"/>
      <c r="DE59" s="1259"/>
    </row>
    <row r="60" spans="1:109" s="1236" customFormat="1" ht="13" x14ac:dyDescent="0.2">
      <c r="A60" s="1222"/>
      <c r="B60" s="1259"/>
      <c r="K60" s="1262"/>
      <c r="L60" s="1262"/>
      <c r="M60" s="1262"/>
      <c r="N60" s="1262"/>
      <c r="AQ60" s="1262"/>
      <c r="AR60" s="1262"/>
      <c r="AS60" s="1262"/>
      <c r="AT60" s="1262"/>
      <c r="BC60" s="1262"/>
      <c r="BD60" s="1262"/>
      <c r="BE60" s="1262"/>
      <c r="BF60" s="1262"/>
      <c r="BO60" s="1262"/>
      <c r="BP60" s="1262"/>
      <c r="BQ60" s="1262"/>
      <c r="BR60" s="1262"/>
      <c r="CA60" s="1262"/>
      <c r="CB60" s="1262"/>
      <c r="CC60" s="1262"/>
      <c r="CD60" s="1262"/>
      <c r="CM60" s="1262"/>
      <c r="CN60" s="1262"/>
      <c r="CO60" s="1262"/>
      <c r="CP60" s="1262"/>
      <c r="CY60" s="1262"/>
      <c r="CZ60" s="1262"/>
      <c r="DA60" s="1262"/>
      <c r="DB60" s="1262"/>
      <c r="DC60" s="1262"/>
      <c r="DD60" s="1261"/>
      <c r="DE60" s="1259"/>
    </row>
    <row r="61" spans="1:109" s="1236" customFormat="1" ht="13" x14ac:dyDescent="0.2">
      <c r="A61" s="1222"/>
      <c r="B61" s="1263"/>
      <c r="C61" s="1264"/>
      <c r="D61" s="1264"/>
      <c r="E61" s="1264"/>
      <c r="F61" s="1264"/>
      <c r="G61" s="1264"/>
      <c r="H61" s="1264"/>
      <c r="I61" s="1264"/>
      <c r="J61" s="1264"/>
      <c r="K61" s="1264"/>
      <c r="L61" s="1264"/>
      <c r="M61" s="1265"/>
      <c r="N61" s="1265"/>
      <c r="O61" s="1264"/>
      <c r="P61" s="1264"/>
      <c r="Q61" s="1264"/>
      <c r="R61" s="1264"/>
      <c r="S61" s="1264"/>
      <c r="T61" s="1264"/>
      <c r="U61" s="1264"/>
      <c r="V61" s="1264"/>
      <c r="W61" s="1264"/>
      <c r="X61" s="1264"/>
      <c r="Y61" s="1264"/>
      <c r="Z61" s="1264"/>
      <c r="AA61" s="1264"/>
      <c r="AB61" s="1264"/>
      <c r="AC61" s="1264"/>
      <c r="AD61" s="1264"/>
      <c r="AE61" s="1264"/>
      <c r="AF61" s="1264"/>
      <c r="AG61" s="1264"/>
      <c r="AH61" s="1264"/>
      <c r="AI61" s="1264"/>
      <c r="AJ61" s="1264"/>
      <c r="AK61" s="1264"/>
      <c r="AL61" s="1264"/>
      <c r="AM61" s="1264"/>
      <c r="AN61" s="1264"/>
      <c r="AO61" s="1264"/>
      <c r="AP61" s="1264"/>
      <c r="AQ61" s="1264"/>
      <c r="AR61" s="1264"/>
      <c r="AS61" s="1265"/>
      <c r="AT61" s="1265"/>
      <c r="AU61" s="1264"/>
      <c r="AV61" s="1264"/>
      <c r="AW61" s="1264"/>
      <c r="AX61" s="1264"/>
      <c r="AY61" s="1264"/>
      <c r="AZ61" s="1264"/>
      <c r="BA61" s="1264"/>
      <c r="BB61" s="1264"/>
      <c r="BC61" s="1264"/>
      <c r="BD61" s="1264"/>
      <c r="BE61" s="1265"/>
      <c r="BF61" s="1265"/>
      <c r="BG61" s="1264"/>
      <c r="BH61" s="1264"/>
      <c r="BI61" s="1264"/>
      <c r="BJ61" s="1264"/>
      <c r="BK61" s="1264"/>
      <c r="BL61" s="1264"/>
      <c r="BM61" s="1264"/>
      <c r="BN61" s="1264"/>
      <c r="BO61" s="1264"/>
      <c r="BP61" s="1264"/>
      <c r="BQ61" s="1265"/>
      <c r="BR61" s="1265"/>
      <c r="BS61" s="1264"/>
      <c r="BT61" s="1264"/>
      <c r="BU61" s="1264"/>
      <c r="BV61" s="1264"/>
      <c r="BW61" s="1264"/>
      <c r="BX61" s="1264"/>
      <c r="BY61" s="1264"/>
      <c r="BZ61" s="1264"/>
      <c r="CA61" s="1264"/>
      <c r="CB61" s="1264"/>
      <c r="CC61" s="1265"/>
      <c r="CD61" s="1265"/>
      <c r="CE61" s="1264"/>
      <c r="CF61" s="1264"/>
      <c r="CG61" s="1264"/>
      <c r="CH61" s="1264"/>
      <c r="CI61" s="1264"/>
      <c r="CJ61" s="1264"/>
      <c r="CK61" s="1264"/>
      <c r="CL61" s="1264"/>
      <c r="CM61" s="1264"/>
      <c r="CN61" s="1264"/>
      <c r="CO61" s="1265"/>
      <c r="CP61" s="1265"/>
      <c r="CQ61" s="1264"/>
      <c r="CR61" s="1264"/>
      <c r="CS61" s="1264"/>
      <c r="CT61" s="1264"/>
      <c r="CU61" s="1264"/>
      <c r="CV61" s="1264"/>
      <c r="CW61" s="1264"/>
      <c r="CX61" s="1264"/>
      <c r="CY61" s="1264"/>
      <c r="CZ61" s="1264"/>
      <c r="DA61" s="1265"/>
      <c r="DB61" s="1265"/>
      <c r="DC61" s="1265"/>
      <c r="DD61" s="1266"/>
      <c r="DE61" s="1259"/>
    </row>
    <row r="62" spans="1:109" ht="13" x14ac:dyDescent="0.2">
      <c r="B62" s="1233"/>
      <c r="C62" s="1233"/>
      <c r="D62" s="1233"/>
      <c r="E62" s="1233"/>
      <c r="F62" s="1233"/>
      <c r="G62" s="1233"/>
      <c r="H62" s="1233"/>
      <c r="I62" s="1233"/>
      <c r="J62" s="1233"/>
      <c r="K62" s="1233"/>
      <c r="L62" s="1233"/>
      <c r="M62" s="1233"/>
      <c r="N62" s="1233"/>
      <c r="O62" s="1233"/>
      <c r="P62" s="1233"/>
      <c r="Q62" s="1233"/>
      <c r="R62" s="1233"/>
      <c r="S62" s="1233"/>
      <c r="T62" s="1233"/>
      <c r="U62" s="1233"/>
      <c r="V62" s="1233"/>
      <c r="W62" s="1233"/>
      <c r="X62" s="1233"/>
      <c r="Y62" s="1233"/>
      <c r="Z62" s="1233"/>
      <c r="AA62" s="1233"/>
      <c r="AB62" s="1233"/>
      <c r="AC62" s="1233"/>
      <c r="AD62" s="1233"/>
      <c r="AE62" s="1233"/>
      <c r="AF62" s="1233"/>
      <c r="AG62" s="1233"/>
      <c r="AH62" s="1233"/>
      <c r="AI62" s="1233"/>
      <c r="AJ62" s="1233"/>
      <c r="AK62" s="1233"/>
      <c r="AL62" s="1233"/>
      <c r="AM62" s="1233"/>
      <c r="AN62" s="1233"/>
      <c r="AO62" s="1233"/>
      <c r="AP62" s="1233"/>
      <c r="AQ62" s="1233"/>
      <c r="AR62" s="1233"/>
      <c r="AS62" s="1233"/>
      <c r="AT62" s="1233"/>
      <c r="AU62" s="1233"/>
      <c r="AV62" s="1233"/>
      <c r="AW62" s="1233"/>
      <c r="AX62" s="1233"/>
      <c r="AY62" s="1233"/>
      <c r="AZ62" s="1233"/>
      <c r="BA62" s="1233"/>
      <c r="BB62" s="1233"/>
      <c r="BC62" s="1233"/>
      <c r="BD62" s="1233"/>
      <c r="BE62" s="1233"/>
      <c r="BF62" s="1233"/>
      <c r="BG62" s="1233"/>
      <c r="BH62" s="1233"/>
      <c r="BI62" s="1233"/>
      <c r="BJ62" s="1233"/>
      <c r="BK62" s="1233"/>
      <c r="BL62" s="1233"/>
      <c r="BM62" s="1233"/>
      <c r="BN62" s="1233"/>
      <c r="BO62" s="1233"/>
      <c r="BP62" s="1233"/>
      <c r="BQ62" s="1233"/>
      <c r="BR62" s="1233"/>
      <c r="BS62" s="1233"/>
      <c r="BT62" s="1233"/>
      <c r="BU62" s="1233"/>
      <c r="BV62" s="1233"/>
      <c r="BW62" s="1233"/>
      <c r="BX62" s="1233"/>
      <c r="BY62" s="1233"/>
      <c r="BZ62" s="1233"/>
      <c r="CA62" s="1233"/>
      <c r="CB62" s="1233"/>
      <c r="CC62" s="1233"/>
      <c r="CD62" s="1233"/>
      <c r="CE62" s="1233"/>
      <c r="CF62" s="1233"/>
      <c r="CG62" s="1233"/>
      <c r="CH62" s="1233"/>
      <c r="CI62" s="1233"/>
      <c r="CJ62" s="1233"/>
      <c r="CK62" s="1233"/>
      <c r="CL62" s="1233"/>
      <c r="CM62" s="1233"/>
      <c r="CN62" s="1233"/>
      <c r="CO62" s="1233"/>
      <c r="CP62" s="1233"/>
      <c r="CQ62" s="1233"/>
      <c r="CR62" s="1233"/>
      <c r="CS62" s="1233"/>
      <c r="CT62" s="1233"/>
      <c r="CU62" s="1233"/>
      <c r="CV62" s="1233"/>
      <c r="CW62" s="1233"/>
      <c r="CX62" s="1233"/>
      <c r="CY62" s="1233"/>
      <c r="CZ62" s="1233"/>
      <c r="DA62" s="1233"/>
      <c r="DB62" s="1233"/>
      <c r="DC62" s="1233"/>
      <c r="DD62" s="1233"/>
      <c r="DE62" s="1222"/>
    </row>
    <row r="63" spans="1:109" ht="16.5" x14ac:dyDescent="0.2">
      <c r="B63" s="1267" t="s">
        <v>567</v>
      </c>
    </row>
    <row r="64" spans="1:109" ht="13" x14ac:dyDescent="0.2">
      <c r="B64" s="1228"/>
      <c r="G64" s="1235"/>
      <c r="I64" s="1268"/>
      <c r="J64" s="1268"/>
      <c r="K64" s="1268"/>
      <c r="L64" s="1268"/>
      <c r="M64" s="1268"/>
      <c r="N64" s="1269"/>
      <c r="AM64" s="1235"/>
      <c r="AN64" s="1235" t="s">
        <v>560</v>
      </c>
      <c r="AP64" s="1236"/>
      <c r="AQ64" s="1236"/>
      <c r="AR64" s="1236"/>
      <c r="AY64" s="1235"/>
      <c r="BA64" s="1236"/>
      <c r="BB64" s="1236"/>
      <c r="BC64" s="1236"/>
      <c r="BK64" s="1235"/>
      <c r="BM64" s="1236"/>
      <c r="BN64" s="1236"/>
      <c r="BO64" s="1236"/>
      <c r="BW64" s="1235"/>
      <c r="BY64" s="1236"/>
      <c r="BZ64" s="1236"/>
      <c r="CA64" s="1236"/>
      <c r="CI64" s="1235"/>
      <c r="CK64" s="1236"/>
      <c r="CL64" s="1236"/>
      <c r="CM64" s="1236"/>
      <c r="CU64" s="1235"/>
      <c r="CW64" s="1236"/>
      <c r="CX64" s="1236"/>
      <c r="CY64" s="1236"/>
    </row>
    <row r="65" spans="2:107" ht="13" x14ac:dyDescent="0.2">
      <c r="B65" s="1228"/>
      <c r="AN65" s="1237" t="s">
        <v>568</v>
      </c>
      <c r="AO65" s="1238"/>
      <c r="AP65" s="1238"/>
      <c r="AQ65" s="1238"/>
      <c r="AR65" s="1238"/>
      <c r="AS65" s="1238"/>
      <c r="AT65" s="1238"/>
      <c r="AU65" s="1238"/>
      <c r="AV65" s="1238"/>
      <c r="AW65" s="1238"/>
      <c r="AX65" s="1238"/>
      <c r="AY65" s="1238"/>
      <c r="AZ65" s="1238"/>
      <c r="BA65" s="1238"/>
      <c r="BB65" s="1238"/>
      <c r="BC65" s="1238"/>
      <c r="BD65" s="1238"/>
      <c r="BE65" s="1238"/>
      <c r="BF65" s="1238"/>
      <c r="BG65" s="1238"/>
      <c r="BH65" s="1238"/>
      <c r="BI65" s="1238"/>
      <c r="BJ65" s="1238"/>
      <c r="BK65" s="1238"/>
      <c r="BL65" s="1238"/>
      <c r="BM65" s="1238"/>
      <c r="BN65" s="1238"/>
      <c r="BO65" s="1238"/>
      <c r="BP65" s="1238"/>
      <c r="BQ65" s="1238"/>
      <c r="BR65" s="1238"/>
      <c r="BS65" s="1238"/>
      <c r="BT65" s="1238"/>
      <c r="BU65" s="1238"/>
      <c r="BV65" s="1238"/>
      <c r="BW65" s="1238"/>
      <c r="BX65" s="1238"/>
      <c r="BY65" s="1238"/>
      <c r="BZ65" s="1238"/>
      <c r="CA65" s="1238"/>
      <c r="CB65" s="1238"/>
      <c r="CC65" s="1238"/>
      <c r="CD65" s="1238"/>
      <c r="CE65" s="1238"/>
      <c r="CF65" s="1238"/>
      <c r="CG65" s="1238"/>
      <c r="CH65" s="1238"/>
      <c r="CI65" s="1238"/>
      <c r="CJ65" s="1238"/>
      <c r="CK65" s="1238"/>
      <c r="CL65" s="1238"/>
      <c r="CM65" s="1238"/>
      <c r="CN65" s="1238"/>
      <c r="CO65" s="1238"/>
      <c r="CP65" s="1238"/>
      <c r="CQ65" s="1238"/>
      <c r="CR65" s="1238"/>
      <c r="CS65" s="1238"/>
      <c r="CT65" s="1238"/>
      <c r="CU65" s="1238"/>
      <c r="CV65" s="1238"/>
      <c r="CW65" s="1238"/>
      <c r="CX65" s="1238"/>
      <c r="CY65" s="1238"/>
      <c r="CZ65" s="1238"/>
      <c r="DA65" s="1238"/>
      <c r="DB65" s="1238"/>
      <c r="DC65" s="1239"/>
    </row>
    <row r="66" spans="2:107" ht="13" x14ac:dyDescent="0.2">
      <c r="B66" s="1228"/>
      <c r="AN66" s="1240"/>
      <c r="AO66" s="1241"/>
      <c r="AP66" s="1241"/>
      <c r="AQ66" s="1241"/>
      <c r="AR66" s="1241"/>
      <c r="AS66" s="1241"/>
      <c r="AT66" s="1241"/>
      <c r="AU66" s="1241"/>
      <c r="AV66" s="1241"/>
      <c r="AW66" s="1241"/>
      <c r="AX66" s="1241"/>
      <c r="AY66" s="1241"/>
      <c r="AZ66" s="1241"/>
      <c r="BA66" s="1241"/>
      <c r="BB66" s="1241"/>
      <c r="BC66" s="1241"/>
      <c r="BD66" s="1241"/>
      <c r="BE66" s="1241"/>
      <c r="BF66" s="1241"/>
      <c r="BG66" s="1241"/>
      <c r="BH66" s="1241"/>
      <c r="BI66" s="1241"/>
      <c r="BJ66" s="1241"/>
      <c r="BK66" s="1241"/>
      <c r="BL66" s="1241"/>
      <c r="BM66" s="1241"/>
      <c r="BN66" s="1241"/>
      <c r="BO66" s="1241"/>
      <c r="BP66" s="1241"/>
      <c r="BQ66" s="1241"/>
      <c r="BR66" s="1241"/>
      <c r="BS66" s="1241"/>
      <c r="BT66" s="1241"/>
      <c r="BU66" s="1241"/>
      <c r="BV66" s="1241"/>
      <c r="BW66" s="1241"/>
      <c r="BX66" s="1241"/>
      <c r="BY66" s="1241"/>
      <c r="BZ66" s="1241"/>
      <c r="CA66" s="1241"/>
      <c r="CB66" s="1241"/>
      <c r="CC66" s="1241"/>
      <c r="CD66" s="1241"/>
      <c r="CE66" s="1241"/>
      <c r="CF66" s="1241"/>
      <c r="CG66" s="1241"/>
      <c r="CH66" s="1241"/>
      <c r="CI66" s="1241"/>
      <c r="CJ66" s="1241"/>
      <c r="CK66" s="1241"/>
      <c r="CL66" s="1241"/>
      <c r="CM66" s="1241"/>
      <c r="CN66" s="1241"/>
      <c r="CO66" s="1241"/>
      <c r="CP66" s="1241"/>
      <c r="CQ66" s="1241"/>
      <c r="CR66" s="1241"/>
      <c r="CS66" s="1241"/>
      <c r="CT66" s="1241"/>
      <c r="CU66" s="1241"/>
      <c r="CV66" s="1241"/>
      <c r="CW66" s="1241"/>
      <c r="CX66" s="1241"/>
      <c r="CY66" s="1241"/>
      <c r="CZ66" s="1241"/>
      <c r="DA66" s="1241"/>
      <c r="DB66" s="1241"/>
      <c r="DC66" s="1242"/>
    </row>
    <row r="67" spans="2:107" ht="13" x14ac:dyDescent="0.2">
      <c r="B67" s="1228"/>
      <c r="AN67" s="1240"/>
      <c r="AO67" s="1241"/>
      <c r="AP67" s="1241"/>
      <c r="AQ67" s="1241"/>
      <c r="AR67" s="1241"/>
      <c r="AS67" s="1241"/>
      <c r="AT67" s="1241"/>
      <c r="AU67" s="1241"/>
      <c r="AV67" s="1241"/>
      <c r="AW67" s="1241"/>
      <c r="AX67" s="1241"/>
      <c r="AY67" s="1241"/>
      <c r="AZ67" s="1241"/>
      <c r="BA67" s="1241"/>
      <c r="BB67" s="1241"/>
      <c r="BC67" s="1241"/>
      <c r="BD67" s="1241"/>
      <c r="BE67" s="1241"/>
      <c r="BF67" s="1241"/>
      <c r="BG67" s="1241"/>
      <c r="BH67" s="1241"/>
      <c r="BI67" s="1241"/>
      <c r="BJ67" s="1241"/>
      <c r="BK67" s="1241"/>
      <c r="BL67" s="1241"/>
      <c r="BM67" s="1241"/>
      <c r="BN67" s="1241"/>
      <c r="BO67" s="1241"/>
      <c r="BP67" s="1241"/>
      <c r="BQ67" s="1241"/>
      <c r="BR67" s="1241"/>
      <c r="BS67" s="1241"/>
      <c r="BT67" s="1241"/>
      <c r="BU67" s="1241"/>
      <c r="BV67" s="1241"/>
      <c r="BW67" s="1241"/>
      <c r="BX67" s="1241"/>
      <c r="BY67" s="1241"/>
      <c r="BZ67" s="1241"/>
      <c r="CA67" s="1241"/>
      <c r="CB67" s="1241"/>
      <c r="CC67" s="1241"/>
      <c r="CD67" s="1241"/>
      <c r="CE67" s="1241"/>
      <c r="CF67" s="1241"/>
      <c r="CG67" s="1241"/>
      <c r="CH67" s="1241"/>
      <c r="CI67" s="1241"/>
      <c r="CJ67" s="1241"/>
      <c r="CK67" s="1241"/>
      <c r="CL67" s="1241"/>
      <c r="CM67" s="1241"/>
      <c r="CN67" s="1241"/>
      <c r="CO67" s="1241"/>
      <c r="CP67" s="1241"/>
      <c r="CQ67" s="1241"/>
      <c r="CR67" s="1241"/>
      <c r="CS67" s="1241"/>
      <c r="CT67" s="1241"/>
      <c r="CU67" s="1241"/>
      <c r="CV67" s="1241"/>
      <c r="CW67" s="1241"/>
      <c r="CX67" s="1241"/>
      <c r="CY67" s="1241"/>
      <c r="CZ67" s="1241"/>
      <c r="DA67" s="1241"/>
      <c r="DB67" s="1241"/>
      <c r="DC67" s="1242"/>
    </row>
    <row r="68" spans="2:107" ht="13" x14ac:dyDescent="0.2">
      <c r="B68" s="1228"/>
      <c r="AN68" s="1240"/>
      <c r="AO68" s="1241"/>
      <c r="AP68" s="1241"/>
      <c r="AQ68" s="1241"/>
      <c r="AR68" s="1241"/>
      <c r="AS68" s="1241"/>
      <c r="AT68" s="1241"/>
      <c r="AU68" s="1241"/>
      <c r="AV68" s="1241"/>
      <c r="AW68" s="1241"/>
      <c r="AX68" s="1241"/>
      <c r="AY68" s="1241"/>
      <c r="AZ68" s="1241"/>
      <c r="BA68" s="1241"/>
      <c r="BB68" s="1241"/>
      <c r="BC68" s="1241"/>
      <c r="BD68" s="1241"/>
      <c r="BE68" s="1241"/>
      <c r="BF68" s="1241"/>
      <c r="BG68" s="1241"/>
      <c r="BH68" s="1241"/>
      <c r="BI68" s="1241"/>
      <c r="BJ68" s="1241"/>
      <c r="BK68" s="1241"/>
      <c r="BL68" s="1241"/>
      <c r="BM68" s="1241"/>
      <c r="BN68" s="1241"/>
      <c r="BO68" s="1241"/>
      <c r="BP68" s="1241"/>
      <c r="BQ68" s="1241"/>
      <c r="BR68" s="1241"/>
      <c r="BS68" s="1241"/>
      <c r="BT68" s="1241"/>
      <c r="BU68" s="1241"/>
      <c r="BV68" s="1241"/>
      <c r="BW68" s="1241"/>
      <c r="BX68" s="1241"/>
      <c r="BY68" s="1241"/>
      <c r="BZ68" s="1241"/>
      <c r="CA68" s="1241"/>
      <c r="CB68" s="1241"/>
      <c r="CC68" s="1241"/>
      <c r="CD68" s="1241"/>
      <c r="CE68" s="1241"/>
      <c r="CF68" s="1241"/>
      <c r="CG68" s="1241"/>
      <c r="CH68" s="1241"/>
      <c r="CI68" s="1241"/>
      <c r="CJ68" s="1241"/>
      <c r="CK68" s="1241"/>
      <c r="CL68" s="1241"/>
      <c r="CM68" s="1241"/>
      <c r="CN68" s="1241"/>
      <c r="CO68" s="1241"/>
      <c r="CP68" s="1241"/>
      <c r="CQ68" s="1241"/>
      <c r="CR68" s="1241"/>
      <c r="CS68" s="1241"/>
      <c r="CT68" s="1241"/>
      <c r="CU68" s="1241"/>
      <c r="CV68" s="1241"/>
      <c r="CW68" s="1241"/>
      <c r="CX68" s="1241"/>
      <c r="CY68" s="1241"/>
      <c r="CZ68" s="1241"/>
      <c r="DA68" s="1241"/>
      <c r="DB68" s="1241"/>
      <c r="DC68" s="1242"/>
    </row>
    <row r="69" spans="2:107" ht="13" x14ac:dyDescent="0.2">
      <c r="B69" s="1228"/>
      <c r="AN69" s="1243"/>
      <c r="AO69" s="1244"/>
      <c r="AP69" s="1244"/>
      <c r="AQ69" s="1244"/>
      <c r="AR69" s="1244"/>
      <c r="AS69" s="1244"/>
      <c r="AT69" s="1244"/>
      <c r="AU69" s="1244"/>
      <c r="AV69" s="1244"/>
      <c r="AW69" s="1244"/>
      <c r="AX69" s="1244"/>
      <c r="AY69" s="1244"/>
      <c r="AZ69" s="1244"/>
      <c r="BA69" s="1244"/>
      <c r="BB69" s="1244"/>
      <c r="BC69" s="1244"/>
      <c r="BD69" s="1244"/>
      <c r="BE69" s="1244"/>
      <c r="BF69" s="1244"/>
      <c r="BG69" s="1244"/>
      <c r="BH69" s="1244"/>
      <c r="BI69" s="1244"/>
      <c r="BJ69" s="1244"/>
      <c r="BK69" s="1244"/>
      <c r="BL69" s="1244"/>
      <c r="BM69" s="1244"/>
      <c r="BN69" s="1244"/>
      <c r="BO69" s="1244"/>
      <c r="BP69" s="1244"/>
      <c r="BQ69" s="1244"/>
      <c r="BR69" s="1244"/>
      <c r="BS69" s="1244"/>
      <c r="BT69" s="1244"/>
      <c r="BU69" s="1244"/>
      <c r="BV69" s="1244"/>
      <c r="BW69" s="1244"/>
      <c r="BX69" s="1244"/>
      <c r="BY69" s="1244"/>
      <c r="BZ69" s="1244"/>
      <c r="CA69" s="1244"/>
      <c r="CB69" s="1244"/>
      <c r="CC69" s="1244"/>
      <c r="CD69" s="1244"/>
      <c r="CE69" s="1244"/>
      <c r="CF69" s="1244"/>
      <c r="CG69" s="1244"/>
      <c r="CH69" s="1244"/>
      <c r="CI69" s="1244"/>
      <c r="CJ69" s="1244"/>
      <c r="CK69" s="1244"/>
      <c r="CL69" s="1244"/>
      <c r="CM69" s="1244"/>
      <c r="CN69" s="1244"/>
      <c r="CO69" s="1244"/>
      <c r="CP69" s="1244"/>
      <c r="CQ69" s="1244"/>
      <c r="CR69" s="1244"/>
      <c r="CS69" s="1244"/>
      <c r="CT69" s="1244"/>
      <c r="CU69" s="1244"/>
      <c r="CV69" s="1244"/>
      <c r="CW69" s="1244"/>
      <c r="CX69" s="1244"/>
      <c r="CY69" s="1244"/>
      <c r="CZ69" s="1244"/>
      <c r="DA69" s="1244"/>
      <c r="DB69" s="1244"/>
      <c r="DC69" s="1245"/>
    </row>
    <row r="70" spans="2:107" ht="13" x14ac:dyDescent="0.2">
      <c r="B70" s="1228"/>
      <c r="H70" s="1270"/>
      <c r="I70" s="1270"/>
      <c r="J70" s="1271"/>
      <c r="K70" s="1271"/>
      <c r="L70" s="1272"/>
      <c r="M70" s="1271"/>
      <c r="N70" s="1272"/>
      <c r="AN70" s="1246"/>
      <c r="AO70" s="1246"/>
      <c r="AP70" s="1246"/>
      <c r="AZ70" s="1246"/>
      <c r="BA70" s="1246"/>
      <c r="BB70" s="1246"/>
      <c r="BL70" s="1246"/>
      <c r="BM70" s="1246"/>
      <c r="BN70" s="1246"/>
      <c r="BX70" s="1246"/>
      <c r="BY70" s="1246"/>
      <c r="BZ70" s="1246"/>
      <c r="CJ70" s="1246"/>
      <c r="CK70" s="1246"/>
      <c r="CL70" s="1246"/>
      <c r="CV70" s="1246"/>
      <c r="CW70" s="1246"/>
      <c r="CX70" s="1246"/>
    </row>
    <row r="71" spans="2:107" ht="13" x14ac:dyDescent="0.2">
      <c r="B71" s="1228"/>
      <c r="G71" s="1273"/>
      <c r="I71" s="1274"/>
      <c r="J71" s="1271"/>
      <c r="K71" s="1271"/>
      <c r="L71" s="1272"/>
      <c r="M71" s="1271"/>
      <c r="N71" s="1272"/>
      <c r="AM71" s="1273"/>
      <c r="AN71" s="1222" t="s">
        <v>562</v>
      </c>
    </row>
    <row r="72" spans="2:107" ht="13" x14ac:dyDescent="0.2">
      <c r="B72" s="1228"/>
      <c r="G72" s="1247"/>
      <c r="H72" s="1247"/>
      <c r="I72" s="1247"/>
      <c r="J72" s="1247"/>
      <c r="K72" s="1248"/>
      <c r="L72" s="1248"/>
      <c r="M72" s="1249"/>
      <c r="N72" s="1249"/>
      <c r="AN72" s="1250"/>
      <c r="AO72" s="1251"/>
      <c r="AP72" s="1251"/>
      <c r="AQ72" s="1251"/>
      <c r="AR72" s="1251"/>
      <c r="AS72" s="1251"/>
      <c r="AT72" s="1251"/>
      <c r="AU72" s="1251"/>
      <c r="AV72" s="1251"/>
      <c r="AW72" s="1251"/>
      <c r="AX72" s="1251"/>
      <c r="AY72" s="1251"/>
      <c r="AZ72" s="1251"/>
      <c r="BA72" s="1251"/>
      <c r="BB72" s="1251"/>
      <c r="BC72" s="1251"/>
      <c r="BD72" s="1251"/>
      <c r="BE72" s="1251"/>
      <c r="BF72" s="1251"/>
      <c r="BG72" s="1251"/>
      <c r="BH72" s="1251"/>
      <c r="BI72" s="1251"/>
      <c r="BJ72" s="1251"/>
      <c r="BK72" s="1251"/>
      <c r="BL72" s="1251"/>
      <c r="BM72" s="1251"/>
      <c r="BN72" s="1251"/>
      <c r="BO72" s="1252"/>
      <c r="BP72" s="1253" t="s">
        <v>525</v>
      </c>
      <c r="BQ72" s="1253"/>
      <c r="BR72" s="1253"/>
      <c r="BS72" s="1253"/>
      <c r="BT72" s="1253"/>
      <c r="BU72" s="1253"/>
      <c r="BV72" s="1253"/>
      <c r="BW72" s="1253"/>
      <c r="BX72" s="1253" t="s">
        <v>526</v>
      </c>
      <c r="BY72" s="1253"/>
      <c r="BZ72" s="1253"/>
      <c r="CA72" s="1253"/>
      <c r="CB72" s="1253"/>
      <c r="CC72" s="1253"/>
      <c r="CD72" s="1253"/>
      <c r="CE72" s="1253"/>
      <c r="CF72" s="1253" t="s">
        <v>527</v>
      </c>
      <c r="CG72" s="1253"/>
      <c r="CH72" s="1253"/>
      <c r="CI72" s="1253"/>
      <c r="CJ72" s="1253"/>
      <c r="CK72" s="1253"/>
      <c r="CL72" s="1253"/>
      <c r="CM72" s="1253"/>
      <c r="CN72" s="1253" t="s">
        <v>528</v>
      </c>
      <c r="CO72" s="1253"/>
      <c r="CP72" s="1253"/>
      <c r="CQ72" s="1253"/>
      <c r="CR72" s="1253"/>
      <c r="CS72" s="1253"/>
      <c r="CT72" s="1253"/>
      <c r="CU72" s="1253"/>
      <c r="CV72" s="1253" t="s">
        <v>529</v>
      </c>
      <c r="CW72" s="1253"/>
      <c r="CX72" s="1253"/>
      <c r="CY72" s="1253"/>
      <c r="CZ72" s="1253"/>
      <c r="DA72" s="1253"/>
      <c r="DB72" s="1253"/>
      <c r="DC72" s="1253"/>
    </row>
    <row r="73" spans="2:107" ht="13" x14ac:dyDescent="0.2">
      <c r="B73" s="1228"/>
      <c r="G73" s="1254"/>
      <c r="H73" s="1254"/>
      <c r="I73" s="1254"/>
      <c r="J73" s="1254"/>
      <c r="K73" s="1275"/>
      <c r="L73" s="1275"/>
      <c r="M73" s="1275"/>
      <c r="N73" s="1275"/>
      <c r="AM73" s="1246"/>
      <c r="AN73" s="1257" t="s">
        <v>563</v>
      </c>
      <c r="AO73" s="1257"/>
      <c r="AP73" s="1257"/>
      <c r="AQ73" s="1257"/>
      <c r="AR73" s="1257"/>
      <c r="AS73" s="1257"/>
      <c r="AT73" s="1257"/>
      <c r="AU73" s="1257"/>
      <c r="AV73" s="1257"/>
      <c r="AW73" s="1257"/>
      <c r="AX73" s="1257"/>
      <c r="AY73" s="1257"/>
      <c r="AZ73" s="1257"/>
      <c r="BA73" s="1257"/>
      <c r="BB73" s="1257" t="s">
        <v>564</v>
      </c>
      <c r="BC73" s="1257"/>
      <c r="BD73" s="1257"/>
      <c r="BE73" s="1257"/>
      <c r="BF73" s="1257"/>
      <c r="BG73" s="1257"/>
      <c r="BH73" s="1257"/>
      <c r="BI73" s="1257"/>
      <c r="BJ73" s="1257"/>
      <c r="BK73" s="1257"/>
      <c r="BL73" s="1257"/>
      <c r="BM73" s="1257"/>
      <c r="BN73" s="1257"/>
      <c r="BO73" s="1257"/>
      <c r="BP73" s="1258">
        <v>40</v>
      </c>
      <c r="BQ73" s="1258"/>
      <c r="BR73" s="1258"/>
      <c r="BS73" s="1258"/>
      <c r="BT73" s="1258"/>
      <c r="BU73" s="1258"/>
      <c r="BV73" s="1258"/>
      <c r="BW73" s="1258"/>
      <c r="BX73" s="1258">
        <v>26.2</v>
      </c>
      <c r="BY73" s="1258"/>
      <c r="BZ73" s="1258"/>
      <c r="CA73" s="1258"/>
      <c r="CB73" s="1258"/>
      <c r="CC73" s="1258"/>
      <c r="CD73" s="1258"/>
      <c r="CE73" s="1258"/>
      <c r="CF73" s="1258">
        <v>10.5</v>
      </c>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ht="13" x14ac:dyDescent="0.2">
      <c r="B74" s="1228"/>
      <c r="G74" s="1254"/>
      <c r="H74" s="1254"/>
      <c r="I74" s="1254"/>
      <c r="J74" s="1254"/>
      <c r="K74" s="1275"/>
      <c r="L74" s="1275"/>
      <c r="M74" s="1275"/>
      <c r="N74" s="1275"/>
      <c r="AM74" s="1246"/>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 x14ac:dyDescent="0.2">
      <c r="B75" s="1228"/>
      <c r="G75" s="1254"/>
      <c r="H75" s="1254"/>
      <c r="I75" s="1247"/>
      <c r="J75" s="1247"/>
      <c r="K75" s="1256"/>
      <c r="L75" s="1256"/>
      <c r="M75" s="1256"/>
      <c r="N75" s="1256"/>
      <c r="AM75" s="1246"/>
      <c r="AN75" s="1257"/>
      <c r="AO75" s="1257"/>
      <c r="AP75" s="1257"/>
      <c r="AQ75" s="1257"/>
      <c r="AR75" s="1257"/>
      <c r="AS75" s="1257"/>
      <c r="AT75" s="1257"/>
      <c r="AU75" s="1257"/>
      <c r="AV75" s="1257"/>
      <c r="AW75" s="1257"/>
      <c r="AX75" s="1257"/>
      <c r="AY75" s="1257"/>
      <c r="AZ75" s="1257"/>
      <c r="BA75" s="1257"/>
      <c r="BB75" s="1257" t="s">
        <v>569</v>
      </c>
      <c r="BC75" s="1257"/>
      <c r="BD75" s="1257"/>
      <c r="BE75" s="1257"/>
      <c r="BF75" s="1257"/>
      <c r="BG75" s="1257"/>
      <c r="BH75" s="1257"/>
      <c r="BI75" s="1257"/>
      <c r="BJ75" s="1257"/>
      <c r="BK75" s="1257"/>
      <c r="BL75" s="1257"/>
      <c r="BM75" s="1257"/>
      <c r="BN75" s="1257"/>
      <c r="BO75" s="1257"/>
      <c r="BP75" s="1258">
        <v>9.3000000000000007</v>
      </c>
      <c r="BQ75" s="1258"/>
      <c r="BR75" s="1258"/>
      <c r="BS75" s="1258"/>
      <c r="BT75" s="1258"/>
      <c r="BU75" s="1258"/>
      <c r="BV75" s="1258"/>
      <c r="BW75" s="1258"/>
      <c r="BX75" s="1258">
        <v>8.6</v>
      </c>
      <c r="BY75" s="1258"/>
      <c r="BZ75" s="1258"/>
      <c r="CA75" s="1258"/>
      <c r="CB75" s="1258"/>
      <c r="CC75" s="1258"/>
      <c r="CD75" s="1258"/>
      <c r="CE75" s="1258"/>
      <c r="CF75" s="1258">
        <v>8.5</v>
      </c>
      <c r="CG75" s="1258"/>
      <c r="CH75" s="1258"/>
      <c r="CI75" s="1258"/>
      <c r="CJ75" s="1258"/>
      <c r="CK75" s="1258"/>
      <c r="CL75" s="1258"/>
      <c r="CM75" s="1258"/>
      <c r="CN75" s="1258">
        <v>8.1</v>
      </c>
      <c r="CO75" s="1258"/>
      <c r="CP75" s="1258"/>
      <c r="CQ75" s="1258"/>
      <c r="CR75" s="1258"/>
      <c r="CS75" s="1258"/>
      <c r="CT75" s="1258"/>
      <c r="CU75" s="1258"/>
      <c r="CV75" s="1258">
        <v>7.8</v>
      </c>
      <c r="CW75" s="1258"/>
      <c r="CX75" s="1258"/>
      <c r="CY75" s="1258"/>
      <c r="CZ75" s="1258"/>
      <c r="DA75" s="1258"/>
      <c r="DB75" s="1258"/>
      <c r="DC75" s="1258"/>
    </row>
    <row r="76" spans="2:107" ht="13" x14ac:dyDescent="0.2">
      <c r="B76" s="1228"/>
      <c r="G76" s="1254"/>
      <c r="H76" s="1254"/>
      <c r="I76" s="1247"/>
      <c r="J76" s="1247"/>
      <c r="K76" s="1256"/>
      <c r="L76" s="1256"/>
      <c r="M76" s="1256"/>
      <c r="N76" s="1256"/>
      <c r="AM76" s="1246"/>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 x14ac:dyDescent="0.2">
      <c r="B77" s="1228"/>
      <c r="G77" s="1247"/>
      <c r="H77" s="1247"/>
      <c r="I77" s="1247"/>
      <c r="J77" s="1247"/>
      <c r="K77" s="1275"/>
      <c r="L77" s="1275"/>
      <c r="M77" s="1275"/>
      <c r="N77" s="1275"/>
      <c r="AN77" s="1253" t="s">
        <v>566</v>
      </c>
      <c r="AO77" s="1253"/>
      <c r="AP77" s="1253"/>
      <c r="AQ77" s="1253"/>
      <c r="AR77" s="1253"/>
      <c r="AS77" s="1253"/>
      <c r="AT77" s="1253"/>
      <c r="AU77" s="1253"/>
      <c r="AV77" s="1253"/>
      <c r="AW77" s="1253"/>
      <c r="AX77" s="1253"/>
      <c r="AY77" s="1253"/>
      <c r="AZ77" s="1253"/>
      <c r="BA77" s="1253"/>
      <c r="BB77" s="1257" t="s">
        <v>564</v>
      </c>
      <c r="BC77" s="1257"/>
      <c r="BD77" s="1257"/>
      <c r="BE77" s="1257"/>
      <c r="BF77" s="1257"/>
      <c r="BG77" s="1257"/>
      <c r="BH77" s="1257"/>
      <c r="BI77" s="1257"/>
      <c r="BJ77" s="1257"/>
      <c r="BK77" s="1257"/>
      <c r="BL77" s="1257"/>
      <c r="BM77" s="1257"/>
      <c r="BN77" s="1257"/>
      <c r="BO77" s="1257"/>
      <c r="BP77" s="1258">
        <v>0</v>
      </c>
      <c r="BQ77" s="1258"/>
      <c r="BR77" s="1258"/>
      <c r="BS77" s="1258"/>
      <c r="BT77" s="1258"/>
      <c r="BU77" s="1258"/>
      <c r="BV77" s="1258"/>
      <c r="BW77" s="1258"/>
      <c r="BX77" s="1258">
        <v>0</v>
      </c>
      <c r="BY77" s="1258"/>
      <c r="BZ77" s="1258"/>
      <c r="CA77" s="1258"/>
      <c r="CB77" s="1258"/>
      <c r="CC77" s="1258"/>
      <c r="CD77" s="1258"/>
      <c r="CE77" s="1258"/>
      <c r="CF77" s="1258">
        <v>0</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ht="13" x14ac:dyDescent="0.2">
      <c r="B78" s="1228"/>
      <c r="G78" s="1247"/>
      <c r="H78" s="1247"/>
      <c r="I78" s="1247"/>
      <c r="J78" s="1247"/>
      <c r="K78" s="1275"/>
      <c r="L78" s="1275"/>
      <c r="M78" s="1275"/>
      <c r="N78" s="1275"/>
      <c r="AN78" s="1253"/>
      <c r="AO78" s="1253"/>
      <c r="AP78" s="1253"/>
      <c r="AQ78" s="1253"/>
      <c r="AR78" s="1253"/>
      <c r="AS78" s="1253"/>
      <c r="AT78" s="1253"/>
      <c r="AU78" s="1253"/>
      <c r="AV78" s="1253"/>
      <c r="AW78" s="1253"/>
      <c r="AX78" s="1253"/>
      <c r="AY78" s="1253"/>
      <c r="AZ78" s="1253"/>
      <c r="BA78" s="1253"/>
      <c r="BB78" s="1257"/>
      <c r="BC78" s="1257"/>
      <c r="BD78" s="1257"/>
      <c r="BE78" s="1257"/>
      <c r="BF78" s="1257"/>
      <c r="BG78" s="1257"/>
      <c r="BH78" s="1257"/>
      <c r="BI78" s="1257"/>
      <c r="BJ78" s="1257"/>
      <c r="BK78" s="1257"/>
      <c r="BL78" s="1257"/>
      <c r="BM78" s="1257"/>
      <c r="BN78" s="1257"/>
      <c r="BO78" s="1257"/>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 x14ac:dyDescent="0.2">
      <c r="B79" s="1228"/>
      <c r="G79" s="1247"/>
      <c r="H79" s="1247"/>
      <c r="I79" s="1260"/>
      <c r="J79" s="1260"/>
      <c r="K79" s="1276"/>
      <c r="L79" s="1276"/>
      <c r="M79" s="1276"/>
      <c r="N79" s="1276"/>
      <c r="AN79" s="1253"/>
      <c r="AO79" s="1253"/>
      <c r="AP79" s="1253"/>
      <c r="AQ79" s="1253"/>
      <c r="AR79" s="1253"/>
      <c r="AS79" s="1253"/>
      <c r="AT79" s="1253"/>
      <c r="AU79" s="1253"/>
      <c r="AV79" s="1253"/>
      <c r="AW79" s="1253"/>
      <c r="AX79" s="1253"/>
      <c r="AY79" s="1253"/>
      <c r="AZ79" s="1253"/>
      <c r="BA79" s="1253"/>
      <c r="BB79" s="1257" t="s">
        <v>569</v>
      </c>
      <c r="BC79" s="1257"/>
      <c r="BD79" s="1257"/>
      <c r="BE79" s="1257"/>
      <c r="BF79" s="1257"/>
      <c r="BG79" s="1257"/>
      <c r="BH79" s="1257"/>
      <c r="BI79" s="1257"/>
      <c r="BJ79" s="1257"/>
      <c r="BK79" s="1257"/>
      <c r="BL79" s="1257"/>
      <c r="BM79" s="1257"/>
      <c r="BN79" s="1257"/>
      <c r="BO79" s="1257"/>
      <c r="BP79" s="1258">
        <v>7.7</v>
      </c>
      <c r="BQ79" s="1258"/>
      <c r="BR79" s="1258"/>
      <c r="BS79" s="1258"/>
      <c r="BT79" s="1258"/>
      <c r="BU79" s="1258"/>
      <c r="BV79" s="1258"/>
      <c r="BW79" s="1258"/>
      <c r="BX79" s="1258">
        <v>8</v>
      </c>
      <c r="BY79" s="1258"/>
      <c r="BZ79" s="1258"/>
      <c r="CA79" s="1258"/>
      <c r="CB79" s="1258"/>
      <c r="CC79" s="1258"/>
      <c r="CD79" s="1258"/>
      <c r="CE79" s="1258"/>
      <c r="CF79" s="1258">
        <v>8</v>
      </c>
      <c r="CG79" s="1258"/>
      <c r="CH79" s="1258"/>
      <c r="CI79" s="1258"/>
      <c r="CJ79" s="1258"/>
      <c r="CK79" s="1258"/>
      <c r="CL79" s="1258"/>
      <c r="CM79" s="1258"/>
      <c r="CN79" s="1258">
        <v>8.3000000000000007</v>
      </c>
      <c r="CO79" s="1258"/>
      <c r="CP79" s="1258"/>
      <c r="CQ79" s="1258"/>
      <c r="CR79" s="1258"/>
      <c r="CS79" s="1258"/>
      <c r="CT79" s="1258"/>
      <c r="CU79" s="1258"/>
      <c r="CV79" s="1258">
        <v>8.4</v>
      </c>
      <c r="CW79" s="1258"/>
      <c r="CX79" s="1258"/>
      <c r="CY79" s="1258"/>
      <c r="CZ79" s="1258"/>
      <c r="DA79" s="1258"/>
      <c r="DB79" s="1258"/>
      <c r="DC79" s="1258"/>
    </row>
    <row r="80" spans="2:107" ht="13" x14ac:dyDescent="0.2">
      <c r="B80" s="1228"/>
      <c r="G80" s="1247"/>
      <c r="H80" s="1247"/>
      <c r="I80" s="1260"/>
      <c r="J80" s="1260"/>
      <c r="K80" s="1276"/>
      <c r="L80" s="1276"/>
      <c r="M80" s="1276"/>
      <c r="N80" s="1276"/>
      <c r="AN80" s="1253"/>
      <c r="AO80" s="1253"/>
      <c r="AP80" s="1253"/>
      <c r="AQ80" s="1253"/>
      <c r="AR80" s="1253"/>
      <c r="AS80" s="1253"/>
      <c r="AT80" s="1253"/>
      <c r="AU80" s="1253"/>
      <c r="AV80" s="1253"/>
      <c r="AW80" s="1253"/>
      <c r="AX80" s="1253"/>
      <c r="AY80" s="1253"/>
      <c r="AZ80" s="1253"/>
      <c r="BA80" s="1253"/>
      <c r="BB80" s="1257"/>
      <c r="BC80" s="1257"/>
      <c r="BD80" s="1257"/>
      <c r="BE80" s="1257"/>
      <c r="BF80" s="1257"/>
      <c r="BG80" s="1257"/>
      <c r="BH80" s="1257"/>
      <c r="BI80" s="1257"/>
      <c r="BJ80" s="1257"/>
      <c r="BK80" s="1257"/>
      <c r="BL80" s="1257"/>
      <c r="BM80" s="1257"/>
      <c r="BN80" s="1257"/>
      <c r="BO80" s="1257"/>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 x14ac:dyDescent="0.2">
      <c r="B81" s="1228"/>
    </row>
    <row r="82" spans="2:109" ht="16.5" x14ac:dyDescent="0.2">
      <c r="B82" s="1228"/>
      <c r="K82" s="1277"/>
      <c r="L82" s="1277"/>
      <c r="M82" s="1277"/>
      <c r="N82" s="1277"/>
      <c r="AQ82" s="1277"/>
      <c r="AR82" s="1277"/>
      <c r="AS82" s="1277"/>
      <c r="AT82" s="1277"/>
      <c r="BC82" s="1277"/>
      <c r="BD82" s="1277"/>
      <c r="BE82" s="1277"/>
      <c r="BF82" s="1277"/>
      <c r="BO82" s="1277"/>
      <c r="BP82" s="1277"/>
      <c r="BQ82" s="1277"/>
      <c r="BR82" s="1277"/>
      <c r="CA82" s="1277"/>
      <c r="CB82" s="1277"/>
      <c r="CC82" s="1277"/>
      <c r="CD82" s="1277"/>
      <c r="CM82" s="1277"/>
      <c r="CN82" s="1277"/>
      <c r="CO82" s="1277"/>
      <c r="CP82" s="1277"/>
      <c r="CY82" s="1277"/>
      <c r="CZ82" s="1277"/>
      <c r="DA82" s="1277"/>
      <c r="DB82" s="1277"/>
      <c r="DC82" s="1277"/>
    </row>
    <row r="83" spans="2:109" ht="13" x14ac:dyDescent="0.2">
      <c r="B83" s="1230"/>
      <c r="C83" s="1231"/>
      <c r="D83" s="1231"/>
      <c r="E83" s="1231"/>
      <c r="F83" s="1231"/>
      <c r="G83" s="1231"/>
      <c r="H83" s="1231"/>
      <c r="I83" s="1231"/>
      <c r="J83" s="1231"/>
      <c r="K83" s="1231"/>
      <c r="L83" s="1231"/>
      <c r="M83" s="1231"/>
      <c r="N83" s="1231"/>
      <c r="O83" s="1231"/>
      <c r="P83" s="1231"/>
      <c r="Q83" s="1231"/>
      <c r="R83" s="1231"/>
      <c r="S83" s="1231"/>
      <c r="T83" s="1231"/>
      <c r="U83" s="1231"/>
      <c r="V83" s="1231"/>
      <c r="W83" s="1231"/>
      <c r="X83" s="1231"/>
      <c r="Y83" s="1231"/>
      <c r="Z83" s="1231"/>
      <c r="AA83" s="1231"/>
      <c r="AB83" s="1231"/>
      <c r="AC83" s="1231"/>
      <c r="AD83" s="1231"/>
      <c r="AE83" s="1231"/>
      <c r="AF83" s="1231"/>
      <c r="AG83" s="1231"/>
      <c r="AH83" s="1231"/>
      <c r="AI83" s="1231"/>
      <c r="AJ83" s="1231"/>
      <c r="AK83" s="1231"/>
      <c r="AL83" s="1231"/>
      <c r="AM83" s="1231"/>
      <c r="AN83" s="1231"/>
      <c r="AO83" s="1231"/>
      <c r="AP83" s="1231"/>
      <c r="AQ83" s="1231"/>
      <c r="AR83" s="1231"/>
      <c r="AS83" s="1231"/>
      <c r="AT83" s="1231"/>
      <c r="AU83" s="1231"/>
      <c r="AV83" s="1231"/>
      <c r="AW83" s="1231"/>
      <c r="AX83" s="1231"/>
      <c r="AY83" s="1231"/>
      <c r="AZ83" s="1231"/>
      <c r="BA83" s="1231"/>
      <c r="BB83" s="1231"/>
      <c r="BC83" s="1231"/>
      <c r="BD83" s="1231"/>
      <c r="BE83" s="1231"/>
      <c r="BF83" s="1231"/>
      <c r="BG83" s="1231"/>
      <c r="BH83" s="1231"/>
      <c r="BI83" s="1231"/>
      <c r="BJ83" s="1231"/>
      <c r="BK83" s="1231"/>
      <c r="BL83" s="1231"/>
      <c r="BM83" s="1231"/>
      <c r="BN83" s="1231"/>
      <c r="BO83" s="1231"/>
      <c r="BP83" s="1231"/>
      <c r="BQ83" s="1231"/>
      <c r="BR83" s="1231"/>
      <c r="BS83" s="1231"/>
      <c r="BT83" s="1231"/>
      <c r="BU83" s="1231"/>
      <c r="BV83" s="1231"/>
      <c r="BW83" s="1231"/>
      <c r="BX83" s="1231"/>
      <c r="BY83" s="1231"/>
      <c r="BZ83" s="1231"/>
      <c r="CA83" s="1231"/>
      <c r="CB83" s="1231"/>
      <c r="CC83" s="1231"/>
      <c r="CD83" s="1231"/>
      <c r="CE83" s="1231"/>
      <c r="CF83" s="1231"/>
      <c r="CG83" s="1231"/>
      <c r="CH83" s="1231"/>
      <c r="CI83" s="1231"/>
      <c r="CJ83" s="1231"/>
      <c r="CK83" s="1231"/>
      <c r="CL83" s="1231"/>
      <c r="CM83" s="1231"/>
      <c r="CN83" s="1231"/>
      <c r="CO83" s="1231"/>
      <c r="CP83" s="1231"/>
      <c r="CQ83" s="1231"/>
      <c r="CR83" s="1231"/>
      <c r="CS83" s="1231"/>
      <c r="CT83" s="1231"/>
      <c r="CU83" s="1231"/>
      <c r="CV83" s="1231"/>
      <c r="CW83" s="1231"/>
      <c r="CX83" s="1231"/>
      <c r="CY83" s="1231"/>
      <c r="CZ83" s="1231"/>
      <c r="DA83" s="1231"/>
      <c r="DB83" s="1231"/>
      <c r="DC83" s="1231"/>
      <c r="DD83" s="1232"/>
    </row>
    <row r="84" spans="2:109" ht="13" x14ac:dyDescent="0.2">
      <c r="DD84" s="1222"/>
      <c r="DE84" s="1222"/>
    </row>
    <row r="85" spans="2:109" ht="13" x14ac:dyDescent="0.2">
      <c r="DD85" s="1222"/>
      <c r="DE85" s="1222"/>
    </row>
  </sheetData>
  <sheetProtection algorithmName="SHA-512" hashValue="rJC7a5eWp8ycBqczUOcA9SXT8agexMaV6WaiNAA6zEnQkMTbsakpAN0Wsfnz0jzGntQyHO06ddFIs5lfajZbaw==" saltValue="XQG6OMWRcSnNtVrUCha+a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81E61-7210-473A-8998-AE007C100F2B}">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L91fogWP3kxd9XEqHUchf6WO0giMFLIKQ3SQvnS0QHTAc1nGUIyUD2h2GaEE8X/4Zy+GsHi/Aq9riypblMkVvg==" saltValue="43kuTd68OqSqKtmGUBasE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B71BE-96DC-4A07-B819-344DD3AABFCB}">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kDqqRR9YFEC6bJYqzO/0c74PP0vl8GDffyfzCZnSkaW/DBzQzpcsjOJI+VvdCkngbNKzjzDEk1OQxzv18r1s/g==" saltValue="VvhD0Ovo9ZXf8p5gGnmMO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66754</v>
      </c>
      <c r="E3" s="156"/>
      <c r="F3" s="157">
        <v>126262</v>
      </c>
      <c r="G3" s="158"/>
      <c r="H3" s="159"/>
    </row>
    <row r="4" spans="1:8" x14ac:dyDescent="0.2">
      <c r="A4" s="160"/>
      <c r="B4" s="161"/>
      <c r="C4" s="162"/>
      <c r="D4" s="163">
        <v>35154</v>
      </c>
      <c r="E4" s="164"/>
      <c r="F4" s="165">
        <v>56769</v>
      </c>
      <c r="G4" s="166"/>
      <c r="H4" s="167"/>
    </row>
    <row r="5" spans="1:8" x14ac:dyDescent="0.2">
      <c r="A5" s="148" t="s">
        <v>519</v>
      </c>
      <c r="B5" s="153"/>
      <c r="C5" s="154"/>
      <c r="D5" s="155">
        <v>111678</v>
      </c>
      <c r="E5" s="156"/>
      <c r="F5" s="157">
        <v>126525</v>
      </c>
      <c r="G5" s="158"/>
      <c r="H5" s="159"/>
    </row>
    <row r="6" spans="1:8" x14ac:dyDescent="0.2">
      <c r="A6" s="160"/>
      <c r="B6" s="161"/>
      <c r="C6" s="162"/>
      <c r="D6" s="163">
        <v>69711</v>
      </c>
      <c r="E6" s="164"/>
      <c r="F6" s="165">
        <v>67052</v>
      </c>
      <c r="G6" s="166"/>
      <c r="H6" s="167"/>
    </row>
    <row r="7" spans="1:8" x14ac:dyDescent="0.2">
      <c r="A7" s="148" t="s">
        <v>520</v>
      </c>
      <c r="B7" s="153"/>
      <c r="C7" s="154"/>
      <c r="D7" s="155">
        <v>58614</v>
      </c>
      <c r="E7" s="156"/>
      <c r="F7" s="157">
        <v>122054</v>
      </c>
      <c r="G7" s="158"/>
      <c r="H7" s="159"/>
    </row>
    <row r="8" spans="1:8" x14ac:dyDescent="0.2">
      <c r="A8" s="160"/>
      <c r="B8" s="161"/>
      <c r="C8" s="162"/>
      <c r="D8" s="163">
        <v>38973</v>
      </c>
      <c r="E8" s="164"/>
      <c r="F8" s="165">
        <v>68298</v>
      </c>
      <c r="G8" s="166"/>
      <c r="H8" s="167"/>
    </row>
    <row r="9" spans="1:8" x14ac:dyDescent="0.2">
      <c r="A9" s="148" t="s">
        <v>521</v>
      </c>
      <c r="B9" s="153"/>
      <c r="C9" s="154"/>
      <c r="D9" s="155">
        <v>50243</v>
      </c>
      <c r="E9" s="156"/>
      <c r="F9" s="157">
        <v>111644</v>
      </c>
      <c r="G9" s="158"/>
      <c r="H9" s="159"/>
    </row>
    <row r="10" spans="1:8" x14ac:dyDescent="0.2">
      <c r="A10" s="160"/>
      <c r="B10" s="161"/>
      <c r="C10" s="162"/>
      <c r="D10" s="163">
        <v>35790</v>
      </c>
      <c r="E10" s="164"/>
      <c r="F10" s="165">
        <v>66606</v>
      </c>
      <c r="G10" s="166"/>
      <c r="H10" s="167"/>
    </row>
    <row r="11" spans="1:8" x14ac:dyDescent="0.2">
      <c r="A11" s="148" t="s">
        <v>522</v>
      </c>
      <c r="B11" s="153"/>
      <c r="C11" s="154"/>
      <c r="D11" s="155">
        <v>66969</v>
      </c>
      <c r="E11" s="156"/>
      <c r="F11" s="157">
        <v>127917</v>
      </c>
      <c r="G11" s="158"/>
      <c r="H11" s="159"/>
    </row>
    <row r="12" spans="1:8" x14ac:dyDescent="0.2">
      <c r="A12" s="160"/>
      <c r="B12" s="161"/>
      <c r="C12" s="168"/>
      <c r="D12" s="163">
        <v>46055</v>
      </c>
      <c r="E12" s="164"/>
      <c r="F12" s="165">
        <v>69746</v>
      </c>
      <c r="G12" s="166"/>
      <c r="H12" s="167"/>
    </row>
    <row r="13" spans="1:8" x14ac:dyDescent="0.2">
      <c r="A13" s="148"/>
      <c r="B13" s="153"/>
      <c r="C13" s="169"/>
      <c r="D13" s="170">
        <v>70852</v>
      </c>
      <c r="E13" s="171"/>
      <c r="F13" s="172">
        <v>122880</v>
      </c>
      <c r="G13" s="173"/>
      <c r="H13" s="159"/>
    </row>
    <row r="14" spans="1:8" x14ac:dyDescent="0.2">
      <c r="A14" s="160"/>
      <c r="B14" s="161"/>
      <c r="C14" s="162"/>
      <c r="D14" s="163">
        <v>45137</v>
      </c>
      <c r="E14" s="164"/>
      <c r="F14" s="165">
        <v>65694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2.15</v>
      </c>
      <c r="C19" s="174">
        <f>ROUND(VALUE(SUBSTITUTE(実質収支比率等に係る経年分析!G$48,"▲","-")),2)</f>
        <v>0.65</v>
      </c>
      <c r="D19" s="174">
        <f>ROUND(VALUE(SUBSTITUTE(実質収支比率等に係る経年分析!H$48,"▲","-")),2)</f>
        <v>2.73</v>
      </c>
      <c r="E19" s="174">
        <f>ROUND(VALUE(SUBSTITUTE(実質収支比率等に係る経年分析!I$48,"▲","-")),2)</f>
        <v>2.91</v>
      </c>
      <c r="F19" s="174">
        <f>ROUND(VALUE(SUBSTITUTE(実質収支比率等に係る経年分析!J$48,"▲","-")),2)</f>
        <v>2.89</v>
      </c>
    </row>
    <row r="20" spans="1:11" x14ac:dyDescent="0.2">
      <c r="A20" s="174" t="s">
        <v>53</v>
      </c>
      <c r="B20" s="174">
        <f>ROUND(VALUE(SUBSTITUTE(実質収支比率等に係る経年分析!F$47,"▲","-")),2)</f>
        <v>35.380000000000003</v>
      </c>
      <c r="C20" s="174">
        <f>ROUND(VALUE(SUBSTITUTE(実質収支比率等に係る経年分析!G$47,"▲","-")),2)</f>
        <v>40.49</v>
      </c>
      <c r="D20" s="174">
        <f>ROUND(VALUE(SUBSTITUTE(実質収支比率等に係る経年分析!H$47,"▲","-")),2)</f>
        <v>45.84</v>
      </c>
      <c r="E20" s="174">
        <f>ROUND(VALUE(SUBSTITUTE(実質収支比率等に係る経年分析!I$47,"▲","-")),2)</f>
        <v>59.57</v>
      </c>
      <c r="F20" s="174">
        <f>ROUND(VALUE(SUBSTITUTE(実質収支比率等に係る経年分析!J$47,"▲","-")),2)</f>
        <v>64.849999999999994</v>
      </c>
    </row>
    <row r="21" spans="1:11" x14ac:dyDescent="0.2">
      <c r="A21" s="174" t="s">
        <v>54</v>
      </c>
      <c r="B21" s="174">
        <f>IF(ISNUMBER(VALUE(SUBSTITUTE(実質収支比率等に係る経年分析!F$49,"▲","-"))),ROUND(VALUE(SUBSTITUTE(実質収支比率等に係る経年分析!F$49,"▲","-")),2),NA())</f>
        <v>0.54</v>
      </c>
      <c r="C21" s="174">
        <f>IF(ISNUMBER(VALUE(SUBSTITUTE(実質収支比率等に係る経年分析!G$49,"▲","-"))),ROUND(VALUE(SUBSTITUTE(実質収支比率等に係る経年分析!G$49,"▲","-")),2),NA())</f>
        <v>5.1100000000000003</v>
      </c>
      <c r="D21" s="174">
        <f>IF(ISNUMBER(VALUE(SUBSTITUTE(実質収支比率等に係る経年分析!H$49,"▲","-"))),ROUND(VALUE(SUBSTITUTE(実質収支比率等に係る経年分析!H$49,"▲","-")),2),NA())</f>
        <v>10.28</v>
      </c>
      <c r="E21" s="174">
        <f>IF(ISNUMBER(VALUE(SUBSTITUTE(実質収支比率等に係る経年分析!I$49,"▲","-"))),ROUND(VALUE(SUBSTITUTE(実質収支比率等に係る経年分析!I$49,"▲","-")),2),NA())</f>
        <v>11.93</v>
      </c>
      <c r="F21" s="174">
        <f>IF(ISNUMBER(VALUE(SUBSTITUTE(実質収支比率等に係る経年分析!J$49,"▲","-"))),ROUND(VALUE(SUBSTITUTE(実質収支比率等に係る経年分析!J$49,"▲","-")),2),NA())</f>
        <v>4.5199999999999996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7.0000000000000007E-2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2">
      <c r="A33" s="175" t="str">
        <f>IF(連結実質赤字比率に係る赤字・黒字の構成分析!C$37="",NA(),連結実質赤字比率に係る赤字・黒字の構成分析!C$37)</f>
        <v>浄化槽整備事業特別会計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0.14000000000000001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0.28000000000000003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0.44</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0.14000000000000001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2.15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0.65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2.73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2.91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2.89</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4.1399999999999997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4.5199999999999996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4.29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4.09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4.1399999999999997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585</v>
      </c>
      <c r="E42" s="176"/>
      <c r="F42" s="176"/>
      <c r="G42" s="176">
        <f>'実質公債費比率（分子）の構造'!L$52</f>
        <v>562</v>
      </c>
      <c r="H42" s="176"/>
      <c r="I42" s="176"/>
      <c r="J42" s="176">
        <f>'実質公債費比率（分子）の構造'!M$52</f>
        <v>587</v>
      </c>
      <c r="K42" s="176"/>
      <c r="L42" s="176"/>
      <c r="M42" s="176">
        <f>'実質公債費比率（分子）の構造'!N$52</f>
        <v>561</v>
      </c>
      <c r="N42" s="176"/>
      <c r="O42" s="176"/>
      <c r="P42" s="176">
        <f>'実質公債費比率（分子）の構造'!O$52</f>
        <v>538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91</v>
      </c>
      <c r="C45" s="176"/>
      <c r="D45" s="176"/>
      <c r="E45" s="176">
        <f>'実質公債費比率（分子）の構造'!L$49</f>
        <v>91</v>
      </c>
      <c r="F45" s="176"/>
      <c r="G45" s="176"/>
      <c r="H45" s="176">
        <f>'実質公債費比率（分子）の構造'!M$49</f>
        <v>99</v>
      </c>
      <c r="I45" s="176"/>
      <c r="J45" s="176"/>
      <c r="K45" s="176">
        <f>'実質公債費比率（分子）の構造'!N$49</f>
        <v>78</v>
      </c>
      <c r="L45" s="176"/>
      <c r="M45" s="176"/>
      <c r="N45" s="176">
        <f>'実質公債費比率（分子）の構造'!O$49</f>
        <v>78</v>
      </c>
      <c r="O45" s="176"/>
      <c r="P45" s="176"/>
    </row>
    <row r="46" spans="1:16" x14ac:dyDescent="0.2">
      <c r="A46" s="176" t="s">
        <v>64</v>
      </c>
      <c r="B46" s="176">
        <f>'実質公債費比率（分子）の構造'!K$48</f>
        <v>78</v>
      </c>
      <c r="C46" s="176"/>
      <c r="D46" s="176"/>
      <c r="E46" s="176">
        <f>'実質公債費比率（分子）の構造'!L$48</f>
        <v>73</v>
      </c>
      <c r="F46" s="176"/>
      <c r="G46" s="176"/>
      <c r="H46" s="176">
        <f>'実質公債費比率（分子）の構造'!M$48</f>
        <v>73</v>
      </c>
      <c r="I46" s="176"/>
      <c r="J46" s="176"/>
      <c r="K46" s="176">
        <f>'実質公債費比率（分子）の構造'!N$48</f>
        <v>68</v>
      </c>
      <c r="L46" s="176"/>
      <c r="M46" s="176"/>
      <c r="N46" s="176">
        <f>'実質公債費比率（分子）の構造'!O$48</f>
        <v>71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660</v>
      </c>
      <c r="C49" s="176"/>
      <c r="D49" s="176"/>
      <c r="E49" s="176">
        <f>'実質公債費比率（分子）の構造'!L$45</f>
        <v>639</v>
      </c>
      <c r="F49" s="176"/>
      <c r="G49" s="176"/>
      <c r="H49" s="176">
        <f>'実質公債費比率（分子）の構造'!M$45</f>
        <v>685</v>
      </c>
      <c r="I49" s="176"/>
      <c r="J49" s="176"/>
      <c r="K49" s="176">
        <f>'実質公債費比率（分子）の構造'!N$45</f>
        <v>648</v>
      </c>
      <c r="L49" s="176"/>
      <c r="M49" s="176"/>
      <c r="N49" s="176">
        <f>'実質公債費比率（分子）の構造'!O$45</f>
        <v>612</v>
      </c>
      <c r="O49" s="176"/>
      <c r="P49" s="176"/>
    </row>
    <row r="50" spans="1:16" x14ac:dyDescent="0.2">
      <c r="A50" s="176" t="s">
        <v>67</v>
      </c>
      <c r="B50" s="176" t="e">
        <f>NA()</f>
        <v>#N/A</v>
      </c>
      <c r="C50" s="176">
        <f>IF(ISNUMBER('実質公債費比率（分子）の構造'!K$53),'実質公債費比率（分子）の構造'!K$53,NA())</f>
        <v>244</v>
      </c>
      <c r="D50" s="176" t="e">
        <f>NA()</f>
        <v>#N/A</v>
      </c>
      <c r="E50" s="176" t="e">
        <f>NA()</f>
        <v>#N/A</v>
      </c>
      <c r="F50" s="176">
        <f>IF(ISNUMBER('実質公債費比率（分子）の構造'!L$53),'実質公債費比率（分子）の構造'!L$53,NA())</f>
        <v>241</v>
      </c>
      <c r="G50" s="176" t="e">
        <f>NA()</f>
        <v>#N/A</v>
      </c>
      <c r="H50" s="176" t="e">
        <f>NA()</f>
        <v>#N/A</v>
      </c>
      <c r="I50" s="176">
        <f>IF(ISNUMBER('実質公債費比率（分子）の構造'!M$53),'実質公債費比率（分子）の構造'!M$53,NA())</f>
        <v>270</v>
      </c>
      <c r="J50" s="176" t="e">
        <f>NA()</f>
        <v>#N/A</v>
      </c>
      <c r="K50" s="176" t="e">
        <f>NA()</f>
        <v>#N/A</v>
      </c>
      <c r="L50" s="176">
        <f>IF(ISNUMBER('実質公債費比率（分子）の構造'!N$53),'実質公債費比率（分子）の構造'!N$53,NA())</f>
        <v>233</v>
      </c>
      <c r="M50" s="176" t="e">
        <f>NA()</f>
        <v>#N/A</v>
      </c>
      <c r="N50" s="176" t="e">
        <f>NA()</f>
        <v>#N/A</v>
      </c>
      <c r="O50" s="176">
        <f>IF(ISNUMBER('実質公債費比率（分子）の構造'!O$53),'実質公債費比率（分子）の構造'!O$53,NA())</f>
        <v>223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4840</v>
      </c>
      <c r="E56" s="175"/>
      <c r="F56" s="175"/>
      <c r="G56" s="175">
        <f>'将来負担比率（分子）の構造'!J$52</f>
        <v>4834</v>
      </c>
      <c r="H56" s="175"/>
      <c r="I56" s="175"/>
      <c r="J56" s="175">
        <f>'将来負担比率（分子）の構造'!K$52</f>
        <v>4560</v>
      </c>
      <c r="K56" s="175"/>
      <c r="L56" s="175"/>
      <c r="M56" s="175">
        <f>'将来負担比率（分子）の構造'!L$52</f>
        <v>4346</v>
      </c>
      <c r="N56" s="175"/>
      <c r="O56" s="175"/>
      <c r="P56" s="175">
        <f>'将来負担比率（分子）の構造'!M$52</f>
        <v>4291</v>
      </c>
    </row>
    <row r="57" spans="1:16" x14ac:dyDescent="0.2">
      <c r="A57" s="175" t="s">
        <v>42</v>
      </c>
      <c r="B57" s="175"/>
      <c r="C57" s="175"/>
      <c r="D57" s="175">
        <f>'将来負担比率（分子）の構造'!I$51</f>
        <v>2</v>
      </c>
      <c r="E57" s="175"/>
      <c r="F57" s="175"/>
      <c r="G57" s="175">
        <f>'将来負担比率（分子）の構造'!J$51</f>
        <v>1</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2093</v>
      </c>
      <c r="E58" s="175"/>
      <c r="F58" s="175"/>
      <c r="G58" s="175">
        <f>'将来負担比率（分子）の構造'!J$50</f>
        <v>2334</v>
      </c>
      <c r="H58" s="175"/>
      <c r="I58" s="175"/>
      <c r="J58" s="175">
        <f>'将来負担比率（分子）の構造'!K$50</f>
        <v>2721</v>
      </c>
      <c r="K58" s="175"/>
      <c r="L58" s="175"/>
      <c r="M58" s="175">
        <f>'将来負担比率（分子）の構造'!L$50</f>
        <v>3206</v>
      </c>
      <c r="N58" s="175"/>
      <c r="O58" s="175"/>
      <c r="P58" s="175">
        <f>'将来負担比率（分子）の構造'!M$50</f>
        <v>3389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34</v>
      </c>
      <c r="C61" s="175"/>
      <c r="D61" s="175"/>
      <c r="E61" s="175">
        <f>'将来負担比率（分子）の構造'!J$46</f>
        <v>27</v>
      </c>
      <c r="F61" s="175"/>
      <c r="G61" s="175"/>
      <c r="H61" s="175">
        <f>'将来負担比率（分子）の構造'!K$46</f>
        <v>24</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1443</v>
      </c>
      <c r="C62" s="175"/>
      <c r="D62" s="175"/>
      <c r="E62" s="175">
        <f>'将来負担比率（分子）の構造'!J$45</f>
        <v>1414</v>
      </c>
      <c r="F62" s="175"/>
      <c r="G62" s="175"/>
      <c r="H62" s="175">
        <f>'将来負担比率（分子）の構造'!K$45</f>
        <v>1474</v>
      </c>
      <c r="I62" s="175"/>
      <c r="J62" s="175"/>
      <c r="K62" s="175">
        <f>'将来負担比率（分子）の構造'!L$45</f>
        <v>1447</v>
      </c>
      <c r="L62" s="175"/>
      <c r="M62" s="175"/>
      <c r="N62" s="175">
        <f>'将来負担比率（分子）の構造'!M$45</f>
        <v>1378</v>
      </c>
      <c r="O62" s="175"/>
      <c r="P62" s="175"/>
    </row>
    <row r="63" spans="1:16" x14ac:dyDescent="0.2">
      <c r="A63" s="175" t="s">
        <v>34</v>
      </c>
      <c r="B63" s="175">
        <f>'将来負担比率（分子）の構造'!I$44</f>
        <v>676</v>
      </c>
      <c r="C63" s="175"/>
      <c r="D63" s="175"/>
      <c r="E63" s="175">
        <f>'将来負担比率（分子）の構造'!J$44</f>
        <v>602</v>
      </c>
      <c r="F63" s="175"/>
      <c r="G63" s="175"/>
      <c r="H63" s="175">
        <f>'将来負担比率（分子）の構造'!K$44</f>
        <v>543</v>
      </c>
      <c r="I63" s="175"/>
      <c r="J63" s="175"/>
      <c r="K63" s="175">
        <f>'将来負担比率（分子）の構造'!L$44</f>
        <v>545</v>
      </c>
      <c r="L63" s="175"/>
      <c r="M63" s="175"/>
      <c r="N63" s="175">
        <f>'将来負担比率（分子）の構造'!M$44</f>
        <v>680</v>
      </c>
      <c r="O63" s="175"/>
      <c r="P63" s="175"/>
    </row>
    <row r="64" spans="1:16" x14ac:dyDescent="0.2">
      <c r="A64" s="175" t="s">
        <v>33</v>
      </c>
      <c r="B64" s="175">
        <f>'将来負担比率（分子）の構造'!I$43</f>
        <v>549</v>
      </c>
      <c r="C64" s="175"/>
      <c r="D64" s="175"/>
      <c r="E64" s="175">
        <f>'将来負担比率（分子）の構造'!J$43</f>
        <v>515</v>
      </c>
      <c r="F64" s="175"/>
      <c r="G64" s="175"/>
      <c r="H64" s="175">
        <f>'将来負担比率（分子）の構造'!K$43</f>
        <v>464</v>
      </c>
      <c r="I64" s="175"/>
      <c r="J64" s="175"/>
      <c r="K64" s="175">
        <f>'将来負担比率（分子）の構造'!L$43</f>
        <v>416</v>
      </c>
      <c r="L64" s="175"/>
      <c r="M64" s="175"/>
      <c r="N64" s="175">
        <f>'将来負担比率（分子）の構造'!M$43</f>
        <v>398</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5339</v>
      </c>
      <c r="C66" s="175"/>
      <c r="D66" s="175"/>
      <c r="E66" s="175">
        <f>'将来負担比率（分子）の構造'!J$41</f>
        <v>5377</v>
      </c>
      <c r="F66" s="175"/>
      <c r="G66" s="175"/>
      <c r="H66" s="175">
        <f>'将来負担比率（分子）の構造'!K$41</f>
        <v>5108</v>
      </c>
      <c r="I66" s="175"/>
      <c r="J66" s="175"/>
      <c r="K66" s="175">
        <f>'将来負担比率（分子）の構造'!L$41</f>
        <v>4752</v>
      </c>
      <c r="L66" s="175"/>
      <c r="M66" s="175"/>
      <c r="N66" s="175">
        <f>'将来負担比率（分子）の構造'!M$41</f>
        <v>4494</v>
      </c>
      <c r="O66" s="175"/>
      <c r="P66" s="175"/>
    </row>
    <row r="67" spans="1:16" x14ac:dyDescent="0.2">
      <c r="A67" s="175" t="s">
        <v>71</v>
      </c>
      <c r="B67" s="175" t="e">
        <f>NA()</f>
        <v>#N/A</v>
      </c>
      <c r="C67" s="175">
        <f>IF(ISNUMBER('将来負担比率（分子）の構造'!I$53), IF('将来負担比率（分子）の構造'!I$53 &lt; 0, 0, '将来負担比率（分子）の構造'!I$53), NA())</f>
        <v>1105</v>
      </c>
      <c r="D67" s="175" t="e">
        <f>NA()</f>
        <v>#N/A</v>
      </c>
      <c r="E67" s="175" t="e">
        <f>NA()</f>
        <v>#N/A</v>
      </c>
      <c r="F67" s="175">
        <f>IF(ISNUMBER('将来負担比率（分子）の構造'!J$53), IF('将来負担比率（分子）の構造'!J$53 &lt; 0, 0, '将来負担比率（分子）の構造'!J$53), NA())</f>
        <v>767</v>
      </c>
      <c r="G67" s="175" t="e">
        <f>NA()</f>
        <v>#N/A</v>
      </c>
      <c r="H67" s="175" t="e">
        <f>NA()</f>
        <v>#N/A</v>
      </c>
      <c r="I67" s="175">
        <f>IF(ISNUMBER('将来負担比率（分子）の構造'!K$53), IF('将来負担比率（分子）の構造'!K$53 &lt; 0, 0, '将来負担比率（分子）の構造'!K$53), NA())</f>
        <v>332</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1715</v>
      </c>
      <c r="C72" s="179">
        <f>基金残高に係る経年分析!G55</f>
        <v>2141</v>
      </c>
      <c r="D72" s="179">
        <f>基金残高に係る経年分析!H55</f>
        <v>2304</v>
      </c>
    </row>
    <row r="73" spans="1:16" x14ac:dyDescent="0.2">
      <c r="A73" s="178" t="s">
        <v>74</v>
      </c>
      <c r="B73" s="179">
        <f>基金残高に係る経年分析!F56</f>
        <v>53</v>
      </c>
      <c r="C73" s="179">
        <f>基金残高に係る経年分析!G56</f>
        <v>53</v>
      </c>
      <c r="D73" s="179">
        <f>基金残高に係る経年分析!H56</f>
        <v>68</v>
      </c>
    </row>
    <row r="74" spans="1:16" x14ac:dyDescent="0.2">
      <c r="A74" s="178" t="s">
        <v>75</v>
      </c>
      <c r="B74" s="179">
        <f>基金残高に係る経年分析!F57</f>
        <v>679</v>
      </c>
      <c r="C74" s="179">
        <f>基金残高に係る経年分析!G57</f>
        <v>734</v>
      </c>
      <c r="D74" s="179">
        <f>基金残高に係る経年分析!H57</f>
        <v>760</v>
      </c>
    </row>
  </sheetData>
  <sheetProtection algorithmName="SHA-512" hashValue="VkDQYoVioHSky9LriCz4iQX2pCvr4KWY9hcTsJKaSMnW6xIA93cEyTo+qwY4Ac1XqaSqI4AlP0Fpi0akwnm3Zg==" saltValue="R5lgLjuMaK70vrJRwen0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801110</v>
      </c>
      <c r="S5" s="677"/>
      <c r="T5" s="677"/>
      <c r="U5" s="677"/>
      <c r="V5" s="677"/>
      <c r="W5" s="677"/>
      <c r="X5" s="677"/>
      <c r="Y5" s="702"/>
      <c r="Z5" s="715">
        <v>14.7</v>
      </c>
      <c r="AA5" s="715"/>
      <c r="AB5" s="715"/>
      <c r="AC5" s="715"/>
      <c r="AD5" s="716">
        <v>801110</v>
      </c>
      <c r="AE5" s="716"/>
      <c r="AF5" s="716"/>
      <c r="AG5" s="716"/>
      <c r="AH5" s="716"/>
      <c r="AI5" s="716"/>
      <c r="AJ5" s="716"/>
      <c r="AK5" s="716"/>
      <c r="AL5" s="703">
        <v>22.6</v>
      </c>
      <c r="AM5" s="685"/>
      <c r="AN5" s="685"/>
      <c r="AO5" s="704"/>
      <c r="AP5" s="679" t="s">
        <v>217</v>
      </c>
      <c r="AQ5" s="680"/>
      <c r="AR5" s="680"/>
      <c r="AS5" s="680"/>
      <c r="AT5" s="680"/>
      <c r="AU5" s="680"/>
      <c r="AV5" s="680"/>
      <c r="AW5" s="680"/>
      <c r="AX5" s="680"/>
      <c r="AY5" s="680"/>
      <c r="AZ5" s="680"/>
      <c r="BA5" s="680"/>
      <c r="BB5" s="680"/>
      <c r="BC5" s="680"/>
      <c r="BD5" s="680"/>
      <c r="BE5" s="680"/>
      <c r="BF5" s="681"/>
      <c r="BG5" s="621">
        <v>799036</v>
      </c>
      <c r="BH5" s="622"/>
      <c r="BI5" s="622"/>
      <c r="BJ5" s="622"/>
      <c r="BK5" s="622"/>
      <c r="BL5" s="622"/>
      <c r="BM5" s="622"/>
      <c r="BN5" s="623"/>
      <c r="BO5" s="659">
        <v>99.7</v>
      </c>
      <c r="BP5" s="659"/>
      <c r="BQ5" s="659"/>
      <c r="BR5" s="659"/>
      <c r="BS5" s="660" t="s">
        <v>122</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86571</v>
      </c>
      <c r="S6" s="622"/>
      <c r="T6" s="622"/>
      <c r="U6" s="622"/>
      <c r="V6" s="622"/>
      <c r="W6" s="622"/>
      <c r="X6" s="622"/>
      <c r="Y6" s="623"/>
      <c r="Z6" s="659">
        <v>1.6</v>
      </c>
      <c r="AA6" s="659"/>
      <c r="AB6" s="659"/>
      <c r="AC6" s="659"/>
      <c r="AD6" s="660">
        <v>86571</v>
      </c>
      <c r="AE6" s="660"/>
      <c r="AF6" s="660"/>
      <c r="AG6" s="660"/>
      <c r="AH6" s="660"/>
      <c r="AI6" s="660"/>
      <c r="AJ6" s="660"/>
      <c r="AK6" s="660"/>
      <c r="AL6" s="624">
        <v>2.4</v>
      </c>
      <c r="AM6" s="625"/>
      <c r="AN6" s="625"/>
      <c r="AO6" s="661"/>
      <c r="AP6" s="618" t="s">
        <v>222</v>
      </c>
      <c r="AQ6" s="619"/>
      <c r="AR6" s="619"/>
      <c r="AS6" s="619"/>
      <c r="AT6" s="619"/>
      <c r="AU6" s="619"/>
      <c r="AV6" s="619"/>
      <c r="AW6" s="619"/>
      <c r="AX6" s="619"/>
      <c r="AY6" s="619"/>
      <c r="AZ6" s="619"/>
      <c r="BA6" s="619"/>
      <c r="BB6" s="619"/>
      <c r="BC6" s="619"/>
      <c r="BD6" s="619"/>
      <c r="BE6" s="619"/>
      <c r="BF6" s="620"/>
      <c r="BG6" s="621">
        <v>799036</v>
      </c>
      <c r="BH6" s="622"/>
      <c r="BI6" s="622"/>
      <c r="BJ6" s="622"/>
      <c r="BK6" s="622"/>
      <c r="BL6" s="622"/>
      <c r="BM6" s="622"/>
      <c r="BN6" s="623"/>
      <c r="BO6" s="659">
        <v>99.7</v>
      </c>
      <c r="BP6" s="659"/>
      <c r="BQ6" s="659"/>
      <c r="BR6" s="659"/>
      <c r="BS6" s="660" t="s">
        <v>122</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66562</v>
      </c>
      <c r="CS6" s="622"/>
      <c r="CT6" s="622"/>
      <c r="CU6" s="622"/>
      <c r="CV6" s="622"/>
      <c r="CW6" s="622"/>
      <c r="CX6" s="622"/>
      <c r="CY6" s="623"/>
      <c r="CZ6" s="703">
        <v>1.3</v>
      </c>
      <c r="DA6" s="685"/>
      <c r="DB6" s="685"/>
      <c r="DC6" s="705"/>
      <c r="DD6" s="627" t="s">
        <v>122</v>
      </c>
      <c r="DE6" s="622"/>
      <c r="DF6" s="622"/>
      <c r="DG6" s="622"/>
      <c r="DH6" s="622"/>
      <c r="DI6" s="622"/>
      <c r="DJ6" s="622"/>
      <c r="DK6" s="622"/>
      <c r="DL6" s="622"/>
      <c r="DM6" s="622"/>
      <c r="DN6" s="622"/>
      <c r="DO6" s="622"/>
      <c r="DP6" s="623"/>
      <c r="DQ6" s="627">
        <v>66562</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208</v>
      </c>
      <c r="S7" s="622"/>
      <c r="T7" s="622"/>
      <c r="U7" s="622"/>
      <c r="V7" s="622"/>
      <c r="W7" s="622"/>
      <c r="X7" s="622"/>
      <c r="Y7" s="623"/>
      <c r="Z7" s="659">
        <v>0</v>
      </c>
      <c r="AA7" s="659"/>
      <c r="AB7" s="659"/>
      <c r="AC7" s="659"/>
      <c r="AD7" s="660">
        <v>208</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280032</v>
      </c>
      <c r="BH7" s="622"/>
      <c r="BI7" s="622"/>
      <c r="BJ7" s="622"/>
      <c r="BK7" s="622"/>
      <c r="BL7" s="622"/>
      <c r="BM7" s="622"/>
      <c r="BN7" s="623"/>
      <c r="BO7" s="659">
        <v>35</v>
      </c>
      <c r="BP7" s="659"/>
      <c r="BQ7" s="659"/>
      <c r="BR7" s="659"/>
      <c r="BS7" s="660" t="s">
        <v>122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1114041</v>
      </c>
      <c r="CS7" s="622"/>
      <c r="CT7" s="622"/>
      <c r="CU7" s="622"/>
      <c r="CV7" s="622"/>
      <c r="CW7" s="622"/>
      <c r="CX7" s="622"/>
      <c r="CY7" s="623"/>
      <c r="CZ7" s="659">
        <v>21</v>
      </c>
      <c r="DA7" s="659"/>
      <c r="DB7" s="659"/>
      <c r="DC7" s="659"/>
      <c r="DD7" s="627">
        <v>12881</v>
      </c>
      <c r="DE7" s="622"/>
      <c r="DF7" s="622"/>
      <c r="DG7" s="622"/>
      <c r="DH7" s="622"/>
      <c r="DI7" s="622"/>
      <c r="DJ7" s="622"/>
      <c r="DK7" s="622"/>
      <c r="DL7" s="622"/>
      <c r="DM7" s="622"/>
      <c r="DN7" s="622"/>
      <c r="DO7" s="622"/>
      <c r="DP7" s="623"/>
      <c r="DQ7" s="627">
        <v>930970</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3879</v>
      </c>
      <c r="S8" s="622"/>
      <c r="T8" s="622"/>
      <c r="U8" s="622"/>
      <c r="V8" s="622"/>
      <c r="W8" s="622"/>
      <c r="X8" s="622"/>
      <c r="Y8" s="623"/>
      <c r="Z8" s="659">
        <v>0.1</v>
      </c>
      <c r="AA8" s="659"/>
      <c r="AB8" s="659"/>
      <c r="AC8" s="659"/>
      <c r="AD8" s="660">
        <v>3879</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11555</v>
      </c>
      <c r="BH8" s="622"/>
      <c r="BI8" s="622"/>
      <c r="BJ8" s="622"/>
      <c r="BK8" s="622"/>
      <c r="BL8" s="622"/>
      <c r="BM8" s="622"/>
      <c r="BN8" s="623"/>
      <c r="BO8" s="659">
        <v>1.4</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1102899</v>
      </c>
      <c r="CS8" s="622"/>
      <c r="CT8" s="622"/>
      <c r="CU8" s="622"/>
      <c r="CV8" s="622"/>
      <c r="CW8" s="622"/>
      <c r="CX8" s="622"/>
      <c r="CY8" s="623"/>
      <c r="CZ8" s="659">
        <v>20.8</v>
      </c>
      <c r="DA8" s="659"/>
      <c r="DB8" s="659"/>
      <c r="DC8" s="659"/>
      <c r="DD8" s="627" t="s">
        <v>122</v>
      </c>
      <c r="DE8" s="622"/>
      <c r="DF8" s="622"/>
      <c r="DG8" s="622"/>
      <c r="DH8" s="622"/>
      <c r="DI8" s="622"/>
      <c r="DJ8" s="622"/>
      <c r="DK8" s="622"/>
      <c r="DL8" s="622"/>
      <c r="DM8" s="622"/>
      <c r="DN8" s="622"/>
      <c r="DO8" s="622"/>
      <c r="DP8" s="623"/>
      <c r="DQ8" s="627">
        <v>687015</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4884</v>
      </c>
      <c r="S9" s="622"/>
      <c r="T9" s="622"/>
      <c r="U9" s="622"/>
      <c r="V9" s="622"/>
      <c r="W9" s="622"/>
      <c r="X9" s="622"/>
      <c r="Y9" s="623"/>
      <c r="Z9" s="659">
        <v>0.1</v>
      </c>
      <c r="AA9" s="659"/>
      <c r="AB9" s="659"/>
      <c r="AC9" s="659"/>
      <c r="AD9" s="660">
        <v>4884</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239650</v>
      </c>
      <c r="BH9" s="622"/>
      <c r="BI9" s="622"/>
      <c r="BJ9" s="622"/>
      <c r="BK9" s="622"/>
      <c r="BL9" s="622"/>
      <c r="BM9" s="622"/>
      <c r="BN9" s="623"/>
      <c r="BO9" s="659">
        <v>29.9</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844187</v>
      </c>
      <c r="CS9" s="622"/>
      <c r="CT9" s="622"/>
      <c r="CU9" s="622"/>
      <c r="CV9" s="622"/>
      <c r="CW9" s="622"/>
      <c r="CX9" s="622"/>
      <c r="CY9" s="623"/>
      <c r="CZ9" s="659">
        <v>15.9</v>
      </c>
      <c r="DA9" s="659"/>
      <c r="DB9" s="659"/>
      <c r="DC9" s="659"/>
      <c r="DD9" s="627" t="s">
        <v>122</v>
      </c>
      <c r="DE9" s="622"/>
      <c r="DF9" s="622"/>
      <c r="DG9" s="622"/>
      <c r="DH9" s="622"/>
      <c r="DI9" s="622"/>
      <c r="DJ9" s="622"/>
      <c r="DK9" s="622"/>
      <c r="DL9" s="622"/>
      <c r="DM9" s="622"/>
      <c r="DN9" s="622"/>
      <c r="DO9" s="622"/>
      <c r="DP9" s="623"/>
      <c r="DQ9" s="627">
        <v>679705</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20058</v>
      </c>
      <c r="BH10" s="622"/>
      <c r="BI10" s="622"/>
      <c r="BJ10" s="622"/>
      <c r="BK10" s="622"/>
      <c r="BL10" s="622"/>
      <c r="BM10" s="622"/>
      <c r="BN10" s="623"/>
      <c r="BO10" s="659">
        <v>2.5</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701</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701</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166701</v>
      </c>
      <c r="S11" s="622"/>
      <c r="T11" s="622"/>
      <c r="U11" s="622"/>
      <c r="V11" s="622"/>
      <c r="W11" s="622"/>
      <c r="X11" s="622"/>
      <c r="Y11" s="623"/>
      <c r="Z11" s="624">
        <v>3.1</v>
      </c>
      <c r="AA11" s="625"/>
      <c r="AB11" s="625"/>
      <c r="AC11" s="626"/>
      <c r="AD11" s="627">
        <v>166701</v>
      </c>
      <c r="AE11" s="622"/>
      <c r="AF11" s="622"/>
      <c r="AG11" s="622"/>
      <c r="AH11" s="622"/>
      <c r="AI11" s="622"/>
      <c r="AJ11" s="622"/>
      <c r="AK11" s="623"/>
      <c r="AL11" s="624">
        <v>4.7</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8769</v>
      </c>
      <c r="BH11" s="622"/>
      <c r="BI11" s="622"/>
      <c r="BJ11" s="622"/>
      <c r="BK11" s="622"/>
      <c r="BL11" s="622"/>
      <c r="BM11" s="622"/>
      <c r="BN11" s="623"/>
      <c r="BO11" s="659">
        <v>1.1000000000000001</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240128</v>
      </c>
      <c r="CS11" s="622"/>
      <c r="CT11" s="622"/>
      <c r="CU11" s="622"/>
      <c r="CV11" s="622"/>
      <c r="CW11" s="622"/>
      <c r="CX11" s="622"/>
      <c r="CY11" s="623"/>
      <c r="CZ11" s="659">
        <v>4.5</v>
      </c>
      <c r="DA11" s="659"/>
      <c r="DB11" s="659"/>
      <c r="DC11" s="659"/>
      <c r="DD11" s="627">
        <v>56101</v>
      </c>
      <c r="DE11" s="622"/>
      <c r="DF11" s="622"/>
      <c r="DG11" s="622"/>
      <c r="DH11" s="622"/>
      <c r="DI11" s="622"/>
      <c r="DJ11" s="622"/>
      <c r="DK11" s="622"/>
      <c r="DL11" s="622"/>
      <c r="DM11" s="622"/>
      <c r="DN11" s="622"/>
      <c r="DO11" s="622"/>
      <c r="DP11" s="623"/>
      <c r="DQ11" s="627">
        <v>138738</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v>13011</v>
      </c>
      <c r="S12" s="622"/>
      <c r="T12" s="622"/>
      <c r="U12" s="622"/>
      <c r="V12" s="622"/>
      <c r="W12" s="622"/>
      <c r="X12" s="622"/>
      <c r="Y12" s="623"/>
      <c r="Z12" s="659">
        <v>0.2</v>
      </c>
      <c r="AA12" s="659"/>
      <c r="AB12" s="659"/>
      <c r="AC12" s="659"/>
      <c r="AD12" s="660">
        <v>13011</v>
      </c>
      <c r="AE12" s="660"/>
      <c r="AF12" s="660"/>
      <c r="AG12" s="660"/>
      <c r="AH12" s="660"/>
      <c r="AI12" s="660"/>
      <c r="AJ12" s="660"/>
      <c r="AK12" s="660"/>
      <c r="AL12" s="624">
        <v>0.4</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437837</v>
      </c>
      <c r="BH12" s="622"/>
      <c r="BI12" s="622"/>
      <c r="BJ12" s="622"/>
      <c r="BK12" s="622"/>
      <c r="BL12" s="622"/>
      <c r="BM12" s="622"/>
      <c r="BN12" s="623"/>
      <c r="BO12" s="659">
        <v>54.7</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82377</v>
      </c>
      <c r="CS12" s="622"/>
      <c r="CT12" s="622"/>
      <c r="CU12" s="622"/>
      <c r="CV12" s="622"/>
      <c r="CW12" s="622"/>
      <c r="CX12" s="622"/>
      <c r="CY12" s="623"/>
      <c r="CZ12" s="659">
        <v>1.6</v>
      </c>
      <c r="DA12" s="659"/>
      <c r="DB12" s="659"/>
      <c r="DC12" s="659"/>
      <c r="DD12" s="627">
        <v>393</v>
      </c>
      <c r="DE12" s="622"/>
      <c r="DF12" s="622"/>
      <c r="DG12" s="622"/>
      <c r="DH12" s="622"/>
      <c r="DI12" s="622"/>
      <c r="DJ12" s="622"/>
      <c r="DK12" s="622"/>
      <c r="DL12" s="622"/>
      <c r="DM12" s="622"/>
      <c r="DN12" s="622"/>
      <c r="DO12" s="622"/>
      <c r="DP12" s="623"/>
      <c r="DQ12" s="627">
        <v>76670</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407033</v>
      </c>
      <c r="BH13" s="622"/>
      <c r="BI13" s="622"/>
      <c r="BJ13" s="622"/>
      <c r="BK13" s="622"/>
      <c r="BL13" s="622"/>
      <c r="BM13" s="622"/>
      <c r="BN13" s="623"/>
      <c r="BO13" s="659">
        <v>50.8</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447502</v>
      </c>
      <c r="CS13" s="622"/>
      <c r="CT13" s="622"/>
      <c r="CU13" s="622"/>
      <c r="CV13" s="622"/>
      <c r="CW13" s="622"/>
      <c r="CX13" s="622"/>
      <c r="CY13" s="623"/>
      <c r="CZ13" s="659">
        <v>8.4</v>
      </c>
      <c r="DA13" s="659"/>
      <c r="DB13" s="659"/>
      <c r="DC13" s="659"/>
      <c r="DD13" s="627">
        <v>243870</v>
      </c>
      <c r="DE13" s="622"/>
      <c r="DF13" s="622"/>
      <c r="DG13" s="622"/>
      <c r="DH13" s="622"/>
      <c r="DI13" s="622"/>
      <c r="DJ13" s="622"/>
      <c r="DK13" s="622"/>
      <c r="DL13" s="622"/>
      <c r="DM13" s="622"/>
      <c r="DN13" s="622"/>
      <c r="DO13" s="622"/>
      <c r="DP13" s="623"/>
      <c r="DQ13" s="627">
        <v>157178</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v>395</v>
      </c>
      <c r="S14" s="622"/>
      <c r="T14" s="622"/>
      <c r="U14" s="622"/>
      <c r="V14" s="622"/>
      <c r="W14" s="622"/>
      <c r="X14" s="622"/>
      <c r="Y14" s="623"/>
      <c r="Z14" s="659">
        <v>0</v>
      </c>
      <c r="AA14" s="659"/>
      <c r="AB14" s="659"/>
      <c r="AC14" s="659"/>
      <c r="AD14" s="660">
        <v>395</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31313</v>
      </c>
      <c r="BH14" s="622"/>
      <c r="BI14" s="622"/>
      <c r="BJ14" s="622"/>
      <c r="BK14" s="622"/>
      <c r="BL14" s="622"/>
      <c r="BM14" s="622"/>
      <c r="BN14" s="623"/>
      <c r="BO14" s="659">
        <v>3.9</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300622</v>
      </c>
      <c r="CS14" s="622"/>
      <c r="CT14" s="622"/>
      <c r="CU14" s="622"/>
      <c r="CV14" s="622"/>
      <c r="CW14" s="622"/>
      <c r="CX14" s="622"/>
      <c r="CY14" s="623"/>
      <c r="CZ14" s="659">
        <v>5.7</v>
      </c>
      <c r="DA14" s="659"/>
      <c r="DB14" s="659"/>
      <c r="DC14" s="659"/>
      <c r="DD14" s="627">
        <v>33156</v>
      </c>
      <c r="DE14" s="622"/>
      <c r="DF14" s="622"/>
      <c r="DG14" s="622"/>
      <c r="DH14" s="622"/>
      <c r="DI14" s="622"/>
      <c r="DJ14" s="622"/>
      <c r="DK14" s="622"/>
      <c r="DL14" s="622"/>
      <c r="DM14" s="622"/>
      <c r="DN14" s="622"/>
      <c r="DO14" s="622"/>
      <c r="DP14" s="623"/>
      <c r="DQ14" s="627">
        <v>268564</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49854</v>
      </c>
      <c r="BH15" s="622"/>
      <c r="BI15" s="622"/>
      <c r="BJ15" s="622"/>
      <c r="BK15" s="622"/>
      <c r="BL15" s="622"/>
      <c r="BM15" s="622"/>
      <c r="BN15" s="623"/>
      <c r="BO15" s="659">
        <v>6.2</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489045</v>
      </c>
      <c r="CS15" s="622"/>
      <c r="CT15" s="622"/>
      <c r="CU15" s="622"/>
      <c r="CV15" s="622"/>
      <c r="CW15" s="622"/>
      <c r="CX15" s="622"/>
      <c r="CY15" s="623"/>
      <c r="CZ15" s="659">
        <v>9.1999999999999993</v>
      </c>
      <c r="DA15" s="659"/>
      <c r="DB15" s="659"/>
      <c r="DC15" s="659"/>
      <c r="DD15" s="627">
        <v>76578</v>
      </c>
      <c r="DE15" s="622"/>
      <c r="DF15" s="622"/>
      <c r="DG15" s="622"/>
      <c r="DH15" s="622"/>
      <c r="DI15" s="622"/>
      <c r="DJ15" s="622"/>
      <c r="DK15" s="622"/>
      <c r="DL15" s="622"/>
      <c r="DM15" s="622"/>
      <c r="DN15" s="622"/>
      <c r="DO15" s="622"/>
      <c r="DP15" s="623"/>
      <c r="DQ15" s="627">
        <v>373999</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7419</v>
      </c>
      <c r="S16" s="622"/>
      <c r="T16" s="622"/>
      <c r="U16" s="622"/>
      <c r="V16" s="622"/>
      <c r="W16" s="622"/>
      <c r="X16" s="622"/>
      <c r="Y16" s="623"/>
      <c r="Z16" s="659">
        <v>0.1</v>
      </c>
      <c r="AA16" s="659"/>
      <c r="AB16" s="659"/>
      <c r="AC16" s="659"/>
      <c r="AD16" s="660">
        <v>7419</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16146</v>
      </c>
      <c r="S17" s="622"/>
      <c r="T17" s="622"/>
      <c r="U17" s="622"/>
      <c r="V17" s="622"/>
      <c r="W17" s="622"/>
      <c r="X17" s="622"/>
      <c r="Y17" s="623"/>
      <c r="Z17" s="659">
        <v>0.3</v>
      </c>
      <c r="AA17" s="659"/>
      <c r="AB17" s="659"/>
      <c r="AC17" s="659"/>
      <c r="AD17" s="660">
        <v>16146</v>
      </c>
      <c r="AE17" s="660"/>
      <c r="AF17" s="660"/>
      <c r="AG17" s="660"/>
      <c r="AH17" s="660"/>
      <c r="AI17" s="660"/>
      <c r="AJ17" s="660"/>
      <c r="AK17" s="660"/>
      <c r="AL17" s="624">
        <v>0.5</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611499</v>
      </c>
      <c r="CS17" s="622"/>
      <c r="CT17" s="622"/>
      <c r="CU17" s="622"/>
      <c r="CV17" s="622"/>
      <c r="CW17" s="622"/>
      <c r="CX17" s="622"/>
      <c r="CY17" s="623"/>
      <c r="CZ17" s="659">
        <v>11.5</v>
      </c>
      <c r="DA17" s="659"/>
      <c r="DB17" s="659"/>
      <c r="DC17" s="659"/>
      <c r="DD17" s="627" t="s">
        <v>122</v>
      </c>
      <c r="DE17" s="622"/>
      <c r="DF17" s="622"/>
      <c r="DG17" s="622"/>
      <c r="DH17" s="622"/>
      <c r="DI17" s="622"/>
      <c r="DJ17" s="622"/>
      <c r="DK17" s="622"/>
      <c r="DL17" s="622"/>
      <c r="DM17" s="622"/>
      <c r="DN17" s="622"/>
      <c r="DO17" s="622"/>
      <c r="DP17" s="623"/>
      <c r="DQ17" s="627">
        <v>611499</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1453</v>
      </c>
      <c r="S18" s="622"/>
      <c r="T18" s="622"/>
      <c r="U18" s="622"/>
      <c r="V18" s="622"/>
      <c r="W18" s="622"/>
      <c r="X18" s="622"/>
      <c r="Y18" s="623"/>
      <c r="Z18" s="659">
        <v>0</v>
      </c>
      <c r="AA18" s="659"/>
      <c r="AB18" s="659"/>
      <c r="AC18" s="659"/>
      <c r="AD18" s="660">
        <v>1453</v>
      </c>
      <c r="AE18" s="660"/>
      <c r="AF18" s="660"/>
      <c r="AG18" s="660"/>
      <c r="AH18" s="660"/>
      <c r="AI18" s="660"/>
      <c r="AJ18" s="660"/>
      <c r="AK18" s="660"/>
      <c r="AL18" s="624">
        <v>0</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1453</v>
      </c>
      <c r="S19" s="622"/>
      <c r="T19" s="622"/>
      <c r="U19" s="622"/>
      <c r="V19" s="622"/>
      <c r="W19" s="622"/>
      <c r="X19" s="622"/>
      <c r="Y19" s="623"/>
      <c r="Z19" s="659">
        <v>0</v>
      </c>
      <c r="AA19" s="659"/>
      <c r="AB19" s="659"/>
      <c r="AC19" s="659"/>
      <c r="AD19" s="660">
        <v>1453</v>
      </c>
      <c r="AE19" s="660"/>
      <c r="AF19" s="660"/>
      <c r="AG19" s="660"/>
      <c r="AH19" s="660"/>
      <c r="AI19" s="660"/>
      <c r="AJ19" s="660"/>
      <c r="AK19" s="660"/>
      <c r="AL19" s="624">
        <v>0</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2074</v>
      </c>
      <c r="BH19" s="622"/>
      <c r="BI19" s="622"/>
      <c r="BJ19" s="622"/>
      <c r="BK19" s="622"/>
      <c r="BL19" s="622"/>
      <c r="BM19" s="622"/>
      <c r="BN19" s="623"/>
      <c r="BO19" s="659">
        <v>0.3</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2074</v>
      </c>
      <c r="BH20" s="622"/>
      <c r="BI20" s="622"/>
      <c r="BJ20" s="622"/>
      <c r="BK20" s="622"/>
      <c r="BL20" s="622"/>
      <c r="BM20" s="622"/>
      <c r="BN20" s="623"/>
      <c r="BO20" s="659">
        <v>0.3</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5299563</v>
      </c>
      <c r="CS20" s="622"/>
      <c r="CT20" s="622"/>
      <c r="CU20" s="622"/>
      <c r="CV20" s="622"/>
      <c r="CW20" s="622"/>
      <c r="CX20" s="622"/>
      <c r="CY20" s="623"/>
      <c r="CZ20" s="659">
        <v>100</v>
      </c>
      <c r="DA20" s="659"/>
      <c r="DB20" s="659"/>
      <c r="DC20" s="659"/>
      <c r="DD20" s="627">
        <v>422979</v>
      </c>
      <c r="DE20" s="622"/>
      <c r="DF20" s="622"/>
      <c r="DG20" s="622"/>
      <c r="DH20" s="622"/>
      <c r="DI20" s="622"/>
      <c r="DJ20" s="622"/>
      <c r="DK20" s="622"/>
      <c r="DL20" s="622"/>
      <c r="DM20" s="622"/>
      <c r="DN20" s="622"/>
      <c r="DO20" s="622"/>
      <c r="DP20" s="623"/>
      <c r="DQ20" s="627">
        <v>3991601</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2678417</v>
      </c>
      <c r="S21" s="622"/>
      <c r="T21" s="622"/>
      <c r="U21" s="622"/>
      <c r="V21" s="622"/>
      <c r="W21" s="622"/>
      <c r="X21" s="622"/>
      <c r="Y21" s="623"/>
      <c r="Z21" s="659">
        <v>49.3</v>
      </c>
      <c r="AA21" s="659"/>
      <c r="AB21" s="659"/>
      <c r="AC21" s="659"/>
      <c r="AD21" s="660">
        <v>2433569</v>
      </c>
      <c r="AE21" s="660"/>
      <c r="AF21" s="660"/>
      <c r="AG21" s="660"/>
      <c r="AH21" s="660"/>
      <c r="AI21" s="660"/>
      <c r="AJ21" s="660"/>
      <c r="AK21" s="660"/>
      <c r="AL21" s="624">
        <v>68.7</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2074</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2433569</v>
      </c>
      <c r="S22" s="622"/>
      <c r="T22" s="622"/>
      <c r="U22" s="622"/>
      <c r="V22" s="622"/>
      <c r="W22" s="622"/>
      <c r="X22" s="622"/>
      <c r="Y22" s="623"/>
      <c r="Z22" s="659">
        <v>44.8</v>
      </c>
      <c r="AA22" s="659"/>
      <c r="AB22" s="659"/>
      <c r="AC22" s="659"/>
      <c r="AD22" s="660">
        <v>2433569</v>
      </c>
      <c r="AE22" s="660"/>
      <c r="AF22" s="660"/>
      <c r="AG22" s="660"/>
      <c r="AH22" s="660"/>
      <c r="AI22" s="660"/>
      <c r="AJ22" s="660"/>
      <c r="AK22" s="660"/>
      <c r="AL22" s="624">
        <v>68.7</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244848</v>
      </c>
      <c r="S23" s="622"/>
      <c r="T23" s="622"/>
      <c r="U23" s="622"/>
      <c r="V23" s="622"/>
      <c r="W23" s="622"/>
      <c r="X23" s="622"/>
      <c r="Y23" s="623"/>
      <c r="Z23" s="659">
        <v>4.5</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1995851</v>
      </c>
      <c r="CS24" s="677"/>
      <c r="CT24" s="677"/>
      <c r="CU24" s="677"/>
      <c r="CV24" s="677"/>
      <c r="CW24" s="677"/>
      <c r="CX24" s="677"/>
      <c r="CY24" s="702"/>
      <c r="CZ24" s="703">
        <v>37.700000000000003</v>
      </c>
      <c r="DA24" s="685"/>
      <c r="DB24" s="685"/>
      <c r="DC24" s="705"/>
      <c r="DD24" s="701">
        <v>1637357</v>
      </c>
      <c r="DE24" s="677"/>
      <c r="DF24" s="677"/>
      <c r="DG24" s="677"/>
      <c r="DH24" s="677"/>
      <c r="DI24" s="677"/>
      <c r="DJ24" s="677"/>
      <c r="DK24" s="702"/>
      <c r="DL24" s="701">
        <v>1631382</v>
      </c>
      <c r="DM24" s="677"/>
      <c r="DN24" s="677"/>
      <c r="DO24" s="677"/>
      <c r="DP24" s="677"/>
      <c r="DQ24" s="677"/>
      <c r="DR24" s="677"/>
      <c r="DS24" s="677"/>
      <c r="DT24" s="677"/>
      <c r="DU24" s="677"/>
      <c r="DV24" s="702"/>
      <c r="DW24" s="703">
        <v>45.8</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3780194</v>
      </c>
      <c r="S25" s="622"/>
      <c r="T25" s="622"/>
      <c r="U25" s="622"/>
      <c r="V25" s="622"/>
      <c r="W25" s="622"/>
      <c r="X25" s="622"/>
      <c r="Y25" s="623"/>
      <c r="Z25" s="659">
        <v>69.599999999999994</v>
      </c>
      <c r="AA25" s="659"/>
      <c r="AB25" s="659"/>
      <c r="AC25" s="659"/>
      <c r="AD25" s="660">
        <v>3535346</v>
      </c>
      <c r="AE25" s="660"/>
      <c r="AF25" s="660"/>
      <c r="AG25" s="660"/>
      <c r="AH25" s="660"/>
      <c r="AI25" s="660"/>
      <c r="AJ25" s="660"/>
      <c r="AK25" s="660"/>
      <c r="AL25" s="624">
        <v>99.8</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906819</v>
      </c>
      <c r="CS25" s="634"/>
      <c r="CT25" s="634"/>
      <c r="CU25" s="634"/>
      <c r="CV25" s="634"/>
      <c r="CW25" s="634"/>
      <c r="CX25" s="634"/>
      <c r="CY25" s="635"/>
      <c r="CZ25" s="624">
        <v>17.100000000000001</v>
      </c>
      <c r="DA25" s="636"/>
      <c r="DB25" s="636"/>
      <c r="DC25" s="637"/>
      <c r="DD25" s="627">
        <v>874366</v>
      </c>
      <c r="DE25" s="634"/>
      <c r="DF25" s="634"/>
      <c r="DG25" s="634"/>
      <c r="DH25" s="634"/>
      <c r="DI25" s="634"/>
      <c r="DJ25" s="634"/>
      <c r="DK25" s="635"/>
      <c r="DL25" s="627">
        <v>873360</v>
      </c>
      <c r="DM25" s="634"/>
      <c r="DN25" s="634"/>
      <c r="DO25" s="634"/>
      <c r="DP25" s="634"/>
      <c r="DQ25" s="634"/>
      <c r="DR25" s="634"/>
      <c r="DS25" s="634"/>
      <c r="DT25" s="634"/>
      <c r="DU25" s="634"/>
      <c r="DV25" s="635"/>
      <c r="DW25" s="624">
        <v>24.5</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1001</v>
      </c>
      <c r="S26" s="622"/>
      <c r="T26" s="622"/>
      <c r="U26" s="622"/>
      <c r="V26" s="622"/>
      <c r="W26" s="622"/>
      <c r="X26" s="622"/>
      <c r="Y26" s="623"/>
      <c r="Z26" s="659">
        <v>0</v>
      </c>
      <c r="AA26" s="659"/>
      <c r="AB26" s="659"/>
      <c r="AC26" s="659"/>
      <c r="AD26" s="660">
        <v>1001</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574082</v>
      </c>
      <c r="CS26" s="622"/>
      <c r="CT26" s="622"/>
      <c r="CU26" s="622"/>
      <c r="CV26" s="622"/>
      <c r="CW26" s="622"/>
      <c r="CX26" s="622"/>
      <c r="CY26" s="623"/>
      <c r="CZ26" s="624">
        <v>10.8</v>
      </c>
      <c r="DA26" s="636"/>
      <c r="DB26" s="636"/>
      <c r="DC26" s="637"/>
      <c r="DD26" s="627">
        <v>547971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17889</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801110</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477533</v>
      </c>
      <c r="CS27" s="634"/>
      <c r="CT27" s="634"/>
      <c r="CU27" s="634"/>
      <c r="CV27" s="634"/>
      <c r="CW27" s="634"/>
      <c r="CX27" s="634"/>
      <c r="CY27" s="635"/>
      <c r="CZ27" s="624">
        <v>9</v>
      </c>
      <c r="DA27" s="636"/>
      <c r="DB27" s="636"/>
      <c r="DC27" s="637"/>
      <c r="DD27" s="627">
        <v>151492</v>
      </c>
      <c r="DE27" s="634"/>
      <c r="DF27" s="634"/>
      <c r="DG27" s="634"/>
      <c r="DH27" s="634"/>
      <c r="DI27" s="634"/>
      <c r="DJ27" s="634"/>
      <c r="DK27" s="635"/>
      <c r="DL27" s="627">
        <v>146523</v>
      </c>
      <c r="DM27" s="634"/>
      <c r="DN27" s="634"/>
      <c r="DO27" s="634"/>
      <c r="DP27" s="634"/>
      <c r="DQ27" s="634"/>
      <c r="DR27" s="634"/>
      <c r="DS27" s="634"/>
      <c r="DT27" s="634"/>
      <c r="DU27" s="634"/>
      <c r="DV27" s="635"/>
      <c r="DW27" s="624">
        <v>4.0999999999999996</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35363</v>
      </c>
      <c r="S28" s="622"/>
      <c r="T28" s="622"/>
      <c r="U28" s="622"/>
      <c r="V28" s="622"/>
      <c r="W28" s="622"/>
      <c r="X28" s="622"/>
      <c r="Y28" s="623"/>
      <c r="Z28" s="659">
        <v>0.7</v>
      </c>
      <c r="AA28" s="659"/>
      <c r="AB28" s="659"/>
      <c r="AC28" s="659"/>
      <c r="AD28" s="660">
        <v>1514</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611499</v>
      </c>
      <c r="CS28" s="622"/>
      <c r="CT28" s="622"/>
      <c r="CU28" s="622"/>
      <c r="CV28" s="622"/>
      <c r="CW28" s="622"/>
      <c r="CX28" s="622"/>
      <c r="CY28" s="623"/>
      <c r="CZ28" s="624">
        <v>11.5</v>
      </c>
      <c r="DA28" s="636"/>
      <c r="DB28" s="636"/>
      <c r="DC28" s="637"/>
      <c r="DD28" s="627">
        <v>611499</v>
      </c>
      <c r="DE28" s="622"/>
      <c r="DF28" s="622"/>
      <c r="DG28" s="622"/>
      <c r="DH28" s="622"/>
      <c r="DI28" s="622"/>
      <c r="DJ28" s="622"/>
      <c r="DK28" s="623"/>
      <c r="DL28" s="627">
        <v>611499</v>
      </c>
      <c r="DM28" s="622"/>
      <c r="DN28" s="622"/>
      <c r="DO28" s="622"/>
      <c r="DP28" s="622"/>
      <c r="DQ28" s="622"/>
      <c r="DR28" s="622"/>
      <c r="DS28" s="622"/>
      <c r="DT28" s="622"/>
      <c r="DU28" s="622"/>
      <c r="DV28" s="623"/>
      <c r="DW28" s="624">
        <v>17.2</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5035</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611499</v>
      </c>
      <c r="CS29" s="634"/>
      <c r="CT29" s="634"/>
      <c r="CU29" s="634"/>
      <c r="CV29" s="634"/>
      <c r="CW29" s="634"/>
      <c r="CX29" s="634"/>
      <c r="CY29" s="635"/>
      <c r="CZ29" s="624">
        <v>11.5</v>
      </c>
      <c r="DA29" s="636"/>
      <c r="DB29" s="636"/>
      <c r="DC29" s="637"/>
      <c r="DD29" s="627">
        <v>611499</v>
      </c>
      <c r="DE29" s="634"/>
      <c r="DF29" s="634"/>
      <c r="DG29" s="634"/>
      <c r="DH29" s="634"/>
      <c r="DI29" s="634"/>
      <c r="DJ29" s="634"/>
      <c r="DK29" s="635"/>
      <c r="DL29" s="627">
        <v>611499</v>
      </c>
      <c r="DM29" s="634"/>
      <c r="DN29" s="634"/>
      <c r="DO29" s="634"/>
      <c r="DP29" s="634"/>
      <c r="DQ29" s="634"/>
      <c r="DR29" s="634"/>
      <c r="DS29" s="634"/>
      <c r="DT29" s="634"/>
      <c r="DU29" s="634"/>
      <c r="DV29" s="635"/>
      <c r="DW29" s="624">
        <v>17.2</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528052</v>
      </c>
      <c r="S30" s="622"/>
      <c r="T30" s="622"/>
      <c r="U30" s="622"/>
      <c r="V30" s="622"/>
      <c r="W30" s="622"/>
      <c r="X30" s="622"/>
      <c r="Y30" s="623"/>
      <c r="Z30" s="659">
        <v>9.6999999999999993</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598523</v>
      </c>
      <c r="CS30" s="622"/>
      <c r="CT30" s="622"/>
      <c r="CU30" s="622"/>
      <c r="CV30" s="622"/>
      <c r="CW30" s="622"/>
      <c r="CX30" s="622"/>
      <c r="CY30" s="623"/>
      <c r="CZ30" s="624">
        <v>11.3</v>
      </c>
      <c r="DA30" s="636"/>
      <c r="DB30" s="636"/>
      <c r="DC30" s="637"/>
      <c r="DD30" s="627">
        <v>598523</v>
      </c>
      <c r="DE30" s="622"/>
      <c r="DF30" s="622"/>
      <c r="DG30" s="622"/>
      <c r="DH30" s="622"/>
      <c r="DI30" s="622"/>
      <c r="DJ30" s="622"/>
      <c r="DK30" s="623"/>
      <c r="DL30" s="627">
        <v>598523</v>
      </c>
      <c r="DM30" s="622"/>
      <c r="DN30" s="622"/>
      <c r="DO30" s="622"/>
      <c r="DP30" s="622"/>
      <c r="DQ30" s="622"/>
      <c r="DR30" s="622"/>
      <c r="DS30" s="622"/>
      <c r="DT30" s="622"/>
      <c r="DU30" s="622"/>
      <c r="DV30" s="623"/>
      <c r="DW30" s="624">
        <v>16.8</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18"/>
      <c r="AV31" s="218"/>
      <c r="AW31" s="218"/>
      <c r="AX31" s="679" t="s">
        <v>178</v>
      </c>
      <c r="AY31" s="680"/>
      <c r="AZ31" s="680"/>
      <c r="BA31" s="680"/>
      <c r="BB31" s="680"/>
      <c r="BC31" s="680"/>
      <c r="BD31" s="680"/>
      <c r="BE31" s="680"/>
      <c r="BF31" s="681"/>
      <c r="BG31" s="683">
        <v>99.8</v>
      </c>
      <c r="BH31" s="684"/>
      <c r="BI31" s="684"/>
      <c r="BJ31" s="684"/>
      <c r="BK31" s="684"/>
      <c r="BL31" s="684"/>
      <c r="BM31" s="685">
        <v>99.6</v>
      </c>
      <c r="BN31" s="684"/>
      <c r="BO31" s="684"/>
      <c r="BP31" s="684"/>
      <c r="BQ31" s="686"/>
      <c r="BR31" s="683">
        <v>99.8</v>
      </c>
      <c r="BS31" s="684"/>
      <c r="BT31" s="684"/>
      <c r="BU31" s="684"/>
      <c r="BV31" s="684"/>
      <c r="BW31" s="684"/>
      <c r="BX31" s="685">
        <v>99.5</v>
      </c>
      <c r="BY31" s="684"/>
      <c r="BZ31" s="684"/>
      <c r="CA31" s="684"/>
      <c r="CB31" s="686"/>
      <c r="CD31" s="642"/>
      <c r="CE31" s="643"/>
      <c r="CF31" s="618" t="s">
        <v>301</v>
      </c>
      <c r="CG31" s="619"/>
      <c r="CH31" s="619"/>
      <c r="CI31" s="619"/>
      <c r="CJ31" s="619"/>
      <c r="CK31" s="619"/>
      <c r="CL31" s="619"/>
      <c r="CM31" s="619"/>
      <c r="CN31" s="619"/>
      <c r="CO31" s="619"/>
      <c r="CP31" s="619"/>
      <c r="CQ31" s="620"/>
      <c r="CR31" s="621">
        <v>12976</v>
      </c>
      <c r="CS31" s="634"/>
      <c r="CT31" s="634"/>
      <c r="CU31" s="634"/>
      <c r="CV31" s="634"/>
      <c r="CW31" s="634"/>
      <c r="CX31" s="634"/>
      <c r="CY31" s="635"/>
      <c r="CZ31" s="624">
        <v>0.2</v>
      </c>
      <c r="DA31" s="636"/>
      <c r="DB31" s="636"/>
      <c r="DC31" s="637"/>
      <c r="DD31" s="627">
        <v>12976</v>
      </c>
      <c r="DE31" s="634"/>
      <c r="DF31" s="634"/>
      <c r="DG31" s="634"/>
      <c r="DH31" s="634"/>
      <c r="DI31" s="634"/>
      <c r="DJ31" s="634"/>
      <c r="DK31" s="635"/>
      <c r="DL31" s="627">
        <v>12976</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265057</v>
      </c>
      <c r="S32" s="622"/>
      <c r="T32" s="622"/>
      <c r="U32" s="622"/>
      <c r="V32" s="622"/>
      <c r="W32" s="622"/>
      <c r="X32" s="622"/>
      <c r="Y32" s="623"/>
      <c r="Z32" s="659">
        <v>4.9000000000000004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303</v>
      </c>
      <c r="AX32" s="618" t="s">
        <v>304</v>
      </c>
      <c r="AY32" s="619"/>
      <c r="AZ32" s="619"/>
      <c r="BA32" s="619"/>
      <c r="BB32" s="619"/>
      <c r="BC32" s="619"/>
      <c r="BD32" s="619"/>
      <c r="BE32" s="619"/>
      <c r="BF32" s="620"/>
      <c r="BG32" s="692">
        <v>99.7</v>
      </c>
      <c r="BH32" s="634"/>
      <c r="BI32" s="634"/>
      <c r="BJ32" s="634"/>
      <c r="BK32" s="634"/>
      <c r="BL32" s="634"/>
      <c r="BM32" s="625">
        <v>99.5</v>
      </c>
      <c r="BN32" s="634"/>
      <c r="BO32" s="634"/>
      <c r="BP32" s="634"/>
      <c r="BQ32" s="657"/>
      <c r="BR32" s="692">
        <v>99.7</v>
      </c>
      <c r="BS32" s="634"/>
      <c r="BT32" s="634"/>
      <c r="BU32" s="634"/>
      <c r="BV32" s="634"/>
      <c r="BW32" s="634"/>
      <c r="BX32" s="625">
        <v>99.4</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10118</v>
      </c>
      <c r="S33" s="622"/>
      <c r="T33" s="622"/>
      <c r="U33" s="622"/>
      <c r="V33" s="622"/>
      <c r="W33" s="622"/>
      <c r="X33" s="622"/>
      <c r="Y33" s="623"/>
      <c r="Z33" s="659">
        <v>0.2</v>
      </c>
      <c r="AA33" s="659"/>
      <c r="AB33" s="659"/>
      <c r="AC33" s="659"/>
      <c r="AD33" s="660">
        <v>3441</v>
      </c>
      <c r="AE33" s="660"/>
      <c r="AF33" s="660"/>
      <c r="AG33" s="660"/>
      <c r="AH33" s="660"/>
      <c r="AI33" s="660"/>
      <c r="AJ33" s="660"/>
      <c r="AK33" s="660"/>
      <c r="AL33" s="624">
        <v>0.1</v>
      </c>
      <c r="AM33" s="625"/>
      <c r="AN33" s="625"/>
      <c r="AO33" s="661"/>
      <c r="AP33" s="664"/>
      <c r="AQ33" s="665"/>
      <c r="AR33" s="665"/>
      <c r="AS33" s="665"/>
      <c r="AT33" s="691"/>
      <c r="AU33" s="219"/>
      <c r="AV33" s="219"/>
      <c r="AW33" s="219"/>
      <c r="AX33" s="602" t="s">
        <v>307</v>
      </c>
      <c r="AY33" s="603"/>
      <c r="AZ33" s="603"/>
      <c r="BA33" s="603"/>
      <c r="BB33" s="603"/>
      <c r="BC33" s="603"/>
      <c r="BD33" s="603"/>
      <c r="BE33" s="603"/>
      <c r="BF33" s="604"/>
      <c r="BG33" s="682">
        <v>99.8</v>
      </c>
      <c r="BH33" s="606"/>
      <c r="BI33" s="606"/>
      <c r="BJ33" s="606"/>
      <c r="BK33" s="606"/>
      <c r="BL33" s="606"/>
      <c r="BM33" s="652">
        <v>99.5</v>
      </c>
      <c r="BN33" s="606"/>
      <c r="BO33" s="606"/>
      <c r="BP33" s="606"/>
      <c r="BQ33" s="669"/>
      <c r="BR33" s="682">
        <v>99.8</v>
      </c>
      <c r="BS33" s="606"/>
      <c r="BT33" s="606"/>
      <c r="BU33" s="606"/>
      <c r="BV33" s="606"/>
      <c r="BW33" s="606"/>
      <c r="BX33" s="652">
        <v>99.5</v>
      </c>
      <c r="BY33" s="606"/>
      <c r="BZ33" s="606"/>
      <c r="CA33" s="606"/>
      <c r="CB33" s="669"/>
      <c r="CD33" s="618" t="s">
        <v>308</v>
      </c>
      <c r="CE33" s="619"/>
      <c r="CF33" s="619"/>
      <c r="CG33" s="619"/>
      <c r="CH33" s="619"/>
      <c r="CI33" s="619"/>
      <c r="CJ33" s="619"/>
      <c r="CK33" s="619"/>
      <c r="CL33" s="619"/>
      <c r="CM33" s="619"/>
      <c r="CN33" s="619"/>
      <c r="CO33" s="619"/>
      <c r="CP33" s="619"/>
      <c r="CQ33" s="620"/>
      <c r="CR33" s="621">
        <v>2880733</v>
      </c>
      <c r="CS33" s="634"/>
      <c r="CT33" s="634"/>
      <c r="CU33" s="634"/>
      <c r="CV33" s="634"/>
      <c r="CW33" s="634"/>
      <c r="CX33" s="634"/>
      <c r="CY33" s="635"/>
      <c r="CZ33" s="624">
        <v>54.4</v>
      </c>
      <c r="DA33" s="636"/>
      <c r="DB33" s="636"/>
      <c r="DC33" s="637"/>
      <c r="DD33" s="627">
        <v>2306755</v>
      </c>
      <c r="DE33" s="634"/>
      <c r="DF33" s="634"/>
      <c r="DG33" s="634"/>
      <c r="DH33" s="634"/>
      <c r="DI33" s="634"/>
      <c r="DJ33" s="634"/>
      <c r="DK33" s="635"/>
      <c r="DL33" s="627">
        <v>1637503</v>
      </c>
      <c r="DM33" s="634"/>
      <c r="DN33" s="634"/>
      <c r="DO33" s="634"/>
      <c r="DP33" s="634"/>
      <c r="DQ33" s="634"/>
      <c r="DR33" s="634"/>
      <c r="DS33" s="634"/>
      <c r="DT33" s="634"/>
      <c r="DU33" s="634"/>
      <c r="DV33" s="635"/>
      <c r="DW33" s="624">
        <v>46</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122401</v>
      </c>
      <c r="S34" s="622"/>
      <c r="T34" s="622"/>
      <c r="U34" s="622"/>
      <c r="V34" s="622"/>
      <c r="W34" s="622"/>
      <c r="X34" s="622"/>
      <c r="Y34" s="623"/>
      <c r="Z34" s="659">
        <v>2.2999999999999998</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730487</v>
      </c>
      <c r="CS34" s="622"/>
      <c r="CT34" s="622"/>
      <c r="CU34" s="622"/>
      <c r="CV34" s="622"/>
      <c r="CW34" s="622"/>
      <c r="CX34" s="622"/>
      <c r="CY34" s="623"/>
      <c r="CZ34" s="624">
        <v>13.8</v>
      </c>
      <c r="DA34" s="636"/>
      <c r="DB34" s="636"/>
      <c r="DC34" s="637"/>
      <c r="DD34" s="627">
        <v>563756</v>
      </c>
      <c r="DE34" s="622"/>
      <c r="DF34" s="622"/>
      <c r="DG34" s="622"/>
      <c r="DH34" s="622"/>
      <c r="DI34" s="622"/>
      <c r="DJ34" s="622"/>
      <c r="DK34" s="623"/>
      <c r="DL34" s="627">
        <v>405530</v>
      </c>
      <c r="DM34" s="622"/>
      <c r="DN34" s="622"/>
      <c r="DO34" s="622"/>
      <c r="DP34" s="622"/>
      <c r="DQ34" s="622"/>
      <c r="DR34" s="622"/>
      <c r="DS34" s="622"/>
      <c r="DT34" s="622"/>
      <c r="DU34" s="622"/>
      <c r="DV34" s="623"/>
      <c r="DW34" s="624">
        <v>11.4</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145863</v>
      </c>
      <c r="S35" s="622"/>
      <c r="T35" s="622"/>
      <c r="U35" s="622"/>
      <c r="V35" s="622"/>
      <c r="W35" s="622"/>
      <c r="X35" s="622"/>
      <c r="Y35" s="623"/>
      <c r="Z35" s="659">
        <v>2.7</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103598</v>
      </c>
      <c r="CS35" s="634"/>
      <c r="CT35" s="634"/>
      <c r="CU35" s="634"/>
      <c r="CV35" s="634"/>
      <c r="CW35" s="634"/>
      <c r="CX35" s="634"/>
      <c r="CY35" s="635"/>
      <c r="CZ35" s="624">
        <v>2</v>
      </c>
      <c r="DA35" s="636"/>
      <c r="DB35" s="636"/>
      <c r="DC35" s="637"/>
      <c r="DD35" s="627">
        <v>77757</v>
      </c>
      <c r="DE35" s="634"/>
      <c r="DF35" s="634"/>
      <c r="DG35" s="634"/>
      <c r="DH35" s="634"/>
      <c r="DI35" s="634"/>
      <c r="DJ35" s="634"/>
      <c r="DK35" s="635"/>
      <c r="DL35" s="627">
        <v>76677</v>
      </c>
      <c r="DM35" s="634"/>
      <c r="DN35" s="634"/>
      <c r="DO35" s="634"/>
      <c r="DP35" s="634"/>
      <c r="DQ35" s="634"/>
      <c r="DR35" s="634"/>
      <c r="DS35" s="634"/>
      <c r="DT35" s="634"/>
      <c r="DU35" s="634"/>
      <c r="DV35" s="635"/>
      <c r="DW35" s="624">
        <v>2.2000000000000002</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108825</v>
      </c>
      <c r="S36" s="622"/>
      <c r="T36" s="622"/>
      <c r="U36" s="622"/>
      <c r="V36" s="622"/>
      <c r="W36" s="622"/>
      <c r="X36" s="622"/>
      <c r="Y36" s="623"/>
      <c r="Z36" s="659">
        <v>2</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956892</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3052</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1118075</v>
      </c>
      <c r="CS36" s="622"/>
      <c r="CT36" s="622"/>
      <c r="CU36" s="622"/>
      <c r="CV36" s="622"/>
      <c r="CW36" s="622"/>
      <c r="CX36" s="622"/>
      <c r="CY36" s="623"/>
      <c r="CZ36" s="624">
        <v>21.1</v>
      </c>
      <c r="DA36" s="636"/>
      <c r="DB36" s="636"/>
      <c r="DC36" s="637"/>
      <c r="DD36" s="627">
        <v>991239</v>
      </c>
      <c r="DE36" s="622"/>
      <c r="DF36" s="622"/>
      <c r="DG36" s="622"/>
      <c r="DH36" s="622"/>
      <c r="DI36" s="622"/>
      <c r="DJ36" s="622"/>
      <c r="DK36" s="623"/>
      <c r="DL36" s="627">
        <v>746770</v>
      </c>
      <c r="DM36" s="622"/>
      <c r="DN36" s="622"/>
      <c r="DO36" s="622"/>
      <c r="DP36" s="622"/>
      <c r="DQ36" s="622"/>
      <c r="DR36" s="622"/>
      <c r="DS36" s="622"/>
      <c r="DT36" s="622"/>
      <c r="DU36" s="622"/>
      <c r="DV36" s="623"/>
      <c r="DW36" s="624">
        <v>21</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72862</v>
      </c>
      <c r="S37" s="622"/>
      <c r="T37" s="622"/>
      <c r="U37" s="622"/>
      <c r="V37" s="622"/>
      <c r="W37" s="622"/>
      <c r="X37" s="622"/>
      <c r="Y37" s="623"/>
      <c r="Z37" s="659">
        <v>1.3</v>
      </c>
      <c r="AA37" s="659"/>
      <c r="AB37" s="659"/>
      <c r="AC37" s="659"/>
      <c r="AD37" s="660">
        <v>1790</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345937</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-8236</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442259</v>
      </c>
      <c r="CS37" s="634"/>
      <c r="CT37" s="634"/>
      <c r="CU37" s="634"/>
      <c r="CV37" s="634"/>
      <c r="CW37" s="634"/>
      <c r="CX37" s="634"/>
      <c r="CY37" s="635"/>
      <c r="CZ37" s="624">
        <v>8.3000000000000007</v>
      </c>
      <c r="DA37" s="636"/>
      <c r="DB37" s="636"/>
      <c r="DC37" s="637"/>
      <c r="DD37" s="627">
        <v>441853</v>
      </c>
      <c r="DE37" s="634"/>
      <c r="DF37" s="634"/>
      <c r="DG37" s="634"/>
      <c r="DH37" s="634"/>
      <c r="DI37" s="634"/>
      <c r="DJ37" s="634"/>
      <c r="DK37" s="635"/>
      <c r="DL37" s="627">
        <v>409828</v>
      </c>
      <c r="DM37" s="634"/>
      <c r="DN37" s="634"/>
      <c r="DO37" s="634"/>
      <c r="DP37" s="634"/>
      <c r="DQ37" s="634"/>
      <c r="DR37" s="634"/>
      <c r="DS37" s="634"/>
      <c r="DT37" s="634"/>
      <c r="DU37" s="634"/>
      <c r="DV37" s="635"/>
      <c r="DW37" s="624">
        <v>11.5</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341000</v>
      </c>
      <c r="S38" s="622"/>
      <c r="T38" s="622"/>
      <c r="U38" s="622"/>
      <c r="V38" s="622"/>
      <c r="W38" s="622"/>
      <c r="X38" s="622"/>
      <c r="Y38" s="623"/>
      <c r="Z38" s="659">
        <v>6.3</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99426</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1081</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511529</v>
      </c>
      <c r="CS38" s="622"/>
      <c r="CT38" s="622"/>
      <c r="CU38" s="622"/>
      <c r="CV38" s="622"/>
      <c r="CW38" s="622"/>
      <c r="CX38" s="622"/>
      <c r="CY38" s="623"/>
      <c r="CZ38" s="624">
        <v>9.6999999999999993</v>
      </c>
      <c r="DA38" s="636"/>
      <c r="DB38" s="636"/>
      <c r="DC38" s="637"/>
      <c r="DD38" s="627">
        <v>429523</v>
      </c>
      <c r="DE38" s="622"/>
      <c r="DF38" s="622"/>
      <c r="DG38" s="622"/>
      <c r="DH38" s="622"/>
      <c r="DI38" s="622"/>
      <c r="DJ38" s="622"/>
      <c r="DK38" s="623"/>
      <c r="DL38" s="627">
        <v>407824</v>
      </c>
      <c r="DM38" s="622"/>
      <c r="DN38" s="622"/>
      <c r="DO38" s="622"/>
      <c r="DP38" s="622"/>
      <c r="DQ38" s="622"/>
      <c r="DR38" s="622"/>
      <c r="DS38" s="622"/>
      <c r="DT38" s="622"/>
      <c r="DU38" s="622"/>
      <c r="DV38" s="623"/>
      <c r="DW38" s="624">
        <v>11.5</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6189</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1574</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341739</v>
      </c>
      <c r="CS39" s="634"/>
      <c r="CT39" s="634"/>
      <c r="CU39" s="634"/>
      <c r="CV39" s="634"/>
      <c r="CW39" s="634"/>
      <c r="CX39" s="634"/>
      <c r="CY39" s="635"/>
      <c r="CZ39" s="624">
        <v>6.4</v>
      </c>
      <c r="DA39" s="636"/>
      <c r="DB39" s="636"/>
      <c r="DC39" s="637"/>
      <c r="DD39" s="627">
        <v>216435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16000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v>794</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88</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75305</v>
      </c>
      <c r="CS40" s="622"/>
      <c r="CT40" s="622"/>
      <c r="CU40" s="622"/>
      <c r="CV40" s="622"/>
      <c r="CW40" s="622"/>
      <c r="CX40" s="622"/>
      <c r="CY40" s="623"/>
      <c r="CZ40" s="624">
        <v>1.4</v>
      </c>
      <c r="DA40" s="636"/>
      <c r="DB40" s="636"/>
      <c r="DC40" s="637"/>
      <c r="DD40" s="627">
        <v>28045</v>
      </c>
      <c r="DE40" s="622"/>
      <c r="DF40" s="622"/>
      <c r="DG40" s="622"/>
      <c r="DH40" s="622"/>
      <c r="DI40" s="622"/>
      <c r="DJ40" s="622"/>
      <c r="DK40" s="623"/>
      <c r="DL40" s="627">
        <v>702</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5433660</v>
      </c>
      <c r="S41" s="646"/>
      <c r="T41" s="646"/>
      <c r="U41" s="646"/>
      <c r="V41" s="646"/>
      <c r="W41" s="646"/>
      <c r="X41" s="646"/>
      <c r="Y41" s="649"/>
      <c r="Z41" s="650">
        <v>100</v>
      </c>
      <c r="AA41" s="650"/>
      <c r="AB41" s="650"/>
      <c r="AC41" s="650"/>
      <c r="AD41" s="651">
        <v>3543092</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101260</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332</v>
      </c>
      <c r="AR42" s="667"/>
      <c r="AS42" s="667"/>
      <c r="AT42" s="667"/>
      <c r="AU42" s="667"/>
      <c r="AV42" s="667"/>
      <c r="AW42" s="667"/>
      <c r="AX42" s="667"/>
      <c r="AY42" s="668"/>
      <c r="AZ42" s="605">
        <v>403286</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393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422979</v>
      </c>
      <c r="CS42" s="634"/>
      <c r="CT42" s="634"/>
      <c r="CU42" s="634"/>
      <c r="CV42" s="634"/>
      <c r="CW42" s="634"/>
      <c r="CX42" s="634"/>
      <c r="CY42" s="635"/>
      <c r="CZ42" s="624">
        <v>8</v>
      </c>
      <c r="DA42" s="636"/>
      <c r="DB42" s="636"/>
      <c r="DC42" s="637"/>
      <c r="DD42" s="627">
        <v>47489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10725</v>
      </c>
      <c r="CS43" s="634"/>
      <c r="CT43" s="634"/>
      <c r="CU43" s="634"/>
      <c r="CV43" s="634"/>
      <c r="CW43" s="634"/>
      <c r="CX43" s="634"/>
      <c r="CY43" s="635"/>
      <c r="CZ43" s="624">
        <v>0.2</v>
      </c>
      <c r="DA43" s="636"/>
      <c r="DB43" s="636"/>
      <c r="DC43" s="637"/>
      <c r="DD43" s="627">
        <v>10725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345</v>
      </c>
      <c r="CG44" s="619"/>
      <c r="CH44" s="619"/>
      <c r="CI44" s="619"/>
      <c r="CJ44" s="619"/>
      <c r="CK44" s="619"/>
      <c r="CL44" s="619"/>
      <c r="CM44" s="619"/>
      <c r="CN44" s="619"/>
      <c r="CO44" s="619"/>
      <c r="CP44" s="619"/>
      <c r="CQ44" s="620"/>
      <c r="CR44" s="621">
        <v>422979</v>
      </c>
      <c r="CS44" s="622"/>
      <c r="CT44" s="622"/>
      <c r="CU44" s="622"/>
      <c r="CV44" s="622"/>
      <c r="CW44" s="622"/>
      <c r="CX44" s="622"/>
      <c r="CY44" s="623"/>
      <c r="CZ44" s="624">
        <v>8</v>
      </c>
      <c r="DA44" s="625"/>
      <c r="DB44" s="625"/>
      <c r="DC44" s="626"/>
      <c r="DD44" s="627">
        <v>47489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115814</v>
      </c>
      <c r="CS45" s="634"/>
      <c r="CT45" s="634"/>
      <c r="CU45" s="634"/>
      <c r="CV45" s="634"/>
      <c r="CW45" s="634"/>
      <c r="CX45" s="634"/>
      <c r="CY45" s="635"/>
      <c r="CZ45" s="624">
        <v>2.2000000000000002</v>
      </c>
      <c r="DA45" s="636"/>
      <c r="DB45" s="636"/>
      <c r="DC45" s="637"/>
      <c r="DD45" s="627">
        <v>15066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290885</v>
      </c>
      <c r="CS46" s="622"/>
      <c r="CT46" s="622"/>
      <c r="CU46" s="622"/>
      <c r="CV46" s="622"/>
      <c r="CW46" s="622"/>
      <c r="CX46" s="622"/>
      <c r="CY46" s="623"/>
      <c r="CZ46" s="624">
        <v>5.5</v>
      </c>
      <c r="DA46" s="625"/>
      <c r="DB46" s="625"/>
      <c r="DC46" s="626"/>
      <c r="DD46" s="627">
        <v>32343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5299563</v>
      </c>
      <c r="CS49" s="606"/>
      <c r="CT49" s="606"/>
      <c r="CU49" s="606"/>
      <c r="CV49" s="606"/>
      <c r="CW49" s="606"/>
      <c r="CX49" s="606"/>
      <c r="CY49" s="607"/>
      <c r="CZ49" s="608">
        <v>100</v>
      </c>
      <c r="DA49" s="609"/>
      <c r="DB49" s="609"/>
      <c r="DC49" s="610"/>
      <c r="DD49" s="611">
        <v>3991601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yGcfZGMHH95oIjrN7Rez5snoPcgPfopIG6Hv/9tsOF/pAY3Ovz0g+FBOq/8V8eDPC1rKwV5GxmagvnQIx+RAjg==" saltValue="AAjyYxorwScIAKrUsSruv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4" t="s">
        <v>353</v>
      </c>
      <c r="DK2" s="1095"/>
      <c r="DL2" s="1095"/>
      <c r="DM2" s="1095"/>
      <c r="DN2" s="1095"/>
      <c r="DO2" s="1096"/>
      <c r="DP2" s="228"/>
      <c r="DQ2" s="1094" t="s">
        <v>354</v>
      </c>
      <c r="DR2" s="1095"/>
      <c r="DS2" s="1095"/>
      <c r="DT2" s="1095"/>
      <c r="DU2" s="1095"/>
      <c r="DV2" s="1095"/>
      <c r="DW2" s="1095"/>
      <c r="DX2" s="1095"/>
      <c r="DY2" s="1095"/>
      <c r="DZ2" s="1096"/>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62" t="s">
        <v>355</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7"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7" t="s">
        <v>371</v>
      </c>
      <c r="DH5" s="1088"/>
      <c r="DI5" s="1088"/>
      <c r="DJ5" s="1088"/>
      <c r="DK5" s="1089"/>
      <c r="DL5" s="1087" t="s">
        <v>372</v>
      </c>
      <c r="DM5" s="1088"/>
      <c r="DN5" s="1088"/>
      <c r="DO5" s="1088"/>
      <c r="DP5" s="1089"/>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8"/>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90"/>
      <c r="DH6" s="1091"/>
      <c r="DI6" s="1091"/>
      <c r="DJ6" s="1091"/>
      <c r="DK6" s="1092"/>
      <c r="DL6" s="1090"/>
      <c r="DM6" s="1091"/>
      <c r="DN6" s="1091"/>
      <c r="DO6" s="1091"/>
      <c r="DP6" s="1092"/>
      <c r="DQ6" s="1004"/>
      <c r="DR6" s="1005"/>
      <c r="DS6" s="1005"/>
      <c r="DT6" s="1005"/>
      <c r="DU6" s="1006"/>
      <c r="DV6" s="1004"/>
      <c r="DW6" s="1005"/>
      <c r="DX6" s="1005"/>
      <c r="DY6" s="1005"/>
      <c r="DZ6" s="1016"/>
      <c r="EA6" s="234"/>
    </row>
    <row r="7" spans="1:131" s="235" customFormat="1" ht="26.25" customHeight="1" thickTop="1" x14ac:dyDescent="0.2">
      <c r="A7" s="236">
        <v>1</v>
      </c>
      <c r="B7" s="1050" t="s">
        <v>374</v>
      </c>
      <c r="C7" s="1051"/>
      <c r="D7" s="1051"/>
      <c r="E7" s="1051"/>
      <c r="F7" s="1051"/>
      <c r="G7" s="1051"/>
      <c r="H7" s="1051"/>
      <c r="I7" s="1051"/>
      <c r="J7" s="1051"/>
      <c r="K7" s="1051"/>
      <c r="L7" s="1051"/>
      <c r="M7" s="1051"/>
      <c r="N7" s="1051"/>
      <c r="O7" s="1051"/>
      <c r="P7" s="1052"/>
      <c r="Q7" s="1105">
        <v>5439</v>
      </c>
      <c r="R7" s="1106"/>
      <c r="S7" s="1106"/>
      <c r="T7" s="1106"/>
      <c r="U7" s="1106"/>
      <c r="V7" s="1106">
        <v>5305</v>
      </c>
      <c r="W7" s="1106"/>
      <c r="X7" s="1106"/>
      <c r="Y7" s="1106"/>
      <c r="Z7" s="1106"/>
      <c r="AA7" s="1106">
        <v>134</v>
      </c>
      <c r="AB7" s="1106"/>
      <c r="AC7" s="1106"/>
      <c r="AD7" s="1106"/>
      <c r="AE7" s="1107"/>
      <c r="AF7" s="1108">
        <v>103</v>
      </c>
      <c r="AG7" s="1109"/>
      <c r="AH7" s="1109"/>
      <c r="AI7" s="1109"/>
      <c r="AJ7" s="1110"/>
      <c r="AK7" s="1111">
        <v>146</v>
      </c>
      <c r="AL7" s="1112"/>
      <c r="AM7" s="1112"/>
      <c r="AN7" s="1112"/>
      <c r="AO7" s="1112"/>
      <c r="AP7" s="1112">
        <v>4494</v>
      </c>
      <c r="AQ7" s="1112"/>
      <c r="AR7" s="1112"/>
      <c r="AS7" s="1112"/>
      <c r="AT7" s="1112"/>
      <c r="AU7" s="1113"/>
      <c r="AV7" s="1113"/>
      <c r="AW7" s="1113"/>
      <c r="AX7" s="1113"/>
      <c r="AY7" s="1114"/>
      <c r="AZ7" s="232"/>
      <c r="BA7" s="232"/>
      <c r="BB7" s="232"/>
      <c r="BC7" s="232"/>
      <c r="BD7" s="232"/>
      <c r="BE7" s="233"/>
      <c r="BF7" s="233"/>
      <c r="BG7" s="233"/>
      <c r="BH7" s="233"/>
      <c r="BI7" s="233"/>
      <c r="BJ7" s="233"/>
      <c r="BK7" s="233"/>
      <c r="BL7" s="233"/>
      <c r="BM7" s="233"/>
      <c r="BN7" s="233"/>
      <c r="BO7" s="233"/>
      <c r="BP7" s="233"/>
      <c r="BQ7" s="236">
        <v>1</v>
      </c>
      <c r="BR7" s="237"/>
      <c r="BS7" s="1102" t="s">
        <v>552</v>
      </c>
      <c r="BT7" s="1103"/>
      <c r="BU7" s="1103"/>
      <c r="BV7" s="1103"/>
      <c r="BW7" s="1103"/>
      <c r="BX7" s="1103"/>
      <c r="BY7" s="1103"/>
      <c r="BZ7" s="1103"/>
      <c r="CA7" s="1103"/>
      <c r="CB7" s="1103"/>
      <c r="CC7" s="1103"/>
      <c r="CD7" s="1103"/>
      <c r="CE7" s="1103"/>
      <c r="CF7" s="1103"/>
      <c r="CG7" s="1115"/>
      <c r="CH7" s="1099">
        <v>0</v>
      </c>
      <c r="CI7" s="1100"/>
      <c r="CJ7" s="1100"/>
      <c r="CK7" s="1100"/>
      <c r="CL7" s="1101"/>
      <c r="CM7" s="1099">
        <v>42</v>
      </c>
      <c r="CN7" s="1100"/>
      <c r="CO7" s="1100"/>
      <c r="CP7" s="1100"/>
      <c r="CQ7" s="1101"/>
      <c r="CR7" s="1099">
        <v>5</v>
      </c>
      <c r="CS7" s="1100"/>
      <c r="CT7" s="1100"/>
      <c r="CU7" s="1100"/>
      <c r="CV7" s="1101"/>
      <c r="CW7" s="1099" t="s">
        <v>543</v>
      </c>
      <c r="CX7" s="1100"/>
      <c r="CY7" s="1100"/>
      <c r="CZ7" s="1100"/>
      <c r="DA7" s="1101"/>
      <c r="DB7" s="1099" t="s">
        <v>487</v>
      </c>
      <c r="DC7" s="1100"/>
      <c r="DD7" s="1100"/>
      <c r="DE7" s="1100"/>
      <c r="DF7" s="1101"/>
      <c r="DG7" s="1099" t="s">
        <v>487</v>
      </c>
      <c r="DH7" s="1100"/>
      <c r="DI7" s="1100"/>
      <c r="DJ7" s="1100"/>
      <c r="DK7" s="1101"/>
      <c r="DL7" s="1099" t="s">
        <v>487</v>
      </c>
      <c r="DM7" s="1100"/>
      <c r="DN7" s="1100"/>
      <c r="DO7" s="1100"/>
      <c r="DP7" s="1101"/>
      <c r="DQ7" s="1099" t="s">
        <v>487</v>
      </c>
      <c r="DR7" s="1100"/>
      <c r="DS7" s="1100"/>
      <c r="DT7" s="1100"/>
      <c r="DU7" s="1101"/>
      <c r="DV7" s="1102"/>
      <c r="DW7" s="1103"/>
      <c r="DX7" s="1103"/>
      <c r="DY7" s="1103"/>
      <c r="DZ7" s="1104"/>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3"/>
      <c r="AL8" s="1084"/>
      <c r="AM8" s="1084"/>
      <c r="AN8" s="1084"/>
      <c r="AO8" s="1084"/>
      <c r="AP8" s="1084"/>
      <c r="AQ8" s="1084"/>
      <c r="AR8" s="1084"/>
      <c r="AS8" s="1084"/>
      <c r="AT8" s="1084"/>
      <c r="AU8" s="1085"/>
      <c r="AV8" s="1085"/>
      <c r="AW8" s="1085"/>
      <c r="AX8" s="1085"/>
      <c r="AY8" s="1086"/>
      <c r="AZ8" s="232"/>
      <c r="BA8" s="232"/>
      <c r="BB8" s="232"/>
      <c r="BC8" s="232"/>
      <c r="BD8" s="232"/>
      <c r="BE8" s="233"/>
      <c r="BF8" s="233"/>
      <c r="BG8" s="233"/>
      <c r="BH8" s="233"/>
      <c r="BI8" s="233"/>
      <c r="BJ8" s="233"/>
      <c r="BK8" s="233"/>
      <c r="BL8" s="233"/>
      <c r="BM8" s="233"/>
      <c r="BN8" s="233"/>
      <c r="BO8" s="233"/>
      <c r="BP8" s="233"/>
      <c r="BQ8" s="238">
        <v>2</v>
      </c>
      <c r="BR8" s="239"/>
      <c r="BS8" s="992" t="s">
        <v>553</v>
      </c>
      <c r="BT8" s="993"/>
      <c r="BU8" s="993"/>
      <c r="BV8" s="993"/>
      <c r="BW8" s="993"/>
      <c r="BX8" s="993"/>
      <c r="BY8" s="993"/>
      <c r="BZ8" s="993"/>
      <c r="CA8" s="993"/>
      <c r="CB8" s="993"/>
      <c r="CC8" s="993"/>
      <c r="CD8" s="993"/>
      <c r="CE8" s="993"/>
      <c r="CF8" s="993"/>
      <c r="CG8" s="1014"/>
      <c r="CH8" s="989" t="s">
        <v>487</v>
      </c>
      <c r="CI8" s="990"/>
      <c r="CJ8" s="990"/>
      <c r="CK8" s="990"/>
      <c r="CL8" s="991"/>
      <c r="CM8" s="989" t="s">
        <v>487</v>
      </c>
      <c r="CN8" s="990"/>
      <c r="CO8" s="990"/>
      <c r="CP8" s="990"/>
      <c r="CQ8" s="991"/>
      <c r="CR8" s="989" t="s">
        <v>487</v>
      </c>
      <c r="CS8" s="990"/>
      <c r="CT8" s="990"/>
      <c r="CU8" s="990"/>
      <c r="CV8" s="991"/>
      <c r="CW8" s="989" t="s">
        <v>487</v>
      </c>
      <c r="CX8" s="990"/>
      <c r="CY8" s="990"/>
      <c r="CZ8" s="990"/>
      <c r="DA8" s="991"/>
      <c r="DB8" s="989" t="s">
        <v>487</v>
      </c>
      <c r="DC8" s="990"/>
      <c r="DD8" s="990"/>
      <c r="DE8" s="990"/>
      <c r="DF8" s="991"/>
      <c r="DG8" s="989" t="s">
        <v>487</v>
      </c>
      <c r="DH8" s="990"/>
      <c r="DI8" s="990"/>
      <c r="DJ8" s="990"/>
      <c r="DK8" s="991"/>
      <c r="DL8" s="989" t="s">
        <v>487</v>
      </c>
      <c r="DM8" s="990"/>
      <c r="DN8" s="990"/>
      <c r="DO8" s="990"/>
      <c r="DP8" s="991"/>
      <c r="DQ8" s="989" t="s">
        <v>487</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3"/>
      <c r="AL9" s="1084"/>
      <c r="AM9" s="1084"/>
      <c r="AN9" s="1084"/>
      <c r="AO9" s="1084"/>
      <c r="AP9" s="1084"/>
      <c r="AQ9" s="1084"/>
      <c r="AR9" s="1084"/>
      <c r="AS9" s="1084"/>
      <c r="AT9" s="1084"/>
      <c r="AU9" s="1085"/>
      <c r="AV9" s="1085"/>
      <c r="AW9" s="1085"/>
      <c r="AX9" s="1085"/>
      <c r="AY9" s="1086"/>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t="s">
        <v>487</v>
      </c>
      <c r="CI9" s="990"/>
      <c r="CJ9" s="990"/>
      <c r="CK9" s="990"/>
      <c r="CL9" s="991"/>
      <c r="CM9" s="989" t="s">
        <v>487</v>
      </c>
      <c r="CN9" s="990"/>
      <c r="CO9" s="990"/>
      <c r="CP9" s="990"/>
      <c r="CQ9" s="991"/>
      <c r="CR9" s="989" t="s">
        <v>487</v>
      </c>
      <c r="CS9" s="990"/>
      <c r="CT9" s="990"/>
      <c r="CU9" s="990"/>
      <c r="CV9" s="991"/>
      <c r="CW9" s="989" t="s">
        <v>487</v>
      </c>
      <c r="CX9" s="990"/>
      <c r="CY9" s="990"/>
      <c r="CZ9" s="990"/>
      <c r="DA9" s="991"/>
      <c r="DB9" s="989" t="s">
        <v>487</v>
      </c>
      <c r="DC9" s="990"/>
      <c r="DD9" s="990"/>
      <c r="DE9" s="990"/>
      <c r="DF9" s="991"/>
      <c r="DG9" s="989" t="s">
        <v>487</v>
      </c>
      <c r="DH9" s="990"/>
      <c r="DI9" s="990"/>
      <c r="DJ9" s="990"/>
      <c r="DK9" s="991"/>
      <c r="DL9" s="989" t="s">
        <v>487</v>
      </c>
      <c r="DM9" s="990"/>
      <c r="DN9" s="990"/>
      <c r="DO9" s="990"/>
      <c r="DP9" s="991"/>
      <c r="DQ9" s="989" t="s">
        <v>487</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3"/>
      <c r="AL10" s="1084"/>
      <c r="AM10" s="1084"/>
      <c r="AN10" s="1084"/>
      <c r="AO10" s="1084"/>
      <c r="AP10" s="1084"/>
      <c r="AQ10" s="1084"/>
      <c r="AR10" s="1084"/>
      <c r="AS10" s="1084"/>
      <c r="AT10" s="1084"/>
      <c r="AU10" s="1085"/>
      <c r="AV10" s="1085"/>
      <c r="AW10" s="1085"/>
      <c r="AX10" s="1085"/>
      <c r="AY10" s="1086"/>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t="s">
        <v>487</v>
      </c>
      <c r="CI10" s="990"/>
      <c r="CJ10" s="990"/>
      <c r="CK10" s="990"/>
      <c r="CL10" s="991"/>
      <c r="CM10" s="989" t="s">
        <v>487</v>
      </c>
      <c r="CN10" s="990"/>
      <c r="CO10" s="990"/>
      <c r="CP10" s="990"/>
      <c r="CQ10" s="991"/>
      <c r="CR10" s="989" t="s">
        <v>487</v>
      </c>
      <c r="CS10" s="990"/>
      <c r="CT10" s="990"/>
      <c r="CU10" s="990"/>
      <c r="CV10" s="991"/>
      <c r="CW10" s="989" t="s">
        <v>487</v>
      </c>
      <c r="CX10" s="990"/>
      <c r="CY10" s="990"/>
      <c r="CZ10" s="990"/>
      <c r="DA10" s="991"/>
      <c r="DB10" s="989" t="s">
        <v>487</v>
      </c>
      <c r="DC10" s="990"/>
      <c r="DD10" s="990"/>
      <c r="DE10" s="990"/>
      <c r="DF10" s="991"/>
      <c r="DG10" s="989" t="s">
        <v>487</v>
      </c>
      <c r="DH10" s="990"/>
      <c r="DI10" s="990"/>
      <c r="DJ10" s="990"/>
      <c r="DK10" s="991"/>
      <c r="DL10" s="989" t="s">
        <v>487</v>
      </c>
      <c r="DM10" s="990"/>
      <c r="DN10" s="990"/>
      <c r="DO10" s="990"/>
      <c r="DP10" s="991"/>
      <c r="DQ10" s="989" t="s">
        <v>487</v>
      </c>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3"/>
      <c r="AL11" s="1084"/>
      <c r="AM11" s="1084"/>
      <c r="AN11" s="1084"/>
      <c r="AO11" s="1084"/>
      <c r="AP11" s="1084"/>
      <c r="AQ11" s="1084"/>
      <c r="AR11" s="1084"/>
      <c r="AS11" s="1084"/>
      <c r="AT11" s="1084"/>
      <c r="AU11" s="1085"/>
      <c r="AV11" s="1085"/>
      <c r="AW11" s="1085"/>
      <c r="AX11" s="1085"/>
      <c r="AY11" s="1086"/>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t="s">
        <v>487</v>
      </c>
      <c r="CI11" s="990"/>
      <c r="CJ11" s="990"/>
      <c r="CK11" s="990"/>
      <c r="CL11" s="991"/>
      <c r="CM11" s="989" t="s">
        <v>487</v>
      </c>
      <c r="CN11" s="990"/>
      <c r="CO11" s="990"/>
      <c r="CP11" s="990"/>
      <c r="CQ11" s="991"/>
      <c r="CR11" s="989" t="s">
        <v>487</v>
      </c>
      <c r="CS11" s="990"/>
      <c r="CT11" s="990"/>
      <c r="CU11" s="990"/>
      <c r="CV11" s="991"/>
      <c r="CW11" s="989" t="s">
        <v>487</v>
      </c>
      <c r="CX11" s="990"/>
      <c r="CY11" s="990"/>
      <c r="CZ11" s="990"/>
      <c r="DA11" s="991"/>
      <c r="DB11" s="989" t="s">
        <v>487</v>
      </c>
      <c r="DC11" s="990"/>
      <c r="DD11" s="990"/>
      <c r="DE11" s="990"/>
      <c r="DF11" s="991"/>
      <c r="DG11" s="989" t="s">
        <v>487</v>
      </c>
      <c r="DH11" s="990"/>
      <c r="DI11" s="990"/>
      <c r="DJ11" s="990"/>
      <c r="DK11" s="991"/>
      <c r="DL11" s="989" t="s">
        <v>487</v>
      </c>
      <c r="DM11" s="990"/>
      <c r="DN11" s="990"/>
      <c r="DO11" s="990"/>
      <c r="DP11" s="991"/>
      <c r="DQ11" s="989" t="s">
        <v>487</v>
      </c>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3"/>
      <c r="AL12" s="1084"/>
      <c r="AM12" s="1084"/>
      <c r="AN12" s="1084"/>
      <c r="AO12" s="1084"/>
      <c r="AP12" s="1084"/>
      <c r="AQ12" s="1084"/>
      <c r="AR12" s="1084"/>
      <c r="AS12" s="1084"/>
      <c r="AT12" s="1084"/>
      <c r="AU12" s="1085"/>
      <c r="AV12" s="1085"/>
      <c r="AW12" s="1085"/>
      <c r="AX12" s="1085"/>
      <c r="AY12" s="1086"/>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t="s">
        <v>487</v>
      </c>
      <c r="CI12" s="990"/>
      <c r="CJ12" s="990"/>
      <c r="CK12" s="990"/>
      <c r="CL12" s="991"/>
      <c r="CM12" s="989" t="s">
        <v>487</v>
      </c>
      <c r="CN12" s="990"/>
      <c r="CO12" s="990"/>
      <c r="CP12" s="990"/>
      <c r="CQ12" s="991"/>
      <c r="CR12" s="989" t="s">
        <v>487</v>
      </c>
      <c r="CS12" s="990"/>
      <c r="CT12" s="990"/>
      <c r="CU12" s="990"/>
      <c r="CV12" s="991"/>
      <c r="CW12" s="989" t="s">
        <v>487</v>
      </c>
      <c r="CX12" s="990"/>
      <c r="CY12" s="990"/>
      <c r="CZ12" s="990"/>
      <c r="DA12" s="991"/>
      <c r="DB12" s="989" t="s">
        <v>487</v>
      </c>
      <c r="DC12" s="990"/>
      <c r="DD12" s="990"/>
      <c r="DE12" s="990"/>
      <c r="DF12" s="991"/>
      <c r="DG12" s="989" t="s">
        <v>487</v>
      </c>
      <c r="DH12" s="990"/>
      <c r="DI12" s="990"/>
      <c r="DJ12" s="990"/>
      <c r="DK12" s="991"/>
      <c r="DL12" s="989" t="s">
        <v>487</v>
      </c>
      <c r="DM12" s="990"/>
      <c r="DN12" s="990"/>
      <c r="DO12" s="990"/>
      <c r="DP12" s="991"/>
      <c r="DQ12" s="989" t="s">
        <v>487</v>
      </c>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3"/>
      <c r="AL13" s="1084"/>
      <c r="AM13" s="1084"/>
      <c r="AN13" s="1084"/>
      <c r="AO13" s="1084"/>
      <c r="AP13" s="1084"/>
      <c r="AQ13" s="1084"/>
      <c r="AR13" s="1084"/>
      <c r="AS13" s="1084"/>
      <c r="AT13" s="1084"/>
      <c r="AU13" s="1085"/>
      <c r="AV13" s="1085"/>
      <c r="AW13" s="1085"/>
      <c r="AX13" s="1085"/>
      <c r="AY13" s="1086"/>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t="s">
        <v>487</v>
      </c>
      <c r="CI13" s="990"/>
      <c r="CJ13" s="990"/>
      <c r="CK13" s="990"/>
      <c r="CL13" s="991"/>
      <c r="CM13" s="989" t="s">
        <v>487</v>
      </c>
      <c r="CN13" s="990"/>
      <c r="CO13" s="990"/>
      <c r="CP13" s="990"/>
      <c r="CQ13" s="991"/>
      <c r="CR13" s="989" t="s">
        <v>487</v>
      </c>
      <c r="CS13" s="990"/>
      <c r="CT13" s="990"/>
      <c r="CU13" s="990"/>
      <c r="CV13" s="991"/>
      <c r="CW13" s="989" t="s">
        <v>487</v>
      </c>
      <c r="CX13" s="990"/>
      <c r="CY13" s="990"/>
      <c r="CZ13" s="990"/>
      <c r="DA13" s="991"/>
      <c r="DB13" s="989" t="s">
        <v>487</v>
      </c>
      <c r="DC13" s="990"/>
      <c r="DD13" s="990"/>
      <c r="DE13" s="990"/>
      <c r="DF13" s="991"/>
      <c r="DG13" s="989" t="s">
        <v>487</v>
      </c>
      <c r="DH13" s="990"/>
      <c r="DI13" s="990"/>
      <c r="DJ13" s="990"/>
      <c r="DK13" s="991"/>
      <c r="DL13" s="989" t="s">
        <v>487</v>
      </c>
      <c r="DM13" s="990"/>
      <c r="DN13" s="990"/>
      <c r="DO13" s="990"/>
      <c r="DP13" s="991"/>
      <c r="DQ13" s="989" t="s">
        <v>487</v>
      </c>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3"/>
      <c r="AL14" s="1084"/>
      <c r="AM14" s="1084"/>
      <c r="AN14" s="1084"/>
      <c r="AO14" s="1084"/>
      <c r="AP14" s="1084"/>
      <c r="AQ14" s="1084"/>
      <c r="AR14" s="1084"/>
      <c r="AS14" s="1084"/>
      <c r="AT14" s="1084"/>
      <c r="AU14" s="1085"/>
      <c r="AV14" s="1085"/>
      <c r="AW14" s="1085"/>
      <c r="AX14" s="1085"/>
      <c r="AY14" s="1086"/>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t="s">
        <v>487</v>
      </c>
      <c r="CI14" s="990"/>
      <c r="CJ14" s="990"/>
      <c r="CK14" s="990"/>
      <c r="CL14" s="991"/>
      <c r="CM14" s="989" t="s">
        <v>487</v>
      </c>
      <c r="CN14" s="990"/>
      <c r="CO14" s="990"/>
      <c r="CP14" s="990"/>
      <c r="CQ14" s="991"/>
      <c r="CR14" s="989" t="s">
        <v>487</v>
      </c>
      <c r="CS14" s="990"/>
      <c r="CT14" s="990"/>
      <c r="CU14" s="990"/>
      <c r="CV14" s="991"/>
      <c r="CW14" s="989" t="s">
        <v>487</v>
      </c>
      <c r="CX14" s="990"/>
      <c r="CY14" s="990"/>
      <c r="CZ14" s="990"/>
      <c r="DA14" s="991"/>
      <c r="DB14" s="989" t="s">
        <v>487</v>
      </c>
      <c r="DC14" s="990"/>
      <c r="DD14" s="990"/>
      <c r="DE14" s="990"/>
      <c r="DF14" s="991"/>
      <c r="DG14" s="989" t="s">
        <v>487</v>
      </c>
      <c r="DH14" s="990"/>
      <c r="DI14" s="990"/>
      <c r="DJ14" s="990"/>
      <c r="DK14" s="991"/>
      <c r="DL14" s="989" t="s">
        <v>487</v>
      </c>
      <c r="DM14" s="990"/>
      <c r="DN14" s="990"/>
      <c r="DO14" s="990"/>
      <c r="DP14" s="991"/>
      <c r="DQ14" s="989" t="s">
        <v>487</v>
      </c>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3"/>
      <c r="AL15" s="1084"/>
      <c r="AM15" s="1084"/>
      <c r="AN15" s="1084"/>
      <c r="AO15" s="1084"/>
      <c r="AP15" s="1084"/>
      <c r="AQ15" s="1084"/>
      <c r="AR15" s="1084"/>
      <c r="AS15" s="1084"/>
      <c r="AT15" s="1084"/>
      <c r="AU15" s="1085"/>
      <c r="AV15" s="1085"/>
      <c r="AW15" s="1085"/>
      <c r="AX15" s="1085"/>
      <c r="AY15" s="1086"/>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t="s">
        <v>487</v>
      </c>
      <c r="CI15" s="990"/>
      <c r="CJ15" s="990"/>
      <c r="CK15" s="990"/>
      <c r="CL15" s="991"/>
      <c r="CM15" s="989" t="s">
        <v>487</v>
      </c>
      <c r="CN15" s="990"/>
      <c r="CO15" s="990"/>
      <c r="CP15" s="990"/>
      <c r="CQ15" s="991"/>
      <c r="CR15" s="989" t="s">
        <v>487</v>
      </c>
      <c r="CS15" s="990"/>
      <c r="CT15" s="990"/>
      <c r="CU15" s="990"/>
      <c r="CV15" s="991"/>
      <c r="CW15" s="989" t="s">
        <v>487</v>
      </c>
      <c r="CX15" s="990"/>
      <c r="CY15" s="990"/>
      <c r="CZ15" s="990"/>
      <c r="DA15" s="991"/>
      <c r="DB15" s="989" t="s">
        <v>487</v>
      </c>
      <c r="DC15" s="990"/>
      <c r="DD15" s="990"/>
      <c r="DE15" s="990"/>
      <c r="DF15" s="991"/>
      <c r="DG15" s="989" t="s">
        <v>487</v>
      </c>
      <c r="DH15" s="990"/>
      <c r="DI15" s="990"/>
      <c r="DJ15" s="990"/>
      <c r="DK15" s="991"/>
      <c r="DL15" s="989" t="s">
        <v>487</v>
      </c>
      <c r="DM15" s="990"/>
      <c r="DN15" s="990"/>
      <c r="DO15" s="990"/>
      <c r="DP15" s="991"/>
      <c r="DQ15" s="989" t="s">
        <v>487</v>
      </c>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3"/>
      <c r="AL16" s="1084"/>
      <c r="AM16" s="1084"/>
      <c r="AN16" s="1084"/>
      <c r="AO16" s="1084"/>
      <c r="AP16" s="1084"/>
      <c r="AQ16" s="1084"/>
      <c r="AR16" s="1084"/>
      <c r="AS16" s="1084"/>
      <c r="AT16" s="1084"/>
      <c r="AU16" s="1085"/>
      <c r="AV16" s="1085"/>
      <c r="AW16" s="1085"/>
      <c r="AX16" s="1085"/>
      <c r="AY16" s="1086"/>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t="s">
        <v>487</v>
      </c>
      <c r="CI16" s="990"/>
      <c r="CJ16" s="990"/>
      <c r="CK16" s="990"/>
      <c r="CL16" s="991"/>
      <c r="CM16" s="989" t="s">
        <v>487</v>
      </c>
      <c r="CN16" s="990"/>
      <c r="CO16" s="990"/>
      <c r="CP16" s="990"/>
      <c r="CQ16" s="991"/>
      <c r="CR16" s="989" t="s">
        <v>487</v>
      </c>
      <c r="CS16" s="990"/>
      <c r="CT16" s="990"/>
      <c r="CU16" s="990"/>
      <c r="CV16" s="991"/>
      <c r="CW16" s="989" t="s">
        <v>487</v>
      </c>
      <c r="CX16" s="990"/>
      <c r="CY16" s="990"/>
      <c r="CZ16" s="990"/>
      <c r="DA16" s="991"/>
      <c r="DB16" s="989" t="s">
        <v>487</v>
      </c>
      <c r="DC16" s="990"/>
      <c r="DD16" s="990"/>
      <c r="DE16" s="990"/>
      <c r="DF16" s="991"/>
      <c r="DG16" s="989" t="s">
        <v>487</v>
      </c>
      <c r="DH16" s="990"/>
      <c r="DI16" s="990"/>
      <c r="DJ16" s="990"/>
      <c r="DK16" s="991"/>
      <c r="DL16" s="989" t="s">
        <v>487</v>
      </c>
      <c r="DM16" s="990"/>
      <c r="DN16" s="990"/>
      <c r="DO16" s="990"/>
      <c r="DP16" s="991"/>
      <c r="DQ16" s="989" t="s">
        <v>487</v>
      </c>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3"/>
      <c r="AL17" s="1084"/>
      <c r="AM17" s="1084"/>
      <c r="AN17" s="1084"/>
      <c r="AO17" s="1084"/>
      <c r="AP17" s="1084"/>
      <c r="AQ17" s="1084"/>
      <c r="AR17" s="1084"/>
      <c r="AS17" s="1084"/>
      <c r="AT17" s="1084"/>
      <c r="AU17" s="1085"/>
      <c r="AV17" s="1085"/>
      <c r="AW17" s="1085"/>
      <c r="AX17" s="1085"/>
      <c r="AY17" s="1086"/>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t="s">
        <v>487</v>
      </c>
      <c r="CI17" s="990"/>
      <c r="CJ17" s="990"/>
      <c r="CK17" s="990"/>
      <c r="CL17" s="991"/>
      <c r="CM17" s="989" t="s">
        <v>487</v>
      </c>
      <c r="CN17" s="990"/>
      <c r="CO17" s="990"/>
      <c r="CP17" s="990"/>
      <c r="CQ17" s="991"/>
      <c r="CR17" s="989" t="s">
        <v>487</v>
      </c>
      <c r="CS17" s="990"/>
      <c r="CT17" s="990"/>
      <c r="CU17" s="990"/>
      <c r="CV17" s="991"/>
      <c r="CW17" s="989" t="s">
        <v>487</v>
      </c>
      <c r="CX17" s="990"/>
      <c r="CY17" s="990"/>
      <c r="CZ17" s="990"/>
      <c r="DA17" s="991"/>
      <c r="DB17" s="989" t="s">
        <v>487</v>
      </c>
      <c r="DC17" s="990"/>
      <c r="DD17" s="990"/>
      <c r="DE17" s="990"/>
      <c r="DF17" s="991"/>
      <c r="DG17" s="989" t="s">
        <v>487</v>
      </c>
      <c r="DH17" s="990"/>
      <c r="DI17" s="990"/>
      <c r="DJ17" s="990"/>
      <c r="DK17" s="991"/>
      <c r="DL17" s="989" t="s">
        <v>487</v>
      </c>
      <c r="DM17" s="990"/>
      <c r="DN17" s="990"/>
      <c r="DO17" s="990"/>
      <c r="DP17" s="991"/>
      <c r="DQ17" s="989" t="s">
        <v>487</v>
      </c>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3"/>
      <c r="AL18" s="1084"/>
      <c r="AM18" s="1084"/>
      <c r="AN18" s="1084"/>
      <c r="AO18" s="1084"/>
      <c r="AP18" s="1084"/>
      <c r="AQ18" s="1084"/>
      <c r="AR18" s="1084"/>
      <c r="AS18" s="1084"/>
      <c r="AT18" s="1084"/>
      <c r="AU18" s="1085"/>
      <c r="AV18" s="1085"/>
      <c r="AW18" s="1085"/>
      <c r="AX18" s="1085"/>
      <c r="AY18" s="1086"/>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t="s">
        <v>487</v>
      </c>
      <c r="CI18" s="990"/>
      <c r="CJ18" s="990"/>
      <c r="CK18" s="990"/>
      <c r="CL18" s="991"/>
      <c r="CM18" s="989" t="s">
        <v>487</v>
      </c>
      <c r="CN18" s="990"/>
      <c r="CO18" s="990"/>
      <c r="CP18" s="990"/>
      <c r="CQ18" s="991"/>
      <c r="CR18" s="989" t="s">
        <v>487</v>
      </c>
      <c r="CS18" s="990"/>
      <c r="CT18" s="990"/>
      <c r="CU18" s="990"/>
      <c r="CV18" s="991"/>
      <c r="CW18" s="989" t="s">
        <v>487</v>
      </c>
      <c r="CX18" s="990"/>
      <c r="CY18" s="990"/>
      <c r="CZ18" s="990"/>
      <c r="DA18" s="991"/>
      <c r="DB18" s="989" t="s">
        <v>487</v>
      </c>
      <c r="DC18" s="990"/>
      <c r="DD18" s="990"/>
      <c r="DE18" s="990"/>
      <c r="DF18" s="991"/>
      <c r="DG18" s="989" t="s">
        <v>487</v>
      </c>
      <c r="DH18" s="990"/>
      <c r="DI18" s="990"/>
      <c r="DJ18" s="990"/>
      <c r="DK18" s="991"/>
      <c r="DL18" s="989" t="s">
        <v>487</v>
      </c>
      <c r="DM18" s="990"/>
      <c r="DN18" s="990"/>
      <c r="DO18" s="990"/>
      <c r="DP18" s="991"/>
      <c r="DQ18" s="989" t="s">
        <v>487</v>
      </c>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3"/>
      <c r="AL19" s="1084"/>
      <c r="AM19" s="1084"/>
      <c r="AN19" s="1084"/>
      <c r="AO19" s="1084"/>
      <c r="AP19" s="1084"/>
      <c r="AQ19" s="1084"/>
      <c r="AR19" s="1084"/>
      <c r="AS19" s="1084"/>
      <c r="AT19" s="1084"/>
      <c r="AU19" s="1085"/>
      <c r="AV19" s="1085"/>
      <c r="AW19" s="1085"/>
      <c r="AX19" s="1085"/>
      <c r="AY19" s="1086"/>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t="s">
        <v>487</v>
      </c>
      <c r="CI19" s="990"/>
      <c r="CJ19" s="990"/>
      <c r="CK19" s="990"/>
      <c r="CL19" s="991"/>
      <c r="CM19" s="989" t="s">
        <v>487</v>
      </c>
      <c r="CN19" s="990"/>
      <c r="CO19" s="990"/>
      <c r="CP19" s="990"/>
      <c r="CQ19" s="991"/>
      <c r="CR19" s="989" t="s">
        <v>487</v>
      </c>
      <c r="CS19" s="990"/>
      <c r="CT19" s="990"/>
      <c r="CU19" s="990"/>
      <c r="CV19" s="991"/>
      <c r="CW19" s="989" t="s">
        <v>487</v>
      </c>
      <c r="CX19" s="990"/>
      <c r="CY19" s="990"/>
      <c r="CZ19" s="990"/>
      <c r="DA19" s="991"/>
      <c r="DB19" s="989" t="s">
        <v>487</v>
      </c>
      <c r="DC19" s="990"/>
      <c r="DD19" s="990"/>
      <c r="DE19" s="990"/>
      <c r="DF19" s="991"/>
      <c r="DG19" s="989" t="s">
        <v>487</v>
      </c>
      <c r="DH19" s="990"/>
      <c r="DI19" s="990"/>
      <c r="DJ19" s="990"/>
      <c r="DK19" s="991"/>
      <c r="DL19" s="989" t="s">
        <v>487</v>
      </c>
      <c r="DM19" s="990"/>
      <c r="DN19" s="990"/>
      <c r="DO19" s="990"/>
      <c r="DP19" s="991"/>
      <c r="DQ19" s="989" t="s">
        <v>487</v>
      </c>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3"/>
      <c r="AL20" s="1084"/>
      <c r="AM20" s="1084"/>
      <c r="AN20" s="1084"/>
      <c r="AO20" s="1084"/>
      <c r="AP20" s="1084"/>
      <c r="AQ20" s="1084"/>
      <c r="AR20" s="1084"/>
      <c r="AS20" s="1084"/>
      <c r="AT20" s="1084"/>
      <c r="AU20" s="1085"/>
      <c r="AV20" s="1085"/>
      <c r="AW20" s="1085"/>
      <c r="AX20" s="1085"/>
      <c r="AY20" s="1086"/>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t="s">
        <v>487</v>
      </c>
      <c r="CI20" s="990"/>
      <c r="CJ20" s="990"/>
      <c r="CK20" s="990"/>
      <c r="CL20" s="991"/>
      <c r="CM20" s="989" t="s">
        <v>487</v>
      </c>
      <c r="CN20" s="990"/>
      <c r="CO20" s="990"/>
      <c r="CP20" s="990"/>
      <c r="CQ20" s="991"/>
      <c r="CR20" s="989" t="s">
        <v>487</v>
      </c>
      <c r="CS20" s="990"/>
      <c r="CT20" s="990"/>
      <c r="CU20" s="990"/>
      <c r="CV20" s="991"/>
      <c r="CW20" s="989" t="s">
        <v>487</v>
      </c>
      <c r="CX20" s="990"/>
      <c r="CY20" s="990"/>
      <c r="CZ20" s="990"/>
      <c r="DA20" s="991"/>
      <c r="DB20" s="989" t="s">
        <v>487</v>
      </c>
      <c r="DC20" s="990"/>
      <c r="DD20" s="990"/>
      <c r="DE20" s="990"/>
      <c r="DF20" s="991"/>
      <c r="DG20" s="989" t="s">
        <v>487</v>
      </c>
      <c r="DH20" s="990"/>
      <c r="DI20" s="990"/>
      <c r="DJ20" s="990"/>
      <c r="DK20" s="991"/>
      <c r="DL20" s="989" t="s">
        <v>487</v>
      </c>
      <c r="DM20" s="990"/>
      <c r="DN20" s="990"/>
      <c r="DO20" s="990"/>
      <c r="DP20" s="991"/>
      <c r="DQ20" s="989" t="s">
        <v>487</v>
      </c>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3"/>
      <c r="AL21" s="1084"/>
      <c r="AM21" s="1084"/>
      <c r="AN21" s="1084"/>
      <c r="AO21" s="1084"/>
      <c r="AP21" s="1084"/>
      <c r="AQ21" s="1084"/>
      <c r="AR21" s="1084"/>
      <c r="AS21" s="1084"/>
      <c r="AT21" s="1084"/>
      <c r="AU21" s="1085"/>
      <c r="AV21" s="1085"/>
      <c r="AW21" s="1085"/>
      <c r="AX21" s="1085"/>
      <c r="AY21" s="1086"/>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t="s">
        <v>487</v>
      </c>
      <c r="CI21" s="990"/>
      <c r="CJ21" s="990"/>
      <c r="CK21" s="990"/>
      <c r="CL21" s="991"/>
      <c r="CM21" s="989" t="s">
        <v>487</v>
      </c>
      <c r="CN21" s="990"/>
      <c r="CO21" s="990"/>
      <c r="CP21" s="990"/>
      <c r="CQ21" s="991"/>
      <c r="CR21" s="989" t="s">
        <v>487</v>
      </c>
      <c r="CS21" s="990"/>
      <c r="CT21" s="990"/>
      <c r="CU21" s="990"/>
      <c r="CV21" s="991"/>
      <c r="CW21" s="989" t="s">
        <v>487</v>
      </c>
      <c r="CX21" s="990"/>
      <c r="CY21" s="990"/>
      <c r="CZ21" s="990"/>
      <c r="DA21" s="991"/>
      <c r="DB21" s="989" t="s">
        <v>487</v>
      </c>
      <c r="DC21" s="990"/>
      <c r="DD21" s="990"/>
      <c r="DE21" s="990"/>
      <c r="DF21" s="991"/>
      <c r="DG21" s="989" t="s">
        <v>487</v>
      </c>
      <c r="DH21" s="990"/>
      <c r="DI21" s="990"/>
      <c r="DJ21" s="990"/>
      <c r="DK21" s="991"/>
      <c r="DL21" s="989" t="s">
        <v>487</v>
      </c>
      <c r="DM21" s="990"/>
      <c r="DN21" s="990"/>
      <c r="DO21" s="990"/>
      <c r="DP21" s="991"/>
      <c r="DQ21" s="989" t="s">
        <v>487</v>
      </c>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6"/>
      <c r="R22" s="1077"/>
      <c r="S22" s="1077"/>
      <c r="T22" s="1077"/>
      <c r="U22" s="1077"/>
      <c r="V22" s="1077"/>
      <c r="W22" s="1077"/>
      <c r="X22" s="1077"/>
      <c r="Y22" s="1077"/>
      <c r="Z22" s="1077"/>
      <c r="AA22" s="1077"/>
      <c r="AB22" s="1077"/>
      <c r="AC22" s="1077"/>
      <c r="AD22" s="1077"/>
      <c r="AE22" s="1078"/>
      <c r="AF22" s="1035"/>
      <c r="AG22" s="1036"/>
      <c r="AH22" s="1036"/>
      <c r="AI22" s="1036"/>
      <c r="AJ22" s="1037"/>
      <c r="AK22" s="1079"/>
      <c r="AL22" s="1080"/>
      <c r="AM22" s="1080"/>
      <c r="AN22" s="1080"/>
      <c r="AO22" s="1080"/>
      <c r="AP22" s="1080"/>
      <c r="AQ22" s="1080"/>
      <c r="AR22" s="1080"/>
      <c r="AS22" s="1080"/>
      <c r="AT22" s="1080"/>
      <c r="AU22" s="1081"/>
      <c r="AV22" s="1081"/>
      <c r="AW22" s="1081"/>
      <c r="AX22" s="1081"/>
      <c r="AY22" s="1082"/>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t="s">
        <v>487</v>
      </c>
      <c r="CI22" s="990"/>
      <c r="CJ22" s="990"/>
      <c r="CK22" s="990"/>
      <c r="CL22" s="991"/>
      <c r="CM22" s="989" t="s">
        <v>487</v>
      </c>
      <c r="CN22" s="990"/>
      <c r="CO22" s="990"/>
      <c r="CP22" s="990"/>
      <c r="CQ22" s="991"/>
      <c r="CR22" s="989" t="s">
        <v>487</v>
      </c>
      <c r="CS22" s="990"/>
      <c r="CT22" s="990"/>
      <c r="CU22" s="990"/>
      <c r="CV22" s="991"/>
      <c r="CW22" s="989" t="s">
        <v>487</v>
      </c>
      <c r="CX22" s="990"/>
      <c r="CY22" s="990"/>
      <c r="CZ22" s="990"/>
      <c r="DA22" s="991"/>
      <c r="DB22" s="989" t="s">
        <v>487</v>
      </c>
      <c r="DC22" s="990"/>
      <c r="DD22" s="990"/>
      <c r="DE22" s="990"/>
      <c r="DF22" s="991"/>
      <c r="DG22" s="989" t="s">
        <v>487</v>
      </c>
      <c r="DH22" s="990"/>
      <c r="DI22" s="990"/>
      <c r="DJ22" s="990"/>
      <c r="DK22" s="991"/>
      <c r="DL22" s="989" t="s">
        <v>487</v>
      </c>
      <c r="DM22" s="990"/>
      <c r="DN22" s="990"/>
      <c r="DO22" s="990"/>
      <c r="DP22" s="991"/>
      <c r="DQ22" s="989" t="s">
        <v>487</v>
      </c>
      <c r="DR22" s="990"/>
      <c r="DS22" s="990"/>
      <c r="DT22" s="990"/>
      <c r="DU22" s="991"/>
      <c r="DV22" s="992"/>
      <c r="DW22" s="993"/>
      <c r="DX22" s="993"/>
      <c r="DY22" s="993"/>
      <c r="DZ22" s="994"/>
      <c r="EA22" s="234"/>
    </row>
    <row r="23" spans="1:131" s="235" customFormat="1" ht="26.25" customHeight="1" thickBot="1" x14ac:dyDescent="0.25">
      <c r="A23" s="240" t="s">
        <v>376</v>
      </c>
      <c r="B23" s="937" t="s">
        <v>377</v>
      </c>
      <c r="C23" s="938"/>
      <c r="D23" s="938"/>
      <c r="E23" s="938"/>
      <c r="F23" s="938"/>
      <c r="G23" s="938"/>
      <c r="H23" s="938"/>
      <c r="I23" s="938"/>
      <c r="J23" s="938"/>
      <c r="K23" s="938"/>
      <c r="L23" s="938"/>
      <c r="M23" s="938"/>
      <c r="N23" s="938"/>
      <c r="O23" s="938"/>
      <c r="P23" s="948"/>
      <c r="Q23" s="1070">
        <v>5439</v>
      </c>
      <c r="R23" s="1064"/>
      <c r="S23" s="1064"/>
      <c r="T23" s="1064"/>
      <c r="U23" s="1064"/>
      <c r="V23" s="1064">
        <v>5380</v>
      </c>
      <c r="W23" s="1064"/>
      <c r="X23" s="1064"/>
      <c r="Y23" s="1064"/>
      <c r="Z23" s="1064"/>
      <c r="AA23" s="1064">
        <v>134</v>
      </c>
      <c r="AB23" s="1064"/>
      <c r="AC23" s="1064"/>
      <c r="AD23" s="1064"/>
      <c r="AE23" s="1071"/>
      <c r="AF23" s="1072">
        <v>103</v>
      </c>
      <c r="AG23" s="1064"/>
      <c r="AH23" s="1064"/>
      <c r="AI23" s="1064"/>
      <c r="AJ23" s="1073"/>
      <c r="AK23" s="1074"/>
      <c r="AL23" s="1075"/>
      <c r="AM23" s="1075"/>
      <c r="AN23" s="1075"/>
      <c r="AO23" s="1075"/>
      <c r="AP23" s="1064">
        <v>4494</v>
      </c>
      <c r="AQ23" s="1064"/>
      <c r="AR23" s="1064"/>
      <c r="AS23" s="1064"/>
      <c r="AT23" s="1064"/>
      <c r="AU23" s="1065"/>
      <c r="AV23" s="1065"/>
      <c r="AW23" s="1065"/>
      <c r="AX23" s="1065"/>
      <c r="AY23" s="1066"/>
      <c r="AZ23" s="1067" t="s">
        <v>122</v>
      </c>
      <c r="BA23" s="1068"/>
      <c r="BB23" s="1068"/>
      <c r="BC23" s="1068"/>
      <c r="BD23" s="1069"/>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t="s">
        <v>487</v>
      </c>
      <c r="CI23" s="990"/>
      <c r="CJ23" s="990"/>
      <c r="CK23" s="990"/>
      <c r="CL23" s="991"/>
      <c r="CM23" s="989" t="s">
        <v>487</v>
      </c>
      <c r="CN23" s="990"/>
      <c r="CO23" s="990"/>
      <c r="CP23" s="990"/>
      <c r="CQ23" s="991"/>
      <c r="CR23" s="989" t="s">
        <v>487</v>
      </c>
      <c r="CS23" s="990"/>
      <c r="CT23" s="990"/>
      <c r="CU23" s="990"/>
      <c r="CV23" s="991"/>
      <c r="CW23" s="989" t="s">
        <v>487</v>
      </c>
      <c r="CX23" s="990"/>
      <c r="CY23" s="990"/>
      <c r="CZ23" s="990"/>
      <c r="DA23" s="991"/>
      <c r="DB23" s="989" t="s">
        <v>487</v>
      </c>
      <c r="DC23" s="990"/>
      <c r="DD23" s="990"/>
      <c r="DE23" s="990"/>
      <c r="DF23" s="991"/>
      <c r="DG23" s="989" t="s">
        <v>487</v>
      </c>
      <c r="DH23" s="990"/>
      <c r="DI23" s="990"/>
      <c r="DJ23" s="990"/>
      <c r="DK23" s="991"/>
      <c r="DL23" s="989" t="s">
        <v>487</v>
      </c>
      <c r="DM23" s="990"/>
      <c r="DN23" s="990"/>
      <c r="DO23" s="990"/>
      <c r="DP23" s="991"/>
      <c r="DQ23" s="989" t="s">
        <v>487</v>
      </c>
      <c r="DR23" s="990"/>
      <c r="DS23" s="990"/>
      <c r="DT23" s="990"/>
      <c r="DU23" s="991"/>
      <c r="DV23" s="992"/>
      <c r="DW23" s="993"/>
      <c r="DX23" s="993"/>
      <c r="DY23" s="993"/>
      <c r="DZ23" s="994"/>
      <c r="EA23" s="234"/>
    </row>
    <row r="24" spans="1:131" s="235" customFormat="1" ht="26.25" customHeight="1" x14ac:dyDescent="0.2">
      <c r="A24" s="1063" t="s">
        <v>378</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t="s">
        <v>487</v>
      </c>
      <c r="CI24" s="990"/>
      <c r="CJ24" s="990"/>
      <c r="CK24" s="990"/>
      <c r="CL24" s="991"/>
      <c r="CM24" s="989" t="s">
        <v>487</v>
      </c>
      <c r="CN24" s="990"/>
      <c r="CO24" s="990"/>
      <c r="CP24" s="990"/>
      <c r="CQ24" s="991"/>
      <c r="CR24" s="989" t="s">
        <v>487</v>
      </c>
      <c r="CS24" s="990"/>
      <c r="CT24" s="990"/>
      <c r="CU24" s="990"/>
      <c r="CV24" s="991"/>
      <c r="CW24" s="989" t="s">
        <v>487</v>
      </c>
      <c r="CX24" s="990"/>
      <c r="CY24" s="990"/>
      <c r="CZ24" s="990"/>
      <c r="DA24" s="991"/>
      <c r="DB24" s="989" t="s">
        <v>487</v>
      </c>
      <c r="DC24" s="990"/>
      <c r="DD24" s="990"/>
      <c r="DE24" s="990"/>
      <c r="DF24" s="991"/>
      <c r="DG24" s="989" t="s">
        <v>487</v>
      </c>
      <c r="DH24" s="990"/>
      <c r="DI24" s="990"/>
      <c r="DJ24" s="990"/>
      <c r="DK24" s="991"/>
      <c r="DL24" s="989" t="s">
        <v>487</v>
      </c>
      <c r="DM24" s="990"/>
      <c r="DN24" s="990"/>
      <c r="DO24" s="990"/>
      <c r="DP24" s="991"/>
      <c r="DQ24" s="989" t="s">
        <v>487</v>
      </c>
      <c r="DR24" s="990"/>
      <c r="DS24" s="990"/>
      <c r="DT24" s="990"/>
      <c r="DU24" s="991"/>
      <c r="DV24" s="992"/>
      <c r="DW24" s="993"/>
      <c r="DX24" s="993"/>
      <c r="DY24" s="993"/>
      <c r="DZ24" s="994"/>
      <c r="EA24" s="234"/>
    </row>
    <row r="25" spans="1:131" ht="26.25" customHeight="1" thickBot="1" x14ac:dyDescent="0.25">
      <c r="A25" s="1062" t="s">
        <v>379</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t="s">
        <v>487</v>
      </c>
      <c r="CI25" s="990"/>
      <c r="CJ25" s="990"/>
      <c r="CK25" s="990"/>
      <c r="CL25" s="991"/>
      <c r="CM25" s="989" t="s">
        <v>487</v>
      </c>
      <c r="CN25" s="990"/>
      <c r="CO25" s="990"/>
      <c r="CP25" s="990"/>
      <c r="CQ25" s="991"/>
      <c r="CR25" s="989" t="s">
        <v>487</v>
      </c>
      <c r="CS25" s="990"/>
      <c r="CT25" s="990"/>
      <c r="CU25" s="990"/>
      <c r="CV25" s="991"/>
      <c r="CW25" s="989" t="s">
        <v>487</v>
      </c>
      <c r="CX25" s="990"/>
      <c r="CY25" s="990"/>
      <c r="CZ25" s="990"/>
      <c r="DA25" s="991"/>
      <c r="DB25" s="989" t="s">
        <v>487</v>
      </c>
      <c r="DC25" s="990"/>
      <c r="DD25" s="990"/>
      <c r="DE25" s="990"/>
      <c r="DF25" s="991"/>
      <c r="DG25" s="989" t="s">
        <v>487</v>
      </c>
      <c r="DH25" s="990"/>
      <c r="DI25" s="990"/>
      <c r="DJ25" s="990"/>
      <c r="DK25" s="991"/>
      <c r="DL25" s="989" t="s">
        <v>487</v>
      </c>
      <c r="DM25" s="990"/>
      <c r="DN25" s="990"/>
      <c r="DO25" s="990"/>
      <c r="DP25" s="991"/>
      <c r="DQ25" s="989" t="s">
        <v>487</v>
      </c>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8" t="s">
        <v>383</v>
      </c>
      <c r="AG26" s="1008"/>
      <c r="AH26" s="1008"/>
      <c r="AI26" s="1008"/>
      <c r="AJ26" s="1059"/>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t="s">
        <v>487</v>
      </c>
      <c r="CI26" s="990"/>
      <c r="CJ26" s="990"/>
      <c r="CK26" s="990"/>
      <c r="CL26" s="991"/>
      <c r="CM26" s="989" t="s">
        <v>487</v>
      </c>
      <c r="CN26" s="990"/>
      <c r="CO26" s="990"/>
      <c r="CP26" s="990"/>
      <c r="CQ26" s="991"/>
      <c r="CR26" s="989" t="s">
        <v>487</v>
      </c>
      <c r="CS26" s="990"/>
      <c r="CT26" s="990"/>
      <c r="CU26" s="990"/>
      <c r="CV26" s="991"/>
      <c r="CW26" s="989" t="s">
        <v>487</v>
      </c>
      <c r="CX26" s="990"/>
      <c r="CY26" s="990"/>
      <c r="CZ26" s="990"/>
      <c r="DA26" s="991"/>
      <c r="DB26" s="989" t="s">
        <v>487</v>
      </c>
      <c r="DC26" s="990"/>
      <c r="DD26" s="990"/>
      <c r="DE26" s="990"/>
      <c r="DF26" s="991"/>
      <c r="DG26" s="989" t="s">
        <v>487</v>
      </c>
      <c r="DH26" s="990"/>
      <c r="DI26" s="990"/>
      <c r="DJ26" s="990"/>
      <c r="DK26" s="991"/>
      <c r="DL26" s="989" t="s">
        <v>487</v>
      </c>
      <c r="DM26" s="990"/>
      <c r="DN26" s="990"/>
      <c r="DO26" s="990"/>
      <c r="DP26" s="991"/>
      <c r="DQ26" s="989" t="s">
        <v>487</v>
      </c>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60"/>
      <c r="AG27" s="1011"/>
      <c r="AH27" s="1011"/>
      <c r="AI27" s="1011"/>
      <c r="AJ27" s="1061"/>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t="s">
        <v>487</v>
      </c>
      <c r="CI27" s="990"/>
      <c r="CJ27" s="990"/>
      <c r="CK27" s="990"/>
      <c r="CL27" s="991"/>
      <c r="CM27" s="989" t="s">
        <v>487</v>
      </c>
      <c r="CN27" s="990"/>
      <c r="CO27" s="990"/>
      <c r="CP27" s="990"/>
      <c r="CQ27" s="991"/>
      <c r="CR27" s="989" t="s">
        <v>487</v>
      </c>
      <c r="CS27" s="990"/>
      <c r="CT27" s="990"/>
      <c r="CU27" s="990"/>
      <c r="CV27" s="991"/>
      <c r="CW27" s="989" t="s">
        <v>487</v>
      </c>
      <c r="CX27" s="990"/>
      <c r="CY27" s="990"/>
      <c r="CZ27" s="990"/>
      <c r="DA27" s="991"/>
      <c r="DB27" s="989" t="s">
        <v>487</v>
      </c>
      <c r="DC27" s="990"/>
      <c r="DD27" s="990"/>
      <c r="DE27" s="990"/>
      <c r="DF27" s="991"/>
      <c r="DG27" s="989" t="s">
        <v>487</v>
      </c>
      <c r="DH27" s="990"/>
      <c r="DI27" s="990"/>
      <c r="DJ27" s="990"/>
      <c r="DK27" s="991"/>
      <c r="DL27" s="989" t="s">
        <v>487</v>
      </c>
      <c r="DM27" s="990"/>
      <c r="DN27" s="990"/>
      <c r="DO27" s="990"/>
      <c r="DP27" s="991"/>
      <c r="DQ27" s="989" t="s">
        <v>487</v>
      </c>
      <c r="DR27" s="990"/>
      <c r="DS27" s="990"/>
      <c r="DT27" s="990"/>
      <c r="DU27" s="991"/>
      <c r="DV27" s="992"/>
      <c r="DW27" s="993"/>
      <c r="DX27" s="993"/>
      <c r="DY27" s="993"/>
      <c r="DZ27" s="994"/>
      <c r="EA27" s="230"/>
    </row>
    <row r="28" spans="1:131" ht="26.25" customHeight="1" thickTop="1" x14ac:dyDescent="0.2">
      <c r="A28" s="242">
        <v>1</v>
      </c>
      <c r="B28" s="1050" t="s">
        <v>388</v>
      </c>
      <c r="C28" s="1051"/>
      <c r="D28" s="1051"/>
      <c r="E28" s="1051"/>
      <c r="F28" s="1051"/>
      <c r="G28" s="1051"/>
      <c r="H28" s="1051"/>
      <c r="I28" s="1051"/>
      <c r="J28" s="1051"/>
      <c r="K28" s="1051"/>
      <c r="L28" s="1051"/>
      <c r="M28" s="1051"/>
      <c r="N28" s="1051"/>
      <c r="O28" s="1051"/>
      <c r="P28" s="1052"/>
      <c r="Q28" s="1053">
        <v>885</v>
      </c>
      <c r="R28" s="1054"/>
      <c r="S28" s="1054"/>
      <c r="T28" s="1054"/>
      <c r="U28" s="1054"/>
      <c r="V28" s="1054">
        <v>882</v>
      </c>
      <c r="W28" s="1054"/>
      <c r="X28" s="1054"/>
      <c r="Y28" s="1054"/>
      <c r="Z28" s="1054"/>
      <c r="AA28" s="1054">
        <v>3</v>
      </c>
      <c r="AB28" s="1054"/>
      <c r="AC28" s="1054"/>
      <c r="AD28" s="1054"/>
      <c r="AE28" s="1055"/>
      <c r="AF28" s="1056">
        <v>3</v>
      </c>
      <c r="AG28" s="1054"/>
      <c r="AH28" s="1054"/>
      <c r="AI28" s="1054"/>
      <c r="AJ28" s="1057"/>
      <c r="AK28" s="1045">
        <v>81</v>
      </c>
      <c r="AL28" s="1046"/>
      <c r="AM28" s="1046"/>
      <c r="AN28" s="1046"/>
      <c r="AO28" s="1046"/>
      <c r="AP28" s="1046" t="s">
        <v>543</v>
      </c>
      <c r="AQ28" s="1046"/>
      <c r="AR28" s="1046"/>
      <c r="AS28" s="1046"/>
      <c r="AT28" s="1046"/>
      <c r="AU28" s="1046" t="s">
        <v>543</v>
      </c>
      <c r="AV28" s="1046"/>
      <c r="AW28" s="1046"/>
      <c r="AX28" s="1046"/>
      <c r="AY28" s="1046"/>
      <c r="AZ28" s="1047" t="s">
        <v>543</v>
      </c>
      <c r="BA28" s="1047"/>
      <c r="BB28" s="1047"/>
      <c r="BC28" s="1047"/>
      <c r="BD28" s="1047"/>
      <c r="BE28" s="1048"/>
      <c r="BF28" s="1048"/>
      <c r="BG28" s="1048"/>
      <c r="BH28" s="1048"/>
      <c r="BI28" s="1049"/>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t="s">
        <v>487</v>
      </c>
      <c r="CI28" s="990"/>
      <c r="CJ28" s="990"/>
      <c r="CK28" s="990"/>
      <c r="CL28" s="991"/>
      <c r="CM28" s="989" t="s">
        <v>487</v>
      </c>
      <c r="CN28" s="990"/>
      <c r="CO28" s="990"/>
      <c r="CP28" s="990"/>
      <c r="CQ28" s="991"/>
      <c r="CR28" s="989" t="s">
        <v>487</v>
      </c>
      <c r="CS28" s="990"/>
      <c r="CT28" s="990"/>
      <c r="CU28" s="990"/>
      <c r="CV28" s="991"/>
      <c r="CW28" s="989" t="s">
        <v>487</v>
      </c>
      <c r="CX28" s="990"/>
      <c r="CY28" s="990"/>
      <c r="CZ28" s="990"/>
      <c r="DA28" s="991"/>
      <c r="DB28" s="989" t="s">
        <v>487</v>
      </c>
      <c r="DC28" s="990"/>
      <c r="DD28" s="990"/>
      <c r="DE28" s="990"/>
      <c r="DF28" s="991"/>
      <c r="DG28" s="989" t="s">
        <v>487</v>
      </c>
      <c r="DH28" s="990"/>
      <c r="DI28" s="990"/>
      <c r="DJ28" s="990"/>
      <c r="DK28" s="991"/>
      <c r="DL28" s="989" t="s">
        <v>487</v>
      </c>
      <c r="DM28" s="990"/>
      <c r="DN28" s="990"/>
      <c r="DO28" s="990"/>
      <c r="DP28" s="991"/>
      <c r="DQ28" s="989" t="s">
        <v>487</v>
      </c>
      <c r="DR28" s="990"/>
      <c r="DS28" s="990"/>
      <c r="DT28" s="990"/>
      <c r="DU28" s="991"/>
      <c r="DV28" s="992"/>
      <c r="DW28" s="993"/>
      <c r="DX28" s="993"/>
      <c r="DY28" s="993"/>
      <c r="DZ28" s="994"/>
      <c r="EA28" s="230"/>
    </row>
    <row r="29" spans="1:131" ht="26.25" customHeight="1" x14ac:dyDescent="0.2">
      <c r="A29" s="242">
        <v>2</v>
      </c>
      <c r="B29" s="1030" t="s">
        <v>389</v>
      </c>
      <c r="C29" s="1031"/>
      <c r="D29" s="1031"/>
      <c r="E29" s="1031"/>
      <c r="F29" s="1031"/>
      <c r="G29" s="1031"/>
      <c r="H29" s="1031"/>
      <c r="I29" s="1031"/>
      <c r="J29" s="1031"/>
      <c r="K29" s="1031"/>
      <c r="L29" s="1031"/>
      <c r="M29" s="1031"/>
      <c r="N29" s="1031"/>
      <c r="O29" s="1031"/>
      <c r="P29" s="1032"/>
      <c r="Q29" s="1038">
        <v>1387</v>
      </c>
      <c r="R29" s="1039"/>
      <c r="S29" s="1039"/>
      <c r="T29" s="1039"/>
      <c r="U29" s="1039"/>
      <c r="V29" s="1039">
        <v>1316</v>
      </c>
      <c r="W29" s="1039"/>
      <c r="X29" s="1039"/>
      <c r="Y29" s="1039"/>
      <c r="Z29" s="1039"/>
      <c r="AA29" s="1039">
        <v>71</v>
      </c>
      <c r="AB29" s="1039"/>
      <c r="AC29" s="1039"/>
      <c r="AD29" s="1039"/>
      <c r="AE29" s="1040"/>
      <c r="AF29" s="1035">
        <v>71</v>
      </c>
      <c r="AG29" s="1036"/>
      <c r="AH29" s="1036"/>
      <c r="AI29" s="1036"/>
      <c r="AJ29" s="1037"/>
      <c r="AK29" s="980">
        <v>201</v>
      </c>
      <c r="AL29" s="971"/>
      <c r="AM29" s="971"/>
      <c r="AN29" s="971"/>
      <c r="AO29" s="971"/>
      <c r="AP29" s="971" t="s">
        <v>543</v>
      </c>
      <c r="AQ29" s="971"/>
      <c r="AR29" s="971"/>
      <c r="AS29" s="971"/>
      <c r="AT29" s="971"/>
      <c r="AU29" s="971" t="s">
        <v>543</v>
      </c>
      <c r="AV29" s="971"/>
      <c r="AW29" s="971"/>
      <c r="AX29" s="971"/>
      <c r="AY29" s="971"/>
      <c r="AZ29" s="1042" t="s">
        <v>543</v>
      </c>
      <c r="BA29" s="1043"/>
      <c r="BB29" s="1043"/>
      <c r="BC29" s="1043"/>
      <c r="BD29" s="1044"/>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t="s">
        <v>487</v>
      </c>
      <c r="CI29" s="990"/>
      <c r="CJ29" s="990"/>
      <c r="CK29" s="990"/>
      <c r="CL29" s="991"/>
      <c r="CM29" s="989" t="s">
        <v>487</v>
      </c>
      <c r="CN29" s="990"/>
      <c r="CO29" s="990"/>
      <c r="CP29" s="990"/>
      <c r="CQ29" s="991"/>
      <c r="CR29" s="989" t="s">
        <v>487</v>
      </c>
      <c r="CS29" s="990"/>
      <c r="CT29" s="990"/>
      <c r="CU29" s="990"/>
      <c r="CV29" s="991"/>
      <c r="CW29" s="989" t="s">
        <v>487</v>
      </c>
      <c r="CX29" s="990"/>
      <c r="CY29" s="990"/>
      <c r="CZ29" s="990"/>
      <c r="DA29" s="991"/>
      <c r="DB29" s="989" t="s">
        <v>487</v>
      </c>
      <c r="DC29" s="990"/>
      <c r="DD29" s="990"/>
      <c r="DE29" s="990"/>
      <c r="DF29" s="991"/>
      <c r="DG29" s="989" t="s">
        <v>487</v>
      </c>
      <c r="DH29" s="990"/>
      <c r="DI29" s="990"/>
      <c r="DJ29" s="990"/>
      <c r="DK29" s="991"/>
      <c r="DL29" s="989" t="s">
        <v>487</v>
      </c>
      <c r="DM29" s="990"/>
      <c r="DN29" s="990"/>
      <c r="DO29" s="990"/>
      <c r="DP29" s="991"/>
      <c r="DQ29" s="989" t="s">
        <v>487</v>
      </c>
      <c r="DR29" s="990"/>
      <c r="DS29" s="990"/>
      <c r="DT29" s="990"/>
      <c r="DU29" s="991"/>
      <c r="DV29" s="992"/>
      <c r="DW29" s="993"/>
      <c r="DX29" s="993"/>
      <c r="DY29" s="993"/>
      <c r="DZ29" s="994"/>
      <c r="EA29" s="230"/>
    </row>
    <row r="30" spans="1:131" ht="26.25" customHeight="1" x14ac:dyDescent="0.2">
      <c r="A30" s="242">
        <v>3</v>
      </c>
      <c r="B30" s="1030" t="s">
        <v>390</v>
      </c>
      <c r="C30" s="1031"/>
      <c r="D30" s="1031"/>
      <c r="E30" s="1031"/>
      <c r="F30" s="1031"/>
      <c r="G30" s="1031"/>
      <c r="H30" s="1031"/>
      <c r="I30" s="1031"/>
      <c r="J30" s="1031"/>
      <c r="K30" s="1031"/>
      <c r="L30" s="1031"/>
      <c r="M30" s="1031"/>
      <c r="N30" s="1031"/>
      <c r="O30" s="1031"/>
      <c r="P30" s="1032"/>
      <c r="Q30" s="1038">
        <v>153</v>
      </c>
      <c r="R30" s="1039"/>
      <c r="S30" s="1039"/>
      <c r="T30" s="1039"/>
      <c r="U30" s="1039"/>
      <c r="V30" s="1039">
        <v>151</v>
      </c>
      <c r="W30" s="1039"/>
      <c r="X30" s="1039"/>
      <c r="Y30" s="1039"/>
      <c r="Z30" s="1039"/>
      <c r="AA30" s="1039">
        <v>2</v>
      </c>
      <c r="AB30" s="1039"/>
      <c r="AC30" s="1039"/>
      <c r="AD30" s="1039"/>
      <c r="AE30" s="1040"/>
      <c r="AF30" s="1035">
        <v>2</v>
      </c>
      <c r="AG30" s="1036"/>
      <c r="AH30" s="1036"/>
      <c r="AI30" s="1036"/>
      <c r="AJ30" s="1037"/>
      <c r="AK30" s="980">
        <v>52</v>
      </c>
      <c r="AL30" s="971"/>
      <c r="AM30" s="971"/>
      <c r="AN30" s="971"/>
      <c r="AO30" s="971"/>
      <c r="AP30" s="971" t="s">
        <v>543</v>
      </c>
      <c r="AQ30" s="971"/>
      <c r="AR30" s="971"/>
      <c r="AS30" s="971"/>
      <c r="AT30" s="971"/>
      <c r="AU30" s="971" t="s">
        <v>543</v>
      </c>
      <c r="AV30" s="971"/>
      <c r="AW30" s="971"/>
      <c r="AX30" s="971"/>
      <c r="AY30" s="971"/>
      <c r="AZ30" s="1042" t="s">
        <v>543</v>
      </c>
      <c r="BA30" s="1043"/>
      <c r="BB30" s="1043"/>
      <c r="BC30" s="1043"/>
      <c r="BD30" s="1044"/>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t="s">
        <v>487</v>
      </c>
      <c r="CI30" s="990"/>
      <c r="CJ30" s="990"/>
      <c r="CK30" s="990"/>
      <c r="CL30" s="991"/>
      <c r="CM30" s="989" t="s">
        <v>487</v>
      </c>
      <c r="CN30" s="990"/>
      <c r="CO30" s="990"/>
      <c r="CP30" s="990"/>
      <c r="CQ30" s="991"/>
      <c r="CR30" s="989" t="s">
        <v>487</v>
      </c>
      <c r="CS30" s="990"/>
      <c r="CT30" s="990"/>
      <c r="CU30" s="990"/>
      <c r="CV30" s="991"/>
      <c r="CW30" s="989" t="s">
        <v>487</v>
      </c>
      <c r="CX30" s="990"/>
      <c r="CY30" s="990"/>
      <c r="CZ30" s="990"/>
      <c r="DA30" s="991"/>
      <c r="DB30" s="989" t="s">
        <v>487</v>
      </c>
      <c r="DC30" s="990"/>
      <c r="DD30" s="990"/>
      <c r="DE30" s="990"/>
      <c r="DF30" s="991"/>
      <c r="DG30" s="989" t="s">
        <v>487</v>
      </c>
      <c r="DH30" s="990"/>
      <c r="DI30" s="990"/>
      <c r="DJ30" s="990"/>
      <c r="DK30" s="991"/>
      <c r="DL30" s="989" t="s">
        <v>487</v>
      </c>
      <c r="DM30" s="990"/>
      <c r="DN30" s="990"/>
      <c r="DO30" s="990"/>
      <c r="DP30" s="991"/>
      <c r="DQ30" s="989" t="s">
        <v>487</v>
      </c>
      <c r="DR30" s="990"/>
      <c r="DS30" s="990"/>
      <c r="DT30" s="990"/>
      <c r="DU30" s="991"/>
      <c r="DV30" s="992"/>
      <c r="DW30" s="993"/>
      <c r="DX30" s="993"/>
      <c r="DY30" s="993"/>
      <c r="DZ30" s="994"/>
      <c r="EA30" s="230"/>
    </row>
    <row r="31" spans="1:131" ht="26.25" customHeight="1" x14ac:dyDescent="0.2">
      <c r="A31" s="242">
        <v>4</v>
      </c>
      <c r="B31" s="1030" t="s">
        <v>391</v>
      </c>
      <c r="C31" s="1031"/>
      <c r="D31" s="1031"/>
      <c r="E31" s="1031"/>
      <c r="F31" s="1031"/>
      <c r="G31" s="1031"/>
      <c r="H31" s="1031"/>
      <c r="I31" s="1031"/>
      <c r="J31" s="1031"/>
      <c r="K31" s="1031"/>
      <c r="L31" s="1031"/>
      <c r="M31" s="1031"/>
      <c r="N31" s="1031"/>
      <c r="O31" s="1031"/>
      <c r="P31" s="1032"/>
      <c r="Q31" s="1038">
        <v>242</v>
      </c>
      <c r="R31" s="1039"/>
      <c r="S31" s="1039"/>
      <c r="T31" s="1039"/>
      <c r="U31" s="1039"/>
      <c r="V31" s="1039">
        <v>223</v>
      </c>
      <c r="W31" s="1039"/>
      <c r="X31" s="1039"/>
      <c r="Y31" s="1039"/>
      <c r="Z31" s="1039"/>
      <c r="AA31" s="1039">
        <v>20</v>
      </c>
      <c r="AB31" s="1039"/>
      <c r="AC31" s="1039"/>
      <c r="AD31" s="1039"/>
      <c r="AE31" s="1040"/>
      <c r="AF31" s="1035">
        <v>147</v>
      </c>
      <c r="AG31" s="1036"/>
      <c r="AH31" s="1036"/>
      <c r="AI31" s="1036"/>
      <c r="AJ31" s="1037"/>
      <c r="AK31" s="980" t="s">
        <v>543</v>
      </c>
      <c r="AL31" s="971"/>
      <c r="AM31" s="971"/>
      <c r="AN31" s="971"/>
      <c r="AO31" s="971"/>
      <c r="AP31" s="971">
        <v>570</v>
      </c>
      <c r="AQ31" s="971"/>
      <c r="AR31" s="971"/>
      <c r="AS31" s="971"/>
      <c r="AT31" s="971"/>
      <c r="AU31" s="971">
        <v>307</v>
      </c>
      <c r="AV31" s="971"/>
      <c r="AW31" s="971"/>
      <c r="AX31" s="971"/>
      <c r="AY31" s="971"/>
      <c r="AZ31" s="1042" t="s">
        <v>543</v>
      </c>
      <c r="BA31" s="1043"/>
      <c r="BB31" s="1043"/>
      <c r="BC31" s="1043"/>
      <c r="BD31" s="1044"/>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t="s">
        <v>487</v>
      </c>
      <c r="CI31" s="990"/>
      <c r="CJ31" s="990"/>
      <c r="CK31" s="990"/>
      <c r="CL31" s="991"/>
      <c r="CM31" s="989" t="s">
        <v>487</v>
      </c>
      <c r="CN31" s="990"/>
      <c r="CO31" s="990"/>
      <c r="CP31" s="990"/>
      <c r="CQ31" s="991"/>
      <c r="CR31" s="989" t="s">
        <v>487</v>
      </c>
      <c r="CS31" s="990"/>
      <c r="CT31" s="990"/>
      <c r="CU31" s="990"/>
      <c r="CV31" s="991"/>
      <c r="CW31" s="989" t="s">
        <v>487</v>
      </c>
      <c r="CX31" s="990"/>
      <c r="CY31" s="990"/>
      <c r="CZ31" s="990"/>
      <c r="DA31" s="991"/>
      <c r="DB31" s="989" t="s">
        <v>487</v>
      </c>
      <c r="DC31" s="990"/>
      <c r="DD31" s="990"/>
      <c r="DE31" s="990"/>
      <c r="DF31" s="991"/>
      <c r="DG31" s="989" t="s">
        <v>487</v>
      </c>
      <c r="DH31" s="990"/>
      <c r="DI31" s="990"/>
      <c r="DJ31" s="990"/>
      <c r="DK31" s="991"/>
      <c r="DL31" s="989" t="s">
        <v>487</v>
      </c>
      <c r="DM31" s="990"/>
      <c r="DN31" s="990"/>
      <c r="DO31" s="990"/>
      <c r="DP31" s="991"/>
      <c r="DQ31" s="989" t="s">
        <v>487</v>
      </c>
      <c r="DR31" s="990"/>
      <c r="DS31" s="990"/>
      <c r="DT31" s="990"/>
      <c r="DU31" s="991"/>
      <c r="DV31" s="992"/>
      <c r="DW31" s="993"/>
      <c r="DX31" s="993"/>
      <c r="DY31" s="993"/>
      <c r="DZ31" s="994"/>
      <c r="EA31" s="230"/>
    </row>
    <row r="32" spans="1:131" ht="26.25" customHeight="1" x14ac:dyDescent="0.2">
      <c r="A32" s="242">
        <v>5</v>
      </c>
      <c r="B32" s="1030" t="s">
        <v>393</v>
      </c>
      <c r="C32" s="1031"/>
      <c r="D32" s="1031"/>
      <c r="E32" s="1031"/>
      <c r="F32" s="1031"/>
      <c r="G32" s="1031"/>
      <c r="H32" s="1031"/>
      <c r="I32" s="1031"/>
      <c r="J32" s="1031"/>
      <c r="K32" s="1031"/>
      <c r="L32" s="1031"/>
      <c r="M32" s="1031"/>
      <c r="N32" s="1031"/>
      <c r="O32" s="1031"/>
      <c r="P32" s="1032"/>
      <c r="Q32" s="1038">
        <v>110</v>
      </c>
      <c r="R32" s="1039"/>
      <c r="S32" s="1039"/>
      <c r="T32" s="1039"/>
      <c r="U32" s="1039"/>
      <c r="V32" s="1039">
        <v>94</v>
      </c>
      <c r="W32" s="1039"/>
      <c r="X32" s="1039"/>
      <c r="Y32" s="1039"/>
      <c r="Z32" s="1039"/>
      <c r="AA32" s="1039">
        <v>16</v>
      </c>
      <c r="AB32" s="1039"/>
      <c r="AC32" s="1039"/>
      <c r="AD32" s="1039"/>
      <c r="AE32" s="1040"/>
      <c r="AF32" s="1035">
        <v>16</v>
      </c>
      <c r="AG32" s="1036"/>
      <c r="AH32" s="1036"/>
      <c r="AI32" s="1036"/>
      <c r="AJ32" s="1037"/>
      <c r="AK32" s="980">
        <v>6</v>
      </c>
      <c r="AL32" s="971"/>
      <c r="AM32" s="971"/>
      <c r="AN32" s="971"/>
      <c r="AO32" s="971"/>
      <c r="AP32" s="971">
        <v>142</v>
      </c>
      <c r="AQ32" s="971"/>
      <c r="AR32" s="971"/>
      <c r="AS32" s="971"/>
      <c r="AT32" s="971"/>
      <c r="AU32" s="971">
        <v>92</v>
      </c>
      <c r="AV32" s="971"/>
      <c r="AW32" s="971"/>
      <c r="AX32" s="971"/>
      <c r="AY32" s="971"/>
      <c r="AZ32" s="1042" t="s">
        <v>543</v>
      </c>
      <c r="BA32" s="1043"/>
      <c r="BB32" s="1043"/>
      <c r="BC32" s="1043"/>
      <c r="BD32" s="1044"/>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t="s">
        <v>487</v>
      </c>
      <c r="CI32" s="990"/>
      <c r="CJ32" s="990"/>
      <c r="CK32" s="990"/>
      <c r="CL32" s="991"/>
      <c r="CM32" s="989" t="s">
        <v>487</v>
      </c>
      <c r="CN32" s="990"/>
      <c r="CO32" s="990"/>
      <c r="CP32" s="990"/>
      <c r="CQ32" s="991"/>
      <c r="CR32" s="989" t="s">
        <v>487</v>
      </c>
      <c r="CS32" s="990"/>
      <c r="CT32" s="990"/>
      <c r="CU32" s="990"/>
      <c r="CV32" s="991"/>
      <c r="CW32" s="989" t="s">
        <v>487</v>
      </c>
      <c r="CX32" s="990"/>
      <c r="CY32" s="990"/>
      <c r="CZ32" s="990"/>
      <c r="DA32" s="991"/>
      <c r="DB32" s="989" t="s">
        <v>487</v>
      </c>
      <c r="DC32" s="990"/>
      <c r="DD32" s="990"/>
      <c r="DE32" s="990"/>
      <c r="DF32" s="991"/>
      <c r="DG32" s="989" t="s">
        <v>487</v>
      </c>
      <c r="DH32" s="990"/>
      <c r="DI32" s="990"/>
      <c r="DJ32" s="990"/>
      <c r="DK32" s="991"/>
      <c r="DL32" s="989" t="s">
        <v>487</v>
      </c>
      <c r="DM32" s="990"/>
      <c r="DN32" s="990"/>
      <c r="DO32" s="990"/>
      <c r="DP32" s="991"/>
      <c r="DQ32" s="989" t="s">
        <v>487</v>
      </c>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t="s">
        <v>543</v>
      </c>
      <c r="R33" s="1039"/>
      <c r="S33" s="1039"/>
      <c r="T33" s="1039"/>
      <c r="U33" s="1039"/>
      <c r="V33" s="1039" t="s">
        <v>487</v>
      </c>
      <c r="W33" s="1039"/>
      <c r="X33" s="1039"/>
      <c r="Y33" s="1039"/>
      <c r="Z33" s="1039"/>
      <c r="AA33" s="1039" t="s">
        <v>487</v>
      </c>
      <c r="AB33" s="1039"/>
      <c r="AC33" s="1039"/>
      <c r="AD33" s="1039"/>
      <c r="AE33" s="1040"/>
      <c r="AF33" s="1035" t="s">
        <v>487</v>
      </c>
      <c r="AG33" s="1036"/>
      <c r="AH33" s="1036"/>
      <c r="AI33" s="1036"/>
      <c r="AJ33" s="1037"/>
      <c r="AK33" s="980" t="s">
        <v>487</v>
      </c>
      <c r="AL33" s="971"/>
      <c r="AM33" s="971"/>
      <c r="AN33" s="971"/>
      <c r="AO33" s="971"/>
      <c r="AP33" s="971" t="s">
        <v>487</v>
      </c>
      <c r="AQ33" s="971"/>
      <c r="AR33" s="971"/>
      <c r="AS33" s="971"/>
      <c r="AT33" s="971"/>
      <c r="AU33" s="971" t="s">
        <v>487</v>
      </c>
      <c r="AV33" s="971"/>
      <c r="AW33" s="971"/>
      <c r="AX33" s="971"/>
      <c r="AY33" s="971"/>
      <c r="AZ33" s="1041" t="s">
        <v>487</v>
      </c>
      <c r="BA33" s="1041"/>
      <c r="BB33" s="1041"/>
      <c r="BC33" s="1041"/>
      <c r="BD33" s="1041"/>
      <c r="BE33" s="972" t="s">
        <v>487</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t="s">
        <v>487</v>
      </c>
      <c r="CI33" s="990"/>
      <c r="CJ33" s="990"/>
      <c r="CK33" s="990"/>
      <c r="CL33" s="991"/>
      <c r="CM33" s="989" t="s">
        <v>487</v>
      </c>
      <c r="CN33" s="990"/>
      <c r="CO33" s="990"/>
      <c r="CP33" s="990"/>
      <c r="CQ33" s="991"/>
      <c r="CR33" s="989" t="s">
        <v>487</v>
      </c>
      <c r="CS33" s="990"/>
      <c r="CT33" s="990"/>
      <c r="CU33" s="990"/>
      <c r="CV33" s="991"/>
      <c r="CW33" s="989" t="s">
        <v>487</v>
      </c>
      <c r="CX33" s="990"/>
      <c r="CY33" s="990"/>
      <c r="CZ33" s="990"/>
      <c r="DA33" s="991"/>
      <c r="DB33" s="989" t="s">
        <v>487</v>
      </c>
      <c r="DC33" s="990"/>
      <c r="DD33" s="990"/>
      <c r="DE33" s="990"/>
      <c r="DF33" s="991"/>
      <c r="DG33" s="989" t="s">
        <v>487</v>
      </c>
      <c r="DH33" s="990"/>
      <c r="DI33" s="990"/>
      <c r="DJ33" s="990"/>
      <c r="DK33" s="991"/>
      <c r="DL33" s="989" t="s">
        <v>487</v>
      </c>
      <c r="DM33" s="990"/>
      <c r="DN33" s="990"/>
      <c r="DO33" s="990"/>
      <c r="DP33" s="991"/>
      <c r="DQ33" s="989" t="s">
        <v>487</v>
      </c>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t="s">
        <v>487</v>
      </c>
      <c r="R34" s="1039"/>
      <c r="S34" s="1039"/>
      <c r="T34" s="1039"/>
      <c r="U34" s="1039"/>
      <c r="V34" s="1039" t="s">
        <v>487</v>
      </c>
      <c r="W34" s="1039"/>
      <c r="X34" s="1039"/>
      <c r="Y34" s="1039"/>
      <c r="Z34" s="1039"/>
      <c r="AA34" s="1039" t="s">
        <v>487</v>
      </c>
      <c r="AB34" s="1039"/>
      <c r="AC34" s="1039"/>
      <c r="AD34" s="1039"/>
      <c r="AE34" s="1040"/>
      <c r="AF34" s="1035" t="s">
        <v>487</v>
      </c>
      <c r="AG34" s="1036"/>
      <c r="AH34" s="1036"/>
      <c r="AI34" s="1036"/>
      <c r="AJ34" s="1037"/>
      <c r="AK34" s="980" t="s">
        <v>487</v>
      </c>
      <c r="AL34" s="971"/>
      <c r="AM34" s="971"/>
      <c r="AN34" s="971"/>
      <c r="AO34" s="971"/>
      <c r="AP34" s="971" t="s">
        <v>487</v>
      </c>
      <c r="AQ34" s="971"/>
      <c r="AR34" s="971"/>
      <c r="AS34" s="971"/>
      <c r="AT34" s="971"/>
      <c r="AU34" s="971" t="s">
        <v>487</v>
      </c>
      <c r="AV34" s="971"/>
      <c r="AW34" s="971"/>
      <c r="AX34" s="971"/>
      <c r="AY34" s="971"/>
      <c r="AZ34" s="1041" t="s">
        <v>487</v>
      </c>
      <c r="BA34" s="1041"/>
      <c r="BB34" s="1041"/>
      <c r="BC34" s="1041"/>
      <c r="BD34" s="1041"/>
      <c r="BE34" s="972" t="s">
        <v>487</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t="s">
        <v>487</v>
      </c>
      <c r="CI34" s="990"/>
      <c r="CJ34" s="990"/>
      <c r="CK34" s="990"/>
      <c r="CL34" s="991"/>
      <c r="CM34" s="989" t="s">
        <v>487</v>
      </c>
      <c r="CN34" s="990"/>
      <c r="CO34" s="990"/>
      <c r="CP34" s="990"/>
      <c r="CQ34" s="991"/>
      <c r="CR34" s="989" t="s">
        <v>487</v>
      </c>
      <c r="CS34" s="990"/>
      <c r="CT34" s="990"/>
      <c r="CU34" s="990"/>
      <c r="CV34" s="991"/>
      <c r="CW34" s="989" t="s">
        <v>487</v>
      </c>
      <c r="CX34" s="990"/>
      <c r="CY34" s="990"/>
      <c r="CZ34" s="990"/>
      <c r="DA34" s="991"/>
      <c r="DB34" s="989" t="s">
        <v>487</v>
      </c>
      <c r="DC34" s="990"/>
      <c r="DD34" s="990"/>
      <c r="DE34" s="990"/>
      <c r="DF34" s="991"/>
      <c r="DG34" s="989" t="s">
        <v>487</v>
      </c>
      <c r="DH34" s="990"/>
      <c r="DI34" s="990"/>
      <c r="DJ34" s="990"/>
      <c r="DK34" s="991"/>
      <c r="DL34" s="989" t="s">
        <v>487</v>
      </c>
      <c r="DM34" s="990"/>
      <c r="DN34" s="990"/>
      <c r="DO34" s="990"/>
      <c r="DP34" s="991"/>
      <c r="DQ34" s="989" t="s">
        <v>487</v>
      </c>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t="s">
        <v>487</v>
      </c>
      <c r="R35" s="1039"/>
      <c r="S35" s="1039"/>
      <c r="T35" s="1039"/>
      <c r="U35" s="1039"/>
      <c r="V35" s="1039" t="s">
        <v>487</v>
      </c>
      <c r="W35" s="1039"/>
      <c r="X35" s="1039"/>
      <c r="Y35" s="1039"/>
      <c r="Z35" s="1039"/>
      <c r="AA35" s="1039" t="s">
        <v>487</v>
      </c>
      <c r="AB35" s="1039"/>
      <c r="AC35" s="1039"/>
      <c r="AD35" s="1039"/>
      <c r="AE35" s="1040"/>
      <c r="AF35" s="1035" t="s">
        <v>487</v>
      </c>
      <c r="AG35" s="1036"/>
      <c r="AH35" s="1036"/>
      <c r="AI35" s="1036"/>
      <c r="AJ35" s="1037"/>
      <c r="AK35" s="980" t="s">
        <v>487</v>
      </c>
      <c r="AL35" s="971"/>
      <c r="AM35" s="971"/>
      <c r="AN35" s="971"/>
      <c r="AO35" s="971"/>
      <c r="AP35" s="971" t="s">
        <v>487</v>
      </c>
      <c r="AQ35" s="971"/>
      <c r="AR35" s="971"/>
      <c r="AS35" s="971"/>
      <c r="AT35" s="971"/>
      <c r="AU35" s="971" t="s">
        <v>487</v>
      </c>
      <c r="AV35" s="971"/>
      <c r="AW35" s="971"/>
      <c r="AX35" s="971"/>
      <c r="AY35" s="971"/>
      <c r="AZ35" s="1041" t="s">
        <v>487</v>
      </c>
      <c r="BA35" s="1041"/>
      <c r="BB35" s="1041"/>
      <c r="BC35" s="1041"/>
      <c r="BD35" s="1041"/>
      <c r="BE35" s="972" t="s">
        <v>487</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t="s">
        <v>487</v>
      </c>
      <c r="CI35" s="990"/>
      <c r="CJ35" s="990"/>
      <c r="CK35" s="990"/>
      <c r="CL35" s="991"/>
      <c r="CM35" s="989" t="s">
        <v>487</v>
      </c>
      <c r="CN35" s="990"/>
      <c r="CO35" s="990"/>
      <c r="CP35" s="990"/>
      <c r="CQ35" s="991"/>
      <c r="CR35" s="989" t="s">
        <v>487</v>
      </c>
      <c r="CS35" s="990"/>
      <c r="CT35" s="990"/>
      <c r="CU35" s="990"/>
      <c r="CV35" s="991"/>
      <c r="CW35" s="989" t="s">
        <v>487</v>
      </c>
      <c r="CX35" s="990"/>
      <c r="CY35" s="990"/>
      <c r="CZ35" s="990"/>
      <c r="DA35" s="991"/>
      <c r="DB35" s="989" t="s">
        <v>487</v>
      </c>
      <c r="DC35" s="990"/>
      <c r="DD35" s="990"/>
      <c r="DE35" s="990"/>
      <c r="DF35" s="991"/>
      <c r="DG35" s="989" t="s">
        <v>487</v>
      </c>
      <c r="DH35" s="990"/>
      <c r="DI35" s="990"/>
      <c r="DJ35" s="990"/>
      <c r="DK35" s="991"/>
      <c r="DL35" s="989" t="s">
        <v>487</v>
      </c>
      <c r="DM35" s="990"/>
      <c r="DN35" s="990"/>
      <c r="DO35" s="990"/>
      <c r="DP35" s="991"/>
      <c r="DQ35" s="989" t="s">
        <v>487</v>
      </c>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t="s">
        <v>487</v>
      </c>
      <c r="R36" s="1039"/>
      <c r="S36" s="1039"/>
      <c r="T36" s="1039"/>
      <c r="U36" s="1039"/>
      <c r="V36" s="1039" t="s">
        <v>487</v>
      </c>
      <c r="W36" s="1039"/>
      <c r="X36" s="1039"/>
      <c r="Y36" s="1039"/>
      <c r="Z36" s="1039"/>
      <c r="AA36" s="1039" t="s">
        <v>487</v>
      </c>
      <c r="AB36" s="1039"/>
      <c r="AC36" s="1039"/>
      <c r="AD36" s="1039"/>
      <c r="AE36" s="1040"/>
      <c r="AF36" s="1035" t="s">
        <v>487</v>
      </c>
      <c r="AG36" s="1036"/>
      <c r="AH36" s="1036"/>
      <c r="AI36" s="1036"/>
      <c r="AJ36" s="1037"/>
      <c r="AK36" s="980" t="s">
        <v>487</v>
      </c>
      <c r="AL36" s="971"/>
      <c r="AM36" s="971"/>
      <c r="AN36" s="971"/>
      <c r="AO36" s="971"/>
      <c r="AP36" s="971" t="s">
        <v>487</v>
      </c>
      <c r="AQ36" s="971"/>
      <c r="AR36" s="971"/>
      <c r="AS36" s="971"/>
      <c r="AT36" s="971"/>
      <c r="AU36" s="971" t="s">
        <v>487</v>
      </c>
      <c r="AV36" s="971"/>
      <c r="AW36" s="971"/>
      <c r="AX36" s="971"/>
      <c r="AY36" s="971"/>
      <c r="AZ36" s="1041" t="s">
        <v>487</v>
      </c>
      <c r="BA36" s="1041"/>
      <c r="BB36" s="1041"/>
      <c r="BC36" s="1041"/>
      <c r="BD36" s="1041"/>
      <c r="BE36" s="972" t="s">
        <v>487</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t="s">
        <v>487</v>
      </c>
      <c r="CI36" s="990"/>
      <c r="CJ36" s="990"/>
      <c r="CK36" s="990"/>
      <c r="CL36" s="991"/>
      <c r="CM36" s="989" t="s">
        <v>487</v>
      </c>
      <c r="CN36" s="990"/>
      <c r="CO36" s="990"/>
      <c r="CP36" s="990"/>
      <c r="CQ36" s="991"/>
      <c r="CR36" s="989" t="s">
        <v>487</v>
      </c>
      <c r="CS36" s="990"/>
      <c r="CT36" s="990"/>
      <c r="CU36" s="990"/>
      <c r="CV36" s="991"/>
      <c r="CW36" s="989" t="s">
        <v>487</v>
      </c>
      <c r="CX36" s="990"/>
      <c r="CY36" s="990"/>
      <c r="CZ36" s="990"/>
      <c r="DA36" s="991"/>
      <c r="DB36" s="989" t="s">
        <v>487</v>
      </c>
      <c r="DC36" s="990"/>
      <c r="DD36" s="990"/>
      <c r="DE36" s="990"/>
      <c r="DF36" s="991"/>
      <c r="DG36" s="989" t="s">
        <v>487</v>
      </c>
      <c r="DH36" s="990"/>
      <c r="DI36" s="990"/>
      <c r="DJ36" s="990"/>
      <c r="DK36" s="991"/>
      <c r="DL36" s="989" t="s">
        <v>487</v>
      </c>
      <c r="DM36" s="990"/>
      <c r="DN36" s="990"/>
      <c r="DO36" s="990"/>
      <c r="DP36" s="991"/>
      <c r="DQ36" s="989" t="s">
        <v>487</v>
      </c>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t="s">
        <v>487</v>
      </c>
      <c r="R37" s="1039"/>
      <c r="S37" s="1039"/>
      <c r="T37" s="1039"/>
      <c r="U37" s="1039"/>
      <c r="V37" s="1039" t="s">
        <v>487</v>
      </c>
      <c r="W37" s="1039"/>
      <c r="X37" s="1039"/>
      <c r="Y37" s="1039"/>
      <c r="Z37" s="1039"/>
      <c r="AA37" s="1039" t="s">
        <v>487</v>
      </c>
      <c r="AB37" s="1039"/>
      <c r="AC37" s="1039"/>
      <c r="AD37" s="1039"/>
      <c r="AE37" s="1040"/>
      <c r="AF37" s="1035" t="s">
        <v>487</v>
      </c>
      <c r="AG37" s="1036"/>
      <c r="AH37" s="1036"/>
      <c r="AI37" s="1036"/>
      <c r="AJ37" s="1037"/>
      <c r="AK37" s="980" t="s">
        <v>487</v>
      </c>
      <c r="AL37" s="971"/>
      <c r="AM37" s="971"/>
      <c r="AN37" s="971"/>
      <c r="AO37" s="971"/>
      <c r="AP37" s="971" t="s">
        <v>487</v>
      </c>
      <c r="AQ37" s="971"/>
      <c r="AR37" s="971"/>
      <c r="AS37" s="971"/>
      <c r="AT37" s="971"/>
      <c r="AU37" s="971" t="s">
        <v>487</v>
      </c>
      <c r="AV37" s="971"/>
      <c r="AW37" s="971"/>
      <c r="AX37" s="971"/>
      <c r="AY37" s="971"/>
      <c r="AZ37" s="1041" t="s">
        <v>487</v>
      </c>
      <c r="BA37" s="1041"/>
      <c r="BB37" s="1041"/>
      <c r="BC37" s="1041"/>
      <c r="BD37" s="1041"/>
      <c r="BE37" s="972" t="s">
        <v>487</v>
      </c>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t="s">
        <v>487</v>
      </c>
      <c r="CI37" s="990"/>
      <c r="CJ37" s="990"/>
      <c r="CK37" s="990"/>
      <c r="CL37" s="991"/>
      <c r="CM37" s="989" t="s">
        <v>487</v>
      </c>
      <c r="CN37" s="990"/>
      <c r="CO37" s="990"/>
      <c r="CP37" s="990"/>
      <c r="CQ37" s="991"/>
      <c r="CR37" s="989" t="s">
        <v>487</v>
      </c>
      <c r="CS37" s="990"/>
      <c r="CT37" s="990"/>
      <c r="CU37" s="990"/>
      <c r="CV37" s="991"/>
      <c r="CW37" s="989" t="s">
        <v>487</v>
      </c>
      <c r="CX37" s="990"/>
      <c r="CY37" s="990"/>
      <c r="CZ37" s="990"/>
      <c r="DA37" s="991"/>
      <c r="DB37" s="989" t="s">
        <v>487</v>
      </c>
      <c r="DC37" s="990"/>
      <c r="DD37" s="990"/>
      <c r="DE37" s="990"/>
      <c r="DF37" s="991"/>
      <c r="DG37" s="989" t="s">
        <v>487</v>
      </c>
      <c r="DH37" s="990"/>
      <c r="DI37" s="990"/>
      <c r="DJ37" s="990"/>
      <c r="DK37" s="991"/>
      <c r="DL37" s="989" t="s">
        <v>487</v>
      </c>
      <c r="DM37" s="990"/>
      <c r="DN37" s="990"/>
      <c r="DO37" s="990"/>
      <c r="DP37" s="991"/>
      <c r="DQ37" s="989" t="s">
        <v>487</v>
      </c>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t="s">
        <v>487</v>
      </c>
      <c r="R38" s="1039"/>
      <c r="S38" s="1039"/>
      <c r="T38" s="1039"/>
      <c r="U38" s="1039"/>
      <c r="V38" s="1039" t="s">
        <v>487</v>
      </c>
      <c r="W38" s="1039"/>
      <c r="X38" s="1039"/>
      <c r="Y38" s="1039"/>
      <c r="Z38" s="1039"/>
      <c r="AA38" s="1039" t="s">
        <v>487</v>
      </c>
      <c r="AB38" s="1039"/>
      <c r="AC38" s="1039"/>
      <c r="AD38" s="1039"/>
      <c r="AE38" s="1040"/>
      <c r="AF38" s="1035" t="s">
        <v>487</v>
      </c>
      <c r="AG38" s="1036"/>
      <c r="AH38" s="1036"/>
      <c r="AI38" s="1036"/>
      <c r="AJ38" s="1037"/>
      <c r="AK38" s="980" t="s">
        <v>487</v>
      </c>
      <c r="AL38" s="971"/>
      <c r="AM38" s="971"/>
      <c r="AN38" s="971"/>
      <c r="AO38" s="971"/>
      <c r="AP38" s="971" t="s">
        <v>487</v>
      </c>
      <c r="AQ38" s="971"/>
      <c r="AR38" s="971"/>
      <c r="AS38" s="971"/>
      <c r="AT38" s="971"/>
      <c r="AU38" s="971" t="s">
        <v>487</v>
      </c>
      <c r="AV38" s="971"/>
      <c r="AW38" s="971"/>
      <c r="AX38" s="971"/>
      <c r="AY38" s="971"/>
      <c r="AZ38" s="1041" t="s">
        <v>487</v>
      </c>
      <c r="BA38" s="1041"/>
      <c r="BB38" s="1041"/>
      <c r="BC38" s="1041"/>
      <c r="BD38" s="1041"/>
      <c r="BE38" s="972" t="s">
        <v>487</v>
      </c>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t="s">
        <v>487</v>
      </c>
      <c r="CI38" s="990"/>
      <c r="CJ38" s="990"/>
      <c r="CK38" s="990"/>
      <c r="CL38" s="991"/>
      <c r="CM38" s="989" t="s">
        <v>487</v>
      </c>
      <c r="CN38" s="990"/>
      <c r="CO38" s="990"/>
      <c r="CP38" s="990"/>
      <c r="CQ38" s="991"/>
      <c r="CR38" s="989" t="s">
        <v>487</v>
      </c>
      <c r="CS38" s="990"/>
      <c r="CT38" s="990"/>
      <c r="CU38" s="990"/>
      <c r="CV38" s="991"/>
      <c r="CW38" s="989" t="s">
        <v>487</v>
      </c>
      <c r="CX38" s="990"/>
      <c r="CY38" s="990"/>
      <c r="CZ38" s="990"/>
      <c r="DA38" s="991"/>
      <c r="DB38" s="989" t="s">
        <v>487</v>
      </c>
      <c r="DC38" s="990"/>
      <c r="DD38" s="990"/>
      <c r="DE38" s="990"/>
      <c r="DF38" s="991"/>
      <c r="DG38" s="989" t="s">
        <v>487</v>
      </c>
      <c r="DH38" s="990"/>
      <c r="DI38" s="990"/>
      <c r="DJ38" s="990"/>
      <c r="DK38" s="991"/>
      <c r="DL38" s="989" t="s">
        <v>487</v>
      </c>
      <c r="DM38" s="990"/>
      <c r="DN38" s="990"/>
      <c r="DO38" s="990"/>
      <c r="DP38" s="991"/>
      <c r="DQ38" s="989" t="s">
        <v>487</v>
      </c>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t="s">
        <v>487</v>
      </c>
      <c r="R39" s="1039"/>
      <c r="S39" s="1039"/>
      <c r="T39" s="1039"/>
      <c r="U39" s="1039"/>
      <c r="V39" s="1039" t="s">
        <v>487</v>
      </c>
      <c r="W39" s="1039"/>
      <c r="X39" s="1039"/>
      <c r="Y39" s="1039"/>
      <c r="Z39" s="1039"/>
      <c r="AA39" s="1039" t="s">
        <v>487</v>
      </c>
      <c r="AB39" s="1039"/>
      <c r="AC39" s="1039"/>
      <c r="AD39" s="1039"/>
      <c r="AE39" s="1040"/>
      <c r="AF39" s="1035" t="s">
        <v>487</v>
      </c>
      <c r="AG39" s="1036"/>
      <c r="AH39" s="1036"/>
      <c r="AI39" s="1036"/>
      <c r="AJ39" s="1037"/>
      <c r="AK39" s="980" t="s">
        <v>487</v>
      </c>
      <c r="AL39" s="971"/>
      <c r="AM39" s="971"/>
      <c r="AN39" s="971"/>
      <c r="AO39" s="971"/>
      <c r="AP39" s="971" t="s">
        <v>487</v>
      </c>
      <c r="AQ39" s="971"/>
      <c r="AR39" s="971"/>
      <c r="AS39" s="971"/>
      <c r="AT39" s="971"/>
      <c r="AU39" s="971" t="s">
        <v>487</v>
      </c>
      <c r="AV39" s="971"/>
      <c r="AW39" s="971"/>
      <c r="AX39" s="971"/>
      <c r="AY39" s="971"/>
      <c r="AZ39" s="1041" t="s">
        <v>487</v>
      </c>
      <c r="BA39" s="1041"/>
      <c r="BB39" s="1041"/>
      <c r="BC39" s="1041"/>
      <c r="BD39" s="1041"/>
      <c r="BE39" s="972" t="s">
        <v>487</v>
      </c>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t="s">
        <v>487</v>
      </c>
      <c r="CI39" s="990"/>
      <c r="CJ39" s="990"/>
      <c r="CK39" s="990"/>
      <c r="CL39" s="991"/>
      <c r="CM39" s="989" t="s">
        <v>487</v>
      </c>
      <c r="CN39" s="990"/>
      <c r="CO39" s="990"/>
      <c r="CP39" s="990"/>
      <c r="CQ39" s="991"/>
      <c r="CR39" s="989" t="s">
        <v>487</v>
      </c>
      <c r="CS39" s="990"/>
      <c r="CT39" s="990"/>
      <c r="CU39" s="990"/>
      <c r="CV39" s="991"/>
      <c r="CW39" s="989" t="s">
        <v>487</v>
      </c>
      <c r="CX39" s="990"/>
      <c r="CY39" s="990"/>
      <c r="CZ39" s="990"/>
      <c r="DA39" s="991"/>
      <c r="DB39" s="989" t="s">
        <v>487</v>
      </c>
      <c r="DC39" s="990"/>
      <c r="DD39" s="990"/>
      <c r="DE39" s="990"/>
      <c r="DF39" s="991"/>
      <c r="DG39" s="989" t="s">
        <v>487</v>
      </c>
      <c r="DH39" s="990"/>
      <c r="DI39" s="990"/>
      <c r="DJ39" s="990"/>
      <c r="DK39" s="991"/>
      <c r="DL39" s="989" t="s">
        <v>487</v>
      </c>
      <c r="DM39" s="990"/>
      <c r="DN39" s="990"/>
      <c r="DO39" s="990"/>
      <c r="DP39" s="991"/>
      <c r="DQ39" s="989" t="s">
        <v>487</v>
      </c>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t="s">
        <v>487</v>
      </c>
      <c r="R40" s="1039"/>
      <c r="S40" s="1039"/>
      <c r="T40" s="1039"/>
      <c r="U40" s="1039"/>
      <c r="V40" s="1039" t="s">
        <v>487</v>
      </c>
      <c r="W40" s="1039"/>
      <c r="X40" s="1039"/>
      <c r="Y40" s="1039"/>
      <c r="Z40" s="1039"/>
      <c r="AA40" s="1039" t="s">
        <v>487</v>
      </c>
      <c r="AB40" s="1039"/>
      <c r="AC40" s="1039"/>
      <c r="AD40" s="1039"/>
      <c r="AE40" s="1040"/>
      <c r="AF40" s="1035" t="s">
        <v>487</v>
      </c>
      <c r="AG40" s="1036"/>
      <c r="AH40" s="1036"/>
      <c r="AI40" s="1036"/>
      <c r="AJ40" s="1037"/>
      <c r="AK40" s="980" t="s">
        <v>487</v>
      </c>
      <c r="AL40" s="971"/>
      <c r="AM40" s="971"/>
      <c r="AN40" s="971"/>
      <c r="AO40" s="971"/>
      <c r="AP40" s="971" t="s">
        <v>487</v>
      </c>
      <c r="AQ40" s="971"/>
      <c r="AR40" s="971"/>
      <c r="AS40" s="971"/>
      <c r="AT40" s="971"/>
      <c r="AU40" s="971" t="s">
        <v>487</v>
      </c>
      <c r="AV40" s="971"/>
      <c r="AW40" s="971"/>
      <c r="AX40" s="971"/>
      <c r="AY40" s="971"/>
      <c r="AZ40" s="1041" t="s">
        <v>487</v>
      </c>
      <c r="BA40" s="1041"/>
      <c r="BB40" s="1041"/>
      <c r="BC40" s="1041"/>
      <c r="BD40" s="1041"/>
      <c r="BE40" s="972" t="s">
        <v>487</v>
      </c>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t="s">
        <v>487</v>
      </c>
      <c r="CI40" s="990"/>
      <c r="CJ40" s="990"/>
      <c r="CK40" s="990"/>
      <c r="CL40" s="991"/>
      <c r="CM40" s="989" t="s">
        <v>487</v>
      </c>
      <c r="CN40" s="990"/>
      <c r="CO40" s="990"/>
      <c r="CP40" s="990"/>
      <c r="CQ40" s="991"/>
      <c r="CR40" s="989" t="s">
        <v>487</v>
      </c>
      <c r="CS40" s="990"/>
      <c r="CT40" s="990"/>
      <c r="CU40" s="990"/>
      <c r="CV40" s="991"/>
      <c r="CW40" s="989" t="s">
        <v>487</v>
      </c>
      <c r="CX40" s="990"/>
      <c r="CY40" s="990"/>
      <c r="CZ40" s="990"/>
      <c r="DA40" s="991"/>
      <c r="DB40" s="989" t="s">
        <v>487</v>
      </c>
      <c r="DC40" s="990"/>
      <c r="DD40" s="990"/>
      <c r="DE40" s="990"/>
      <c r="DF40" s="991"/>
      <c r="DG40" s="989" t="s">
        <v>487</v>
      </c>
      <c r="DH40" s="990"/>
      <c r="DI40" s="990"/>
      <c r="DJ40" s="990"/>
      <c r="DK40" s="991"/>
      <c r="DL40" s="989" t="s">
        <v>487</v>
      </c>
      <c r="DM40" s="990"/>
      <c r="DN40" s="990"/>
      <c r="DO40" s="990"/>
      <c r="DP40" s="991"/>
      <c r="DQ40" s="989" t="s">
        <v>487</v>
      </c>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t="s">
        <v>487</v>
      </c>
      <c r="R41" s="1039"/>
      <c r="S41" s="1039"/>
      <c r="T41" s="1039"/>
      <c r="U41" s="1039"/>
      <c r="V41" s="1039" t="s">
        <v>487</v>
      </c>
      <c r="W41" s="1039"/>
      <c r="X41" s="1039"/>
      <c r="Y41" s="1039"/>
      <c r="Z41" s="1039"/>
      <c r="AA41" s="1039" t="s">
        <v>487</v>
      </c>
      <c r="AB41" s="1039"/>
      <c r="AC41" s="1039"/>
      <c r="AD41" s="1039"/>
      <c r="AE41" s="1040"/>
      <c r="AF41" s="1035" t="s">
        <v>487</v>
      </c>
      <c r="AG41" s="1036"/>
      <c r="AH41" s="1036"/>
      <c r="AI41" s="1036"/>
      <c r="AJ41" s="1037"/>
      <c r="AK41" s="980" t="s">
        <v>487</v>
      </c>
      <c r="AL41" s="971"/>
      <c r="AM41" s="971"/>
      <c r="AN41" s="971"/>
      <c r="AO41" s="971"/>
      <c r="AP41" s="971" t="s">
        <v>487</v>
      </c>
      <c r="AQ41" s="971"/>
      <c r="AR41" s="971"/>
      <c r="AS41" s="971"/>
      <c r="AT41" s="971"/>
      <c r="AU41" s="971" t="s">
        <v>487</v>
      </c>
      <c r="AV41" s="971"/>
      <c r="AW41" s="971"/>
      <c r="AX41" s="971"/>
      <c r="AY41" s="971"/>
      <c r="AZ41" s="1041" t="s">
        <v>487</v>
      </c>
      <c r="BA41" s="1041"/>
      <c r="BB41" s="1041"/>
      <c r="BC41" s="1041"/>
      <c r="BD41" s="1041"/>
      <c r="BE41" s="972" t="s">
        <v>487</v>
      </c>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t="s">
        <v>487</v>
      </c>
      <c r="CI41" s="990"/>
      <c r="CJ41" s="990"/>
      <c r="CK41" s="990"/>
      <c r="CL41" s="991"/>
      <c r="CM41" s="989" t="s">
        <v>487</v>
      </c>
      <c r="CN41" s="990"/>
      <c r="CO41" s="990"/>
      <c r="CP41" s="990"/>
      <c r="CQ41" s="991"/>
      <c r="CR41" s="989" t="s">
        <v>487</v>
      </c>
      <c r="CS41" s="990"/>
      <c r="CT41" s="990"/>
      <c r="CU41" s="990"/>
      <c r="CV41" s="991"/>
      <c r="CW41" s="989" t="s">
        <v>487</v>
      </c>
      <c r="CX41" s="990"/>
      <c r="CY41" s="990"/>
      <c r="CZ41" s="990"/>
      <c r="DA41" s="991"/>
      <c r="DB41" s="989" t="s">
        <v>487</v>
      </c>
      <c r="DC41" s="990"/>
      <c r="DD41" s="990"/>
      <c r="DE41" s="990"/>
      <c r="DF41" s="991"/>
      <c r="DG41" s="989" t="s">
        <v>487</v>
      </c>
      <c r="DH41" s="990"/>
      <c r="DI41" s="990"/>
      <c r="DJ41" s="990"/>
      <c r="DK41" s="991"/>
      <c r="DL41" s="989" t="s">
        <v>487</v>
      </c>
      <c r="DM41" s="990"/>
      <c r="DN41" s="990"/>
      <c r="DO41" s="990"/>
      <c r="DP41" s="991"/>
      <c r="DQ41" s="989" t="s">
        <v>487</v>
      </c>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t="s">
        <v>487</v>
      </c>
      <c r="R42" s="1039"/>
      <c r="S42" s="1039"/>
      <c r="T42" s="1039"/>
      <c r="U42" s="1039"/>
      <c r="V42" s="1039" t="s">
        <v>487</v>
      </c>
      <c r="W42" s="1039"/>
      <c r="X42" s="1039"/>
      <c r="Y42" s="1039"/>
      <c r="Z42" s="1039"/>
      <c r="AA42" s="1039" t="s">
        <v>487</v>
      </c>
      <c r="AB42" s="1039"/>
      <c r="AC42" s="1039"/>
      <c r="AD42" s="1039"/>
      <c r="AE42" s="1040"/>
      <c r="AF42" s="1035" t="s">
        <v>487</v>
      </c>
      <c r="AG42" s="1036"/>
      <c r="AH42" s="1036"/>
      <c r="AI42" s="1036"/>
      <c r="AJ42" s="1037"/>
      <c r="AK42" s="980" t="s">
        <v>487</v>
      </c>
      <c r="AL42" s="971"/>
      <c r="AM42" s="971"/>
      <c r="AN42" s="971"/>
      <c r="AO42" s="971"/>
      <c r="AP42" s="971" t="s">
        <v>487</v>
      </c>
      <c r="AQ42" s="971"/>
      <c r="AR42" s="971"/>
      <c r="AS42" s="971"/>
      <c r="AT42" s="971"/>
      <c r="AU42" s="971" t="s">
        <v>487</v>
      </c>
      <c r="AV42" s="971"/>
      <c r="AW42" s="971"/>
      <c r="AX42" s="971"/>
      <c r="AY42" s="971"/>
      <c r="AZ42" s="1041" t="s">
        <v>487</v>
      </c>
      <c r="BA42" s="1041"/>
      <c r="BB42" s="1041"/>
      <c r="BC42" s="1041"/>
      <c r="BD42" s="1041"/>
      <c r="BE42" s="972" t="s">
        <v>487</v>
      </c>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t="s">
        <v>487</v>
      </c>
      <c r="CI42" s="990"/>
      <c r="CJ42" s="990"/>
      <c r="CK42" s="990"/>
      <c r="CL42" s="991"/>
      <c r="CM42" s="989" t="s">
        <v>487</v>
      </c>
      <c r="CN42" s="990"/>
      <c r="CO42" s="990"/>
      <c r="CP42" s="990"/>
      <c r="CQ42" s="991"/>
      <c r="CR42" s="989" t="s">
        <v>487</v>
      </c>
      <c r="CS42" s="990"/>
      <c r="CT42" s="990"/>
      <c r="CU42" s="990"/>
      <c r="CV42" s="991"/>
      <c r="CW42" s="989" t="s">
        <v>487</v>
      </c>
      <c r="CX42" s="990"/>
      <c r="CY42" s="990"/>
      <c r="CZ42" s="990"/>
      <c r="DA42" s="991"/>
      <c r="DB42" s="989" t="s">
        <v>487</v>
      </c>
      <c r="DC42" s="990"/>
      <c r="DD42" s="990"/>
      <c r="DE42" s="990"/>
      <c r="DF42" s="991"/>
      <c r="DG42" s="989" t="s">
        <v>487</v>
      </c>
      <c r="DH42" s="990"/>
      <c r="DI42" s="990"/>
      <c r="DJ42" s="990"/>
      <c r="DK42" s="991"/>
      <c r="DL42" s="989" t="s">
        <v>487</v>
      </c>
      <c r="DM42" s="990"/>
      <c r="DN42" s="990"/>
      <c r="DO42" s="990"/>
      <c r="DP42" s="991"/>
      <c r="DQ42" s="989" t="s">
        <v>487</v>
      </c>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t="s">
        <v>487</v>
      </c>
      <c r="R43" s="1039"/>
      <c r="S43" s="1039"/>
      <c r="T43" s="1039"/>
      <c r="U43" s="1039"/>
      <c r="V43" s="1039" t="s">
        <v>487</v>
      </c>
      <c r="W43" s="1039"/>
      <c r="X43" s="1039"/>
      <c r="Y43" s="1039"/>
      <c r="Z43" s="1039"/>
      <c r="AA43" s="1039" t="s">
        <v>487</v>
      </c>
      <c r="AB43" s="1039"/>
      <c r="AC43" s="1039"/>
      <c r="AD43" s="1039"/>
      <c r="AE43" s="1040"/>
      <c r="AF43" s="1035" t="s">
        <v>487</v>
      </c>
      <c r="AG43" s="1036"/>
      <c r="AH43" s="1036"/>
      <c r="AI43" s="1036"/>
      <c r="AJ43" s="1037"/>
      <c r="AK43" s="980" t="s">
        <v>487</v>
      </c>
      <c r="AL43" s="971"/>
      <c r="AM43" s="971"/>
      <c r="AN43" s="971"/>
      <c r="AO43" s="971"/>
      <c r="AP43" s="971" t="s">
        <v>487</v>
      </c>
      <c r="AQ43" s="971"/>
      <c r="AR43" s="971"/>
      <c r="AS43" s="971"/>
      <c r="AT43" s="971"/>
      <c r="AU43" s="971" t="s">
        <v>487</v>
      </c>
      <c r="AV43" s="971"/>
      <c r="AW43" s="971"/>
      <c r="AX43" s="971"/>
      <c r="AY43" s="971"/>
      <c r="AZ43" s="1041" t="s">
        <v>487</v>
      </c>
      <c r="BA43" s="1041"/>
      <c r="BB43" s="1041"/>
      <c r="BC43" s="1041"/>
      <c r="BD43" s="1041"/>
      <c r="BE43" s="972" t="s">
        <v>487</v>
      </c>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t="s">
        <v>487</v>
      </c>
      <c r="CI43" s="990"/>
      <c r="CJ43" s="990"/>
      <c r="CK43" s="990"/>
      <c r="CL43" s="991"/>
      <c r="CM43" s="989" t="s">
        <v>487</v>
      </c>
      <c r="CN43" s="990"/>
      <c r="CO43" s="990"/>
      <c r="CP43" s="990"/>
      <c r="CQ43" s="991"/>
      <c r="CR43" s="989" t="s">
        <v>487</v>
      </c>
      <c r="CS43" s="990"/>
      <c r="CT43" s="990"/>
      <c r="CU43" s="990"/>
      <c r="CV43" s="991"/>
      <c r="CW43" s="989" t="s">
        <v>487</v>
      </c>
      <c r="CX43" s="990"/>
      <c r="CY43" s="990"/>
      <c r="CZ43" s="990"/>
      <c r="DA43" s="991"/>
      <c r="DB43" s="989" t="s">
        <v>487</v>
      </c>
      <c r="DC43" s="990"/>
      <c r="DD43" s="990"/>
      <c r="DE43" s="990"/>
      <c r="DF43" s="991"/>
      <c r="DG43" s="989" t="s">
        <v>487</v>
      </c>
      <c r="DH43" s="990"/>
      <c r="DI43" s="990"/>
      <c r="DJ43" s="990"/>
      <c r="DK43" s="991"/>
      <c r="DL43" s="989" t="s">
        <v>487</v>
      </c>
      <c r="DM43" s="990"/>
      <c r="DN43" s="990"/>
      <c r="DO43" s="990"/>
      <c r="DP43" s="991"/>
      <c r="DQ43" s="989" t="s">
        <v>487</v>
      </c>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t="s">
        <v>487</v>
      </c>
      <c r="R44" s="1039"/>
      <c r="S44" s="1039"/>
      <c r="T44" s="1039"/>
      <c r="U44" s="1039"/>
      <c r="V44" s="1039" t="s">
        <v>487</v>
      </c>
      <c r="W44" s="1039"/>
      <c r="X44" s="1039"/>
      <c r="Y44" s="1039"/>
      <c r="Z44" s="1039"/>
      <c r="AA44" s="1039" t="s">
        <v>487</v>
      </c>
      <c r="AB44" s="1039"/>
      <c r="AC44" s="1039"/>
      <c r="AD44" s="1039"/>
      <c r="AE44" s="1040"/>
      <c r="AF44" s="1035" t="s">
        <v>487</v>
      </c>
      <c r="AG44" s="1036"/>
      <c r="AH44" s="1036"/>
      <c r="AI44" s="1036"/>
      <c r="AJ44" s="1037"/>
      <c r="AK44" s="980" t="s">
        <v>487</v>
      </c>
      <c r="AL44" s="971"/>
      <c r="AM44" s="971"/>
      <c r="AN44" s="971"/>
      <c r="AO44" s="971"/>
      <c r="AP44" s="971" t="s">
        <v>487</v>
      </c>
      <c r="AQ44" s="971"/>
      <c r="AR44" s="971"/>
      <c r="AS44" s="971"/>
      <c r="AT44" s="971"/>
      <c r="AU44" s="971" t="s">
        <v>487</v>
      </c>
      <c r="AV44" s="971"/>
      <c r="AW44" s="971"/>
      <c r="AX44" s="971"/>
      <c r="AY44" s="971"/>
      <c r="AZ44" s="1041" t="s">
        <v>487</v>
      </c>
      <c r="BA44" s="1041"/>
      <c r="BB44" s="1041"/>
      <c r="BC44" s="1041"/>
      <c r="BD44" s="1041"/>
      <c r="BE44" s="972" t="s">
        <v>487</v>
      </c>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t="s">
        <v>487</v>
      </c>
      <c r="CI44" s="990"/>
      <c r="CJ44" s="990"/>
      <c r="CK44" s="990"/>
      <c r="CL44" s="991"/>
      <c r="CM44" s="989" t="s">
        <v>487</v>
      </c>
      <c r="CN44" s="990"/>
      <c r="CO44" s="990"/>
      <c r="CP44" s="990"/>
      <c r="CQ44" s="991"/>
      <c r="CR44" s="989" t="s">
        <v>487</v>
      </c>
      <c r="CS44" s="990"/>
      <c r="CT44" s="990"/>
      <c r="CU44" s="990"/>
      <c r="CV44" s="991"/>
      <c r="CW44" s="989" t="s">
        <v>487</v>
      </c>
      <c r="CX44" s="990"/>
      <c r="CY44" s="990"/>
      <c r="CZ44" s="990"/>
      <c r="DA44" s="991"/>
      <c r="DB44" s="989" t="s">
        <v>487</v>
      </c>
      <c r="DC44" s="990"/>
      <c r="DD44" s="990"/>
      <c r="DE44" s="990"/>
      <c r="DF44" s="991"/>
      <c r="DG44" s="989" t="s">
        <v>487</v>
      </c>
      <c r="DH44" s="990"/>
      <c r="DI44" s="990"/>
      <c r="DJ44" s="990"/>
      <c r="DK44" s="991"/>
      <c r="DL44" s="989" t="s">
        <v>487</v>
      </c>
      <c r="DM44" s="990"/>
      <c r="DN44" s="990"/>
      <c r="DO44" s="990"/>
      <c r="DP44" s="991"/>
      <c r="DQ44" s="989" t="s">
        <v>487</v>
      </c>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t="s">
        <v>487</v>
      </c>
      <c r="R45" s="1039"/>
      <c r="S45" s="1039"/>
      <c r="T45" s="1039"/>
      <c r="U45" s="1039"/>
      <c r="V45" s="1039" t="s">
        <v>487</v>
      </c>
      <c r="W45" s="1039"/>
      <c r="X45" s="1039"/>
      <c r="Y45" s="1039"/>
      <c r="Z45" s="1039"/>
      <c r="AA45" s="1039" t="s">
        <v>487</v>
      </c>
      <c r="AB45" s="1039"/>
      <c r="AC45" s="1039"/>
      <c r="AD45" s="1039"/>
      <c r="AE45" s="1040"/>
      <c r="AF45" s="1035" t="s">
        <v>487</v>
      </c>
      <c r="AG45" s="1036"/>
      <c r="AH45" s="1036"/>
      <c r="AI45" s="1036"/>
      <c r="AJ45" s="1037"/>
      <c r="AK45" s="980" t="s">
        <v>487</v>
      </c>
      <c r="AL45" s="971"/>
      <c r="AM45" s="971"/>
      <c r="AN45" s="971"/>
      <c r="AO45" s="971"/>
      <c r="AP45" s="971" t="s">
        <v>487</v>
      </c>
      <c r="AQ45" s="971"/>
      <c r="AR45" s="971"/>
      <c r="AS45" s="971"/>
      <c r="AT45" s="971"/>
      <c r="AU45" s="971" t="s">
        <v>487</v>
      </c>
      <c r="AV45" s="971"/>
      <c r="AW45" s="971"/>
      <c r="AX45" s="971"/>
      <c r="AY45" s="971"/>
      <c r="AZ45" s="1041" t="s">
        <v>487</v>
      </c>
      <c r="BA45" s="1041"/>
      <c r="BB45" s="1041"/>
      <c r="BC45" s="1041"/>
      <c r="BD45" s="1041"/>
      <c r="BE45" s="972" t="s">
        <v>487</v>
      </c>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t="s">
        <v>487</v>
      </c>
      <c r="CI45" s="990"/>
      <c r="CJ45" s="990"/>
      <c r="CK45" s="990"/>
      <c r="CL45" s="991"/>
      <c r="CM45" s="989" t="s">
        <v>487</v>
      </c>
      <c r="CN45" s="990"/>
      <c r="CO45" s="990"/>
      <c r="CP45" s="990"/>
      <c r="CQ45" s="991"/>
      <c r="CR45" s="989" t="s">
        <v>487</v>
      </c>
      <c r="CS45" s="990"/>
      <c r="CT45" s="990"/>
      <c r="CU45" s="990"/>
      <c r="CV45" s="991"/>
      <c r="CW45" s="989" t="s">
        <v>487</v>
      </c>
      <c r="CX45" s="990"/>
      <c r="CY45" s="990"/>
      <c r="CZ45" s="990"/>
      <c r="DA45" s="991"/>
      <c r="DB45" s="989" t="s">
        <v>487</v>
      </c>
      <c r="DC45" s="990"/>
      <c r="DD45" s="990"/>
      <c r="DE45" s="990"/>
      <c r="DF45" s="991"/>
      <c r="DG45" s="989" t="s">
        <v>487</v>
      </c>
      <c r="DH45" s="990"/>
      <c r="DI45" s="990"/>
      <c r="DJ45" s="990"/>
      <c r="DK45" s="991"/>
      <c r="DL45" s="989" t="s">
        <v>487</v>
      </c>
      <c r="DM45" s="990"/>
      <c r="DN45" s="990"/>
      <c r="DO45" s="990"/>
      <c r="DP45" s="991"/>
      <c r="DQ45" s="989" t="s">
        <v>487</v>
      </c>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t="s">
        <v>487</v>
      </c>
      <c r="R46" s="1039"/>
      <c r="S46" s="1039"/>
      <c r="T46" s="1039"/>
      <c r="U46" s="1039"/>
      <c r="V46" s="1039" t="s">
        <v>487</v>
      </c>
      <c r="W46" s="1039"/>
      <c r="X46" s="1039"/>
      <c r="Y46" s="1039"/>
      <c r="Z46" s="1039"/>
      <c r="AA46" s="1039" t="s">
        <v>487</v>
      </c>
      <c r="AB46" s="1039"/>
      <c r="AC46" s="1039"/>
      <c r="AD46" s="1039"/>
      <c r="AE46" s="1040"/>
      <c r="AF46" s="1035" t="s">
        <v>487</v>
      </c>
      <c r="AG46" s="1036"/>
      <c r="AH46" s="1036"/>
      <c r="AI46" s="1036"/>
      <c r="AJ46" s="1037"/>
      <c r="AK46" s="980" t="s">
        <v>487</v>
      </c>
      <c r="AL46" s="971"/>
      <c r="AM46" s="971"/>
      <c r="AN46" s="971"/>
      <c r="AO46" s="971"/>
      <c r="AP46" s="971" t="s">
        <v>487</v>
      </c>
      <c r="AQ46" s="971"/>
      <c r="AR46" s="971"/>
      <c r="AS46" s="971"/>
      <c r="AT46" s="971"/>
      <c r="AU46" s="971" t="s">
        <v>487</v>
      </c>
      <c r="AV46" s="971"/>
      <c r="AW46" s="971"/>
      <c r="AX46" s="971"/>
      <c r="AY46" s="971"/>
      <c r="AZ46" s="1041" t="s">
        <v>487</v>
      </c>
      <c r="BA46" s="1041"/>
      <c r="BB46" s="1041"/>
      <c r="BC46" s="1041"/>
      <c r="BD46" s="1041"/>
      <c r="BE46" s="972" t="s">
        <v>487</v>
      </c>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t="s">
        <v>487</v>
      </c>
      <c r="CI46" s="990"/>
      <c r="CJ46" s="990"/>
      <c r="CK46" s="990"/>
      <c r="CL46" s="991"/>
      <c r="CM46" s="989" t="s">
        <v>487</v>
      </c>
      <c r="CN46" s="990"/>
      <c r="CO46" s="990"/>
      <c r="CP46" s="990"/>
      <c r="CQ46" s="991"/>
      <c r="CR46" s="989" t="s">
        <v>487</v>
      </c>
      <c r="CS46" s="990"/>
      <c r="CT46" s="990"/>
      <c r="CU46" s="990"/>
      <c r="CV46" s="991"/>
      <c r="CW46" s="989" t="s">
        <v>487</v>
      </c>
      <c r="CX46" s="990"/>
      <c r="CY46" s="990"/>
      <c r="CZ46" s="990"/>
      <c r="DA46" s="991"/>
      <c r="DB46" s="989" t="s">
        <v>487</v>
      </c>
      <c r="DC46" s="990"/>
      <c r="DD46" s="990"/>
      <c r="DE46" s="990"/>
      <c r="DF46" s="991"/>
      <c r="DG46" s="989" t="s">
        <v>487</v>
      </c>
      <c r="DH46" s="990"/>
      <c r="DI46" s="990"/>
      <c r="DJ46" s="990"/>
      <c r="DK46" s="991"/>
      <c r="DL46" s="989" t="s">
        <v>487</v>
      </c>
      <c r="DM46" s="990"/>
      <c r="DN46" s="990"/>
      <c r="DO46" s="990"/>
      <c r="DP46" s="991"/>
      <c r="DQ46" s="989" t="s">
        <v>487</v>
      </c>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t="s">
        <v>487</v>
      </c>
      <c r="R47" s="1039"/>
      <c r="S47" s="1039"/>
      <c r="T47" s="1039"/>
      <c r="U47" s="1039"/>
      <c r="V47" s="1039" t="s">
        <v>487</v>
      </c>
      <c r="W47" s="1039"/>
      <c r="X47" s="1039"/>
      <c r="Y47" s="1039"/>
      <c r="Z47" s="1039"/>
      <c r="AA47" s="1039" t="s">
        <v>487</v>
      </c>
      <c r="AB47" s="1039"/>
      <c r="AC47" s="1039"/>
      <c r="AD47" s="1039"/>
      <c r="AE47" s="1040"/>
      <c r="AF47" s="1035" t="s">
        <v>487</v>
      </c>
      <c r="AG47" s="1036"/>
      <c r="AH47" s="1036"/>
      <c r="AI47" s="1036"/>
      <c r="AJ47" s="1037"/>
      <c r="AK47" s="980" t="s">
        <v>487</v>
      </c>
      <c r="AL47" s="971"/>
      <c r="AM47" s="971"/>
      <c r="AN47" s="971"/>
      <c r="AO47" s="971"/>
      <c r="AP47" s="971" t="s">
        <v>487</v>
      </c>
      <c r="AQ47" s="971"/>
      <c r="AR47" s="971"/>
      <c r="AS47" s="971"/>
      <c r="AT47" s="971"/>
      <c r="AU47" s="971" t="s">
        <v>487</v>
      </c>
      <c r="AV47" s="971"/>
      <c r="AW47" s="971"/>
      <c r="AX47" s="971"/>
      <c r="AY47" s="971"/>
      <c r="AZ47" s="1041" t="s">
        <v>487</v>
      </c>
      <c r="BA47" s="1041"/>
      <c r="BB47" s="1041"/>
      <c r="BC47" s="1041"/>
      <c r="BD47" s="1041"/>
      <c r="BE47" s="972" t="s">
        <v>487</v>
      </c>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t="s">
        <v>487</v>
      </c>
      <c r="CI47" s="990"/>
      <c r="CJ47" s="990"/>
      <c r="CK47" s="990"/>
      <c r="CL47" s="991"/>
      <c r="CM47" s="989" t="s">
        <v>487</v>
      </c>
      <c r="CN47" s="990"/>
      <c r="CO47" s="990"/>
      <c r="CP47" s="990"/>
      <c r="CQ47" s="991"/>
      <c r="CR47" s="989" t="s">
        <v>487</v>
      </c>
      <c r="CS47" s="990"/>
      <c r="CT47" s="990"/>
      <c r="CU47" s="990"/>
      <c r="CV47" s="991"/>
      <c r="CW47" s="989" t="s">
        <v>487</v>
      </c>
      <c r="CX47" s="990"/>
      <c r="CY47" s="990"/>
      <c r="CZ47" s="990"/>
      <c r="DA47" s="991"/>
      <c r="DB47" s="989" t="s">
        <v>487</v>
      </c>
      <c r="DC47" s="990"/>
      <c r="DD47" s="990"/>
      <c r="DE47" s="990"/>
      <c r="DF47" s="991"/>
      <c r="DG47" s="989" t="s">
        <v>487</v>
      </c>
      <c r="DH47" s="990"/>
      <c r="DI47" s="990"/>
      <c r="DJ47" s="990"/>
      <c r="DK47" s="991"/>
      <c r="DL47" s="989" t="s">
        <v>487</v>
      </c>
      <c r="DM47" s="990"/>
      <c r="DN47" s="990"/>
      <c r="DO47" s="990"/>
      <c r="DP47" s="991"/>
      <c r="DQ47" s="989" t="s">
        <v>487</v>
      </c>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t="s">
        <v>487</v>
      </c>
      <c r="R48" s="1039"/>
      <c r="S48" s="1039"/>
      <c r="T48" s="1039"/>
      <c r="U48" s="1039"/>
      <c r="V48" s="1039" t="s">
        <v>487</v>
      </c>
      <c r="W48" s="1039"/>
      <c r="X48" s="1039"/>
      <c r="Y48" s="1039"/>
      <c r="Z48" s="1039"/>
      <c r="AA48" s="1039" t="s">
        <v>487</v>
      </c>
      <c r="AB48" s="1039"/>
      <c r="AC48" s="1039"/>
      <c r="AD48" s="1039"/>
      <c r="AE48" s="1040"/>
      <c r="AF48" s="1035" t="s">
        <v>487</v>
      </c>
      <c r="AG48" s="1036"/>
      <c r="AH48" s="1036"/>
      <c r="AI48" s="1036"/>
      <c r="AJ48" s="1037"/>
      <c r="AK48" s="980" t="s">
        <v>487</v>
      </c>
      <c r="AL48" s="971"/>
      <c r="AM48" s="971"/>
      <c r="AN48" s="971"/>
      <c r="AO48" s="971"/>
      <c r="AP48" s="971" t="s">
        <v>487</v>
      </c>
      <c r="AQ48" s="971"/>
      <c r="AR48" s="971"/>
      <c r="AS48" s="971"/>
      <c r="AT48" s="971"/>
      <c r="AU48" s="971" t="s">
        <v>487</v>
      </c>
      <c r="AV48" s="971"/>
      <c r="AW48" s="971"/>
      <c r="AX48" s="971"/>
      <c r="AY48" s="971"/>
      <c r="AZ48" s="1041" t="s">
        <v>487</v>
      </c>
      <c r="BA48" s="1041"/>
      <c r="BB48" s="1041"/>
      <c r="BC48" s="1041"/>
      <c r="BD48" s="1041"/>
      <c r="BE48" s="972" t="s">
        <v>487</v>
      </c>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t="s">
        <v>487</v>
      </c>
      <c r="CI48" s="990"/>
      <c r="CJ48" s="990"/>
      <c r="CK48" s="990"/>
      <c r="CL48" s="991"/>
      <c r="CM48" s="989" t="s">
        <v>487</v>
      </c>
      <c r="CN48" s="990"/>
      <c r="CO48" s="990"/>
      <c r="CP48" s="990"/>
      <c r="CQ48" s="991"/>
      <c r="CR48" s="989" t="s">
        <v>487</v>
      </c>
      <c r="CS48" s="990"/>
      <c r="CT48" s="990"/>
      <c r="CU48" s="990"/>
      <c r="CV48" s="991"/>
      <c r="CW48" s="989" t="s">
        <v>487</v>
      </c>
      <c r="CX48" s="990"/>
      <c r="CY48" s="990"/>
      <c r="CZ48" s="990"/>
      <c r="DA48" s="991"/>
      <c r="DB48" s="989" t="s">
        <v>487</v>
      </c>
      <c r="DC48" s="990"/>
      <c r="DD48" s="990"/>
      <c r="DE48" s="990"/>
      <c r="DF48" s="991"/>
      <c r="DG48" s="989" t="s">
        <v>487</v>
      </c>
      <c r="DH48" s="990"/>
      <c r="DI48" s="990"/>
      <c r="DJ48" s="990"/>
      <c r="DK48" s="991"/>
      <c r="DL48" s="989" t="s">
        <v>487</v>
      </c>
      <c r="DM48" s="990"/>
      <c r="DN48" s="990"/>
      <c r="DO48" s="990"/>
      <c r="DP48" s="991"/>
      <c r="DQ48" s="989" t="s">
        <v>487</v>
      </c>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t="s">
        <v>487</v>
      </c>
      <c r="R49" s="1039"/>
      <c r="S49" s="1039"/>
      <c r="T49" s="1039"/>
      <c r="U49" s="1039"/>
      <c r="V49" s="1039" t="s">
        <v>487</v>
      </c>
      <c r="W49" s="1039"/>
      <c r="X49" s="1039"/>
      <c r="Y49" s="1039"/>
      <c r="Z49" s="1039"/>
      <c r="AA49" s="1039" t="s">
        <v>487</v>
      </c>
      <c r="AB49" s="1039"/>
      <c r="AC49" s="1039"/>
      <c r="AD49" s="1039"/>
      <c r="AE49" s="1040"/>
      <c r="AF49" s="1035" t="s">
        <v>487</v>
      </c>
      <c r="AG49" s="1036"/>
      <c r="AH49" s="1036"/>
      <c r="AI49" s="1036"/>
      <c r="AJ49" s="1037"/>
      <c r="AK49" s="980" t="s">
        <v>487</v>
      </c>
      <c r="AL49" s="971"/>
      <c r="AM49" s="971"/>
      <c r="AN49" s="971"/>
      <c r="AO49" s="971"/>
      <c r="AP49" s="971" t="s">
        <v>487</v>
      </c>
      <c r="AQ49" s="971"/>
      <c r="AR49" s="971"/>
      <c r="AS49" s="971"/>
      <c r="AT49" s="971"/>
      <c r="AU49" s="971" t="s">
        <v>487</v>
      </c>
      <c r="AV49" s="971"/>
      <c r="AW49" s="971"/>
      <c r="AX49" s="971"/>
      <c r="AY49" s="971"/>
      <c r="AZ49" s="1041" t="s">
        <v>487</v>
      </c>
      <c r="BA49" s="1041"/>
      <c r="BB49" s="1041"/>
      <c r="BC49" s="1041"/>
      <c r="BD49" s="1041"/>
      <c r="BE49" s="972" t="s">
        <v>487</v>
      </c>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t="s">
        <v>487</v>
      </c>
      <c r="CI49" s="990"/>
      <c r="CJ49" s="990"/>
      <c r="CK49" s="990"/>
      <c r="CL49" s="991"/>
      <c r="CM49" s="989" t="s">
        <v>487</v>
      </c>
      <c r="CN49" s="990"/>
      <c r="CO49" s="990"/>
      <c r="CP49" s="990"/>
      <c r="CQ49" s="991"/>
      <c r="CR49" s="989" t="s">
        <v>487</v>
      </c>
      <c r="CS49" s="990"/>
      <c r="CT49" s="990"/>
      <c r="CU49" s="990"/>
      <c r="CV49" s="991"/>
      <c r="CW49" s="989" t="s">
        <v>487</v>
      </c>
      <c r="CX49" s="990"/>
      <c r="CY49" s="990"/>
      <c r="CZ49" s="990"/>
      <c r="DA49" s="991"/>
      <c r="DB49" s="989" t="s">
        <v>487</v>
      </c>
      <c r="DC49" s="990"/>
      <c r="DD49" s="990"/>
      <c r="DE49" s="990"/>
      <c r="DF49" s="991"/>
      <c r="DG49" s="989" t="s">
        <v>487</v>
      </c>
      <c r="DH49" s="990"/>
      <c r="DI49" s="990"/>
      <c r="DJ49" s="990"/>
      <c r="DK49" s="991"/>
      <c r="DL49" s="989" t="s">
        <v>487</v>
      </c>
      <c r="DM49" s="990"/>
      <c r="DN49" s="990"/>
      <c r="DO49" s="990"/>
      <c r="DP49" s="991"/>
      <c r="DQ49" s="989" t="s">
        <v>487</v>
      </c>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t="s">
        <v>487</v>
      </c>
      <c r="R50" s="1025"/>
      <c r="S50" s="1025"/>
      <c r="T50" s="1025"/>
      <c r="U50" s="1025"/>
      <c r="V50" s="1025" t="s">
        <v>487</v>
      </c>
      <c r="W50" s="1025"/>
      <c r="X50" s="1025"/>
      <c r="Y50" s="1025"/>
      <c r="Z50" s="1025"/>
      <c r="AA50" s="1025" t="s">
        <v>487</v>
      </c>
      <c r="AB50" s="1025"/>
      <c r="AC50" s="1025"/>
      <c r="AD50" s="1025"/>
      <c r="AE50" s="1034"/>
      <c r="AF50" s="1035" t="s">
        <v>487</v>
      </c>
      <c r="AG50" s="1036"/>
      <c r="AH50" s="1036"/>
      <c r="AI50" s="1036"/>
      <c r="AJ50" s="1037"/>
      <c r="AK50" s="1024" t="s">
        <v>487</v>
      </c>
      <c r="AL50" s="1025"/>
      <c r="AM50" s="1025"/>
      <c r="AN50" s="1025"/>
      <c r="AO50" s="1025"/>
      <c r="AP50" s="1025" t="s">
        <v>487</v>
      </c>
      <c r="AQ50" s="1025"/>
      <c r="AR50" s="1025"/>
      <c r="AS50" s="1025"/>
      <c r="AT50" s="1025"/>
      <c r="AU50" s="1025" t="s">
        <v>487</v>
      </c>
      <c r="AV50" s="1025"/>
      <c r="AW50" s="1025"/>
      <c r="AX50" s="1025"/>
      <c r="AY50" s="1025"/>
      <c r="AZ50" s="1026" t="s">
        <v>487</v>
      </c>
      <c r="BA50" s="1026"/>
      <c r="BB50" s="1026"/>
      <c r="BC50" s="1026"/>
      <c r="BD50" s="1026"/>
      <c r="BE50" s="972" t="s">
        <v>487</v>
      </c>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t="s">
        <v>487</v>
      </c>
      <c r="CI50" s="990"/>
      <c r="CJ50" s="990"/>
      <c r="CK50" s="990"/>
      <c r="CL50" s="991"/>
      <c r="CM50" s="989" t="s">
        <v>487</v>
      </c>
      <c r="CN50" s="990"/>
      <c r="CO50" s="990"/>
      <c r="CP50" s="990"/>
      <c r="CQ50" s="991"/>
      <c r="CR50" s="989" t="s">
        <v>487</v>
      </c>
      <c r="CS50" s="990"/>
      <c r="CT50" s="990"/>
      <c r="CU50" s="990"/>
      <c r="CV50" s="991"/>
      <c r="CW50" s="989" t="s">
        <v>487</v>
      </c>
      <c r="CX50" s="990"/>
      <c r="CY50" s="990"/>
      <c r="CZ50" s="990"/>
      <c r="DA50" s="991"/>
      <c r="DB50" s="989" t="s">
        <v>487</v>
      </c>
      <c r="DC50" s="990"/>
      <c r="DD50" s="990"/>
      <c r="DE50" s="990"/>
      <c r="DF50" s="991"/>
      <c r="DG50" s="989" t="s">
        <v>487</v>
      </c>
      <c r="DH50" s="990"/>
      <c r="DI50" s="990"/>
      <c r="DJ50" s="990"/>
      <c r="DK50" s="991"/>
      <c r="DL50" s="989" t="s">
        <v>487</v>
      </c>
      <c r="DM50" s="990"/>
      <c r="DN50" s="990"/>
      <c r="DO50" s="990"/>
      <c r="DP50" s="991"/>
      <c r="DQ50" s="989" t="s">
        <v>487</v>
      </c>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t="s">
        <v>487</v>
      </c>
      <c r="R51" s="1025"/>
      <c r="S51" s="1025"/>
      <c r="T51" s="1025"/>
      <c r="U51" s="1025"/>
      <c r="V51" s="1025" t="s">
        <v>487</v>
      </c>
      <c r="W51" s="1025"/>
      <c r="X51" s="1025"/>
      <c r="Y51" s="1025"/>
      <c r="Z51" s="1025"/>
      <c r="AA51" s="1025" t="s">
        <v>487</v>
      </c>
      <c r="AB51" s="1025"/>
      <c r="AC51" s="1025"/>
      <c r="AD51" s="1025"/>
      <c r="AE51" s="1034"/>
      <c r="AF51" s="1035" t="s">
        <v>487</v>
      </c>
      <c r="AG51" s="1036"/>
      <c r="AH51" s="1036"/>
      <c r="AI51" s="1036"/>
      <c r="AJ51" s="1037"/>
      <c r="AK51" s="1024" t="s">
        <v>487</v>
      </c>
      <c r="AL51" s="1025"/>
      <c r="AM51" s="1025"/>
      <c r="AN51" s="1025"/>
      <c r="AO51" s="1025"/>
      <c r="AP51" s="1025" t="s">
        <v>487</v>
      </c>
      <c r="AQ51" s="1025"/>
      <c r="AR51" s="1025"/>
      <c r="AS51" s="1025"/>
      <c r="AT51" s="1025"/>
      <c r="AU51" s="1025" t="s">
        <v>487</v>
      </c>
      <c r="AV51" s="1025"/>
      <c r="AW51" s="1025"/>
      <c r="AX51" s="1025"/>
      <c r="AY51" s="1025"/>
      <c r="AZ51" s="1026" t="s">
        <v>487</v>
      </c>
      <c r="BA51" s="1026"/>
      <c r="BB51" s="1026"/>
      <c r="BC51" s="1026"/>
      <c r="BD51" s="1026"/>
      <c r="BE51" s="972" t="s">
        <v>487</v>
      </c>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t="s">
        <v>487</v>
      </c>
      <c r="CI51" s="990"/>
      <c r="CJ51" s="990"/>
      <c r="CK51" s="990"/>
      <c r="CL51" s="991"/>
      <c r="CM51" s="989" t="s">
        <v>487</v>
      </c>
      <c r="CN51" s="990"/>
      <c r="CO51" s="990"/>
      <c r="CP51" s="990"/>
      <c r="CQ51" s="991"/>
      <c r="CR51" s="989" t="s">
        <v>487</v>
      </c>
      <c r="CS51" s="990"/>
      <c r="CT51" s="990"/>
      <c r="CU51" s="990"/>
      <c r="CV51" s="991"/>
      <c r="CW51" s="989" t="s">
        <v>487</v>
      </c>
      <c r="CX51" s="990"/>
      <c r="CY51" s="990"/>
      <c r="CZ51" s="990"/>
      <c r="DA51" s="991"/>
      <c r="DB51" s="989" t="s">
        <v>487</v>
      </c>
      <c r="DC51" s="990"/>
      <c r="DD51" s="990"/>
      <c r="DE51" s="990"/>
      <c r="DF51" s="991"/>
      <c r="DG51" s="989" t="s">
        <v>487</v>
      </c>
      <c r="DH51" s="990"/>
      <c r="DI51" s="990"/>
      <c r="DJ51" s="990"/>
      <c r="DK51" s="991"/>
      <c r="DL51" s="989" t="s">
        <v>487</v>
      </c>
      <c r="DM51" s="990"/>
      <c r="DN51" s="990"/>
      <c r="DO51" s="990"/>
      <c r="DP51" s="991"/>
      <c r="DQ51" s="989" t="s">
        <v>487</v>
      </c>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t="s">
        <v>487</v>
      </c>
      <c r="R52" s="1025"/>
      <c r="S52" s="1025"/>
      <c r="T52" s="1025"/>
      <c r="U52" s="1025"/>
      <c r="V52" s="1025" t="s">
        <v>487</v>
      </c>
      <c r="W52" s="1025"/>
      <c r="X52" s="1025"/>
      <c r="Y52" s="1025"/>
      <c r="Z52" s="1025"/>
      <c r="AA52" s="1025" t="s">
        <v>487</v>
      </c>
      <c r="AB52" s="1025"/>
      <c r="AC52" s="1025"/>
      <c r="AD52" s="1025"/>
      <c r="AE52" s="1034"/>
      <c r="AF52" s="1035" t="s">
        <v>487</v>
      </c>
      <c r="AG52" s="1036"/>
      <c r="AH52" s="1036"/>
      <c r="AI52" s="1036"/>
      <c r="AJ52" s="1037"/>
      <c r="AK52" s="1024" t="s">
        <v>487</v>
      </c>
      <c r="AL52" s="1025"/>
      <c r="AM52" s="1025"/>
      <c r="AN52" s="1025"/>
      <c r="AO52" s="1025"/>
      <c r="AP52" s="1025" t="s">
        <v>487</v>
      </c>
      <c r="AQ52" s="1025"/>
      <c r="AR52" s="1025"/>
      <c r="AS52" s="1025"/>
      <c r="AT52" s="1025"/>
      <c r="AU52" s="1025" t="s">
        <v>487</v>
      </c>
      <c r="AV52" s="1025"/>
      <c r="AW52" s="1025"/>
      <c r="AX52" s="1025"/>
      <c r="AY52" s="1025"/>
      <c r="AZ52" s="1026" t="s">
        <v>487</v>
      </c>
      <c r="BA52" s="1026"/>
      <c r="BB52" s="1026"/>
      <c r="BC52" s="1026"/>
      <c r="BD52" s="1026"/>
      <c r="BE52" s="972" t="s">
        <v>487</v>
      </c>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t="s">
        <v>487</v>
      </c>
      <c r="CI52" s="990"/>
      <c r="CJ52" s="990"/>
      <c r="CK52" s="990"/>
      <c r="CL52" s="991"/>
      <c r="CM52" s="989" t="s">
        <v>487</v>
      </c>
      <c r="CN52" s="990"/>
      <c r="CO52" s="990"/>
      <c r="CP52" s="990"/>
      <c r="CQ52" s="991"/>
      <c r="CR52" s="989" t="s">
        <v>487</v>
      </c>
      <c r="CS52" s="990"/>
      <c r="CT52" s="990"/>
      <c r="CU52" s="990"/>
      <c r="CV52" s="991"/>
      <c r="CW52" s="989" t="s">
        <v>487</v>
      </c>
      <c r="CX52" s="990"/>
      <c r="CY52" s="990"/>
      <c r="CZ52" s="990"/>
      <c r="DA52" s="991"/>
      <c r="DB52" s="989" t="s">
        <v>487</v>
      </c>
      <c r="DC52" s="990"/>
      <c r="DD52" s="990"/>
      <c r="DE52" s="990"/>
      <c r="DF52" s="991"/>
      <c r="DG52" s="989" t="s">
        <v>487</v>
      </c>
      <c r="DH52" s="990"/>
      <c r="DI52" s="990"/>
      <c r="DJ52" s="990"/>
      <c r="DK52" s="991"/>
      <c r="DL52" s="989" t="s">
        <v>487</v>
      </c>
      <c r="DM52" s="990"/>
      <c r="DN52" s="990"/>
      <c r="DO52" s="990"/>
      <c r="DP52" s="991"/>
      <c r="DQ52" s="989" t="s">
        <v>487</v>
      </c>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t="s">
        <v>487</v>
      </c>
      <c r="R53" s="1025"/>
      <c r="S53" s="1025"/>
      <c r="T53" s="1025"/>
      <c r="U53" s="1025"/>
      <c r="V53" s="1025" t="s">
        <v>487</v>
      </c>
      <c r="W53" s="1025"/>
      <c r="X53" s="1025"/>
      <c r="Y53" s="1025"/>
      <c r="Z53" s="1025"/>
      <c r="AA53" s="1025" t="s">
        <v>487</v>
      </c>
      <c r="AB53" s="1025"/>
      <c r="AC53" s="1025"/>
      <c r="AD53" s="1025"/>
      <c r="AE53" s="1034"/>
      <c r="AF53" s="1035" t="s">
        <v>487</v>
      </c>
      <c r="AG53" s="1036"/>
      <c r="AH53" s="1036"/>
      <c r="AI53" s="1036"/>
      <c r="AJ53" s="1037"/>
      <c r="AK53" s="1024" t="s">
        <v>487</v>
      </c>
      <c r="AL53" s="1025"/>
      <c r="AM53" s="1025"/>
      <c r="AN53" s="1025"/>
      <c r="AO53" s="1025"/>
      <c r="AP53" s="1025" t="s">
        <v>487</v>
      </c>
      <c r="AQ53" s="1025"/>
      <c r="AR53" s="1025"/>
      <c r="AS53" s="1025"/>
      <c r="AT53" s="1025"/>
      <c r="AU53" s="1025" t="s">
        <v>487</v>
      </c>
      <c r="AV53" s="1025"/>
      <c r="AW53" s="1025"/>
      <c r="AX53" s="1025"/>
      <c r="AY53" s="1025"/>
      <c r="AZ53" s="1026" t="s">
        <v>487</v>
      </c>
      <c r="BA53" s="1026"/>
      <c r="BB53" s="1026"/>
      <c r="BC53" s="1026"/>
      <c r="BD53" s="1026"/>
      <c r="BE53" s="972" t="s">
        <v>487</v>
      </c>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t="s">
        <v>487</v>
      </c>
      <c r="CI53" s="990"/>
      <c r="CJ53" s="990"/>
      <c r="CK53" s="990"/>
      <c r="CL53" s="991"/>
      <c r="CM53" s="989" t="s">
        <v>487</v>
      </c>
      <c r="CN53" s="990"/>
      <c r="CO53" s="990"/>
      <c r="CP53" s="990"/>
      <c r="CQ53" s="991"/>
      <c r="CR53" s="989" t="s">
        <v>487</v>
      </c>
      <c r="CS53" s="990"/>
      <c r="CT53" s="990"/>
      <c r="CU53" s="990"/>
      <c r="CV53" s="991"/>
      <c r="CW53" s="989" t="s">
        <v>487</v>
      </c>
      <c r="CX53" s="990"/>
      <c r="CY53" s="990"/>
      <c r="CZ53" s="990"/>
      <c r="DA53" s="991"/>
      <c r="DB53" s="989" t="s">
        <v>487</v>
      </c>
      <c r="DC53" s="990"/>
      <c r="DD53" s="990"/>
      <c r="DE53" s="990"/>
      <c r="DF53" s="991"/>
      <c r="DG53" s="989" t="s">
        <v>487</v>
      </c>
      <c r="DH53" s="990"/>
      <c r="DI53" s="990"/>
      <c r="DJ53" s="990"/>
      <c r="DK53" s="991"/>
      <c r="DL53" s="989" t="s">
        <v>487</v>
      </c>
      <c r="DM53" s="990"/>
      <c r="DN53" s="990"/>
      <c r="DO53" s="990"/>
      <c r="DP53" s="991"/>
      <c r="DQ53" s="989" t="s">
        <v>487</v>
      </c>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t="s">
        <v>487</v>
      </c>
      <c r="R54" s="1025"/>
      <c r="S54" s="1025"/>
      <c r="T54" s="1025"/>
      <c r="U54" s="1025"/>
      <c r="V54" s="1025" t="s">
        <v>487</v>
      </c>
      <c r="W54" s="1025"/>
      <c r="X54" s="1025"/>
      <c r="Y54" s="1025"/>
      <c r="Z54" s="1025"/>
      <c r="AA54" s="1025" t="s">
        <v>487</v>
      </c>
      <c r="AB54" s="1025"/>
      <c r="AC54" s="1025"/>
      <c r="AD54" s="1025"/>
      <c r="AE54" s="1034"/>
      <c r="AF54" s="1035" t="s">
        <v>487</v>
      </c>
      <c r="AG54" s="1036"/>
      <c r="AH54" s="1036"/>
      <c r="AI54" s="1036"/>
      <c r="AJ54" s="1037"/>
      <c r="AK54" s="1024" t="s">
        <v>487</v>
      </c>
      <c r="AL54" s="1025"/>
      <c r="AM54" s="1025"/>
      <c r="AN54" s="1025"/>
      <c r="AO54" s="1025"/>
      <c r="AP54" s="1025" t="s">
        <v>487</v>
      </c>
      <c r="AQ54" s="1025"/>
      <c r="AR54" s="1025"/>
      <c r="AS54" s="1025"/>
      <c r="AT54" s="1025"/>
      <c r="AU54" s="1025" t="s">
        <v>487</v>
      </c>
      <c r="AV54" s="1025"/>
      <c r="AW54" s="1025"/>
      <c r="AX54" s="1025"/>
      <c r="AY54" s="1025"/>
      <c r="AZ54" s="1026" t="s">
        <v>487</v>
      </c>
      <c r="BA54" s="1026"/>
      <c r="BB54" s="1026"/>
      <c r="BC54" s="1026"/>
      <c r="BD54" s="1026"/>
      <c r="BE54" s="972" t="s">
        <v>487</v>
      </c>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t="s">
        <v>487</v>
      </c>
      <c r="CI54" s="990"/>
      <c r="CJ54" s="990"/>
      <c r="CK54" s="990"/>
      <c r="CL54" s="991"/>
      <c r="CM54" s="989" t="s">
        <v>487</v>
      </c>
      <c r="CN54" s="990"/>
      <c r="CO54" s="990"/>
      <c r="CP54" s="990"/>
      <c r="CQ54" s="991"/>
      <c r="CR54" s="989" t="s">
        <v>487</v>
      </c>
      <c r="CS54" s="990"/>
      <c r="CT54" s="990"/>
      <c r="CU54" s="990"/>
      <c r="CV54" s="991"/>
      <c r="CW54" s="989" t="s">
        <v>487</v>
      </c>
      <c r="CX54" s="990"/>
      <c r="CY54" s="990"/>
      <c r="CZ54" s="990"/>
      <c r="DA54" s="991"/>
      <c r="DB54" s="989" t="s">
        <v>487</v>
      </c>
      <c r="DC54" s="990"/>
      <c r="DD54" s="990"/>
      <c r="DE54" s="990"/>
      <c r="DF54" s="991"/>
      <c r="DG54" s="989" t="s">
        <v>487</v>
      </c>
      <c r="DH54" s="990"/>
      <c r="DI54" s="990"/>
      <c r="DJ54" s="990"/>
      <c r="DK54" s="991"/>
      <c r="DL54" s="989" t="s">
        <v>487</v>
      </c>
      <c r="DM54" s="990"/>
      <c r="DN54" s="990"/>
      <c r="DO54" s="990"/>
      <c r="DP54" s="991"/>
      <c r="DQ54" s="989" t="s">
        <v>487</v>
      </c>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t="s">
        <v>487</v>
      </c>
      <c r="R55" s="1025"/>
      <c r="S55" s="1025"/>
      <c r="T55" s="1025"/>
      <c r="U55" s="1025"/>
      <c r="V55" s="1025" t="s">
        <v>487</v>
      </c>
      <c r="W55" s="1025"/>
      <c r="X55" s="1025"/>
      <c r="Y55" s="1025"/>
      <c r="Z55" s="1025"/>
      <c r="AA55" s="1025" t="s">
        <v>487</v>
      </c>
      <c r="AB55" s="1025"/>
      <c r="AC55" s="1025"/>
      <c r="AD55" s="1025"/>
      <c r="AE55" s="1034"/>
      <c r="AF55" s="1035" t="s">
        <v>487</v>
      </c>
      <c r="AG55" s="1036"/>
      <c r="AH55" s="1036"/>
      <c r="AI55" s="1036"/>
      <c r="AJ55" s="1037"/>
      <c r="AK55" s="1024" t="s">
        <v>487</v>
      </c>
      <c r="AL55" s="1025"/>
      <c r="AM55" s="1025"/>
      <c r="AN55" s="1025"/>
      <c r="AO55" s="1025"/>
      <c r="AP55" s="1025" t="s">
        <v>487</v>
      </c>
      <c r="AQ55" s="1025"/>
      <c r="AR55" s="1025"/>
      <c r="AS55" s="1025"/>
      <c r="AT55" s="1025"/>
      <c r="AU55" s="1025" t="s">
        <v>487</v>
      </c>
      <c r="AV55" s="1025"/>
      <c r="AW55" s="1025"/>
      <c r="AX55" s="1025"/>
      <c r="AY55" s="1025"/>
      <c r="AZ55" s="1026" t="s">
        <v>487</v>
      </c>
      <c r="BA55" s="1026"/>
      <c r="BB55" s="1026"/>
      <c r="BC55" s="1026"/>
      <c r="BD55" s="1026"/>
      <c r="BE55" s="972" t="s">
        <v>487</v>
      </c>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t="s">
        <v>487</v>
      </c>
      <c r="CI55" s="990"/>
      <c r="CJ55" s="990"/>
      <c r="CK55" s="990"/>
      <c r="CL55" s="991"/>
      <c r="CM55" s="989" t="s">
        <v>487</v>
      </c>
      <c r="CN55" s="990"/>
      <c r="CO55" s="990"/>
      <c r="CP55" s="990"/>
      <c r="CQ55" s="991"/>
      <c r="CR55" s="989" t="s">
        <v>487</v>
      </c>
      <c r="CS55" s="990"/>
      <c r="CT55" s="990"/>
      <c r="CU55" s="990"/>
      <c r="CV55" s="991"/>
      <c r="CW55" s="989" t="s">
        <v>487</v>
      </c>
      <c r="CX55" s="990"/>
      <c r="CY55" s="990"/>
      <c r="CZ55" s="990"/>
      <c r="DA55" s="991"/>
      <c r="DB55" s="989" t="s">
        <v>487</v>
      </c>
      <c r="DC55" s="990"/>
      <c r="DD55" s="990"/>
      <c r="DE55" s="990"/>
      <c r="DF55" s="991"/>
      <c r="DG55" s="989" t="s">
        <v>487</v>
      </c>
      <c r="DH55" s="990"/>
      <c r="DI55" s="990"/>
      <c r="DJ55" s="990"/>
      <c r="DK55" s="991"/>
      <c r="DL55" s="989" t="s">
        <v>487</v>
      </c>
      <c r="DM55" s="990"/>
      <c r="DN55" s="990"/>
      <c r="DO55" s="990"/>
      <c r="DP55" s="991"/>
      <c r="DQ55" s="989" t="s">
        <v>487</v>
      </c>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t="s">
        <v>487</v>
      </c>
      <c r="R56" s="1025"/>
      <c r="S56" s="1025"/>
      <c r="T56" s="1025"/>
      <c r="U56" s="1025"/>
      <c r="V56" s="1025" t="s">
        <v>487</v>
      </c>
      <c r="W56" s="1025"/>
      <c r="X56" s="1025"/>
      <c r="Y56" s="1025"/>
      <c r="Z56" s="1025"/>
      <c r="AA56" s="1025" t="s">
        <v>487</v>
      </c>
      <c r="AB56" s="1025"/>
      <c r="AC56" s="1025"/>
      <c r="AD56" s="1025"/>
      <c r="AE56" s="1034"/>
      <c r="AF56" s="1035" t="s">
        <v>487</v>
      </c>
      <c r="AG56" s="1036"/>
      <c r="AH56" s="1036"/>
      <c r="AI56" s="1036"/>
      <c r="AJ56" s="1037"/>
      <c r="AK56" s="1024" t="s">
        <v>487</v>
      </c>
      <c r="AL56" s="1025"/>
      <c r="AM56" s="1025"/>
      <c r="AN56" s="1025"/>
      <c r="AO56" s="1025"/>
      <c r="AP56" s="1025" t="s">
        <v>487</v>
      </c>
      <c r="AQ56" s="1025"/>
      <c r="AR56" s="1025"/>
      <c r="AS56" s="1025"/>
      <c r="AT56" s="1025"/>
      <c r="AU56" s="1025" t="s">
        <v>487</v>
      </c>
      <c r="AV56" s="1025"/>
      <c r="AW56" s="1025"/>
      <c r="AX56" s="1025"/>
      <c r="AY56" s="1025"/>
      <c r="AZ56" s="1026" t="s">
        <v>487</v>
      </c>
      <c r="BA56" s="1026"/>
      <c r="BB56" s="1026"/>
      <c r="BC56" s="1026"/>
      <c r="BD56" s="1026"/>
      <c r="BE56" s="972" t="s">
        <v>487</v>
      </c>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t="s">
        <v>487</v>
      </c>
      <c r="CI56" s="990"/>
      <c r="CJ56" s="990"/>
      <c r="CK56" s="990"/>
      <c r="CL56" s="991"/>
      <c r="CM56" s="989" t="s">
        <v>487</v>
      </c>
      <c r="CN56" s="990"/>
      <c r="CO56" s="990"/>
      <c r="CP56" s="990"/>
      <c r="CQ56" s="991"/>
      <c r="CR56" s="989" t="s">
        <v>487</v>
      </c>
      <c r="CS56" s="990"/>
      <c r="CT56" s="990"/>
      <c r="CU56" s="990"/>
      <c r="CV56" s="991"/>
      <c r="CW56" s="989" t="s">
        <v>487</v>
      </c>
      <c r="CX56" s="990"/>
      <c r="CY56" s="990"/>
      <c r="CZ56" s="990"/>
      <c r="DA56" s="991"/>
      <c r="DB56" s="989" t="s">
        <v>487</v>
      </c>
      <c r="DC56" s="990"/>
      <c r="DD56" s="990"/>
      <c r="DE56" s="990"/>
      <c r="DF56" s="991"/>
      <c r="DG56" s="989" t="s">
        <v>487</v>
      </c>
      <c r="DH56" s="990"/>
      <c r="DI56" s="990"/>
      <c r="DJ56" s="990"/>
      <c r="DK56" s="991"/>
      <c r="DL56" s="989" t="s">
        <v>487</v>
      </c>
      <c r="DM56" s="990"/>
      <c r="DN56" s="990"/>
      <c r="DO56" s="990"/>
      <c r="DP56" s="991"/>
      <c r="DQ56" s="989" t="s">
        <v>487</v>
      </c>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t="s">
        <v>487</v>
      </c>
      <c r="R57" s="1025"/>
      <c r="S57" s="1025"/>
      <c r="T57" s="1025"/>
      <c r="U57" s="1025"/>
      <c r="V57" s="1025" t="s">
        <v>487</v>
      </c>
      <c r="W57" s="1025"/>
      <c r="X57" s="1025"/>
      <c r="Y57" s="1025"/>
      <c r="Z57" s="1025"/>
      <c r="AA57" s="1025" t="s">
        <v>487</v>
      </c>
      <c r="AB57" s="1025"/>
      <c r="AC57" s="1025"/>
      <c r="AD57" s="1025"/>
      <c r="AE57" s="1034"/>
      <c r="AF57" s="1035" t="s">
        <v>487</v>
      </c>
      <c r="AG57" s="1036"/>
      <c r="AH57" s="1036"/>
      <c r="AI57" s="1036"/>
      <c r="AJ57" s="1037"/>
      <c r="AK57" s="1024" t="s">
        <v>487</v>
      </c>
      <c r="AL57" s="1025"/>
      <c r="AM57" s="1025"/>
      <c r="AN57" s="1025"/>
      <c r="AO57" s="1025"/>
      <c r="AP57" s="1025" t="s">
        <v>487</v>
      </c>
      <c r="AQ57" s="1025"/>
      <c r="AR57" s="1025"/>
      <c r="AS57" s="1025"/>
      <c r="AT57" s="1025"/>
      <c r="AU57" s="1025" t="s">
        <v>487</v>
      </c>
      <c r="AV57" s="1025"/>
      <c r="AW57" s="1025"/>
      <c r="AX57" s="1025"/>
      <c r="AY57" s="1025"/>
      <c r="AZ57" s="1026" t="s">
        <v>487</v>
      </c>
      <c r="BA57" s="1026"/>
      <c r="BB57" s="1026"/>
      <c r="BC57" s="1026"/>
      <c r="BD57" s="1026"/>
      <c r="BE57" s="972" t="s">
        <v>487</v>
      </c>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t="s">
        <v>487</v>
      </c>
      <c r="CI57" s="990"/>
      <c r="CJ57" s="990"/>
      <c r="CK57" s="990"/>
      <c r="CL57" s="991"/>
      <c r="CM57" s="989" t="s">
        <v>487</v>
      </c>
      <c r="CN57" s="990"/>
      <c r="CO57" s="990"/>
      <c r="CP57" s="990"/>
      <c r="CQ57" s="991"/>
      <c r="CR57" s="989" t="s">
        <v>487</v>
      </c>
      <c r="CS57" s="990"/>
      <c r="CT57" s="990"/>
      <c r="CU57" s="990"/>
      <c r="CV57" s="991"/>
      <c r="CW57" s="989" t="s">
        <v>487</v>
      </c>
      <c r="CX57" s="990"/>
      <c r="CY57" s="990"/>
      <c r="CZ57" s="990"/>
      <c r="DA57" s="991"/>
      <c r="DB57" s="989" t="s">
        <v>487</v>
      </c>
      <c r="DC57" s="990"/>
      <c r="DD57" s="990"/>
      <c r="DE57" s="990"/>
      <c r="DF57" s="991"/>
      <c r="DG57" s="989" t="s">
        <v>487</v>
      </c>
      <c r="DH57" s="990"/>
      <c r="DI57" s="990"/>
      <c r="DJ57" s="990"/>
      <c r="DK57" s="991"/>
      <c r="DL57" s="989" t="s">
        <v>487</v>
      </c>
      <c r="DM57" s="990"/>
      <c r="DN57" s="990"/>
      <c r="DO57" s="990"/>
      <c r="DP57" s="991"/>
      <c r="DQ57" s="989" t="s">
        <v>487</v>
      </c>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t="s">
        <v>487</v>
      </c>
      <c r="R58" s="1025"/>
      <c r="S58" s="1025"/>
      <c r="T58" s="1025"/>
      <c r="U58" s="1025"/>
      <c r="V58" s="1025" t="s">
        <v>487</v>
      </c>
      <c r="W58" s="1025"/>
      <c r="X58" s="1025"/>
      <c r="Y58" s="1025"/>
      <c r="Z58" s="1025"/>
      <c r="AA58" s="1025" t="s">
        <v>487</v>
      </c>
      <c r="AB58" s="1025"/>
      <c r="AC58" s="1025"/>
      <c r="AD58" s="1025"/>
      <c r="AE58" s="1034"/>
      <c r="AF58" s="1035" t="s">
        <v>487</v>
      </c>
      <c r="AG58" s="1036"/>
      <c r="AH58" s="1036"/>
      <c r="AI58" s="1036"/>
      <c r="AJ58" s="1037"/>
      <c r="AK58" s="1024" t="s">
        <v>487</v>
      </c>
      <c r="AL58" s="1025"/>
      <c r="AM58" s="1025"/>
      <c r="AN58" s="1025"/>
      <c r="AO58" s="1025"/>
      <c r="AP58" s="1025" t="s">
        <v>487</v>
      </c>
      <c r="AQ58" s="1025"/>
      <c r="AR58" s="1025"/>
      <c r="AS58" s="1025"/>
      <c r="AT58" s="1025"/>
      <c r="AU58" s="1025" t="s">
        <v>487</v>
      </c>
      <c r="AV58" s="1025"/>
      <c r="AW58" s="1025"/>
      <c r="AX58" s="1025"/>
      <c r="AY58" s="1025"/>
      <c r="AZ58" s="1026" t="s">
        <v>487</v>
      </c>
      <c r="BA58" s="1026"/>
      <c r="BB58" s="1026"/>
      <c r="BC58" s="1026"/>
      <c r="BD58" s="1026"/>
      <c r="BE58" s="972" t="s">
        <v>487</v>
      </c>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t="s">
        <v>487</v>
      </c>
      <c r="CI58" s="990"/>
      <c r="CJ58" s="990"/>
      <c r="CK58" s="990"/>
      <c r="CL58" s="991"/>
      <c r="CM58" s="989" t="s">
        <v>487</v>
      </c>
      <c r="CN58" s="990"/>
      <c r="CO58" s="990"/>
      <c r="CP58" s="990"/>
      <c r="CQ58" s="991"/>
      <c r="CR58" s="989" t="s">
        <v>487</v>
      </c>
      <c r="CS58" s="990"/>
      <c r="CT58" s="990"/>
      <c r="CU58" s="990"/>
      <c r="CV58" s="991"/>
      <c r="CW58" s="989" t="s">
        <v>487</v>
      </c>
      <c r="CX58" s="990"/>
      <c r="CY58" s="990"/>
      <c r="CZ58" s="990"/>
      <c r="DA58" s="991"/>
      <c r="DB58" s="989" t="s">
        <v>487</v>
      </c>
      <c r="DC58" s="990"/>
      <c r="DD58" s="990"/>
      <c r="DE58" s="990"/>
      <c r="DF58" s="991"/>
      <c r="DG58" s="989" t="s">
        <v>487</v>
      </c>
      <c r="DH58" s="990"/>
      <c r="DI58" s="990"/>
      <c r="DJ58" s="990"/>
      <c r="DK58" s="991"/>
      <c r="DL58" s="989" t="s">
        <v>487</v>
      </c>
      <c r="DM58" s="990"/>
      <c r="DN58" s="990"/>
      <c r="DO58" s="990"/>
      <c r="DP58" s="991"/>
      <c r="DQ58" s="989" t="s">
        <v>487</v>
      </c>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t="s">
        <v>487</v>
      </c>
      <c r="R59" s="1025"/>
      <c r="S59" s="1025"/>
      <c r="T59" s="1025"/>
      <c r="U59" s="1025"/>
      <c r="V59" s="1025" t="s">
        <v>487</v>
      </c>
      <c r="W59" s="1025"/>
      <c r="X59" s="1025"/>
      <c r="Y59" s="1025"/>
      <c r="Z59" s="1025"/>
      <c r="AA59" s="1025" t="s">
        <v>487</v>
      </c>
      <c r="AB59" s="1025"/>
      <c r="AC59" s="1025"/>
      <c r="AD59" s="1025"/>
      <c r="AE59" s="1034"/>
      <c r="AF59" s="1035" t="s">
        <v>487</v>
      </c>
      <c r="AG59" s="1036"/>
      <c r="AH59" s="1036"/>
      <c r="AI59" s="1036"/>
      <c r="AJ59" s="1037"/>
      <c r="AK59" s="1024" t="s">
        <v>487</v>
      </c>
      <c r="AL59" s="1025"/>
      <c r="AM59" s="1025"/>
      <c r="AN59" s="1025"/>
      <c r="AO59" s="1025"/>
      <c r="AP59" s="1025" t="s">
        <v>487</v>
      </c>
      <c r="AQ59" s="1025"/>
      <c r="AR59" s="1025"/>
      <c r="AS59" s="1025"/>
      <c r="AT59" s="1025"/>
      <c r="AU59" s="1025" t="s">
        <v>487</v>
      </c>
      <c r="AV59" s="1025"/>
      <c r="AW59" s="1025"/>
      <c r="AX59" s="1025"/>
      <c r="AY59" s="1025"/>
      <c r="AZ59" s="1026" t="s">
        <v>487</v>
      </c>
      <c r="BA59" s="1026"/>
      <c r="BB59" s="1026"/>
      <c r="BC59" s="1026"/>
      <c r="BD59" s="1026"/>
      <c r="BE59" s="972" t="s">
        <v>487</v>
      </c>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t="s">
        <v>487</v>
      </c>
      <c r="CI59" s="990"/>
      <c r="CJ59" s="990"/>
      <c r="CK59" s="990"/>
      <c r="CL59" s="991"/>
      <c r="CM59" s="989" t="s">
        <v>487</v>
      </c>
      <c r="CN59" s="990"/>
      <c r="CO59" s="990"/>
      <c r="CP59" s="990"/>
      <c r="CQ59" s="991"/>
      <c r="CR59" s="989" t="s">
        <v>487</v>
      </c>
      <c r="CS59" s="990"/>
      <c r="CT59" s="990"/>
      <c r="CU59" s="990"/>
      <c r="CV59" s="991"/>
      <c r="CW59" s="989" t="s">
        <v>487</v>
      </c>
      <c r="CX59" s="990"/>
      <c r="CY59" s="990"/>
      <c r="CZ59" s="990"/>
      <c r="DA59" s="991"/>
      <c r="DB59" s="989" t="s">
        <v>487</v>
      </c>
      <c r="DC59" s="990"/>
      <c r="DD59" s="990"/>
      <c r="DE59" s="990"/>
      <c r="DF59" s="991"/>
      <c r="DG59" s="989" t="s">
        <v>487</v>
      </c>
      <c r="DH59" s="990"/>
      <c r="DI59" s="990"/>
      <c r="DJ59" s="990"/>
      <c r="DK59" s="991"/>
      <c r="DL59" s="989" t="s">
        <v>487</v>
      </c>
      <c r="DM59" s="990"/>
      <c r="DN59" s="990"/>
      <c r="DO59" s="990"/>
      <c r="DP59" s="991"/>
      <c r="DQ59" s="989" t="s">
        <v>487</v>
      </c>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t="s">
        <v>487</v>
      </c>
      <c r="R60" s="1025"/>
      <c r="S60" s="1025"/>
      <c r="T60" s="1025"/>
      <c r="U60" s="1025"/>
      <c r="V60" s="1025" t="s">
        <v>487</v>
      </c>
      <c r="W60" s="1025"/>
      <c r="X60" s="1025"/>
      <c r="Y60" s="1025"/>
      <c r="Z60" s="1025"/>
      <c r="AA60" s="1025" t="s">
        <v>487</v>
      </c>
      <c r="AB60" s="1025"/>
      <c r="AC60" s="1025"/>
      <c r="AD60" s="1025"/>
      <c r="AE60" s="1034"/>
      <c r="AF60" s="1035" t="s">
        <v>487</v>
      </c>
      <c r="AG60" s="1036"/>
      <c r="AH60" s="1036"/>
      <c r="AI60" s="1036"/>
      <c r="AJ60" s="1037"/>
      <c r="AK60" s="1024" t="s">
        <v>487</v>
      </c>
      <c r="AL60" s="1025"/>
      <c r="AM60" s="1025"/>
      <c r="AN60" s="1025"/>
      <c r="AO60" s="1025"/>
      <c r="AP60" s="1025" t="s">
        <v>487</v>
      </c>
      <c r="AQ60" s="1025"/>
      <c r="AR60" s="1025"/>
      <c r="AS60" s="1025"/>
      <c r="AT60" s="1025"/>
      <c r="AU60" s="1025" t="s">
        <v>487</v>
      </c>
      <c r="AV60" s="1025"/>
      <c r="AW60" s="1025"/>
      <c r="AX60" s="1025"/>
      <c r="AY60" s="1025"/>
      <c r="AZ60" s="1026" t="s">
        <v>487</v>
      </c>
      <c r="BA60" s="1026"/>
      <c r="BB60" s="1026"/>
      <c r="BC60" s="1026"/>
      <c r="BD60" s="1026"/>
      <c r="BE60" s="972" t="s">
        <v>487</v>
      </c>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t="s">
        <v>487</v>
      </c>
      <c r="CI60" s="990"/>
      <c r="CJ60" s="990"/>
      <c r="CK60" s="990"/>
      <c r="CL60" s="991"/>
      <c r="CM60" s="989" t="s">
        <v>487</v>
      </c>
      <c r="CN60" s="990"/>
      <c r="CO60" s="990"/>
      <c r="CP60" s="990"/>
      <c r="CQ60" s="991"/>
      <c r="CR60" s="989" t="s">
        <v>487</v>
      </c>
      <c r="CS60" s="990"/>
      <c r="CT60" s="990"/>
      <c r="CU60" s="990"/>
      <c r="CV60" s="991"/>
      <c r="CW60" s="989" t="s">
        <v>487</v>
      </c>
      <c r="CX60" s="990"/>
      <c r="CY60" s="990"/>
      <c r="CZ60" s="990"/>
      <c r="DA60" s="991"/>
      <c r="DB60" s="989" t="s">
        <v>487</v>
      </c>
      <c r="DC60" s="990"/>
      <c r="DD60" s="990"/>
      <c r="DE60" s="990"/>
      <c r="DF60" s="991"/>
      <c r="DG60" s="989" t="s">
        <v>487</v>
      </c>
      <c r="DH60" s="990"/>
      <c r="DI60" s="990"/>
      <c r="DJ60" s="990"/>
      <c r="DK60" s="991"/>
      <c r="DL60" s="989" t="s">
        <v>487</v>
      </c>
      <c r="DM60" s="990"/>
      <c r="DN60" s="990"/>
      <c r="DO60" s="990"/>
      <c r="DP60" s="991"/>
      <c r="DQ60" s="989" t="s">
        <v>487</v>
      </c>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t="s">
        <v>487</v>
      </c>
      <c r="R61" s="1025"/>
      <c r="S61" s="1025"/>
      <c r="T61" s="1025"/>
      <c r="U61" s="1025"/>
      <c r="V61" s="1025" t="s">
        <v>487</v>
      </c>
      <c r="W61" s="1025"/>
      <c r="X61" s="1025"/>
      <c r="Y61" s="1025"/>
      <c r="Z61" s="1025"/>
      <c r="AA61" s="1025" t="s">
        <v>487</v>
      </c>
      <c r="AB61" s="1025"/>
      <c r="AC61" s="1025"/>
      <c r="AD61" s="1025"/>
      <c r="AE61" s="1034"/>
      <c r="AF61" s="1035" t="s">
        <v>487</v>
      </c>
      <c r="AG61" s="1036"/>
      <c r="AH61" s="1036"/>
      <c r="AI61" s="1036"/>
      <c r="AJ61" s="1037"/>
      <c r="AK61" s="1024" t="s">
        <v>487</v>
      </c>
      <c r="AL61" s="1025"/>
      <c r="AM61" s="1025"/>
      <c r="AN61" s="1025"/>
      <c r="AO61" s="1025"/>
      <c r="AP61" s="1025" t="s">
        <v>487</v>
      </c>
      <c r="AQ61" s="1025"/>
      <c r="AR61" s="1025"/>
      <c r="AS61" s="1025"/>
      <c r="AT61" s="1025"/>
      <c r="AU61" s="1025" t="s">
        <v>487</v>
      </c>
      <c r="AV61" s="1025"/>
      <c r="AW61" s="1025"/>
      <c r="AX61" s="1025"/>
      <c r="AY61" s="1025"/>
      <c r="AZ61" s="1026" t="s">
        <v>487</v>
      </c>
      <c r="BA61" s="1026"/>
      <c r="BB61" s="1026"/>
      <c r="BC61" s="1026"/>
      <c r="BD61" s="1026"/>
      <c r="BE61" s="972" t="s">
        <v>487</v>
      </c>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t="s">
        <v>487</v>
      </c>
      <c r="CI61" s="990"/>
      <c r="CJ61" s="990"/>
      <c r="CK61" s="990"/>
      <c r="CL61" s="991"/>
      <c r="CM61" s="989" t="s">
        <v>487</v>
      </c>
      <c r="CN61" s="990"/>
      <c r="CO61" s="990"/>
      <c r="CP61" s="990"/>
      <c r="CQ61" s="991"/>
      <c r="CR61" s="989" t="s">
        <v>487</v>
      </c>
      <c r="CS61" s="990"/>
      <c r="CT61" s="990"/>
      <c r="CU61" s="990"/>
      <c r="CV61" s="991"/>
      <c r="CW61" s="989" t="s">
        <v>487</v>
      </c>
      <c r="CX61" s="990"/>
      <c r="CY61" s="990"/>
      <c r="CZ61" s="990"/>
      <c r="DA61" s="991"/>
      <c r="DB61" s="989" t="s">
        <v>487</v>
      </c>
      <c r="DC61" s="990"/>
      <c r="DD61" s="990"/>
      <c r="DE61" s="990"/>
      <c r="DF61" s="991"/>
      <c r="DG61" s="989" t="s">
        <v>487</v>
      </c>
      <c r="DH61" s="990"/>
      <c r="DI61" s="990"/>
      <c r="DJ61" s="990"/>
      <c r="DK61" s="991"/>
      <c r="DL61" s="989" t="s">
        <v>487</v>
      </c>
      <c r="DM61" s="990"/>
      <c r="DN61" s="990"/>
      <c r="DO61" s="990"/>
      <c r="DP61" s="991"/>
      <c r="DQ61" s="989" t="s">
        <v>487</v>
      </c>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t="s">
        <v>487</v>
      </c>
      <c r="R62" s="1025"/>
      <c r="S62" s="1025"/>
      <c r="T62" s="1025"/>
      <c r="U62" s="1025"/>
      <c r="V62" s="1025" t="s">
        <v>487</v>
      </c>
      <c r="W62" s="1025"/>
      <c r="X62" s="1025"/>
      <c r="Y62" s="1025"/>
      <c r="Z62" s="1025"/>
      <c r="AA62" s="1025" t="s">
        <v>487</v>
      </c>
      <c r="AB62" s="1025"/>
      <c r="AC62" s="1025"/>
      <c r="AD62" s="1025"/>
      <c r="AE62" s="1034"/>
      <c r="AF62" s="1035" t="s">
        <v>487</v>
      </c>
      <c r="AG62" s="1036"/>
      <c r="AH62" s="1036"/>
      <c r="AI62" s="1036"/>
      <c r="AJ62" s="1037"/>
      <c r="AK62" s="1024" t="s">
        <v>487</v>
      </c>
      <c r="AL62" s="1025"/>
      <c r="AM62" s="1025"/>
      <c r="AN62" s="1025"/>
      <c r="AO62" s="1025"/>
      <c r="AP62" s="1025" t="s">
        <v>487</v>
      </c>
      <c r="AQ62" s="1025"/>
      <c r="AR62" s="1025"/>
      <c r="AS62" s="1025"/>
      <c r="AT62" s="1025"/>
      <c r="AU62" s="1025" t="s">
        <v>487</v>
      </c>
      <c r="AV62" s="1025"/>
      <c r="AW62" s="1025"/>
      <c r="AX62" s="1025"/>
      <c r="AY62" s="1025"/>
      <c r="AZ62" s="1026" t="s">
        <v>487</v>
      </c>
      <c r="BA62" s="1026"/>
      <c r="BB62" s="1026"/>
      <c r="BC62" s="1026"/>
      <c r="BD62" s="1026"/>
      <c r="BE62" s="972" t="s">
        <v>487</v>
      </c>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t="s">
        <v>487</v>
      </c>
      <c r="CI62" s="990"/>
      <c r="CJ62" s="990"/>
      <c r="CK62" s="990"/>
      <c r="CL62" s="991"/>
      <c r="CM62" s="989" t="s">
        <v>487</v>
      </c>
      <c r="CN62" s="990"/>
      <c r="CO62" s="990"/>
      <c r="CP62" s="990"/>
      <c r="CQ62" s="991"/>
      <c r="CR62" s="989" t="s">
        <v>487</v>
      </c>
      <c r="CS62" s="990"/>
      <c r="CT62" s="990"/>
      <c r="CU62" s="990"/>
      <c r="CV62" s="991"/>
      <c r="CW62" s="989" t="s">
        <v>487</v>
      </c>
      <c r="CX62" s="990"/>
      <c r="CY62" s="990"/>
      <c r="CZ62" s="990"/>
      <c r="DA62" s="991"/>
      <c r="DB62" s="989" t="s">
        <v>487</v>
      </c>
      <c r="DC62" s="990"/>
      <c r="DD62" s="990"/>
      <c r="DE62" s="990"/>
      <c r="DF62" s="991"/>
      <c r="DG62" s="989" t="s">
        <v>487</v>
      </c>
      <c r="DH62" s="990"/>
      <c r="DI62" s="990"/>
      <c r="DJ62" s="990"/>
      <c r="DK62" s="991"/>
      <c r="DL62" s="989" t="s">
        <v>487</v>
      </c>
      <c r="DM62" s="990"/>
      <c r="DN62" s="990"/>
      <c r="DO62" s="990"/>
      <c r="DP62" s="991"/>
      <c r="DQ62" s="989" t="s">
        <v>487</v>
      </c>
      <c r="DR62" s="990"/>
      <c r="DS62" s="990"/>
      <c r="DT62" s="990"/>
      <c r="DU62" s="991"/>
      <c r="DV62" s="992"/>
      <c r="DW62" s="993"/>
      <c r="DX62" s="993"/>
      <c r="DY62" s="993"/>
      <c r="DZ62" s="994"/>
      <c r="EA62" s="230"/>
    </row>
    <row r="63" spans="1:131" ht="26.25" customHeight="1" thickBot="1" x14ac:dyDescent="0.25">
      <c r="A63" s="240"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239</v>
      </c>
      <c r="AG63" s="959"/>
      <c r="AH63" s="959"/>
      <c r="AI63" s="959"/>
      <c r="AJ63" s="1022"/>
      <c r="AK63" s="1023"/>
      <c r="AL63" s="963"/>
      <c r="AM63" s="963"/>
      <c r="AN63" s="963"/>
      <c r="AO63" s="963"/>
      <c r="AP63" s="959">
        <v>712</v>
      </c>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t="s">
        <v>487</v>
      </c>
      <c r="CI63" s="990"/>
      <c r="CJ63" s="990"/>
      <c r="CK63" s="990"/>
      <c r="CL63" s="991"/>
      <c r="CM63" s="989" t="s">
        <v>487</v>
      </c>
      <c r="CN63" s="990"/>
      <c r="CO63" s="990"/>
      <c r="CP63" s="990"/>
      <c r="CQ63" s="991"/>
      <c r="CR63" s="989" t="s">
        <v>487</v>
      </c>
      <c r="CS63" s="990"/>
      <c r="CT63" s="990"/>
      <c r="CU63" s="990"/>
      <c r="CV63" s="991"/>
      <c r="CW63" s="989" t="s">
        <v>487</v>
      </c>
      <c r="CX63" s="990"/>
      <c r="CY63" s="990"/>
      <c r="CZ63" s="990"/>
      <c r="DA63" s="991"/>
      <c r="DB63" s="989" t="s">
        <v>487</v>
      </c>
      <c r="DC63" s="990"/>
      <c r="DD63" s="990"/>
      <c r="DE63" s="990"/>
      <c r="DF63" s="991"/>
      <c r="DG63" s="989" t="s">
        <v>487</v>
      </c>
      <c r="DH63" s="990"/>
      <c r="DI63" s="990"/>
      <c r="DJ63" s="990"/>
      <c r="DK63" s="991"/>
      <c r="DL63" s="989" t="s">
        <v>487</v>
      </c>
      <c r="DM63" s="990"/>
      <c r="DN63" s="990"/>
      <c r="DO63" s="990"/>
      <c r="DP63" s="991"/>
      <c r="DQ63" s="989" t="s">
        <v>487</v>
      </c>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t="s">
        <v>487</v>
      </c>
      <c r="CI64" s="990"/>
      <c r="CJ64" s="990"/>
      <c r="CK64" s="990"/>
      <c r="CL64" s="991"/>
      <c r="CM64" s="989" t="s">
        <v>487</v>
      </c>
      <c r="CN64" s="990"/>
      <c r="CO64" s="990"/>
      <c r="CP64" s="990"/>
      <c r="CQ64" s="991"/>
      <c r="CR64" s="989" t="s">
        <v>487</v>
      </c>
      <c r="CS64" s="990"/>
      <c r="CT64" s="990"/>
      <c r="CU64" s="990"/>
      <c r="CV64" s="991"/>
      <c r="CW64" s="989" t="s">
        <v>487</v>
      </c>
      <c r="CX64" s="990"/>
      <c r="CY64" s="990"/>
      <c r="CZ64" s="990"/>
      <c r="DA64" s="991"/>
      <c r="DB64" s="989" t="s">
        <v>487</v>
      </c>
      <c r="DC64" s="990"/>
      <c r="DD64" s="990"/>
      <c r="DE64" s="990"/>
      <c r="DF64" s="991"/>
      <c r="DG64" s="989" t="s">
        <v>487</v>
      </c>
      <c r="DH64" s="990"/>
      <c r="DI64" s="990"/>
      <c r="DJ64" s="990"/>
      <c r="DK64" s="991"/>
      <c r="DL64" s="989" t="s">
        <v>487</v>
      </c>
      <c r="DM64" s="990"/>
      <c r="DN64" s="990"/>
      <c r="DO64" s="990"/>
      <c r="DP64" s="991"/>
      <c r="DQ64" s="989" t="s">
        <v>487</v>
      </c>
      <c r="DR64" s="990"/>
      <c r="DS64" s="990"/>
      <c r="DT64" s="990"/>
      <c r="DU64" s="991"/>
      <c r="DV64" s="992"/>
      <c r="DW64" s="993"/>
      <c r="DX64" s="993"/>
      <c r="DY64" s="993"/>
      <c r="DZ64" s="994"/>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t="s">
        <v>487</v>
      </c>
      <c r="CI65" s="990"/>
      <c r="CJ65" s="990"/>
      <c r="CK65" s="990"/>
      <c r="CL65" s="991"/>
      <c r="CM65" s="989" t="s">
        <v>487</v>
      </c>
      <c r="CN65" s="990"/>
      <c r="CO65" s="990"/>
      <c r="CP65" s="990"/>
      <c r="CQ65" s="991"/>
      <c r="CR65" s="989" t="s">
        <v>487</v>
      </c>
      <c r="CS65" s="990"/>
      <c r="CT65" s="990"/>
      <c r="CU65" s="990"/>
      <c r="CV65" s="991"/>
      <c r="CW65" s="989" t="s">
        <v>487</v>
      </c>
      <c r="CX65" s="990"/>
      <c r="CY65" s="990"/>
      <c r="CZ65" s="990"/>
      <c r="DA65" s="991"/>
      <c r="DB65" s="989" t="s">
        <v>487</v>
      </c>
      <c r="DC65" s="990"/>
      <c r="DD65" s="990"/>
      <c r="DE65" s="990"/>
      <c r="DF65" s="991"/>
      <c r="DG65" s="989" t="s">
        <v>487</v>
      </c>
      <c r="DH65" s="990"/>
      <c r="DI65" s="990"/>
      <c r="DJ65" s="990"/>
      <c r="DK65" s="991"/>
      <c r="DL65" s="989" t="s">
        <v>487</v>
      </c>
      <c r="DM65" s="990"/>
      <c r="DN65" s="990"/>
      <c r="DO65" s="990"/>
      <c r="DP65" s="991"/>
      <c r="DQ65" s="989" t="s">
        <v>487</v>
      </c>
      <c r="DR65" s="990"/>
      <c r="DS65" s="990"/>
      <c r="DT65" s="990"/>
      <c r="DU65" s="991"/>
      <c r="DV65" s="992"/>
      <c r="DW65" s="993"/>
      <c r="DX65" s="993"/>
      <c r="DY65" s="993"/>
      <c r="DZ65" s="994"/>
      <c r="EA65" s="230"/>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t="s">
        <v>487</v>
      </c>
      <c r="CI66" s="957"/>
      <c r="CJ66" s="957"/>
      <c r="CK66" s="957"/>
      <c r="CL66" s="958"/>
      <c r="CM66" s="956" t="s">
        <v>487</v>
      </c>
      <c r="CN66" s="957"/>
      <c r="CO66" s="957"/>
      <c r="CP66" s="957"/>
      <c r="CQ66" s="958"/>
      <c r="CR66" s="956" t="s">
        <v>487</v>
      </c>
      <c r="CS66" s="957"/>
      <c r="CT66" s="957"/>
      <c r="CU66" s="957"/>
      <c r="CV66" s="958"/>
      <c r="CW66" s="956" t="s">
        <v>487</v>
      </c>
      <c r="CX66" s="957"/>
      <c r="CY66" s="957"/>
      <c r="CZ66" s="957"/>
      <c r="DA66" s="958"/>
      <c r="DB66" s="956" t="s">
        <v>487</v>
      </c>
      <c r="DC66" s="957"/>
      <c r="DD66" s="957"/>
      <c r="DE66" s="957"/>
      <c r="DF66" s="958"/>
      <c r="DG66" s="956" t="s">
        <v>487</v>
      </c>
      <c r="DH66" s="957"/>
      <c r="DI66" s="957"/>
      <c r="DJ66" s="957"/>
      <c r="DK66" s="958"/>
      <c r="DL66" s="956" t="s">
        <v>487</v>
      </c>
      <c r="DM66" s="957"/>
      <c r="DN66" s="957"/>
      <c r="DO66" s="957"/>
      <c r="DP66" s="958"/>
      <c r="DQ66" s="956" t="s">
        <v>487</v>
      </c>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t="s">
        <v>487</v>
      </c>
      <c r="CI67" s="957"/>
      <c r="CJ67" s="957"/>
      <c r="CK67" s="957"/>
      <c r="CL67" s="958"/>
      <c r="CM67" s="956" t="s">
        <v>487</v>
      </c>
      <c r="CN67" s="957"/>
      <c r="CO67" s="957"/>
      <c r="CP67" s="957"/>
      <c r="CQ67" s="958"/>
      <c r="CR67" s="956" t="s">
        <v>487</v>
      </c>
      <c r="CS67" s="957"/>
      <c r="CT67" s="957"/>
      <c r="CU67" s="957"/>
      <c r="CV67" s="958"/>
      <c r="CW67" s="956" t="s">
        <v>487</v>
      </c>
      <c r="CX67" s="957"/>
      <c r="CY67" s="957"/>
      <c r="CZ67" s="957"/>
      <c r="DA67" s="958"/>
      <c r="DB67" s="956" t="s">
        <v>487</v>
      </c>
      <c r="DC67" s="957"/>
      <c r="DD67" s="957"/>
      <c r="DE67" s="957"/>
      <c r="DF67" s="958"/>
      <c r="DG67" s="956" t="s">
        <v>487</v>
      </c>
      <c r="DH67" s="957"/>
      <c r="DI67" s="957"/>
      <c r="DJ67" s="957"/>
      <c r="DK67" s="958"/>
      <c r="DL67" s="956" t="s">
        <v>487</v>
      </c>
      <c r="DM67" s="957"/>
      <c r="DN67" s="957"/>
      <c r="DO67" s="957"/>
      <c r="DP67" s="958"/>
      <c r="DQ67" s="956" t="s">
        <v>487</v>
      </c>
      <c r="DR67" s="957"/>
      <c r="DS67" s="957"/>
      <c r="DT67" s="957"/>
      <c r="DU67" s="958"/>
      <c r="DV67" s="945"/>
      <c r="DW67" s="946"/>
      <c r="DX67" s="946"/>
      <c r="DY67" s="946"/>
      <c r="DZ67" s="947"/>
      <c r="EA67" s="230"/>
    </row>
    <row r="68" spans="1:131" ht="26.25" customHeight="1" thickTop="1" x14ac:dyDescent="0.2">
      <c r="A68" s="236">
        <v>1</v>
      </c>
      <c r="B68" s="985" t="s">
        <v>544</v>
      </c>
      <c r="C68" s="986"/>
      <c r="D68" s="986"/>
      <c r="E68" s="986"/>
      <c r="F68" s="986"/>
      <c r="G68" s="986"/>
      <c r="H68" s="986"/>
      <c r="I68" s="986"/>
      <c r="J68" s="986"/>
      <c r="K68" s="986"/>
      <c r="L68" s="986"/>
      <c r="M68" s="986"/>
      <c r="N68" s="986"/>
      <c r="O68" s="986"/>
      <c r="P68" s="987"/>
      <c r="Q68" s="988">
        <v>307</v>
      </c>
      <c r="R68" s="982"/>
      <c r="S68" s="982"/>
      <c r="T68" s="982"/>
      <c r="U68" s="982"/>
      <c r="V68" s="982">
        <v>277</v>
      </c>
      <c r="W68" s="982"/>
      <c r="X68" s="982"/>
      <c r="Y68" s="982"/>
      <c r="Z68" s="982"/>
      <c r="AA68" s="982">
        <v>29</v>
      </c>
      <c r="AB68" s="982"/>
      <c r="AC68" s="982"/>
      <c r="AD68" s="982"/>
      <c r="AE68" s="982"/>
      <c r="AF68" s="982">
        <v>29</v>
      </c>
      <c r="AG68" s="982"/>
      <c r="AH68" s="982"/>
      <c r="AI68" s="982"/>
      <c r="AJ68" s="982"/>
      <c r="AK68" s="982"/>
      <c r="AL68" s="982"/>
      <c r="AM68" s="982"/>
      <c r="AN68" s="982"/>
      <c r="AO68" s="982"/>
      <c r="AP68" s="982">
        <v>10</v>
      </c>
      <c r="AQ68" s="982"/>
      <c r="AR68" s="982"/>
      <c r="AS68" s="982"/>
      <c r="AT68" s="982"/>
      <c r="AU68" s="982">
        <v>10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t="s">
        <v>487</v>
      </c>
      <c r="CI68" s="957"/>
      <c r="CJ68" s="957"/>
      <c r="CK68" s="957"/>
      <c r="CL68" s="958"/>
      <c r="CM68" s="956" t="s">
        <v>487</v>
      </c>
      <c r="CN68" s="957"/>
      <c r="CO68" s="957"/>
      <c r="CP68" s="957"/>
      <c r="CQ68" s="958"/>
      <c r="CR68" s="956" t="s">
        <v>487</v>
      </c>
      <c r="CS68" s="957"/>
      <c r="CT68" s="957"/>
      <c r="CU68" s="957"/>
      <c r="CV68" s="958"/>
      <c r="CW68" s="956" t="s">
        <v>487</v>
      </c>
      <c r="CX68" s="957"/>
      <c r="CY68" s="957"/>
      <c r="CZ68" s="957"/>
      <c r="DA68" s="958"/>
      <c r="DB68" s="956" t="s">
        <v>487</v>
      </c>
      <c r="DC68" s="957"/>
      <c r="DD68" s="957"/>
      <c r="DE68" s="957"/>
      <c r="DF68" s="958"/>
      <c r="DG68" s="956" t="s">
        <v>487</v>
      </c>
      <c r="DH68" s="957"/>
      <c r="DI68" s="957"/>
      <c r="DJ68" s="957"/>
      <c r="DK68" s="958"/>
      <c r="DL68" s="956" t="s">
        <v>487</v>
      </c>
      <c r="DM68" s="957"/>
      <c r="DN68" s="957"/>
      <c r="DO68" s="957"/>
      <c r="DP68" s="958"/>
      <c r="DQ68" s="956" t="s">
        <v>487</v>
      </c>
      <c r="DR68" s="957"/>
      <c r="DS68" s="957"/>
      <c r="DT68" s="957"/>
      <c r="DU68" s="958"/>
      <c r="DV68" s="945"/>
      <c r="DW68" s="946"/>
      <c r="DX68" s="946"/>
      <c r="DY68" s="946"/>
      <c r="DZ68" s="947"/>
      <c r="EA68" s="230"/>
    </row>
    <row r="69" spans="1:131" ht="26.25" customHeight="1" x14ac:dyDescent="0.2">
      <c r="A69" s="238">
        <v>2</v>
      </c>
      <c r="B69" s="974" t="s">
        <v>545</v>
      </c>
      <c r="C69" s="975"/>
      <c r="D69" s="975"/>
      <c r="E69" s="975"/>
      <c r="F69" s="975"/>
      <c r="G69" s="975"/>
      <c r="H69" s="975"/>
      <c r="I69" s="975"/>
      <c r="J69" s="975"/>
      <c r="K69" s="975"/>
      <c r="L69" s="975"/>
      <c r="M69" s="975"/>
      <c r="N69" s="975"/>
      <c r="O69" s="975"/>
      <c r="P69" s="976"/>
      <c r="Q69" s="977">
        <v>1285</v>
      </c>
      <c r="R69" s="971"/>
      <c r="S69" s="971"/>
      <c r="T69" s="971"/>
      <c r="U69" s="971"/>
      <c r="V69" s="971">
        <v>1282</v>
      </c>
      <c r="W69" s="971"/>
      <c r="X69" s="971"/>
      <c r="Y69" s="971"/>
      <c r="Z69" s="971"/>
      <c r="AA69" s="971">
        <v>3</v>
      </c>
      <c r="AB69" s="971"/>
      <c r="AC69" s="971"/>
      <c r="AD69" s="971"/>
      <c r="AE69" s="971"/>
      <c r="AF69" s="971">
        <v>480</v>
      </c>
      <c r="AG69" s="971"/>
      <c r="AH69" s="971"/>
      <c r="AI69" s="971"/>
      <c r="AJ69" s="971"/>
      <c r="AK69" s="971"/>
      <c r="AL69" s="971"/>
      <c r="AM69" s="971"/>
      <c r="AN69" s="971"/>
      <c r="AO69" s="971"/>
      <c r="AP69" s="971">
        <v>810</v>
      </c>
      <c r="AQ69" s="971"/>
      <c r="AR69" s="971"/>
      <c r="AS69" s="971"/>
      <c r="AT69" s="971"/>
      <c r="AU69" s="971">
        <v>408</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t="s">
        <v>487</v>
      </c>
      <c r="CI69" s="957"/>
      <c r="CJ69" s="957"/>
      <c r="CK69" s="957"/>
      <c r="CL69" s="958"/>
      <c r="CM69" s="956" t="s">
        <v>487</v>
      </c>
      <c r="CN69" s="957"/>
      <c r="CO69" s="957"/>
      <c r="CP69" s="957"/>
      <c r="CQ69" s="958"/>
      <c r="CR69" s="956" t="s">
        <v>487</v>
      </c>
      <c r="CS69" s="957"/>
      <c r="CT69" s="957"/>
      <c r="CU69" s="957"/>
      <c r="CV69" s="958"/>
      <c r="CW69" s="956" t="s">
        <v>487</v>
      </c>
      <c r="CX69" s="957"/>
      <c r="CY69" s="957"/>
      <c r="CZ69" s="957"/>
      <c r="DA69" s="958"/>
      <c r="DB69" s="956" t="s">
        <v>487</v>
      </c>
      <c r="DC69" s="957"/>
      <c r="DD69" s="957"/>
      <c r="DE69" s="957"/>
      <c r="DF69" s="958"/>
      <c r="DG69" s="956" t="s">
        <v>487</v>
      </c>
      <c r="DH69" s="957"/>
      <c r="DI69" s="957"/>
      <c r="DJ69" s="957"/>
      <c r="DK69" s="958"/>
      <c r="DL69" s="956" t="s">
        <v>487</v>
      </c>
      <c r="DM69" s="957"/>
      <c r="DN69" s="957"/>
      <c r="DO69" s="957"/>
      <c r="DP69" s="958"/>
      <c r="DQ69" s="956" t="s">
        <v>487</v>
      </c>
      <c r="DR69" s="957"/>
      <c r="DS69" s="957"/>
      <c r="DT69" s="957"/>
      <c r="DU69" s="958"/>
      <c r="DV69" s="945"/>
      <c r="DW69" s="946"/>
      <c r="DX69" s="946"/>
      <c r="DY69" s="946"/>
      <c r="DZ69" s="947"/>
      <c r="EA69" s="230"/>
    </row>
    <row r="70" spans="1:131" ht="26.25" customHeight="1" x14ac:dyDescent="0.2">
      <c r="A70" s="238">
        <v>3</v>
      </c>
      <c r="B70" s="974" t="s">
        <v>546</v>
      </c>
      <c r="C70" s="975"/>
      <c r="D70" s="975"/>
      <c r="E70" s="975"/>
      <c r="F70" s="975"/>
      <c r="G70" s="975"/>
      <c r="H70" s="975"/>
      <c r="I70" s="975"/>
      <c r="J70" s="975"/>
      <c r="K70" s="975"/>
      <c r="L70" s="975"/>
      <c r="M70" s="975"/>
      <c r="N70" s="975"/>
      <c r="O70" s="975"/>
      <c r="P70" s="976"/>
      <c r="Q70" s="977">
        <v>5076</v>
      </c>
      <c r="R70" s="971"/>
      <c r="S70" s="971"/>
      <c r="T70" s="971"/>
      <c r="U70" s="971"/>
      <c r="V70" s="971">
        <v>5023</v>
      </c>
      <c r="W70" s="971"/>
      <c r="X70" s="971"/>
      <c r="Y70" s="971"/>
      <c r="Z70" s="971"/>
      <c r="AA70" s="971">
        <v>53</v>
      </c>
      <c r="AB70" s="971"/>
      <c r="AC70" s="971"/>
      <c r="AD70" s="971"/>
      <c r="AE70" s="971"/>
      <c r="AF70" s="971">
        <v>46</v>
      </c>
      <c r="AG70" s="971"/>
      <c r="AH70" s="971"/>
      <c r="AI70" s="971"/>
      <c r="AJ70" s="971"/>
      <c r="AK70" s="971">
        <v>266</v>
      </c>
      <c r="AL70" s="971"/>
      <c r="AM70" s="971"/>
      <c r="AN70" s="971"/>
      <c r="AO70" s="971"/>
      <c r="AP70" s="971">
        <v>3229</v>
      </c>
      <c r="AQ70" s="971"/>
      <c r="AR70" s="971"/>
      <c r="AS70" s="971"/>
      <c r="AT70" s="971"/>
      <c r="AU70" s="971">
        <v>261</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t="s">
        <v>487</v>
      </c>
      <c r="CI70" s="957"/>
      <c r="CJ70" s="957"/>
      <c r="CK70" s="957"/>
      <c r="CL70" s="958"/>
      <c r="CM70" s="956" t="s">
        <v>487</v>
      </c>
      <c r="CN70" s="957"/>
      <c r="CO70" s="957"/>
      <c r="CP70" s="957"/>
      <c r="CQ70" s="958"/>
      <c r="CR70" s="956" t="s">
        <v>487</v>
      </c>
      <c r="CS70" s="957"/>
      <c r="CT70" s="957"/>
      <c r="CU70" s="957"/>
      <c r="CV70" s="958"/>
      <c r="CW70" s="956" t="s">
        <v>487</v>
      </c>
      <c r="CX70" s="957"/>
      <c r="CY70" s="957"/>
      <c r="CZ70" s="957"/>
      <c r="DA70" s="958"/>
      <c r="DB70" s="956" t="s">
        <v>487</v>
      </c>
      <c r="DC70" s="957"/>
      <c r="DD70" s="957"/>
      <c r="DE70" s="957"/>
      <c r="DF70" s="958"/>
      <c r="DG70" s="956" t="s">
        <v>487</v>
      </c>
      <c r="DH70" s="957"/>
      <c r="DI70" s="957"/>
      <c r="DJ70" s="957"/>
      <c r="DK70" s="958"/>
      <c r="DL70" s="956" t="s">
        <v>487</v>
      </c>
      <c r="DM70" s="957"/>
      <c r="DN70" s="957"/>
      <c r="DO70" s="957"/>
      <c r="DP70" s="958"/>
      <c r="DQ70" s="956" t="s">
        <v>487</v>
      </c>
      <c r="DR70" s="957"/>
      <c r="DS70" s="957"/>
      <c r="DT70" s="957"/>
      <c r="DU70" s="958"/>
      <c r="DV70" s="945"/>
      <c r="DW70" s="946"/>
      <c r="DX70" s="946"/>
      <c r="DY70" s="946"/>
      <c r="DZ70" s="947"/>
      <c r="EA70" s="230"/>
    </row>
    <row r="71" spans="1:131" ht="26.25" customHeight="1" x14ac:dyDescent="0.2">
      <c r="A71" s="238">
        <v>4</v>
      </c>
      <c r="B71" s="974" t="s">
        <v>547</v>
      </c>
      <c r="C71" s="975"/>
      <c r="D71" s="975"/>
      <c r="E71" s="975"/>
      <c r="F71" s="975"/>
      <c r="G71" s="975"/>
      <c r="H71" s="975"/>
      <c r="I71" s="975"/>
      <c r="J71" s="975"/>
      <c r="K71" s="975"/>
      <c r="L71" s="975"/>
      <c r="M71" s="975"/>
      <c r="N71" s="975"/>
      <c r="O71" s="975"/>
      <c r="P71" s="976"/>
      <c r="Q71" s="977">
        <v>141</v>
      </c>
      <c r="R71" s="971"/>
      <c r="S71" s="971"/>
      <c r="T71" s="971"/>
      <c r="U71" s="971"/>
      <c r="V71" s="971">
        <v>131</v>
      </c>
      <c r="W71" s="971"/>
      <c r="X71" s="971"/>
      <c r="Y71" s="971"/>
      <c r="Z71" s="971"/>
      <c r="AA71" s="971">
        <v>10</v>
      </c>
      <c r="AB71" s="971"/>
      <c r="AC71" s="971"/>
      <c r="AD71" s="971"/>
      <c r="AE71" s="971"/>
      <c r="AF71" s="971">
        <v>10</v>
      </c>
      <c r="AG71" s="971"/>
      <c r="AH71" s="971"/>
      <c r="AI71" s="971"/>
      <c r="AJ71" s="971"/>
      <c r="AK71" s="971">
        <v>5</v>
      </c>
      <c r="AL71" s="971"/>
      <c r="AM71" s="971"/>
      <c r="AN71" s="971"/>
      <c r="AO71" s="971"/>
      <c r="AP71" s="971" t="s">
        <v>551</v>
      </c>
      <c r="AQ71" s="971"/>
      <c r="AR71" s="971"/>
      <c r="AS71" s="971"/>
      <c r="AT71" s="971"/>
      <c r="AU71" s="971" t="s">
        <v>551</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t="s">
        <v>487</v>
      </c>
      <c r="CI71" s="957"/>
      <c r="CJ71" s="957"/>
      <c r="CK71" s="957"/>
      <c r="CL71" s="958"/>
      <c r="CM71" s="956" t="s">
        <v>487</v>
      </c>
      <c r="CN71" s="957"/>
      <c r="CO71" s="957"/>
      <c r="CP71" s="957"/>
      <c r="CQ71" s="958"/>
      <c r="CR71" s="956" t="s">
        <v>487</v>
      </c>
      <c r="CS71" s="957"/>
      <c r="CT71" s="957"/>
      <c r="CU71" s="957"/>
      <c r="CV71" s="958"/>
      <c r="CW71" s="956" t="s">
        <v>487</v>
      </c>
      <c r="CX71" s="957"/>
      <c r="CY71" s="957"/>
      <c r="CZ71" s="957"/>
      <c r="DA71" s="958"/>
      <c r="DB71" s="956" t="s">
        <v>487</v>
      </c>
      <c r="DC71" s="957"/>
      <c r="DD71" s="957"/>
      <c r="DE71" s="957"/>
      <c r="DF71" s="958"/>
      <c r="DG71" s="956" t="s">
        <v>487</v>
      </c>
      <c r="DH71" s="957"/>
      <c r="DI71" s="957"/>
      <c r="DJ71" s="957"/>
      <c r="DK71" s="958"/>
      <c r="DL71" s="956" t="s">
        <v>487</v>
      </c>
      <c r="DM71" s="957"/>
      <c r="DN71" s="957"/>
      <c r="DO71" s="957"/>
      <c r="DP71" s="958"/>
      <c r="DQ71" s="956" t="s">
        <v>487</v>
      </c>
      <c r="DR71" s="957"/>
      <c r="DS71" s="957"/>
      <c r="DT71" s="957"/>
      <c r="DU71" s="958"/>
      <c r="DV71" s="945"/>
      <c r="DW71" s="946"/>
      <c r="DX71" s="946"/>
      <c r="DY71" s="946"/>
      <c r="DZ71" s="947"/>
      <c r="EA71" s="230"/>
    </row>
    <row r="72" spans="1:131" ht="26.25" customHeight="1" x14ac:dyDescent="0.2">
      <c r="A72" s="238">
        <v>5</v>
      </c>
      <c r="B72" s="974" t="s">
        <v>548</v>
      </c>
      <c r="C72" s="975"/>
      <c r="D72" s="975"/>
      <c r="E72" s="975"/>
      <c r="F72" s="975"/>
      <c r="G72" s="975"/>
      <c r="H72" s="975"/>
      <c r="I72" s="975"/>
      <c r="J72" s="975"/>
      <c r="K72" s="975"/>
      <c r="L72" s="975"/>
      <c r="M72" s="975"/>
      <c r="N72" s="975"/>
      <c r="O72" s="975"/>
      <c r="P72" s="976"/>
      <c r="Q72" s="977">
        <v>265484</v>
      </c>
      <c r="R72" s="971"/>
      <c r="S72" s="971"/>
      <c r="T72" s="971"/>
      <c r="U72" s="971"/>
      <c r="V72" s="971">
        <v>260529</v>
      </c>
      <c r="W72" s="971"/>
      <c r="X72" s="971"/>
      <c r="Y72" s="971"/>
      <c r="Z72" s="971"/>
      <c r="AA72" s="971">
        <v>4955</v>
      </c>
      <c r="AB72" s="971"/>
      <c r="AC72" s="971"/>
      <c r="AD72" s="971"/>
      <c r="AE72" s="971"/>
      <c r="AF72" s="971">
        <v>4502</v>
      </c>
      <c r="AG72" s="971"/>
      <c r="AH72" s="971"/>
      <c r="AI72" s="971"/>
      <c r="AJ72" s="971"/>
      <c r="AK72" s="971">
        <v>2205</v>
      </c>
      <c r="AL72" s="971"/>
      <c r="AM72" s="971"/>
      <c r="AN72" s="971"/>
      <c r="AO72" s="971"/>
      <c r="AP72" s="971" t="s">
        <v>551</v>
      </c>
      <c r="AQ72" s="971"/>
      <c r="AR72" s="971"/>
      <c r="AS72" s="971"/>
      <c r="AT72" s="971"/>
      <c r="AU72" s="971" t="s">
        <v>551</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t="s">
        <v>487</v>
      </c>
      <c r="CI72" s="957"/>
      <c r="CJ72" s="957"/>
      <c r="CK72" s="957"/>
      <c r="CL72" s="958"/>
      <c r="CM72" s="956" t="s">
        <v>487</v>
      </c>
      <c r="CN72" s="957"/>
      <c r="CO72" s="957"/>
      <c r="CP72" s="957"/>
      <c r="CQ72" s="958"/>
      <c r="CR72" s="956" t="s">
        <v>487</v>
      </c>
      <c r="CS72" s="957"/>
      <c r="CT72" s="957"/>
      <c r="CU72" s="957"/>
      <c r="CV72" s="958"/>
      <c r="CW72" s="956" t="s">
        <v>487</v>
      </c>
      <c r="CX72" s="957"/>
      <c r="CY72" s="957"/>
      <c r="CZ72" s="957"/>
      <c r="DA72" s="958"/>
      <c r="DB72" s="956" t="s">
        <v>487</v>
      </c>
      <c r="DC72" s="957"/>
      <c r="DD72" s="957"/>
      <c r="DE72" s="957"/>
      <c r="DF72" s="958"/>
      <c r="DG72" s="956" t="s">
        <v>487</v>
      </c>
      <c r="DH72" s="957"/>
      <c r="DI72" s="957"/>
      <c r="DJ72" s="957"/>
      <c r="DK72" s="958"/>
      <c r="DL72" s="956" t="s">
        <v>487</v>
      </c>
      <c r="DM72" s="957"/>
      <c r="DN72" s="957"/>
      <c r="DO72" s="957"/>
      <c r="DP72" s="958"/>
      <c r="DQ72" s="956" t="s">
        <v>487</v>
      </c>
      <c r="DR72" s="957"/>
      <c r="DS72" s="957"/>
      <c r="DT72" s="957"/>
      <c r="DU72" s="958"/>
      <c r="DV72" s="945"/>
      <c r="DW72" s="946"/>
      <c r="DX72" s="946"/>
      <c r="DY72" s="946"/>
      <c r="DZ72" s="947"/>
      <c r="EA72" s="230"/>
    </row>
    <row r="73" spans="1:131" ht="26.25" customHeight="1" x14ac:dyDescent="0.2">
      <c r="A73" s="238">
        <v>6</v>
      </c>
      <c r="B73" s="974" t="s">
        <v>549</v>
      </c>
      <c r="C73" s="975"/>
      <c r="D73" s="975"/>
      <c r="E73" s="975"/>
      <c r="F73" s="975"/>
      <c r="G73" s="975"/>
      <c r="H73" s="975"/>
      <c r="I73" s="975"/>
      <c r="J73" s="975"/>
      <c r="K73" s="975"/>
      <c r="L73" s="975"/>
      <c r="M73" s="975"/>
      <c r="N73" s="975"/>
      <c r="O73" s="975"/>
      <c r="P73" s="976"/>
      <c r="Q73" s="977">
        <v>4231</v>
      </c>
      <c r="R73" s="971"/>
      <c r="S73" s="971"/>
      <c r="T73" s="971"/>
      <c r="U73" s="971"/>
      <c r="V73" s="971">
        <v>3817</v>
      </c>
      <c r="W73" s="971"/>
      <c r="X73" s="971"/>
      <c r="Y73" s="971"/>
      <c r="Z73" s="971"/>
      <c r="AA73" s="971">
        <v>414</v>
      </c>
      <c r="AB73" s="971"/>
      <c r="AC73" s="971"/>
      <c r="AD73" s="971"/>
      <c r="AE73" s="971"/>
      <c r="AF73" s="971">
        <v>414</v>
      </c>
      <c r="AG73" s="971"/>
      <c r="AH73" s="971"/>
      <c r="AI73" s="971"/>
      <c r="AJ73" s="971"/>
      <c r="AK73" s="971" t="s">
        <v>551</v>
      </c>
      <c r="AL73" s="971"/>
      <c r="AM73" s="971"/>
      <c r="AN73" s="971"/>
      <c r="AO73" s="971"/>
      <c r="AP73" s="971" t="s">
        <v>551</v>
      </c>
      <c r="AQ73" s="971"/>
      <c r="AR73" s="971"/>
      <c r="AS73" s="971"/>
      <c r="AT73" s="971"/>
      <c r="AU73" s="971" t="s">
        <v>551</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t="s">
        <v>487</v>
      </c>
      <c r="CI73" s="957"/>
      <c r="CJ73" s="957"/>
      <c r="CK73" s="957"/>
      <c r="CL73" s="958"/>
      <c r="CM73" s="956" t="s">
        <v>487</v>
      </c>
      <c r="CN73" s="957"/>
      <c r="CO73" s="957"/>
      <c r="CP73" s="957"/>
      <c r="CQ73" s="958"/>
      <c r="CR73" s="956" t="s">
        <v>487</v>
      </c>
      <c r="CS73" s="957"/>
      <c r="CT73" s="957"/>
      <c r="CU73" s="957"/>
      <c r="CV73" s="958"/>
      <c r="CW73" s="956" t="s">
        <v>487</v>
      </c>
      <c r="CX73" s="957"/>
      <c r="CY73" s="957"/>
      <c r="CZ73" s="957"/>
      <c r="DA73" s="958"/>
      <c r="DB73" s="956" t="s">
        <v>487</v>
      </c>
      <c r="DC73" s="957"/>
      <c r="DD73" s="957"/>
      <c r="DE73" s="957"/>
      <c r="DF73" s="958"/>
      <c r="DG73" s="956" t="s">
        <v>487</v>
      </c>
      <c r="DH73" s="957"/>
      <c r="DI73" s="957"/>
      <c r="DJ73" s="957"/>
      <c r="DK73" s="958"/>
      <c r="DL73" s="956" t="s">
        <v>487</v>
      </c>
      <c r="DM73" s="957"/>
      <c r="DN73" s="957"/>
      <c r="DO73" s="957"/>
      <c r="DP73" s="958"/>
      <c r="DQ73" s="956" t="s">
        <v>487</v>
      </c>
      <c r="DR73" s="957"/>
      <c r="DS73" s="957"/>
      <c r="DT73" s="957"/>
      <c r="DU73" s="958"/>
      <c r="DV73" s="945"/>
      <c r="DW73" s="946"/>
      <c r="DX73" s="946"/>
      <c r="DY73" s="946"/>
      <c r="DZ73" s="947"/>
      <c r="EA73" s="230"/>
    </row>
    <row r="74" spans="1:131" ht="26.25" customHeight="1" x14ac:dyDescent="0.2">
      <c r="A74" s="238">
        <v>7</v>
      </c>
      <c r="B74" s="974" t="s">
        <v>550</v>
      </c>
      <c r="C74" s="975"/>
      <c r="D74" s="975"/>
      <c r="E74" s="975"/>
      <c r="F74" s="975"/>
      <c r="G74" s="975"/>
      <c r="H74" s="975"/>
      <c r="I74" s="975"/>
      <c r="J74" s="975"/>
      <c r="K74" s="975"/>
      <c r="L74" s="975"/>
      <c r="M74" s="975"/>
      <c r="N74" s="975"/>
      <c r="O74" s="975"/>
      <c r="P74" s="976"/>
      <c r="Q74" s="977">
        <v>176</v>
      </c>
      <c r="R74" s="971"/>
      <c r="S74" s="971"/>
      <c r="T74" s="971"/>
      <c r="U74" s="971"/>
      <c r="V74" s="971">
        <v>142</v>
      </c>
      <c r="W74" s="971"/>
      <c r="X74" s="971"/>
      <c r="Y74" s="971"/>
      <c r="Z74" s="971"/>
      <c r="AA74" s="971">
        <v>34</v>
      </c>
      <c r="AB74" s="971"/>
      <c r="AC74" s="971"/>
      <c r="AD74" s="971"/>
      <c r="AE74" s="971"/>
      <c r="AF74" s="971">
        <v>34</v>
      </c>
      <c r="AG74" s="971"/>
      <c r="AH74" s="971"/>
      <c r="AI74" s="971"/>
      <c r="AJ74" s="971"/>
      <c r="AK74" s="971">
        <v>19</v>
      </c>
      <c r="AL74" s="971"/>
      <c r="AM74" s="971"/>
      <c r="AN74" s="971"/>
      <c r="AO74" s="971"/>
      <c r="AP74" s="971" t="s">
        <v>551</v>
      </c>
      <c r="AQ74" s="971"/>
      <c r="AR74" s="971"/>
      <c r="AS74" s="971"/>
      <c r="AT74" s="971"/>
      <c r="AU74" s="971" t="s">
        <v>551</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t="s">
        <v>487</v>
      </c>
      <c r="CI74" s="957"/>
      <c r="CJ74" s="957"/>
      <c r="CK74" s="957"/>
      <c r="CL74" s="958"/>
      <c r="CM74" s="956" t="s">
        <v>487</v>
      </c>
      <c r="CN74" s="957"/>
      <c r="CO74" s="957"/>
      <c r="CP74" s="957"/>
      <c r="CQ74" s="958"/>
      <c r="CR74" s="956" t="s">
        <v>487</v>
      </c>
      <c r="CS74" s="957"/>
      <c r="CT74" s="957"/>
      <c r="CU74" s="957"/>
      <c r="CV74" s="958"/>
      <c r="CW74" s="956" t="s">
        <v>487</v>
      </c>
      <c r="CX74" s="957"/>
      <c r="CY74" s="957"/>
      <c r="CZ74" s="957"/>
      <c r="DA74" s="958"/>
      <c r="DB74" s="956" t="s">
        <v>487</v>
      </c>
      <c r="DC74" s="957"/>
      <c r="DD74" s="957"/>
      <c r="DE74" s="957"/>
      <c r="DF74" s="958"/>
      <c r="DG74" s="956" t="s">
        <v>487</v>
      </c>
      <c r="DH74" s="957"/>
      <c r="DI74" s="957"/>
      <c r="DJ74" s="957"/>
      <c r="DK74" s="958"/>
      <c r="DL74" s="956" t="s">
        <v>487</v>
      </c>
      <c r="DM74" s="957"/>
      <c r="DN74" s="957"/>
      <c r="DO74" s="957"/>
      <c r="DP74" s="958"/>
      <c r="DQ74" s="956" t="s">
        <v>487</v>
      </c>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t="s">
        <v>543</v>
      </c>
      <c r="R75" s="979"/>
      <c r="S75" s="979"/>
      <c r="T75" s="979"/>
      <c r="U75" s="980"/>
      <c r="V75" s="981" t="s">
        <v>487</v>
      </c>
      <c r="W75" s="979"/>
      <c r="X75" s="979"/>
      <c r="Y75" s="979"/>
      <c r="Z75" s="980"/>
      <c r="AA75" s="981" t="s">
        <v>487</v>
      </c>
      <c r="AB75" s="979"/>
      <c r="AC75" s="979"/>
      <c r="AD75" s="979"/>
      <c r="AE75" s="980"/>
      <c r="AF75" s="981" t="s">
        <v>487</v>
      </c>
      <c r="AG75" s="979"/>
      <c r="AH75" s="979"/>
      <c r="AI75" s="979"/>
      <c r="AJ75" s="980"/>
      <c r="AK75" s="981" t="s">
        <v>487</v>
      </c>
      <c r="AL75" s="979"/>
      <c r="AM75" s="979"/>
      <c r="AN75" s="979"/>
      <c r="AO75" s="980"/>
      <c r="AP75" s="981" t="s">
        <v>487</v>
      </c>
      <c r="AQ75" s="979"/>
      <c r="AR75" s="979"/>
      <c r="AS75" s="979"/>
      <c r="AT75" s="980"/>
      <c r="AU75" s="981" t="s">
        <v>487</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t="s">
        <v>487</v>
      </c>
      <c r="CI75" s="957"/>
      <c r="CJ75" s="957"/>
      <c r="CK75" s="957"/>
      <c r="CL75" s="958"/>
      <c r="CM75" s="956" t="s">
        <v>487</v>
      </c>
      <c r="CN75" s="957"/>
      <c r="CO75" s="957"/>
      <c r="CP75" s="957"/>
      <c r="CQ75" s="958"/>
      <c r="CR75" s="956" t="s">
        <v>487</v>
      </c>
      <c r="CS75" s="957"/>
      <c r="CT75" s="957"/>
      <c r="CU75" s="957"/>
      <c r="CV75" s="958"/>
      <c r="CW75" s="956" t="s">
        <v>487</v>
      </c>
      <c r="CX75" s="957"/>
      <c r="CY75" s="957"/>
      <c r="CZ75" s="957"/>
      <c r="DA75" s="958"/>
      <c r="DB75" s="956" t="s">
        <v>487</v>
      </c>
      <c r="DC75" s="957"/>
      <c r="DD75" s="957"/>
      <c r="DE75" s="957"/>
      <c r="DF75" s="958"/>
      <c r="DG75" s="956" t="s">
        <v>487</v>
      </c>
      <c r="DH75" s="957"/>
      <c r="DI75" s="957"/>
      <c r="DJ75" s="957"/>
      <c r="DK75" s="958"/>
      <c r="DL75" s="956" t="s">
        <v>487</v>
      </c>
      <c r="DM75" s="957"/>
      <c r="DN75" s="957"/>
      <c r="DO75" s="957"/>
      <c r="DP75" s="958"/>
      <c r="DQ75" s="956" t="s">
        <v>487</v>
      </c>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t="s">
        <v>487</v>
      </c>
      <c r="R76" s="979"/>
      <c r="S76" s="979"/>
      <c r="T76" s="979"/>
      <c r="U76" s="980"/>
      <c r="V76" s="981" t="s">
        <v>487</v>
      </c>
      <c r="W76" s="979"/>
      <c r="X76" s="979"/>
      <c r="Y76" s="979"/>
      <c r="Z76" s="980"/>
      <c r="AA76" s="981" t="s">
        <v>487</v>
      </c>
      <c r="AB76" s="979"/>
      <c r="AC76" s="979"/>
      <c r="AD76" s="979"/>
      <c r="AE76" s="980"/>
      <c r="AF76" s="981" t="s">
        <v>487</v>
      </c>
      <c r="AG76" s="979"/>
      <c r="AH76" s="979"/>
      <c r="AI76" s="979"/>
      <c r="AJ76" s="980"/>
      <c r="AK76" s="981" t="s">
        <v>487</v>
      </c>
      <c r="AL76" s="979"/>
      <c r="AM76" s="979"/>
      <c r="AN76" s="979"/>
      <c r="AO76" s="980"/>
      <c r="AP76" s="981" t="s">
        <v>487</v>
      </c>
      <c r="AQ76" s="979"/>
      <c r="AR76" s="979"/>
      <c r="AS76" s="979"/>
      <c r="AT76" s="980"/>
      <c r="AU76" s="981" t="s">
        <v>487</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t="s">
        <v>487</v>
      </c>
      <c r="CI76" s="957"/>
      <c r="CJ76" s="957"/>
      <c r="CK76" s="957"/>
      <c r="CL76" s="958"/>
      <c r="CM76" s="956" t="s">
        <v>487</v>
      </c>
      <c r="CN76" s="957"/>
      <c r="CO76" s="957"/>
      <c r="CP76" s="957"/>
      <c r="CQ76" s="958"/>
      <c r="CR76" s="956" t="s">
        <v>487</v>
      </c>
      <c r="CS76" s="957"/>
      <c r="CT76" s="957"/>
      <c r="CU76" s="957"/>
      <c r="CV76" s="958"/>
      <c r="CW76" s="956" t="s">
        <v>487</v>
      </c>
      <c r="CX76" s="957"/>
      <c r="CY76" s="957"/>
      <c r="CZ76" s="957"/>
      <c r="DA76" s="958"/>
      <c r="DB76" s="956" t="s">
        <v>487</v>
      </c>
      <c r="DC76" s="957"/>
      <c r="DD76" s="957"/>
      <c r="DE76" s="957"/>
      <c r="DF76" s="958"/>
      <c r="DG76" s="956" t="s">
        <v>487</v>
      </c>
      <c r="DH76" s="957"/>
      <c r="DI76" s="957"/>
      <c r="DJ76" s="957"/>
      <c r="DK76" s="958"/>
      <c r="DL76" s="956" t="s">
        <v>487</v>
      </c>
      <c r="DM76" s="957"/>
      <c r="DN76" s="957"/>
      <c r="DO76" s="957"/>
      <c r="DP76" s="958"/>
      <c r="DQ76" s="956" t="s">
        <v>487</v>
      </c>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t="s">
        <v>487</v>
      </c>
      <c r="R77" s="979"/>
      <c r="S77" s="979"/>
      <c r="T77" s="979"/>
      <c r="U77" s="980"/>
      <c r="V77" s="981" t="s">
        <v>487</v>
      </c>
      <c r="W77" s="979"/>
      <c r="X77" s="979"/>
      <c r="Y77" s="979"/>
      <c r="Z77" s="980"/>
      <c r="AA77" s="981" t="s">
        <v>487</v>
      </c>
      <c r="AB77" s="979"/>
      <c r="AC77" s="979"/>
      <c r="AD77" s="979"/>
      <c r="AE77" s="980"/>
      <c r="AF77" s="981" t="s">
        <v>487</v>
      </c>
      <c r="AG77" s="979"/>
      <c r="AH77" s="979"/>
      <c r="AI77" s="979"/>
      <c r="AJ77" s="980"/>
      <c r="AK77" s="981" t="s">
        <v>487</v>
      </c>
      <c r="AL77" s="979"/>
      <c r="AM77" s="979"/>
      <c r="AN77" s="979"/>
      <c r="AO77" s="980"/>
      <c r="AP77" s="981" t="s">
        <v>487</v>
      </c>
      <c r="AQ77" s="979"/>
      <c r="AR77" s="979"/>
      <c r="AS77" s="979"/>
      <c r="AT77" s="980"/>
      <c r="AU77" s="981" t="s">
        <v>487</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t="s">
        <v>487</v>
      </c>
      <c r="CI77" s="957"/>
      <c r="CJ77" s="957"/>
      <c r="CK77" s="957"/>
      <c r="CL77" s="958"/>
      <c r="CM77" s="956" t="s">
        <v>487</v>
      </c>
      <c r="CN77" s="957"/>
      <c r="CO77" s="957"/>
      <c r="CP77" s="957"/>
      <c r="CQ77" s="958"/>
      <c r="CR77" s="956" t="s">
        <v>487</v>
      </c>
      <c r="CS77" s="957"/>
      <c r="CT77" s="957"/>
      <c r="CU77" s="957"/>
      <c r="CV77" s="958"/>
      <c r="CW77" s="956" t="s">
        <v>487</v>
      </c>
      <c r="CX77" s="957"/>
      <c r="CY77" s="957"/>
      <c r="CZ77" s="957"/>
      <c r="DA77" s="958"/>
      <c r="DB77" s="956" t="s">
        <v>487</v>
      </c>
      <c r="DC77" s="957"/>
      <c r="DD77" s="957"/>
      <c r="DE77" s="957"/>
      <c r="DF77" s="958"/>
      <c r="DG77" s="956" t="s">
        <v>487</v>
      </c>
      <c r="DH77" s="957"/>
      <c r="DI77" s="957"/>
      <c r="DJ77" s="957"/>
      <c r="DK77" s="958"/>
      <c r="DL77" s="956" t="s">
        <v>487</v>
      </c>
      <c r="DM77" s="957"/>
      <c r="DN77" s="957"/>
      <c r="DO77" s="957"/>
      <c r="DP77" s="958"/>
      <c r="DQ77" s="956" t="s">
        <v>487</v>
      </c>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t="s">
        <v>487</v>
      </c>
      <c r="R78" s="971"/>
      <c r="S78" s="971"/>
      <c r="T78" s="971"/>
      <c r="U78" s="971"/>
      <c r="V78" s="971" t="s">
        <v>487</v>
      </c>
      <c r="W78" s="971"/>
      <c r="X78" s="971"/>
      <c r="Y78" s="971"/>
      <c r="Z78" s="971"/>
      <c r="AA78" s="971" t="s">
        <v>487</v>
      </c>
      <c r="AB78" s="971"/>
      <c r="AC78" s="971"/>
      <c r="AD78" s="971"/>
      <c r="AE78" s="971"/>
      <c r="AF78" s="971" t="s">
        <v>487</v>
      </c>
      <c r="AG78" s="971"/>
      <c r="AH78" s="971"/>
      <c r="AI78" s="971"/>
      <c r="AJ78" s="971"/>
      <c r="AK78" s="971" t="s">
        <v>487</v>
      </c>
      <c r="AL78" s="971"/>
      <c r="AM78" s="971"/>
      <c r="AN78" s="971"/>
      <c r="AO78" s="971"/>
      <c r="AP78" s="971" t="s">
        <v>487</v>
      </c>
      <c r="AQ78" s="971"/>
      <c r="AR78" s="971"/>
      <c r="AS78" s="971"/>
      <c r="AT78" s="971"/>
      <c r="AU78" s="971" t="s">
        <v>487</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t="s">
        <v>487</v>
      </c>
      <c r="CI78" s="957"/>
      <c r="CJ78" s="957"/>
      <c r="CK78" s="957"/>
      <c r="CL78" s="958"/>
      <c r="CM78" s="956" t="s">
        <v>487</v>
      </c>
      <c r="CN78" s="957"/>
      <c r="CO78" s="957"/>
      <c r="CP78" s="957"/>
      <c r="CQ78" s="958"/>
      <c r="CR78" s="956" t="s">
        <v>487</v>
      </c>
      <c r="CS78" s="957"/>
      <c r="CT78" s="957"/>
      <c r="CU78" s="957"/>
      <c r="CV78" s="958"/>
      <c r="CW78" s="956" t="s">
        <v>487</v>
      </c>
      <c r="CX78" s="957"/>
      <c r="CY78" s="957"/>
      <c r="CZ78" s="957"/>
      <c r="DA78" s="958"/>
      <c r="DB78" s="956" t="s">
        <v>487</v>
      </c>
      <c r="DC78" s="957"/>
      <c r="DD78" s="957"/>
      <c r="DE78" s="957"/>
      <c r="DF78" s="958"/>
      <c r="DG78" s="956" t="s">
        <v>487</v>
      </c>
      <c r="DH78" s="957"/>
      <c r="DI78" s="957"/>
      <c r="DJ78" s="957"/>
      <c r="DK78" s="958"/>
      <c r="DL78" s="956" t="s">
        <v>487</v>
      </c>
      <c r="DM78" s="957"/>
      <c r="DN78" s="957"/>
      <c r="DO78" s="957"/>
      <c r="DP78" s="958"/>
      <c r="DQ78" s="956" t="s">
        <v>487</v>
      </c>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t="s">
        <v>487</v>
      </c>
      <c r="R79" s="971"/>
      <c r="S79" s="971"/>
      <c r="T79" s="971"/>
      <c r="U79" s="971"/>
      <c r="V79" s="971" t="s">
        <v>487</v>
      </c>
      <c r="W79" s="971"/>
      <c r="X79" s="971"/>
      <c r="Y79" s="971"/>
      <c r="Z79" s="971"/>
      <c r="AA79" s="971" t="s">
        <v>487</v>
      </c>
      <c r="AB79" s="971"/>
      <c r="AC79" s="971"/>
      <c r="AD79" s="971"/>
      <c r="AE79" s="971"/>
      <c r="AF79" s="971" t="s">
        <v>487</v>
      </c>
      <c r="AG79" s="971"/>
      <c r="AH79" s="971"/>
      <c r="AI79" s="971"/>
      <c r="AJ79" s="971"/>
      <c r="AK79" s="971" t="s">
        <v>487</v>
      </c>
      <c r="AL79" s="971"/>
      <c r="AM79" s="971"/>
      <c r="AN79" s="971"/>
      <c r="AO79" s="971"/>
      <c r="AP79" s="971" t="s">
        <v>487</v>
      </c>
      <c r="AQ79" s="971"/>
      <c r="AR79" s="971"/>
      <c r="AS79" s="971"/>
      <c r="AT79" s="971"/>
      <c r="AU79" s="971" t="s">
        <v>487</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t="s">
        <v>487</v>
      </c>
      <c r="CI79" s="957"/>
      <c r="CJ79" s="957"/>
      <c r="CK79" s="957"/>
      <c r="CL79" s="958"/>
      <c r="CM79" s="956" t="s">
        <v>487</v>
      </c>
      <c r="CN79" s="957"/>
      <c r="CO79" s="957"/>
      <c r="CP79" s="957"/>
      <c r="CQ79" s="958"/>
      <c r="CR79" s="956" t="s">
        <v>487</v>
      </c>
      <c r="CS79" s="957"/>
      <c r="CT79" s="957"/>
      <c r="CU79" s="957"/>
      <c r="CV79" s="958"/>
      <c r="CW79" s="956" t="s">
        <v>487</v>
      </c>
      <c r="CX79" s="957"/>
      <c r="CY79" s="957"/>
      <c r="CZ79" s="957"/>
      <c r="DA79" s="958"/>
      <c r="DB79" s="956" t="s">
        <v>487</v>
      </c>
      <c r="DC79" s="957"/>
      <c r="DD79" s="957"/>
      <c r="DE79" s="957"/>
      <c r="DF79" s="958"/>
      <c r="DG79" s="956" t="s">
        <v>487</v>
      </c>
      <c r="DH79" s="957"/>
      <c r="DI79" s="957"/>
      <c r="DJ79" s="957"/>
      <c r="DK79" s="958"/>
      <c r="DL79" s="956" t="s">
        <v>487</v>
      </c>
      <c r="DM79" s="957"/>
      <c r="DN79" s="957"/>
      <c r="DO79" s="957"/>
      <c r="DP79" s="958"/>
      <c r="DQ79" s="956" t="s">
        <v>487</v>
      </c>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t="s">
        <v>487</v>
      </c>
      <c r="R80" s="971"/>
      <c r="S80" s="971"/>
      <c r="T80" s="971"/>
      <c r="U80" s="971"/>
      <c r="V80" s="971" t="s">
        <v>487</v>
      </c>
      <c r="W80" s="971"/>
      <c r="X80" s="971"/>
      <c r="Y80" s="971"/>
      <c r="Z80" s="971"/>
      <c r="AA80" s="971" t="s">
        <v>487</v>
      </c>
      <c r="AB80" s="971"/>
      <c r="AC80" s="971"/>
      <c r="AD80" s="971"/>
      <c r="AE80" s="971"/>
      <c r="AF80" s="971" t="s">
        <v>487</v>
      </c>
      <c r="AG80" s="971"/>
      <c r="AH80" s="971"/>
      <c r="AI80" s="971"/>
      <c r="AJ80" s="971"/>
      <c r="AK80" s="971" t="s">
        <v>487</v>
      </c>
      <c r="AL80" s="971"/>
      <c r="AM80" s="971"/>
      <c r="AN80" s="971"/>
      <c r="AO80" s="971"/>
      <c r="AP80" s="971" t="s">
        <v>487</v>
      </c>
      <c r="AQ80" s="971"/>
      <c r="AR80" s="971"/>
      <c r="AS80" s="971"/>
      <c r="AT80" s="971"/>
      <c r="AU80" s="971" t="s">
        <v>487</v>
      </c>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t="s">
        <v>487</v>
      </c>
      <c r="CI80" s="957"/>
      <c r="CJ80" s="957"/>
      <c r="CK80" s="957"/>
      <c r="CL80" s="958"/>
      <c r="CM80" s="956" t="s">
        <v>487</v>
      </c>
      <c r="CN80" s="957"/>
      <c r="CO80" s="957"/>
      <c r="CP80" s="957"/>
      <c r="CQ80" s="958"/>
      <c r="CR80" s="956" t="s">
        <v>487</v>
      </c>
      <c r="CS80" s="957"/>
      <c r="CT80" s="957"/>
      <c r="CU80" s="957"/>
      <c r="CV80" s="958"/>
      <c r="CW80" s="956" t="s">
        <v>487</v>
      </c>
      <c r="CX80" s="957"/>
      <c r="CY80" s="957"/>
      <c r="CZ80" s="957"/>
      <c r="DA80" s="958"/>
      <c r="DB80" s="956" t="s">
        <v>487</v>
      </c>
      <c r="DC80" s="957"/>
      <c r="DD80" s="957"/>
      <c r="DE80" s="957"/>
      <c r="DF80" s="958"/>
      <c r="DG80" s="956" t="s">
        <v>487</v>
      </c>
      <c r="DH80" s="957"/>
      <c r="DI80" s="957"/>
      <c r="DJ80" s="957"/>
      <c r="DK80" s="958"/>
      <c r="DL80" s="956" t="s">
        <v>487</v>
      </c>
      <c r="DM80" s="957"/>
      <c r="DN80" s="957"/>
      <c r="DO80" s="957"/>
      <c r="DP80" s="958"/>
      <c r="DQ80" s="956" t="s">
        <v>487</v>
      </c>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t="s">
        <v>487</v>
      </c>
      <c r="R81" s="971"/>
      <c r="S81" s="971"/>
      <c r="T81" s="971"/>
      <c r="U81" s="971"/>
      <c r="V81" s="971" t="s">
        <v>487</v>
      </c>
      <c r="W81" s="971"/>
      <c r="X81" s="971"/>
      <c r="Y81" s="971"/>
      <c r="Z81" s="971"/>
      <c r="AA81" s="971" t="s">
        <v>487</v>
      </c>
      <c r="AB81" s="971"/>
      <c r="AC81" s="971"/>
      <c r="AD81" s="971"/>
      <c r="AE81" s="971"/>
      <c r="AF81" s="971" t="s">
        <v>487</v>
      </c>
      <c r="AG81" s="971"/>
      <c r="AH81" s="971"/>
      <c r="AI81" s="971"/>
      <c r="AJ81" s="971"/>
      <c r="AK81" s="971" t="s">
        <v>487</v>
      </c>
      <c r="AL81" s="971"/>
      <c r="AM81" s="971"/>
      <c r="AN81" s="971"/>
      <c r="AO81" s="971"/>
      <c r="AP81" s="971" t="s">
        <v>487</v>
      </c>
      <c r="AQ81" s="971"/>
      <c r="AR81" s="971"/>
      <c r="AS81" s="971"/>
      <c r="AT81" s="971"/>
      <c r="AU81" s="971" t="s">
        <v>487</v>
      </c>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t="s">
        <v>487</v>
      </c>
      <c r="CI81" s="957"/>
      <c r="CJ81" s="957"/>
      <c r="CK81" s="957"/>
      <c r="CL81" s="958"/>
      <c r="CM81" s="956" t="s">
        <v>487</v>
      </c>
      <c r="CN81" s="957"/>
      <c r="CO81" s="957"/>
      <c r="CP81" s="957"/>
      <c r="CQ81" s="958"/>
      <c r="CR81" s="956" t="s">
        <v>487</v>
      </c>
      <c r="CS81" s="957"/>
      <c r="CT81" s="957"/>
      <c r="CU81" s="957"/>
      <c r="CV81" s="958"/>
      <c r="CW81" s="956" t="s">
        <v>487</v>
      </c>
      <c r="CX81" s="957"/>
      <c r="CY81" s="957"/>
      <c r="CZ81" s="957"/>
      <c r="DA81" s="958"/>
      <c r="DB81" s="956" t="s">
        <v>487</v>
      </c>
      <c r="DC81" s="957"/>
      <c r="DD81" s="957"/>
      <c r="DE81" s="957"/>
      <c r="DF81" s="958"/>
      <c r="DG81" s="956" t="s">
        <v>487</v>
      </c>
      <c r="DH81" s="957"/>
      <c r="DI81" s="957"/>
      <c r="DJ81" s="957"/>
      <c r="DK81" s="958"/>
      <c r="DL81" s="956" t="s">
        <v>487</v>
      </c>
      <c r="DM81" s="957"/>
      <c r="DN81" s="957"/>
      <c r="DO81" s="957"/>
      <c r="DP81" s="958"/>
      <c r="DQ81" s="956" t="s">
        <v>487</v>
      </c>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t="s">
        <v>487</v>
      </c>
      <c r="R82" s="971"/>
      <c r="S82" s="971"/>
      <c r="T82" s="971"/>
      <c r="U82" s="971"/>
      <c r="V82" s="971" t="s">
        <v>487</v>
      </c>
      <c r="W82" s="971"/>
      <c r="X82" s="971"/>
      <c r="Y82" s="971"/>
      <c r="Z82" s="971"/>
      <c r="AA82" s="971" t="s">
        <v>487</v>
      </c>
      <c r="AB82" s="971"/>
      <c r="AC82" s="971"/>
      <c r="AD82" s="971"/>
      <c r="AE82" s="971"/>
      <c r="AF82" s="971" t="s">
        <v>487</v>
      </c>
      <c r="AG82" s="971"/>
      <c r="AH82" s="971"/>
      <c r="AI82" s="971"/>
      <c r="AJ82" s="971"/>
      <c r="AK82" s="971" t="s">
        <v>487</v>
      </c>
      <c r="AL82" s="971"/>
      <c r="AM82" s="971"/>
      <c r="AN82" s="971"/>
      <c r="AO82" s="971"/>
      <c r="AP82" s="971" t="s">
        <v>487</v>
      </c>
      <c r="AQ82" s="971"/>
      <c r="AR82" s="971"/>
      <c r="AS82" s="971"/>
      <c r="AT82" s="971"/>
      <c r="AU82" s="971" t="s">
        <v>487</v>
      </c>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t="s">
        <v>487</v>
      </c>
      <c r="CI82" s="957"/>
      <c r="CJ82" s="957"/>
      <c r="CK82" s="957"/>
      <c r="CL82" s="958"/>
      <c r="CM82" s="956" t="s">
        <v>487</v>
      </c>
      <c r="CN82" s="957"/>
      <c r="CO82" s="957"/>
      <c r="CP82" s="957"/>
      <c r="CQ82" s="958"/>
      <c r="CR82" s="956" t="s">
        <v>487</v>
      </c>
      <c r="CS82" s="957"/>
      <c r="CT82" s="957"/>
      <c r="CU82" s="957"/>
      <c r="CV82" s="958"/>
      <c r="CW82" s="956" t="s">
        <v>487</v>
      </c>
      <c r="CX82" s="957"/>
      <c r="CY82" s="957"/>
      <c r="CZ82" s="957"/>
      <c r="DA82" s="958"/>
      <c r="DB82" s="956" t="s">
        <v>487</v>
      </c>
      <c r="DC82" s="957"/>
      <c r="DD82" s="957"/>
      <c r="DE82" s="957"/>
      <c r="DF82" s="958"/>
      <c r="DG82" s="956" t="s">
        <v>487</v>
      </c>
      <c r="DH82" s="957"/>
      <c r="DI82" s="957"/>
      <c r="DJ82" s="957"/>
      <c r="DK82" s="958"/>
      <c r="DL82" s="956" t="s">
        <v>487</v>
      </c>
      <c r="DM82" s="957"/>
      <c r="DN82" s="957"/>
      <c r="DO82" s="957"/>
      <c r="DP82" s="958"/>
      <c r="DQ82" s="956" t="s">
        <v>487</v>
      </c>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t="s">
        <v>487</v>
      </c>
      <c r="R83" s="971"/>
      <c r="S83" s="971"/>
      <c r="T83" s="971"/>
      <c r="U83" s="971"/>
      <c r="V83" s="971" t="s">
        <v>487</v>
      </c>
      <c r="W83" s="971"/>
      <c r="X83" s="971"/>
      <c r="Y83" s="971"/>
      <c r="Z83" s="971"/>
      <c r="AA83" s="971" t="s">
        <v>487</v>
      </c>
      <c r="AB83" s="971"/>
      <c r="AC83" s="971"/>
      <c r="AD83" s="971"/>
      <c r="AE83" s="971"/>
      <c r="AF83" s="971" t="s">
        <v>487</v>
      </c>
      <c r="AG83" s="971"/>
      <c r="AH83" s="971"/>
      <c r="AI83" s="971"/>
      <c r="AJ83" s="971"/>
      <c r="AK83" s="971" t="s">
        <v>487</v>
      </c>
      <c r="AL83" s="971"/>
      <c r="AM83" s="971"/>
      <c r="AN83" s="971"/>
      <c r="AO83" s="971"/>
      <c r="AP83" s="971" t="s">
        <v>487</v>
      </c>
      <c r="AQ83" s="971"/>
      <c r="AR83" s="971"/>
      <c r="AS83" s="971"/>
      <c r="AT83" s="971"/>
      <c r="AU83" s="971" t="s">
        <v>487</v>
      </c>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t="s">
        <v>487</v>
      </c>
      <c r="CI83" s="957"/>
      <c r="CJ83" s="957"/>
      <c r="CK83" s="957"/>
      <c r="CL83" s="958"/>
      <c r="CM83" s="956" t="s">
        <v>487</v>
      </c>
      <c r="CN83" s="957"/>
      <c r="CO83" s="957"/>
      <c r="CP83" s="957"/>
      <c r="CQ83" s="958"/>
      <c r="CR83" s="956" t="s">
        <v>487</v>
      </c>
      <c r="CS83" s="957"/>
      <c r="CT83" s="957"/>
      <c r="CU83" s="957"/>
      <c r="CV83" s="958"/>
      <c r="CW83" s="956" t="s">
        <v>487</v>
      </c>
      <c r="CX83" s="957"/>
      <c r="CY83" s="957"/>
      <c r="CZ83" s="957"/>
      <c r="DA83" s="958"/>
      <c r="DB83" s="956" t="s">
        <v>487</v>
      </c>
      <c r="DC83" s="957"/>
      <c r="DD83" s="957"/>
      <c r="DE83" s="957"/>
      <c r="DF83" s="958"/>
      <c r="DG83" s="956" t="s">
        <v>487</v>
      </c>
      <c r="DH83" s="957"/>
      <c r="DI83" s="957"/>
      <c r="DJ83" s="957"/>
      <c r="DK83" s="958"/>
      <c r="DL83" s="956" t="s">
        <v>487</v>
      </c>
      <c r="DM83" s="957"/>
      <c r="DN83" s="957"/>
      <c r="DO83" s="957"/>
      <c r="DP83" s="958"/>
      <c r="DQ83" s="956" t="s">
        <v>487</v>
      </c>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t="s">
        <v>487</v>
      </c>
      <c r="R84" s="971"/>
      <c r="S84" s="971"/>
      <c r="T84" s="971"/>
      <c r="U84" s="971"/>
      <c r="V84" s="971" t="s">
        <v>487</v>
      </c>
      <c r="W84" s="971"/>
      <c r="X84" s="971"/>
      <c r="Y84" s="971"/>
      <c r="Z84" s="971"/>
      <c r="AA84" s="971" t="s">
        <v>487</v>
      </c>
      <c r="AB84" s="971"/>
      <c r="AC84" s="971"/>
      <c r="AD84" s="971"/>
      <c r="AE84" s="971"/>
      <c r="AF84" s="971" t="s">
        <v>487</v>
      </c>
      <c r="AG84" s="971"/>
      <c r="AH84" s="971"/>
      <c r="AI84" s="971"/>
      <c r="AJ84" s="971"/>
      <c r="AK84" s="971" t="s">
        <v>487</v>
      </c>
      <c r="AL84" s="971"/>
      <c r="AM84" s="971"/>
      <c r="AN84" s="971"/>
      <c r="AO84" s="971"/>
      <c r="AP84" s="971" t="s">
        <v>487</v>
      </c>
      <c r="AQ84" s="971"/>
      <c r="AR84" s="971"/>
      <c r="AS84" s="971"/>
      <c r="AT84" s="971"/>
      <c r="AU84" s="971" t="s">
        <v>487</v>
      </c>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t="s">
        <v>487</v>
      </c>
      <c r="CI84" s="957"/>
      <c r="CJ84" s="957"/>
      <c r="CK84" s="957"/>
      <c r="CL84" s="958"/>
      <c r="CM84" s="956" t="s">
        <v>487</v>
      </c>
      <c r="CN84" s="957"/>
      <c r="CO84" s="957"/>
      <c r="CP84" s="957"/>
      <c r="CQ84" s="958"/>
      <c r="CR84" s="956" t="s">
        <v>487</v>
      </c>
      <c r="CS84" s="957"/>
      <c r="CT84" s="957"/>
      <c r="CU84" s="957"/>
      <c r="CV84" s="958"/>
      <c r="CW84" s="956" t="s">
        <v>487</v>
      </c>
      <c r="CX84" s="957"/>
      <c r="CY84" s="957"/>
      <c r="CZ84" s="957"/>
      <c r="DA84" s="958"/>
      <c r="DB84" s="956" t="s">
        <v>487</v>
      </c>
      <c r="DC84" s="957"/>
      <c r="DD84" s="957"/>
      <c r="DE84" s="957"/>
      <c r="DF84" s="958"/>
      <c r="DG84" s="956" t="s">
        <v>487</v>
      </c>
      <c r="DH84" s="957"/>
      <c r="DI84" s="957"/>
      <c r="DJ84" s="957"/>
      <c r="DK84" s="958"/>
      <c r="DL84" s="956" t="s">
        <v>487</v>
      </c>
      <c r="DM84" s="957"/>
      <c r="DN84" s="957"/>
      <c r="DO84" s="957"/>
      <c r="DP84" s="958"/>
      <c r="DQ84" s="956" t="s">
        <v>487</v>
      </c>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t="s">
        <v>487</v>
      </c>
      <c r="R85" s="971"/>
      <c r="S85" s="971"/>
      <c r="T85" s="971"/>
      <c r="U85" s="971"/>
      <c r="V85" s="971" t="s">
        <v>487</v>
      </c>
      <c r="W85" s="971"/>
      <c r="X85" s="971"/>
      <c r="Y85" s="971"/>
      <c r="Z85" s="971"/>
      <c r="AA85" s="971" t="s">
        <v>487</v>
      </c>
      <c r="AB85" s="971"/>
      <c r="AC85" s="971"/>
      <c r="AD85" s="971"/>
      <c r="AE85" s="971"/>
      <c r="AF85" s="971" t="s">
        <v>487</v>
      </c>
      <c r="AG85" s="971"/>
      <c r="AH85" s="971"/>
      <c r="AI85" s="971"/>
      <c r="AJ85" s="971"/>
      <c r="AK85" s="971" t="s">
        <v>487</v>
      </c>
      <c r="AL85" s="971"/>
      <c r="AM85" s="971"/>
      <c r="AN85" s="971"/>
      <c r="AO85" s="971"/>
      <c r="AP85" s="971" t="s">
        <v>487</v>
      </c>
      <c r="AQ85" s="971"/>
      <c r="AR85" s="971"/>
      <c r="AS85" s="971"/>
      <c r="AT85" s="971"/>
      <c r="AU85" s="971" t="s">
        <v>487</v>
      </c>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t="s">
        <v>487</v>
      </c>
      <c r="CI85" s="957"/>
      <c r="CJ85" s="957"/>
      <c r="CK85" s="957"/>
      <c r="CL85" s="958"/>
      <c r="CM85" s="956" t="s">
        <v>487</v>
      </c>
      <c r="CN85" s="957"/>
      <c r="CO85" s="957"/>
      <c r="CP85" s="957"/>
      <c r="CQ85" s="958"/>
      <c r="CR85" s="956" t="s">
        <v>487</v>
      </c>
      <c r="CS85" s="957"/>
      <c r="CT85" s="957"/>
      <c r="CU85" s="957"/>
      <c r="CV85" s="958"/>
      <c r="CW85" s="956" t="s">
        <v>487</v>
      </c>
      <c r="CX85" s="957"/>
      <c r="CY85" s="957"/>
      <c r="CZ85" s="957"/>
      <c r="DA85" s="958"/>
      <c r="DB85" s="956" t="s">
        <v>487</v>
      </c>
      <c r="DC85" s="957"/>
      <c r="DD85" s="957"/>
      <c r="DE85" s="957"/>
      <c r="DF85" s="958"/>
      <c r="DG85" s="956" t="s">
        <v>487</v>
      </c>
      <c r="DH85" s="957"/>
      <c r="DI85" s="957"/>
      <c r="DJ85" s="957"/>
      <c r="DK85" s="958"/>
      <c r="DL85" s="956" t="s">
        <v>487</v>
      </c>
      <c r="DM85" s="957"/>
      <c r="DN85" s="957"/>
      <c r="DO85" s="957"/>
      <c r="DP85" s="958"/>
      <c r="DQ85" s="956" t="s">
        <v>487</v>
      </c>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t="s">
        <v>487</v>
      </c>
      <c r="R86" s="971"/>
      <c r="S86" s="971"/>
      <c r="T86" s="971"/>
      <c r="U86" s="971"/>
      <c r="V86" s="971" t="s">
        <v>487</v>
      </c>
      <c r="W86" s="971"/>
      <c r="X86" s="971"/>
      <c r="Y86" s="971"/>
      <c r="Z86" s="971"/>
      <c r="AA86" s="971" t="s">
        <v>487</v>
      </c>
      <c r="AB86" s="971"/>
      <c r="AC86" s="971"/>
      <c r="AD86" s="971"/>
      <c r="AE86" s="971"/>
      <c r="AF86" s="971" t="s">
        <v>487</v>
      </c>
      <c r="AG86" s="971"/>
      <c r="AH86" s="971"/>
      <c r="AI86" s="971"/>
      <c r="AJ86" s="971"/>
      <c r="AK86" s="971" t="s">
        <v>487</v>
      </c>
      <c r="AL86" s="971"/>
      <c r="AM86" s="971"/>
      <c r="AN86" s="971"/>
      <c r="AO86" s="971"/>
      <c r="AP86" s="971" t="s">
        <v>487</v>
      </c>
      <c r="AQ86" s="971"/>
      <c r="AR86" s="971"/>
      <c r="AS86" s="971"/>
      <c r="AT86" s="971"/>
      <c r="AU86" s="971" t="s">
        <v>487</v>
      </c>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t="s">
        <v>487</v>
      </c>
      <c r="CI86" s="957"/>
      <c r="CJ86" s="957"/>
      <c r="CK86" s="957"/>
      <c r="CL86" s="958"/>
      <c r="CM86" s="956" t="s">
        <v>487</v>
      </c>
      <c r="CN86" s="957"/>
      <c r="CO86" s="957"/>
      <c r="CP86" s="957"/>
      <c r="CQ86" s="958"/>
      <c r="CR86" s="956" t="s">
        <v>487</v>
      </c>
      <c r="CS86" s="957"/>
      <c r="CT86" s="957"/>
      <c r="CU86" s="957"/>
      <c r="CV86" s="958"/>
      <c r="CW86" s="956" t="s">
        <v>487</v>
      </c>
      <c r="CX86" s="957"/>
      <c r="CY86" s="957"/>
      <c r="CZ86" s="957"/>
      <c r="DA86" s="958"/>
      <c r="DB86" s="956" t="s">
        <v>487</v>
      </c>
      <c r="DC86" s="957"/>
      <c r="DD86" s="957"/>
      <c r="DE86" s="957"/>
      <c r="DF86" s="958"/>
      <c r="DG86" s="956" t="s">
        <v>487</v>
      </c>
      <c r="DH86" s="957"/>
      <c r="DI86" s="957"/>
      <c r="DJ86" s="957"/>
      <c r="DK86" s="958"/>
      <c r="DL86" s="956" t="s">
        <v>487</v>
      </c>
      <c r="DM86" s="957"/>
      <c r="DN86" s="957"/>
      <c r="DO86" s="957"/>
      <c r="DP86" s="958"/>
      <c r="DQ86" s="956" t="s">
        <v>487</v>
      </c>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t="s">
        <v>487</v>
      </c>
      <c r="R87" s="968"/>
      <c r="S87" s="968"/>
      <c r="T87" s="968"/>
      <c r="U87" s="968"/>
      <c r="V87" s="968" t="s">
        <v>487</v>
      </c>
      <c r="W87" s="968"/>
      <c r="X87" s="968"/>
      <c r="Y87" s="968"/>
      <c r="Z87" s="968"/>
      <c r="AA87" s="968" t="s">
        <v>487</v>
      </c>
      <c r="AB87" s="968"/>
      <c r="AC87" s="968"/>
      <c r="AD87" s="968"/>
      <c r="AE87" s="968"/>
      <c r="AF87" s="968" t="s">
        <v>487</v>
      </c>
      <c r="AG87" s="968"/>
      <c r="AH87" s="968"/>
      <c r="AI87" s="968"/>
      <c r="AJ87" s="968"/>
      <c r="AK87" s="968" t="s">
        <v>487</v>
      </c>
      <c r="AL87" s="968"/>
      <c r="AM87" s="968"/>
      <c r="AN87" s="968"/>
      <c r="AO87" s="968"/>
      <c r="AP87" s="968" t="s">
        <v>487</v>
      </c>
      <c r="AQ87" s="968"/>
      <c r="AR87" s="968"/>
      <c r="AS87" s="968"/>
      <c r="AT87" s="968"/>
      <c r="AU87" s="968" t="s">
        <v>487</v>
      </c>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t="s">
        <v>487</v>
      </c>
      <c r="CI87" s="957"/>
      <c r="CJ87" s="957"/>
      <c r="CK87" s="957"/>
      <c r="CL87" s="958"/>
      <c r="CM87" s="956" t="s">
        <v>487</v>
      </c>
      <c r="CN87" s="957"/>
      <c r="CO87" s="957"/>
      <c r="CP87" s="957"/>
      <c r="CQ87" s="958"/>
      <c r="CR87" s="956" t="s">
        <v>487</v>
      </c>
      <c r="CS87" s="957"/>
      <c r="CT87" s="957"/>
      <c r="CU87" s="957"/>
      <c r="CV87" s="958"/>
      <c r="CW87" s="956" t="s">
        <v>487</v>
      </c>
      <c r="CX87" s="957"/>
      <c r="CY87" s="957"/>
      <c r="CZ87" s="957"/>
      <c r="DA87" s="958"/>
      <c r="DB87" s="956" t="s">
        <v>487</v>
      </c>
      <c r="DC87" s="957"/>
      <c r="DD87" s="957"/>
      <c r="DE87" s="957"/>
      <c r="DF87" s="958"/>
      <c r="DG87" s="956" t="s">
        <v>487</v>
      </c>
      <c r="DH87" s="957"/>
      <c r="DI87" s="957"/>
      <c r="DJ87" s="957"/>
      <c r="DK87" s="958"/>
      <c r="DL87" s="956" t="s">
        <v>487</v>
      </c>
      <c r="DM87" s="957"/>
      <c r="DN87" s="957"/>
      <c r="DO87" s="957"/>
      <c r="DP87" s="958"/>
      <c r="DQ87" s="956" t="s">
        <v>487</v>
      </c>
      <c r="DR87" s="957"/>
      <c r="DS87" s="957"/>
      <c r="DT87" s="957"/>
      <c r="DU87" s="958"/>
      <c r="DV87" s="945"/>
      <c r="DW87" s="946"/>
      <c r="DX87" s="946"/>
      <c r="DY87" s="946"/>
      <c r="DZ87" s="947"/>
      <c r="EA87" s="230"/>
    </row>
    <row r="88" spans="1:131" ht="26.25" customHeight="1" thickBot="1" x14ac:dyDescent="0.25">
      <c r="A88" s="240"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5515</v>
      </c>
      <c r="AG88" s="959"/>
      <c r="AH88" s="959"/>
      <c r="AI88" s="959"/>
      <c r="AJ88" s="959"/>
      <c r="AK88" s="963"/>
      <c r="AL88" s="963"/>
      <c r="AM88" s="963"/>
      <c r="AN88" s="963"/>
      <c r="AO88" s="963"/>
      <c r="AP88" s="959">
        <v>4049</v>
      </c>
      <c r="AQ88" s="959"/>
      <c r="AR88" s="959"/>
      <c r="AS88" s="959"/>
      <c r="AT88" s="959"/>
      <c r="AU88" s="959">
        <v>680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t="s">
        <v>487</v>
      </c>
      <c r="CI88" s="957"/>
      <c r="CJ88" s="957"/>
      <c r="CK88" s="957"/>
      <c r="CL88" s="958"/>
      <c r="CM88" s="956" t="s">
        <v>487</v>
      </c>
      <c r="CN88" s="957"/>
      <c r="CO88" s="957"/>
      <c r="CP88" s="957"/>
      <c r="CQ88" s="958"/>
      <c r="CR88" s="956" t="s">
        <v>487</v>
      </c>
      <c r="CS88" s="957"/>
      <c r="CT88" s="957"/>
      <c r="CU88" s="957"/>
      <c r="CV88" s="958"/>
      <c r="CW88" s="956" t="s">
        <v>487</v>
      </c>
      <c r="CX88" s="957"/>
      <c r="CY88" s="957"/>
      <c r="CZ88" s="957"/>
      <c r="DA88" s="958"/>
      <c r="DB88" s="956" t="s">
        <v>487</v>
      </c>
      <c r="DC88" s="957"/>
      <c r="DD88" s="957"/>
      <c r="DE88" s="957"/>
      <c r="DF88" s="958"/>
      <c r="DG88" s="956" t="s">
        <v>487</v>
      </c>
      <c r="DH88" s="957"/>
      <c r="DI88" s="957"/>
      <c r="DJ88" s="957"/>
      <c r="DK88" s="958"/>
      <c r="DL88" s="956" t="s">
        <v>487</v>
      </c>
      <c r="DM88" s="957"/>
      <c r="DN88" s="957"/>
      <c r="DO88" s="957"/>
      <c r="DP88" s="958"/>
      <c r="DQ88" s="956" t="s">
        <v>487</v>
      </c>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30"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684531</v>
      </c>
      <c r="AB110" s="889"/>
      <c r="AC110" s="889"/>
      <c r="AD110" s="889"/>
      <c r="AE110" s="890"/>
      <c r="AF110" s="891">
        <v>647718</v>
      </c>
      <c r="AG110" s="889"/>
      <c r="AH110" s="889"/>
      <c r="AI110" s="889"/>
      <c r="AJ110" s="890"/>
      <c r="AK110" s="891">
        <v>612293</v>
      </c>
      <c r="AL110" s="889"/>
      <c r="AM110" s="889"/>
      <c r="AN110" s="889"/>
      <c r="AO110" s="890"/>
      <c r="AP110" s="892">
        <v>20.3</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5107718</v>
      </c>
      <c r="BR110" s="842"/>
      <c r="BS110" s="842"/>
      <c r="BT110" s="842"/>
      <c r="BU110" s="842"/>
      <c r="BV110" s="842">
        <v>4752035</v>
      </c>
      <c r="BW110" s="842"/>
      <c r="BX110" s="842"/>
      <c r="BY110" s="842"/>
      <c r="BZ110" s="842"/>
      <c r="CA110" s="842">
        <v>4493792</v>
      </c>
      <c r="CB110" s="842"/>
      <c r="CC110" s="842"/>
      <c r="CD110" s="842"/>
      <c r="CE110" s="842"/>
      <c r="CF110" s="866">
        <v>149.1</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463858</v>
      </c>
      <c r="BR112" s="817"/>
      <c r="BS112" s="817"/>
      <c r="BT112" s="817"/>
      <c r="BU112" s="817"/>
      <c r="BV112" s="817">
        <v>416153</v>
      </c>
      <c r="BW112" s="817"/>
      <c r="BX112" s="817"/>
      <c r="BY112" s="817"/>
      <c r="BZ112" s="817"/>
      <c r="CA112" s="817">
        <v>398433</v>
      </c>
      <c r="CB112" s="817"/>
      <c r="CC112" s="817"/>
      <c r="CD112" s="817"/>
      <c r="CE112" s="817"/>
      <c r="CF112" s="875">
        <v>13.2</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73355</v>
      </c>
      <c r="AB113" s="919"/>
      <c r="AC113" s="919"/>
      <c r="AD113" s="919"/>
      <c r="AE113" s="920"/>
      <c r="AF113" s="921">
        <v>67914</v>
      </c>
      <c r="AG113" s="919"/>
      <c r="AH113" s="919"/>
      <c r="AI113" s="919"/>
      <c r="AJ113" s="920"/>
      <c r="AK113" s="921">
        <v>70786</v>
      </c>
      <c r="AL113" s="919"/>
      <c r="AM113" s="919"/>
      <c r="AN113" s="919"/>
      <c r="AO113" s="920"/>
      <c r="AP113" s="922">
        <v>2.2999999999999998</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542837</v>
      </c>
      <c r="BR113" s="817"/>
      <c r="BS113" s="817"/>
      <c r="BT113" s="817"/>
      <c r="BU113" s="817"/>
      <c r="BV113" s="817">
        <v>545291</v>
      </c>
      <c r="BW113" s="817"/>
      <c r="BX113" s="817"/>
      <c r="BY113" s="817"/>
      <c r="BZ113" s="817"/>
      <c r="CA113" s="817">
        <v>680131</v>
      </c>
      <c r="CB113" s="817"/>
      <c r="CC113" s="817"/>
      <c r="CD113" s="817"/>
      <c r="CE113" s="817"/>
      <c r="CF113" s="875">
        <v>22.6</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99385</v>
      </c>
      <c r="AB114" s="780"/>
      <c r="AC114" s="780"/>
      <c r="AD114" s="780"/>
      <c r="AE114" s="781"/>
      <c r="AF114" s="782">
        <v>78017</v>
      </c>
      <c r="AG114" s="780"/>
      <c r="AH114" s="780"/>
      <c r="AI114" s="780"/>
      <c r="AJ114" s="781"/>
      <c r="AK114" s="782">
        <v>77967</v>
      </c>
      <c r="AL114" s="780"/>
      <c r="AM114" s="780"/>
      <c r="AN114" s="780"/>
      <c r="AO114" s="781"/>
      <c r="AP114" s="824">
        <v>2.6</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1473926</v>
      </c>
      <c r="BR114" s="817"/>
      <c r="BS114" s="817"/>
      <c r="BT114" s="817"/>
      <c r="BU114" s="817"/>
      <c r="BV114" s="817">
        <v>1447068</v>
      </c>
      <c r="BW114" s="817"/>
      <c r="BX114" s="817"/>
      <c r="BY114" s="817"/>
      <c r="BZ114" s="817"/>
      <c r="CA114" s="817">
        <v>1377994</v>
      </c>
      <c r="CB114" s="817"/>
      <c r="CC114" s="817"/>
      <c r="CD114" s="817"/>
      <c r="CE114" s="817"/>
      <c r="CF114" s="875">
        <v>45.7</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v>24120</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857271</v>
      </c>
      <c r="AB117" s="903"/>
      <c r="AC117" s="903"/>
      <c r="AD117" s="903"/>
      <c r="AE117" s="904"/>
      <c r="AF117" s="905">
        <v>793649</v>
      </c>
      <c r="AG117" s="903"/>
      <c r="AH117" s="903"/>
      <c r="AI117" s="903"/>
      <c r="AJ117" s="904"/>
      <c r="AK117" s="905">
        <v>761046</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441</v>
      </c>
      <c r="BP119" s="878"/>
      <c r="BQ119" s="879">
        <v>7612459</v>
      </c>
      <c r="BR119" s="845"/>
      <c r="BS119" s="845"/>
      <c r="BT119" s="845"/>
      <c r="BU119" s="845"/>
      <c r="BV119" s="845">
        <v>7160547</v>
      </c>
      <c r="BW119" s="845"/>
      <c r="BX119" s="845"/>
      <c r="BY119" s="845"/>
      <c r="BZ119" s="845"/>
      <c r="CA119" s="845">
        <v>6950350</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2720723</v>
      </c>
      <c r="BR120" s="842"/>
      <c r="BS120" s="842"/>
      <c r="BT120" s="842"/>
      <c r="BU120" s="842"/>
      <c r="BV120" s="842">
        <v>3205751</v>
      </c>
      <c r="BW120" s="842"/>
      <c r="BX120" s="842"/>
      <c r="BY120" s="842"/>
      <c r="BZ120" s="842"/>
      <c r="CA120" s="842">
        <v>3388963</v>
      </c>
      <c r="CB120" s="842"/>
      <c r="CC120" s="842"/>
      <c r="CD120" s="842"/>
      <c r="CE120" s="842"/>
      <c r="CF120" s="866">
        <v>112.4</v>
      </c>
      <c r="CG120" s="867"/>
      <c r="CH120" s="867"/>
      <c r="CI120" s="867"/>
      <c r="CJ120" s="867"/>
      <c r="CK120" s="868" t="s">
        <v>445</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v>393875</v>
      </c>
      <c r="DH120" s="842"/>
      <c r="DI120" s="842"/>
      <c r="DJ120" s="842"/>
      <c r="DK120" s="842"/>
      <c r="DL120" s="842">
        <v>346156</v>
      </c>
      <c r="DM120" s="842"/>
      <c r="DN120" s="842"/>
      <c r="DO120" s="842"/>
      <c r="DP120" s="842"/>
      <c r="DQ120" s="842">
        <v>306862</v>
      </c>
      <c r="DR120" s="842"/>
      <c r="DS120" s="842"/>
      <c r="DT120" s="842"/>
      <c r="DU120" s="842"/>
      <c r="DV120" s="843">
        <v>10.199999999999999</v>
      </c>
      <c r="DW120" s="843"/>
      <c r="DX120" s="843"/>
      <c r="DY120" s="843"/>
      <c r="DZ120" s="844"/>
    </row>
    <row r="121" spans="1:130" s="230"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69983</v>
      </c>
      <c r="DH121" s="817"/>
      <c r="DI121" s="817"/>
      <c r="DJ121" s="817"/>
      <c r="DK121" s="817"/>
      <c r="DL121" s="817">
        <v>69997</v>
      </c>
      <c r="DM121" s="817"/>
      <c r="DN121" s="817"/>
      <c r="DO121" s="817"/>
      <c r="DP121" s="817"/>
      <c r="DQ121" s="817">
        <v>91571</v>
      </c>
      <c r="DR121" s="817"/>
      <c r="DS121" s="817"/>
      <c r="DT121" s="817"/>
      <c r="DU121" s="817"/>
      <c r="DV121" s="794">
        <v>3</v>
      </c>
      <c r="DW121" s="794"/>
      <c r="DX121" s="794"/>
      <c r="DY121" s="794"/>
      <c r="DZ121" s="795"/>
    </row>
    <row r="122" spans="1:130" s="230"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4560169</v>
      </c>
      <c r="BR122" s="845"/>
      <c r="BS122" s="845"/>
      <c r="BT122" s="845"/>
      <c r="BU122" s="845"/>
      <c r="BV122" s="845">
        <v>4346371</v>
      </c>
      <c r="BW122" s="845"/>
      <c r="BX122" s="845"/>
      <c r="BY122" s="845"/>
      <c r="BZ122" s="845"/>
      <c r="CA122" s="845">
        <v>4290701</v>
      </c>
      <c r="CB122" s="845"/>
      <c r="CC122" s="845"/>
      <c r="CD122" s="845"/>
      <c r="CE122" s="845"/>
      <c r="CF122" s="846">
        <v>142.30000000000001</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449</v>
      </c>
      <c r="BP123" s="878"/>
      <c r="BQ123" s="832">
        <v>7280892</v>
      </c>
      <c r="BR123" s="833"/>
      <c r="BS123" s="833"/>
      <c r="BT123" s="833"/>
      <c r="BU123" s="833"/>
      <c r="BV123" s="833">
        <v>7552122</v>
      </c>
      <c r="BW123" s="833"/>
      <c r="BX123" s="833"/>
      <c r="BY123" s="833"/>
      <c r="BZ123" s="833"/>
      <c r="CA123" s="833">
        <v>7679664</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10.5</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1213</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v>24120</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3739944</v>
      </c>
      <c r="AB129" s="780"/>
      <c r="AC129" s="780"/>
      <c r="AD129" s="780"/>
      <c r="AE129" s="781"/>
      <c r="AF129" s="782">
        <v>3594389</v>
      </c>
      <c r="AG129" s="780"/>
      <c r="AH129" s="780"/>
      <c r="AI129" s="780"/>
      <c r="AJ129" s="781"/>
      <c r="AK129" s="782">
        <v>3551927</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585871</v>
      </c>
      <c r="AB130" s="780"/>
      <c r="AC130" s="780"/>
      <c r="AD130" s="780"/>
      <c r="AE130" s="781"/>
      <c r="AF130" s="782">
        <v>561744</v>
      </c>
      <c r="AG130" s="780"/>
      <c r="AH130" s="780"/>
      <c r="AI130" s="780"/>
      <c r="AJ130" s="781"/>
      <c r="AK130" s="782">
        <v>537332</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7.8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3154073</v>
      </c>
      <c r="AB131" s="764"/>
      <c r="AC131" s="764"/>
      <c r="AD131" s="764"/>
      <c r="AE131" s="765"/>
      <c r="AF131" s="766">
        <v>3032645</v>
      </c>
      <c r="AG131" s="764"/>
      <c r="AH131" s="764"/>
      <c r="AI131" s="764"/>
      <c r="AJ131" s="765"/>
      <c r="AK131" s="766">
        <v>3014595</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8.5662887320000003</v>
      </c>
      <c r="AB132" s="745"/>
      <c r="AC132" s="745"/>
      <c r="AD132" s="745"/>
      <c r="AE132" s="746"/>
      <c r="AF132" s="747">
        <v>7.6469550509999999</v>
      </c>
      <c r="AG132" s="745"/>
      <c r="AH132" s="745"/>
      <c r="AI132" s="745"/>
      <c r="AJ132" s="746"/>
      <c r="AK132" s="747">
        <v>7.4210300220000001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8.5</v>
      </c>
      <c r="AB133" s="724"/>
      <c r="AC133" s="724"/>
      <c r="AD133" s="724"/>
      <c r="AE133" s="725"/>
      <c r="AF133" s="723">
        <v>8.1</v>
      </c>
      <c r="AG133" s="724"/>
      <c r="AH133" s="724"/>
      <c r="AI133" s="724"/>
      <c r="AJ133" s="725"/>
      <c r="AK133" s="723">
        <v>7.8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mAt9QUFoXdR/qB20o3pLcSys4sFJqXQvQIGylpCdEs7y0McbqHsiRkqpt+wkXCPk9Qz+3ymcwAlyB/CQ7YwbQ==" saltValue="bt1KCPjLLsW14bYKtIW4V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ZSkvQONZxAlCPCrXEhsi44i0UowNs4n8+enILEoUKxBIN7A4cuBq0Q8pebS3G7FcuX0O2oc2hhc1Ax63Ek5H6A==" saltValue="wPHuAeTV7i+1z43BjL5kV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GZTdOpuvEBBDqQU0fsuLnD+ed0ScmjnGpgdrAINjWUlWF7iumtHK/CsMf1JcflI6XCANFCVeThK1vsm6PzFiQ==" saltValue="3JRfki3zeQQWOOivlL+U+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B1"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1"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2"/>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3" t="s">
        <v>483</v>
      </c>
      <c r="AL9" s="1134"/>
      <c r="AM9" s="1134"/>
      <c r="AN9" s="1135"/>
      <c r="AO9" s="281">
        <v>906819</v>
      </c>
      <c r="AP9" s="281">
        <v>143575</v>
      </c>
      <c r="AQ9" s="282">
        <v>143042</v>
      </c>
      <c r="AR9" s="283">
        <v>0.4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3" t="s">
        <v>484</v>
      </c>
      <c r="AL10" s="1134"/>
      <c r="AM10" s="1134"/>
      <c r="AN10" s="1135"/>
      <c r="AO10" s="284">
        <v>255658</v>
      </c>
      <c r="AP10" s="284">
        <v>40478</v>
      </c>
      <c r="AQ10" s="285">
        <v>17233</v>
      </c>
      <c r="AR10" s="286">
        <v>134.9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3" t="s">
        <v>485</v>
      </c>
      <c r="AL11" s="1134"/>
      <c r="AM11" s="1134"/>
      <c r="AN11" s="1135"/>
      <c r="AO11" s="284">
        <v>86104</v>
      </c>
      <c r="AP11" s="284">
        <v>13633</v>
      </c>
      <c r="AQ11" s="285">
        <v>1297</v>
      </c>
      <c r="AR11" s="286">
        <v>951.1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3" t="s">
        <v>486</v>
      </c>
      <c r="AL12" s="1134"/>
      <c r="AM12" s="1134"/>
      <c r="AN12" s="1135"/>
      <c r="AO12" s="284" t="s">
        <v>487</v>
      </c>
      <c r="AP12" s="284" t="s">
        <v>487</v>
      </c>
      <c r="AQ12" s="285" t="s">
        <v>487</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3" t="s">
        <v>488</v>
      </c>
      <c r="AL13" s="1134"/>
      <c r="AM13" s="1134"/>
      <c r="AN13" s="1135"/>
      <c r="AO13" s="284">
        <v>41140</v>
      </c>
      <c r="AP13" s="284">
        <v>6514</v>
      </c>
      <c r="AQ13" s="285">
        <v>5542</v>
      </c>
      <c r="AR13" s="286">
        <v>17.5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3" t="s">
        <v>489</v>
      </c>
      <c r="AL14" s="1134"/>
      <c r="AM14" s="1134"/>
      <c r="AN14" s="1135"/>
      <c r="AO14" s="284">
        <v>10725</v>
      </c>
      <c r="AP14" s="284">
        <v>1698</v>
      </c>
      <c r="AQ14" s="285">
        <v>2886</v>
      </c>
      <c r="AR14" s="286">
        <v>-41.2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6" t="s">
        <v>490</v>
      </c>
      <c r="AL15" s="1137"/>
      <c r="AM15" s="1137"/>
      <c r="AN15" s="1138"/>
      <c r="AO15" s="284">
        <v>-69894</v>
      </c>
      <c r="AP15" s="284">
        <v>-11066</v>
      </c>
      <c r="AQ15" s="285">
        <v>-8856</v>
      </c>
      <c r="AR15" s="286">
        <v>25</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6" t="s">
        <v>178</v>
      </c>
      <c r="AL16" s="1137"/>
      <c r="AM16" s="1137"/>
      <c r="AN16" s="1138"/>
      <c r="AO16" s="284">
        <v>1230552</v>
      </c>
      <c r="AP16" s="284">
        <v>194831</v>
      </c>
      <c r="AQ16" s="285">
        <v>161143</v>
      </c>
      <c r="AR16" s="286">
        <v>20.9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9" t="s">
        <v>495</v>
      </c>
      <c r="AL21" s="1140"/>
      <c r="AM21" s="1140"/>
      <c r="AN21" s="1141"/>
      <c r="AO21" s="297">
        <v>14.88</v>
      </c>
      <c r="AP21" s="298">
        <v>14.02</v>
      </c>
      <c r="AQ21" s="299">
        <v>0.86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9" t="s">
        <v>496</v>
      </c>
      <c r="AL22" s="1140"/>
      <c r="AM22" s="1140"/>
      <c r="AN22" s="1141"/>
      <c r="AO22" s="302">
        <v>97.6</v>
      </c>
      <c r="AP22" s="303">
        <v>96.2</v>
      </c>
      <c r="AQ22" s="304">
        <v>1.4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32" t="s">
        <v>497</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1"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2"/>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3" t="s">
        <v>500</v>
      </c>
      <c r="AL32" s="1124"/>
      <c r="AM32" s="1124"/>
      <c r="AN32" s="1125"/>
      <c r="AO32" s="312">
        <v>612293</v>
      </c>
      <c r="AP32" s="312">
        <v>96943</v>
      </c>
      <c r="AQ32" s="313">
        <v>81691</v>
      </c>
      <c r="AR32" s="314">
        <v>18.7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3" t="s">
        <v>501</v>
      </c>
      <c r="AL33" s="1124"/>
      <c r="AM33" s="1124"/>
      <c r="AN33" s="1125"/>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3" t="s">
        <v>502</v>
      </c>
      <c r="AL34" s="1124"/>
      <c r="AM34" s="1124"/>
      <c r="AN34" s="1125"/>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3" t="s">
        <v>503</v>
      </c>
      <c r="AL35" s="1124"/>
      <c r="AM35" s="1124"/>
      <c r="AN35" s="1125"/>
      <c r="AO35" s="312">
        <v>70786</v>
      </c>
      <c r="AP35" s="312">
        <v>11207</v>
      </c>
      <c r="AQ35" s="313">
        <v>27672</v>
      </c>
      <c r="AR35" s="314">
        <v>-59.5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3" t="s">
        <v>504</v>
      </c>
      <c r="AL36" s="1124"/>
      <c r="AM36" s="1124"/>
      <c r="AN36" s="1125"/>
      <c r="AO36" s="312">
        <v>77967</v>
      </c>
      <c r="AP36" s="312">
        <v>12344</v>
      </c>
      <c r="AQ36" s="313">
        <v>4845</v>
      </c>
      <c r="AR36" s="314">
        <v>154.80000000000001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3" t="s">
        <v>505</v>
      </c>
      <c r="AL37" s="1124"/>
      <c r="AM37" s="1124"/>
      <c r="AN37" s="1125"/>
      <c r="AO37" s="312" t="s">
        <v>487</v>
      </c>
      <c r="AP37" s="312" t="s">
        <v>487</v>
      </c>
      <c r="AQ37" s="313">
        <v>448</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6" t="s">
        <v>506</v>
      </c>
      <c r="AL38" s="1127"/>
      <c r="AM38" s="1127"/>
      <c r="AN38" s="1128"/>
      <c r="AO38" s="315" t="s">
        <v>487</v>
      </c>
      <c r="AP38" s="315" t="s">
        <v>487</v>
      </c>
      <c r="AQ38" s="316">
        <v>4</v>
      </c>
      <c r="AR38" s="304" t="s">
        <v>487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6" t="s">
        <v>507</v>
      </c>
      <c r="AL39" s="1127"/>
      <c r="AM39" s="1127"/>
      <c r="AN39" s="1128"/>
      <c r="AO39" s="312" t="s">
        <v>487</v>
      </c>
      <c r="AP39" s="312" t="s">
        <v>487</v>
      </c>
      <c r="AQ39" s="313">
        <v>-1961</v>
      </c>
      <c r="AR39" s="314" t="s">
        <v>487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3" t="s">
        <v>508</v>
      </c>
      <c r="AL40" s="1124"/>
      <c r="AM40" s="1124"/>
      <c r="AN40" s="1125"/>
      <c r="AO40" s="312">
        <v>-537332</v>
      </c>
      <c r="AP40" s="312">
        <v>-85075</v>
      </c>
      <c r="AQ40" s="313">
        <v>-75713</v>
      </c>
      <c r="AR40" s="314">
        <v>12.4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9" t="s">
        <v>288</v>
      </c>
      <c r="AL41" s="1130"/>
      <c r="AM41" s="1130"/>
      <c r="AN41" s="1131"/>
      <c r="AO41" s="312">
        <v>223714</v>
      </c>
      <c r="AP41" s="312">
        <v>35420</v>
      </c>
      <c r="AQ41" s="313">
        <v>36985</v>
      </c>
      <c r="AR41" s="314">
        <v>-4.2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6" t="s">
        <v>478</v>
      </c>
      <c r="AN49" s="1118" t="s">
        <v>511</v>
      </c>
      <c r="AO49" s="1119"/>
      <c r="AP49" s="1119"/>
      <c r="AQ49" s="1119"/>
      <c r="AR49" s="1120"/>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7"/>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482299</v>
      </c>
      <c r="AN51" s="334">
        <v>66754</v>
      </c>
      <c r="AO51" s="335">
        <v>-34</v>
      </c>
      <c r="AP51" s="336">
        <v>126262</v>
      </c>
      <c r="AQ51" s="337">
        <v>10</v>
      </c>
      <c r="AR51" s="338">
        <v>-44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253987</v>
      </c>
      <c r="AN52" s="342">
        <v>35154</v>
      </c>
      <c r="AO52" s="343">
        <v>-24.2</v>
      </c>
      <c r="AP52" s="344">
        <v>56769</v>
      </c>
      <c r="AQ52" s="345">
        <v>2.1</v>
      </c>
      <c r="AR52" s="346">
        <v>-26.3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782525</v>
      </c>
      <c r="AN53" s="334">
        <v>111678</v>
      </c>
      <c r="AO53" s="335">
        <v>67.3</v>
      </c>
      <c r="AP53" s="336">
        <v>126525</v>
      </c>
      <c r="AQ53" s="337">
        <v>0.2</v>
      </c>
      <c r="AR53" s="338">
        <v>67.099999999999994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488464</v>
      </c>
      <c r="AN54" s="342">
        <v>69711</v>
      </c>
      <c r="AO54" s="343">
        <v>98.3</v>
      </c>
      <c r="AP54" s="344">
        <v>67052</v>
      </c>
      <c r="AQ54" s="345">
        <v>18.100000000000001</v>
      </c>
      <c r="AR54" s="346">
        <v>80.2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397520</v>
      </c>
      <c r="AN55" s="334">
        <v>58614</v>
      </c>
      <c r="AO55" s="335">
        <v>-47.5</v>
      </c>
      <c r="AP55" s="336">
        <v>122054</v>
      </c>
      <c r="AQ55" s="337">
        <v>-3.5</v>
      </c>
      <c r="AR55" s="338">
        <v>-44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264316</v>
      </c>
      <c r="AN56" s="342">
        <v>38973</v>
      </c>
      <c r="AO56" s="343">
        <v>-44.1</v>
      </c>
      <c r="AP56" s="344">
        <v>68298</v>
      </c>
      <c r="AQ56" s="345">
        <v>1.9</v>
      </c>
      <c r="AR56" s="346">
        <v>-46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329041</v>
      </c>
      <c r="AN57" s="334">
        <v>50243</v>
      </c>
      <c r="AO57" s="335">
        <v>-14.3</v>
      </c>
      <c r="AP57" s="336">
        <v>111644</v>
      </c>
      <c r="AQ57" s="337">
        <v>-8.5</v>
      </c>
      <c r="AR57" s="338">
        <v>-5.8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234389</v>
      </c>
      <c r="AN58" s="342">
        <v>35790</v>
      </c>
      <c r="AO58" s="343">
        <v>-8.1999999999999993</v>
      </c>
      <c r="AP58" s="344">
        <v>66606</v>
      </c>
      <c r="AQ58" s="345">
        <v>-2.5</v>
      </c>
      <c r="AR58" s="346">
        <v>-5.7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422979</v>
      </c>
      <c r="AN59" s="334">
        <v>66969</v>
      </c>
      <c r="AO59" s="335">
        <v>33.299999999999997</v>
      </c>
      <c r="AP59" s="336">
        <v>127917</v>
      </c>
      <c r="AQ59" s="337">
        <v>14.6</v>
      </c>
      <c r="AR59" s="338">
        <v>18.7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290885</v>
      </c>
      <c r="AN60" s="342">
        <v>46055</v>
      </c>
      <c r="AO60" s="343">
        <v>28.7</v>
      </c>
      <c r="AP60" s="344">
        <v>69746</v>
      </c>
      <c r="AQ60" s="345">
        <v>4.7</v>
      </c>
      <c r="AR60" s="346">
        <v>24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482873</v>
      </c>
      <c r="AN61" s="349">
        <v>70852</v>
      </c>
      <c r="AO61" s="350">
        <v>1</v>
      </c>
      <c r="AP61" s="351">
        <v>122880</v>
      </c>
      <c r="AQ61" s="352">
        <v>2.6</v>
      </c>
      <c r="AR61" s="338">
        <v>-1.6</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306408</v>
      </c>
      <c r="AN62" s="342">
        <v>45137</v>
      </c>
      <c r="AO62" s="343">
        <v>10.1</v>
      </c>
      <c r="AP62" s="344">
        <v>65694</v>
      </c>
      <c r="AQ62" s="345">
        <v>4.9000000000000004</v>
      </c>
      <c r="AR62" s="346">
        <v>5.2</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4OBW/QQoARhaoPItUaqI/k0DbrRZA32fiFNxAhLguEW1fXF6OoAhph4RaNVLNs0Ct5x04zMB8TiLZRZ/xXoCQg==" saltValue="ww/uVlMO2c4GzUXXlIXpg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2D/i2MZWCOeQPkq7Ofx06I9yveVMoL0AQ8YswlAKNd/4IMgWngy9mD1usvsGif1pxjqNpratDq4p2cLwLIbWvw==" saltValue="cKdb8LESycLN+FTBICs0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jQsNyR9hq60/LEoxVz9u0xASuyjSdstc9qwFpmVrZtM1qZAEgBeJHlmQpMk7Lb3OHyuRojvLqxGp96VvG69TGQ==" saltValue="wagB1QEzL5Ov22/pOoM1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42" t="s">
        <v>3</v>
      </c>
      <c r="D47" s="1142"/>
      <c r="E47" s="1143"/>
      <c r="F47" s="11">
        <v>35.380000000000003</v>
      </c>
      <c r="G47" s="12">
        <v>40.49</v>
      </c>
      <c r="H47" s="12">
        <v>45.84</v>
      </c>
      <c r="I47" s="12">
        <v>59.57</v>
      </c>
      <c r="J47" s="13">
        <v>64.849999999999994</v>
      </c>
    </row>
    <row r="48" spans="2:10" ht="57.75" customHeight="1" x14ac:dyDescent="0.2">
      <c r="B48" s="14"/>
      <c r="C48" s="1144" t="s">
        <v>4</v>
      </c>
      <c r="D48" s="1144"/>
      <c r="E48" s="1145"/>
      <c r="F48" s="15">
        <v>2.15</v>
      </c>
      <c r="G48" s="16">
        <v>0.65</v>
      </c>
      <c r="H48" s="16">
        <v>2.73</v>
      </c>
      <c r="I48" s="16">
        <v>2.91</v>
      </c>
      <c r="J48" s="17">
        <v>2.89</v>
      </c>
    </row>
    <row r="49" spans="2:10" ht="57.75" customHeight="1" thickBot="1" x14ac:dyDescent="0.25">
      <c r="B49" s="18"/>
      <c r="C49" s="1146" t="s">
        <v>5</v>
      </c>
      <c r="D49" s="1146"/>
      <c r="E49" s="1147"/>
      <c r="F49" s="19">
        <v>0.54</v>
      </c>
      <c r="G49" s="20">
        <v>5.1100000000000003</v>
      </c>
      <c r="H49" s="20">
        <v>10.28</v>
      </c>
      <c r="I49" s="20">
        <v>11.93</v>
      </c>
      <c r="J49" s="21">
        <v>4.5199999999999996</v>
      </c>
    </row>
    <row r="50" spans="2:10" ht="13" x14ac:dyDescent="0.2"/>
  </sheetData>
  <sheetProtection algorithmName="SHA-512" hashValue="lM3drQsKuj9nywHKZHUnfFtkSt1PTvFqrlew5RGFOIQCb4+JQftBetr34IXCQ4/I+1O7ioYW0uxguq6hZkR3oQ==" saltValue="LWVMQeFXKf3fqRP97VNL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B8294F0-E684-4F13-90FE-2C1A4E2A5B53}">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19FC6CA7-7FE1-49B5-A78F-D8AAF75C02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681611D-9A42-40CC-8E1D-3331237B5D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2025-03-14T02:57:21Z</cp:lastPrinted>
  <dcterms:created xsi:type="dcterms:W3CDTF">2025-02-19T01:20:56Z</dcterms:created>
  <dcterms:modified xsi:type="dcterms:W3CDTF">2025-09-30T07:48:44Z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