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593478C3-AF10-40EA-A18C-96569A259528}"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s="1"/>
  <c r="AM35" i="10" l="1"/>
  <c r="BW34" i="10"/>
  <c r="BW35" i="10" s="1"/>
  <c r="BW36" i="10" s="1"/>
  <c r="BW37" i="10" s="1"/>
  <c r="BW38" i="10" s="1"/>
  <c r="CO34" i="10" l="1"/>
  <c r="CO35" i="10" s="1"/>
</calcChain>
</file>

<file path=xl/sharedStrings.xml><?xml version="1.0" encoding="utf-8"?>
<sst xmlns="http://schemas.openxmlformats.org/spreadsheetml/2006/main" count="1121" uniqueCount="573">
  <si>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</si>
  <si>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</si>
  <si>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</si>
  <si>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</si>
  <si>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</si>
  <si>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</si>
  <si>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</si>
  <si>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</si>
  <si>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</si>
  <si>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</si>
  <si>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</si>
  <si>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</si>
  <si>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</si>
  <si>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</si>
  <si>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</si>
  <si>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</si>
  <si>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</si>
  <si>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</si>
  <si>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</si>
  <si>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</si>
  <si>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</si>
  <si>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</si>
  <si>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</si>
  <si>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</si>
  <si>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</si>
  <si>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</si>
  <si>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</si>
  <si>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</si>
  <si>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</si>
  <si>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</si>
  <si>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</si>
  <si>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</si>
  <si>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</si>
  <si>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</si>
  <si>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</si>
  <si>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</si>
  <si>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</si>
  <si>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</si>
  <si>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</si>
  <si>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</si>
  <si>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</si>
  <si>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</si>
  <si>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</si>
  <si>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</si>
  <si>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</si>
  <si>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</si>
  <si>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</si>
  <si>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</si>
  <si>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</si>
  <si>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</si>
  <si>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</si>
  <si>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</si>
  <si>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</si>
  <si>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</si>
  <si>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</si>
  <si>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</si>
  <si>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</si>
  <si>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</si>
  <si>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</si>
  <si>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</si>
  <si>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</si>
  <si>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</si>
  <si>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</si>
  <si>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</si>
  <si>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</si>
  <si>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</si>
  <si>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</si>
  <si>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</si>
  <si>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</si>
  <si>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</si>
  <si>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</si>
  <si>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</si>
  <si>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</si>
  <si>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</si>
  <si>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</si>
  <si>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</si>
  <si>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</si>
  <si>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</si>
  <si>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</si>
  <si>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</si>
  <si>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</si>
  <si>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</si>
  <si>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</si>
  <si>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</si>
  <si>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</si>
  <si>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</si>
  <si>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</si>
  <si>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</si>
  <si>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</si>
  <si>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</si>
  <si>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</si>
  <si>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</si>
  <si>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</si>
  <si>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</si>
  <si>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吉岡町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</si>
  <si>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</si>
  <si>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</si>
  <si>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</si>
  <si>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</si>
  <si>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</si>
  <si>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</si>
  <si>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</si>
  <si>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</si>
  <si>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</si>
  <si>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</si>
  <si>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</si>
  <si>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</si>
  <si>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</si>
  <si>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</si>
  <si>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</si>
  <si>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</si>
  <si>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</si>
  <si>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</si>
  <si>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</si>
  <si>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</si>
  <si>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</si>
  <si>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</si>
  <si>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</si>
  <si>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</si>
  <si>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</si>
  <si>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</si>
  <si>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</si>
  <si>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</si>
  <si>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</si>
  <si>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</si>
  <si>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</si>
  <si>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</si>
  <si>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</si>
  <si>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</si>
  <si>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</si>
  <si>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</si>
  <si>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</si>
  <si>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</si>
  <si>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</si>
  <si>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</si>
  <si>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</si>
  <si>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</si>
  <si>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</si>
  <si>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</si>
  <si>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</si>
  <si>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</si>
  <si>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</si>
  <si>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</si>
  <si>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</si>
  <si>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</si>
  <si>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</si>
  <si>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</si>
  <si>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</si>
  <si>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</si>
  <si>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</si>
  <si>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</si>
  <si>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</si>
  <si>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</si>
  <si>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</si>
  <si>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</si>
  <si>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</si>
  <si>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</si>
  <si>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</si>
  <si>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</si>
  <si>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</si>
  <si>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</si>
  <si>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</si>
  <si>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</si>
  <si>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</si>
  <si>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</si>
  <si>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</si>
  <si>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</si>
  <si>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</si>
  <si>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</si>
  <si>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</si>
  <si>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</si>
  <si>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</si>
  <si>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</si>
  <si>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</si>
  <si>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</si>
  <si>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</si>
  <si>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</si>
  <si>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</si>
  <si>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</si>
  <si>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</si>
  <si>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</si>
  <si>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</si>
  <si>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</si>
  <si>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</si>
  <si>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</si>
  <si>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</si>
  <si>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</si>
  <si>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</si>
  <si>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</si>
  <si>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</si>
  <si>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</si>
  <si>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</si>
  <si>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</si>
  <si>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</si>
  <si>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</si>
  <si>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</si>
  <si>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</si>
  <si>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</si>
  <si>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</si>
  <si>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</si>
  <si>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</si>
  <si>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</si>
  <si>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</si>
  <si>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</si>
  <si>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群馬県吉岡町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</si>
  <si>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</si>
  <si>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</si>
  <si>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</si>
  <si>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</si>
  <si>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</si>
  <si>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</si>
  <si>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</si>
  <si>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</si>
  <si>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</si>
  <si>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</si>
  <si>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</si>
  <si>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</si>
  <si>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</si>
  <si>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</si>
  <si>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</si>
  <si>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</si>
  <si>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</si>
  <si>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</si>
  <si>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</si>
  <si>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</si>
  <si>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</si>
  <si>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</si>
  <si>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</si>
  <si>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</si>
  <si>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</si>
  <si>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</si>
  <si>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</si>
  <si>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</si>
  <si>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</si>
  <si>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</si>
  <si>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</si>
  <si>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</si>
  <si>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</si>
  <si>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</si>
  <si>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</si>
  <si>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</si>
  <si>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</si>
  <si>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</si>
  <si>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</si>
  <si>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</si>
  <si>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</si>
  <si>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</si>
  <si>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</si>
  <si>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</si>
  <si>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</si>
  <si>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</si>
  <si>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</si>
  <si>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</si>
  <si>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</si>
  <si>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</si>
  <si>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</si>
  <si>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</si>
  <si>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</si>
  <si>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</si>
  <si>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</si>
  <si>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</si>
  <si>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</si>
  <si>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</si>
  <si>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</si>
  <si>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</si>
  <si>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</si>
  <si>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</si>
  <si>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</si>
  <si>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</si>
  <si>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</si>
  <si>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</si>
  <si>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</si>
  <si>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</si>
  <si>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</si>
  <si>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</si>
  <si>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</si>
  <si>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</si>
  <si>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</si>
  <si>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</si>
  <si>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</si>
  <si>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</si>
  <si>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</si>
  <si>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</si>
  <si>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</si>
  <si>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</si>
  <si>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</si>
  <si>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</si>
  <si>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</si>
  <si>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</si>
  <si>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</si>
  <si>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</si>
  <si>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</si>
  <si>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</si>
  <si>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</si>
  <si>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</si>
  <si>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</si>
  <si>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</si>
  <si>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</si>
  <si>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</si>
  <si>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</si>
  <si>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</si>
  <si>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</si>
  <si>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</si>
  <si>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</si>
  <si>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</si>
  <si>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</si>
  <si>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</si>
  <si>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</si>
  <si>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</si>
  <si>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</si>
  <si>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</si>
  <si>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</si>
  <si>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</si>
  <si>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</si>
  <si>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</si>
  <si>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</si>
  <si>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</si>
  <si>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</si>
  <si>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</si>
  <si>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</si>
  <si>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</si>
  <si>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</si>
  <si>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</si>
  <si>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</si>
  <si>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</si>
  <si>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</si>
  <si>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</si>
  <si>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</si>
  <si>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</si>
  <si>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</si>
  <si>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</si>
  <si>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</si>
  <si>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</si>
  <si>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</si>
  <si>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</si>
  <si>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</si>
  <si>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</si>
  <si>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</si>
  <si>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</si>
  <si>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</si>
  <si>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</si>
  <si>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</si>
  <si>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</si>
  <si>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</si>
  <si>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</si>
  <si>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</si>
  <si>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</si>
  <si>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</si>
  <si>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</si>
  <si>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</si>
  <si>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</si>
  <si>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</si>
  <si>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</si>
  <si>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</si>
  <si>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</si>
  <si>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群馬県吉岡町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</si>
  <si>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</si>
  <si>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</si>
  <si>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</si>
  <si>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</si>
  <si>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</si>
  <si>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</si>
  <si>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</si>
  <si>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</si>
  <si>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</si>
  <si>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</si>
  <si>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</si>
  <si>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</si>
  <si>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</si>
  <si>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</si>
  <si>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</si>
  <si>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</si>
  <si>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</si>
  <si>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</si>
  <si>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</si>
  <si>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</si>
  <si>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</si>
  <si>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</si>
  <si>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</si>
  <si>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</si>
  <si>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</si>
  <si>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</si>
  <si>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</si>
  <si>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</si>
  <si>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</si>
  <si>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</si>
  <si>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</si>
  <si>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</si>
  <si>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</si>
  <si>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</si>
  <si>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</si>
  <si>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</si>
  <si>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</si>
  <si>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</si>
  <si>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</si>
  <si>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</si>
  <si>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</si>
  <si>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</si>
  <si>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</si>
  <si>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</si>
  <si>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</si>
  <si>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</si>
  <si>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</si>
  <si>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</si>
  <si>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</si>
  <si>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</si>
  <si>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</si>
  <si>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</si>
  <si>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</si>
  <si>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</si>
  <si>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</si>
  <si>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</si>
  <si>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</si>
  <si>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</si>
  <si>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</si>
  <si>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</si>
  <si>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</si>
  <si>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</si>
  <si>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</si>
  <si>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</si>
  <si>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</si>
  <si>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</si>
  <si>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</si>
  <si>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</si>
  <si>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</si>
  <si>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</si>
  <si>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</si>
  <si>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</si>
  <si>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</si>
  <si>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</si>
  <si>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</si>
  <si>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</si>
  <si>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</si>
  <si>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</si>
  <si>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</si>
  <si>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</si>
  <si>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</si>
  <si>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</si>
  <si>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</si>
  <si>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</si>
  <si>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</si>
  <si>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</si>
  <si>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</si>
  <si>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</si>
  <si>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</si>
  <si>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</si>
  <si>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</si>
  <si>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</si>
  <si>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</si>
  <si>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</si>
  <si>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</si>
  <si>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</si>
  <si>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</si>
  <si>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</si>
  <si>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</si>
  <si>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</si>
  <si>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</si>
  <si>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</si>
  <si>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</si>
  <si>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</si>
  <si>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</si>
  <si>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</si>
  <si>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</si>
  <si>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</si>
  <si>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</si>
  <si>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</si>
  <si>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</si>
  <si>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</si>
  <si>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</si>
  <si>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</si>
  <si>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</si>
  <si>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</si>
  <si>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</si>
  <si>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</si>
  <si>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</si>
  <si>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</si>
  <si>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</si>
  <si>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</si>
  <si>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</si>
  <si>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</si>
  <si>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</si>
  <si>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</si>
  <si>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</si>
  <si>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</si>
  <si>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</si>
  <si>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</si>
  <si>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</si>
  <si>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</si>
  <si>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</si>
  <si>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</si>
  <si>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</si>
  <si>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</si>
  <si>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</si>
  <si>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</si>
  <si>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</si>
  <si>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</si>
  <si>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</si>
  <si>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</si>
  <si>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</si>
  <si>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</si>
  <si>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</si>
  <si>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</si>
  <si>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</si>
  <si>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</si>
  <si>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</si>
  <si>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</si>
  <si>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</si>
  <si>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</si>
  <si>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</si>
  <si>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</si>
  <si>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</si>
  <si>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</si>
  <si>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</si>
  <si>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</si>
  <si>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</si>
  <si>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</si>
  <si>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</si>
  <si>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</si>
  <si>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</si>
  <si>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</si>
  <si>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</si>
  <si>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</si>
  <si>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</si>
  <si>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</si>
  <si>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</si>
  <si>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</si>
  <si>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</si>
  <si>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</si>
  <si>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</si>
  <si>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</si>
  <si>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3.96</t>
  </si>
  <si>
    <t>▲ 7.38</t>
  </si>
  <si>
    <t>▲ 1.33</t>
  </si>
  <si>
    <t>水道事業会計</t>
  </si>
  <si>
    <t>下水道事業会計</t>
  </si>
  <si>
    <t>介護保険事業特別会計</t>
  </si>
  <si>
    <t>一般会計</t>
  </si>
  <si>
    <t>国民健康保険事業特別会計</t>
  </si>
  <si>
    <t>後期高齢者医療事業特別会計</t>
  </si>
  <si>
    <t>学校給食事業特別会計</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</si>
  <si>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</si>
  <si>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</si>
  <si>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</si>
  <si>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</si>
  <si>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</si>
  <si>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</si>
  <si>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</si>
  <si>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5"/>
  </si>
  <si>
    <t>教育文化振興基金</t>
    <rPh sb="0" eb="2">
      <t>キョウイク</t>
    </rPh>
    <rPh sb="2" eb="4">
      <t>ブンカ</t>
    </rPh>
    <rPh sb="4" eb="6">
      <t>シンコウ</t>
    </rPh>
    <rPh sb="6" eb="8">
      <t>キキン</t>
    </rPh>
    <phoneticPr fontId="2"/>
  </si>
  <si>
    <t>渇水対策施設維持管理基金</t>
    <rPh sb="0" eb="2">
      <t>カッスイ</t>
    </rPh>
    <rPh sb="2" eb="4">
      <t>タイサク</t>
    </rPh>
    <rPh sb="4" eb="6">
      <t>シセツ</t>
    </rPh>
    <rPh sb="6" eb="8">
      <t>イジ</t>
    </rPh>
    <rPh sb="8" eb="10">
      <t>カンリ</t>
    </rPh>
    <rPh sb="10" eb="12">
      <t>キキン</t>
    </rPh>
    <phoneticPr fontId="2"/>
  </si>
  <si>
    <t>森林経営管理基金</t>
    <rPh sb="0" eb="2">
      <t>シンリン</t>
    </rPh>
    <rPh sb="2" eb="4">
      <t>ケイエイ</t>
    </rPh>
    <rPh sb="4" eb="6">
      <t>カンリ</t>
    </rPh>
    <rPh sb="6" eb="8">
      <t>キキン</t>
    </rPh>
    <phoneticPr fontId="2"/>
  </si>
  <si>
    <t>-</t>
    <phoneticPr fontId="10"/>
  </si>
  <si>
    <t>法適用企業</t>
  </si>
  <si>
    <t>-</t>
    <phoneticPr fontId="2"/>
  </si>
  <si>
    <t>吉岡町振興公社</t>
    <rPh sb="0" eb="3">
      <t>ヨシオカマチ</t>
    </rPh>
    <rPh sb="3" eb="5">
      <t>シンコウ</t>
    </rPh>
    <rPh sb="5" eb="7">
      <t>コウシャ</t>
    </rPh>
    <phoneticPr fontId="10"/>
  </si>
  <si>
    <t>〇</t>
    <phoneticPr fontId="10"/>
  </si>
  <si>
    <t>吉岡町土地開発公社</t>
    <rPh sb="0" eb="3">
      <t>ヨシオカマチ</t>
    </rPh>
    <rPh sb="3" eb="5">
      <t>トチ</t>
    </rPh>
    <rPh sb="5" eb="7">
      <t>カイハツ</t>
    </rPh>
    <rPh sb="7" eb="9">
      <t>コウシャ</t>
    </rPh>
    <phoneticPr fontId="10"/>
  </si>
  <si>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</si>
  <si>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</si>
  <si>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渋川地区広域市町村圏振興整備組合</t>
    <rPh sb="0" eb="2">
      <t>シブカワ</t>
    </rPh>
    <rPh sb="2" eb="4">
      <t>チク</t>
    </rPh>
    <rPh sb="4" eb="6">
      <t>コウイキ</t>
    </rPh>
    <rPh sb="6" eb="9">
      <t>シチョウソン</t>
    </rPh>
    <rPh sb="9" eb="10">
      <t>ケン</t>
    </rPh>
    <rPh sb="10" eb="12">
      <t>シンコウ</t>
    </rPh>
    <rPh sb="12" eb="14">
      <t>セイビ</t>
    </rPh>
    <rPh sb="14" eb="16">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</si>
  <si>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</si>
  <si>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</si>
  <si>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</si>
  <si>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</si>
  <si>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においては、将来負担額が充当可能財源等を下回ったため、将来負担比率が発生していない。今後は、財政調整基金の取崩し及び基準財政需要額算入見込額の減による比率発生が懸念されるため、公共施設等総合管理計画及び個別施設計画に基づいた適切な施設の更新を図ると同時に、財源の面においては財政調整基金残高も勘案しながら、交付税措置のある起債の選定等により、可能な限り財政負担を抑制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</si>
  <si>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</si>
  <si>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</si>
  <si>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</si>
  <si>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</si>
  <si>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</si>
  <si>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</si>
  <si>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決算においては、将来負担比率は発生していないが、実質公債費比率は類似団体平均を下回る数値となっている。実質公債費比率に係る本町の推移においては、標準財政規模の増により、減少傾向にあるが、今後は大型建設事業に伴う起債の据え置き期間経過後の公債費支出の増により、比率の上昇が懸念されるため、減債基金への積立てにより将来的な公債費負担の増加に備えていく必要がある。</t>
    <rPh sb="20" eb="22">
      <t>ハッセイ</t>
    </rPh>
    <rPh sb="64" eb="65">
      <t>カカ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</si>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</sst>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D7C2626-0246-46B9-A954-E29F047EC7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5CC-4AD5-A814-019FDA3409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62715</c:v>
                </c:pt>
                <c:pt idx="1">
                  <c:v>74548</c:v>
                </c:pt>
                <c:pt idx="2">
                  <c:v>83513</c:v>
                </c:pt>
                <c:pt idx="3">
                  <c:v>43580</c:v>
                </c:pt>
                <c:pt idx="4">
                  <c:v>22877</c:v>
                </c:pt>
              </c:numCache>
            </c:numRef>
          </c:val>
          <c:smooth val="0"/>
          <c:extLst>
            <c:ext xmlns:c16="http://schemas.microsoft.com/office/drawing/2014/chart" uri="{C3380CC4-5D6E-409C-BE32-E72D297353CC}">
              <c16:uniqueId val="{00000001-35CC-4AD5-A814-019FDA3409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0.57999999999999996</c:v>
                </c:pt>
                <c:pt idx="1">
                  <c:v>0.8</c:v>
                </c:pt>
                <c:pt idx="2">
                  <c:v>4.9400000000000004</c:v>
                </c:pt>
                <c:pt idx="3">
                  <c:v>0.54</c:v>
                </c:pt>
                <c:pt idx="4">
                  <c:v>0.45</c:v>
                </c:pt>
              </c:numCache>
            </c:numRef>
          </c:val>
          <c:extLst>
            <c:ext xmlns:c16="http://schemas.microsoft.com/office/drawing/2014/chart" uri="{C3380CC4-5D6E-409C-BE32-E72D297353CC}">
              <c16:uniqueId val="{00000000-7A3A-4A52-85C6-66F241CABF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49.68</c:v>
                </c:pt>
                <c:pt idx="1">
                  <c:v>47.24</c:v>
                </c:pt>
                <c:pt idx="2">
                  <c:v>44.28</c:v>
                </c:pt>
                <c:pt idx="3">
                  <c:v>41.94</c:v>
                </c:pt>
                <c:pt idx="4">
                  <c:v>39.61</c:v>
                </c:pt>
              </c:numCache>
            </c:numRef>
          </c:val>
          <c:extLst>
            <c:ext xmlns:c16="http://schemas.microsoft.com/office/drawing/2014/chart" uri="{C3380CC4-5D6E-409C-BE32-E72D297353CC}">
              <c16:uniqueId val="{00000001-7A3A-4A52-85C6-66F241CABF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-3.96</c:v>
                </c:pt>
                <c:pt idx="1">
                  <c:v>0.09</c:v>
                </c:pt>
                <c:pt idx="2">
                  <c:v>4.57</c:v>
                </c:pt>
                <c:pt idx="3">
                  <c:v>-7.38</c:v>
                </c:pt>
                <c:pt idx="4">
                  <c:v>-1.33</c:v>
                </c:pt>
              </c:numCache>
            </c:numRef>
          </c:val>
          <c:smooth val="0"/>
          <c:extLst>
            <c:ext xmlns:c16="http://schemas.microsoft.com/office/drawing/2014/chart" uri="{C3380CC4-5D6E-409C-BE32-E72D297353CC}">
              <c16:uniqueId val="{00000002-7A3A-4A52-85C6-66F241CABF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0A6-42E4-925A-C0FF3259B1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A6-42E4-925A-C0FF3259B1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A6-42E4-925A-C0FF3259B163}"/>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0A6-42E4-925A-C0FF3259B16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0.09</c:v>
                </c:pt>
                <c:pt idx="4">
                  <c:v>#N/A</c:v>
                </c:pt>
                <c:pt idx="5">
                  <c:v>0.08</c:v>
                </c:pt>
                <c:pt idx="6">
                  <c:v>#N/A</c:v>
                </c:pt>
                <c:pt idx="7">
                  <c:v>0.1</c:v>
                </c:pt>
                <c:pt idx="8">
                  <c:v>#N/A</c:v>
                </c:pt>
                <c:pt idx="9">
                  <c:v>0.1</c:v>
                </c:pt>
              </c:numCache>
            </c:numRef>
          </c:val>
          <c:extLst>
            <c:ext xmlns:c16="http://schemas.microsoft.com/office/drawing/2014/chart" uri="{C3380CC4-5D6E-409C-BE32-E72D297353CC}">
              <c16:uniqueId val="{00000004-10A6-42E4-925A-C0FF3259B16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0.31</c:v>
                </c:pt>
                <c:pt idx="4">
                  <c:v>#N/A</c:v>
                </c:pt>
                <c:pt idx="5">
                  <c:v>0.94</c:v>
                </c:pt>
                <c:pt idx="6">
                  <c:v>#N/A</c:v>
                </c:pt>
                <c:pt idx="7">
                  <c:v>0.83</c:v>
                </c:pt>
                <c:pt idx="8">
                  <c:v>#N/A</c:v>
                </c:pt>
                <c:pt idx="9">
                  <c:v>0.43</c:v>
                </c:pt>
              </c:numCache>
            </c:numRef>
          </c:val>
          <c:extLst>
            <c:ext xmlns:c16="http://schemas.microsoft.com/office/drawing/2014/chart" uri="{C3380CC4-5D6E-409C-BE32-E72D297353CC}">
              <c16:uniqueId val="{00000005-10A6-42E4-925A-C0FF3259B16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0.8</c:v>
                </c:pt>
                <c:pt idx="4">
                  <c:v>#N/A</c:v>
                </c:pt>
                <c:pt idx="5">
                  <c:v>4.93</c:v>
                </c:pt>
                <c:pt idx="6">
                  <c:v>#N/A</c:v>
                </c:pt>
                <c:pt idx="7">
                  <c:v>0.52</c:v>
                </c:pt>
                <c:pt idx="8">
                  <c:v>#N/A</c:v>
                </c:pt>
                <c:pt idx="9">
                  <c:v>0.43</c:v>
                </c:pt>
              </c:numCache>
            </c:numRef>
          </c:val>
          <c:extLst>
            <c:ext xmlns:c16="http://schemas.microsoft.com/office/drawing/2014/chart" uri="{C3380CC4-5D6E-409C-BE32-E72D297353CC}">
              <c16:uniqueId val="{00000006-10A6-42E4-925A-C0FF3259B16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1.05</c:v>
                </c:pt>
                <c:pt idx="4">
                  <c:v>#N/A</c:v>
                </c:pt>
                <c:pt idx="5">
                  <c:v>0.56000000000000005</c:v>
                </c:pt>
                <c:pt idx="6">
                  <c:v>#N/A</c:v>
                </c:pt>
                <c:pt idx="7">
                  <c:v>2.02</c:v>
                </c:pt>
                <c:pt idx="8">
                  <c:v>#N/A</c:v>
                </c:pt>
                <c:pt idx="9">
                  <c:v>2.02</c:v>
                </c:pt>
              </c:numCache>
            </c:numRef>
          </c:val>
          <c:extLst>
            <c:ext xmlns:c16="http://schemas.microsoft.com/office/drawing/2014/chart" uri="{C3380CC4-5D6E-409C-BE32-E72D297353CC}">
              <c16:uniqueId val="{00000007-10A6-42E4-925A-C0FF3259B16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0.18</c:v>
                </c:pt>
                <c:pt idx="4">
                  <c:v>#N/A</c:v>
                </c:pt>
                <c:pt idx="5">
                  <c:v>1.36</c:v>
                </c:pt>
                <c:pt idx="6">
                  <c:v>#N/A</c:v>
                </c:pt>
                <c:pt idx="7">
                  <c:v>3.65</c:v>
                </c:pt>
                <c:pt idx="8">
                  <c:v>#N/A</c:v>
                </c:pt>
                <c:pt idx="9">
                  <c:v>4.5999999999999996</c:v>
                </c:pt>
              </c:numCache>
            </c:numRef>
          </c:val>
          <c:extLst>
            <c:ext xmlns:c16="http://schemas.microsoft.com/office/drawing/2014/chart" uri="{C3380CC4-5D6E-409C-BE32-E72D297353CC}">
              <c16:uniqueId val="{00000008-10A6-42E4-925A-C0FF3259B1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4.41</c:v>
                </c:pt>
                <c:pt idx="2">
                  <c:v>#N/A</c:v>
                </c:pt>
                <c:pt idx="3">
                  <c:v>6.52</c:v>
                </c:pt>
                <c:pt idx="4">
                  <c:v>#N/A</c:v>
                </c:pt>
                <c:pt idx="5">
                  <c:v>5.88</c:v>
                </c:pt>
                <c:pt idx="6">
                  <c:v>#N/A</c:v>
                </c:pt>
                <c:pt idx="7">
                  <c:v>6.98</c:v>
                </c:pt>
                <c:pt idx="8">
                  <c:v>#N/A</c:v>
                </c:pt>
                <c:pt idx="9">
                  <c:v>13.77</c:v>
                </c:pt>
              </c:numCache>
            </c:numRef>
          </c:val>
          <c:extLst>
            <c:ext xmlns:c16="http://schemas.microsoft.com/office/drawing/2014/chart" uri="{C3380CC4-5D6E-409C-BE32-E72D297353CC}">
              <c16:uniqueId val="{00000009-10A6-42E4-925A-C0FF3259B1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463</c:v>
                </c:pt>
                <c:pt idx="5">
                  <c:v>465</c:v>
                </c:pt>
                <c:pt idx="8">
                  <c:v>461</c:v>
                </c:pt>
                <c:pt idx="11">
                  <c:v>464</c:v>
                </c:pt>
                <c:pt idx="14">
                  <c:v>462</c:v>
                </c:pt>
              </c:numCache>
            </c:numRef>
          </c:val>
          <c:extLst>
            <c:ext xmlns:c16="http://schemas.microsoft.com/office/drawing/2014/chart" uri="{C3380CC4-5D6E-409C-BE32-E72D297353CC}">
              <c16:uniqueId val="{00000000-E3A4-466B-AC5E-A01DB1AF2B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A4-466B-AC5E-A01DB1AF2B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E3A4-466B-AC5E-A01DB1AF2B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47</c:v>
                </c:pt>
                <c:pt idx="6">
                  <c:v>43</c:v>
                </c:pt>
                <c:pt idx="9">
                  <c:v>43</c:v>
                </c:pt>
                <c:pt idx="12">
                  <c:v>50</c:v>
                </c:pt>
              </c:numCache>
            </c:numRef>
          </c:val>
          <c:extLst>
            <c:ext xmlns:c16="http://schemas.microsoft.com/office/drawing/2014/chart" uri="{C3380CC4-5D6E-409C-BE32-E72D297353CC}">
              <c16:uniqueId val="{00000003-E3A4-466B-AC5E-A01DB1AF2B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231</c:v>
                </c:pt>
                <c:pt idx="3">
                  <c:v>228</c:v>
                </c:pt>
                <c:pt idx="6">
                  <c:v>212</c:v>
                </c:pt>
                <c:pt idx="9">
                  <c:v>211</c:v>
                </c:pt>
                <c:pt idx="12">
                  <c:v>179</c:v>
                </c:pt>
              </c:numCache>
            </c:numRef>
          </c:val>
          <c:extLst>
            <c:ext xmlns:c16="http://schemas.microsoft.com/office/drawing/2014/chart" uri="{C3380CC4-5D6E-409C-BE32-E72D297353CC}">
              <c16:uniqueId val="{00000004-E3A4-466B-AC5E-A01DB1AF2B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4-466B-AC5E-A01DB1AF2B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A4-466B-AC5E-A01DB1AF2B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482</c:v>
                </c:pt>
                <c:pt idx="3">
                  <c:v>494</c:v>
                </c:pt>
                <c:pt idx="6">
                  <c:v>503</c:v>
                </c:pt>
                <c:pt idx="9">
                  <c:v>500</c:v>
                </c:pt>
                <c:pt idx="12">
                  <c:v>467</c:v>
                </c:pt>
              </c:numCache>
            </c:numRef>
          </c:val>
          <c:extLst>
            <c:ext xmlns:c16="http://schemas.microsoft.com/office/drawing/2014/chart" uri="{C3380CC4-5D6E-409C-BE32-E72D297353CC}">
              <c16:uniqueId val="{00000007-E3A4-466B-AC5E-A01DB1AF2B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308</c:v>
                </c:pt>
                <c:pt idx="2">
                  <c:v>#N/A</c:v>
                </c:pt>
                <c:pt idx="3">
                  <c:v>#N/A</c:v>
                </c:pt>
                <c:pt idx="4">
                  <c:v>317</c:v>
                </c:pt>
                <c:pt idx="5">
                  <c:v>#N/A</c:v>
                </c:pt>
                <c:pt idx="6">
                  <c:v>#N/A</c:v>
                </c:pt>
                <c:pt idx="7">
                  <c:v>310</c:v>
                </c:pt>
                <c:pt idx="8">
                  <c:v>#N/A</c:v>
                </c:pt>
                <c:pt idx="9">
                  <c:v>#N/A</c:v>
                </c:pt>
                <c:pt idx="10">
                  <c:v>303</c:v>
                </c:pt>
                <c:pt idx="11">
                  <c:v>#N/A</c:v>
                </c:pt>
                <c:pt idx="12">
                  <c:v>#N/A</c:v>
                </c:pt>
                <c:pt idx="13">
                  <c:v>247</c:v>
                </c:pt>
                <c:pt idx="14">
                  <c:v>#N/A</c:v>
                </c:pt>
              </c:numCache>
            </c:numRef>
          </c:val>
          <c:smooth val="0"/>
          <c:extLst>
            <c:ext xmlns:c16="http://schemas.microsoft.com/office/drawing/2014/chart" uri="{C3380CC4-5D6E-409C-BE32-E72D297353CC}">
              <c16:uniqueId val="{00000008-E3A4-466B-AC5E-A01DB1AF2B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5563</c:v>
                </c:pt>
                <c:pt idx="5">
                  <c:v>5532</c:v>
                </c:pt>
                <c:pt idx="8">
                  <c:v>5572</c:v>
                </c:pt>
                <c:pt idx="11">
                  <c:v>5297</c:v>
                </c:pt>
                <c:pt idx="14">
                  <c:v>5024</c:v>
                </c:pt>
              </c:numCache>
            </c:numRef>
          </c:val>
          <c:extLst>
            <c:ext xmlns:c16="http://schemas.microsoft.com/office/drawing/2014/chart" uri="{C3380CC4-5D6E-409C-BE32-E72D297353CC}">
              <c16:uniqueId val="{00000000-D0C4-47AE-A4D7-4D385118F3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C4-47AE-A4D7-4D385118F3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2515</c:v>
                </c:pt>
                <c:pt idx="5">
                  <c:v>2517</c:v>
                </c:pt>
                <c:pt idx="8">
                  <c:v>2556</c:v>
                </c:pt>
                <c:pt idx="11">
                  <c:v>2547</c:v>
                </c:pt>
                <c:pt idx="14">
                  <c:v>2522</c:v>
                </c:pt>
              </c:numCache>
            </c:numRef>
          </c:val>
          <c:extLst>
            <c:ext xmlns:c16="http://schemas.microsoft.com/office/drawing/2014/chart" uri="{C3380CC4-5D6E-409C-BE32-E72D297353CC}">
              <c16:uniqueId val="{00000002-D0C4-47AE-A4D7-4D385118F3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C4-47AE-A4D7-4D385118F3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C4-47AE-A4D7-4D385118F3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6</c:v>
                </c:pt>
                <c:pt idx="6">
                  <c:v>0</c:v>
                </c:pt>
                <c:pt idx="9">
                  <c:v>0</c:v>
                </c:pt>
                <c:pt idx="12">
                  <c:v>0</c:v>
                </c:pt>
              </c:numCache>
            </c:numRef>
          </c:val>
          <c:extLst>
            <c:ext xmlns:c16="http://schemas.microsoft.com/office/drawing/2014/chart" uri="{C3380CC4-5D6E-409C-BE32-E72D297353CC}">
              <c16:uniqueId val="{00000005-D0C4-47AE-A4D7-4D385118F3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665</c:v>
                </c:pt>
                <c:pt idx="3">
                  <c:v>665</c:v>
                </c:pt>
                <c:pt idx="6">
                  <c:v>621</c:v>
                </c:pt>
                <c:pt idx="9">
                  <c:v>345</c:v>
                </c:pt>
                <c:pt idx="12">
                  <c:v>328</c:v>
                </c:pt>
              </c:numCache>
            </c:numRef>
          </c:val>
          <c:extLst>
            <c:ext xmlns:c16="http://schemas.microsoft.com/office/drawing/2014/chart" uri="{C3380CC4-5D6E-409C-BE32-E72D297353CC}">
              <c16:uniqueId val="{00000006-D0C4-47AE-A4D7-4D385118F3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248</c:v>
                </c:pt>
                <c:pt idx="6">
                  <c:v>301</c:v>
                </c:pt>
                <c:pt idx="9">
                  <c:v>302</c:v>
                </c:pt>
                <c:pt idx="12">
                  <c:v>374</c:v>
                </c:pt>
              </c:numCache>
            </c:numRef>
          </c:val>
          <c:extLst>
            <c:ext xmlns:c16="http://schemas.microsoft.com/office/drawing/2014/chart" uri="{C3380CC4-5D6E-409C-BE32-E72D297353CC}">
              <c16:uniqueId val="{00000007-D0C4-47AE-A4D7-4D385118F3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2090</c:v>
                </c:pt>
                <c:pt idx="3">
                  <c:v>1989</c:v>
                </c:pt>
                <c:pt idx="6">
                  <c:v>1997</c:v>
                </c:pt>
                <c:pt idx="9">
                  <c:v>1921</c:v>
                </c:pt>
                <c:pt idx="12">
                  <c:v>1818</c:v>
                </c:pt>
              </c:numCache>
            </c:numRef>
          </c:val>
          <c:extLst>
            <c:ext xmlns:c16="http://schemas.microsoft.com/office/drawing/2014/chart" uri="{C3380CC4-5D6E-409C-BE32-E72D297353CC}">
              <c16:uniqueId val="{00000008-D0C4-47AE-A4D7-4D385118F3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85</c:v>
                </c:pt>
                <c:pt idx="3">
                  <c:v>73</c:v>
                </c:pt>
                <c:pt idx="6">
                  <c:v>61</c:v>
                </c:pt>
                <c:pt idx="9">
                  <c:v>50</c:v>
                </c:pt>
                <c:pt idx="12">
                  <c:v>37</c:v>
                </c:pt>
              </c:numCache>
            </c:numRef>
          </c:val>
          <c:extLst>
            <c:ext xmlns:c16="http://schemas.microsoft.com/office/drawing/2014/chart" uri="{C3380CC4-5D6E-409C-BE32-E72D297353CC}">
              <c16:uniqueId val="{00000009-D0C4-47AE-A4D7-4D385118F3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4623</c:v>
                </c:pt>
                <c:pt idx="3">
                  <c:v>5048</c:v>
                </c:pt>
                <c:pt idx="6">
                  <c:v>5426</c:v>
                </c:pt>
                <c:pt idx="9">
                  <c:v>5248</c:v>
                </c:pt>
                <c:pt idx="12">
                  <c:v>4979</c:v>
                </c:pt>
              </c:numCache>
            </c:numRef>
          </c:val>
          <c:extLst>
            <c:ext xmlns:c16="http://schemas.microsoft.com/office/drawing/2014/chart" uri="{C3380CC4-5D6E-409C-BE32-E72D297353CC}">
              <c16:uniqueId val="{0000000A-D0C4-47AE-A4D7-4D385118F3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280</c:v>
                </c:pt>
                <c:pt idx="8">
                  <c:v>#N/A</c:v>
                </c:pt>
                <c:pt idx="9">
                  <c:v>#N/A</c:v>
                </c:pt>
                <c:pt idx="10">
                  <c:v>22</c:v>
                </c:pt>
                <c:pt idx="11">
                  <c:v>#N/A</c:v>
                </c:pt>
                <c:pt idx="12">
                  <c:v>#N/A</c:v>
                </c:pt>
                <c:pt idx="13">
                  <c:v>0</c:v>
                </c:pt>
                <c:pt idx="14">
                  <c:v>#N/A</c:v>
                </c:pt>
              </c:numCache>
            </c:numRef>
          </c:val>
          <c:smooth val="0"/>
          <c:extLst>
            <c:ext xmlns:c16="http://schemas.microsoft.com/office/drawing/2014/chart" uri="{C3380CC4-5D6E-409C-BE32-E72D297353CC}">
              <c16:uniqueId val="{0000000B-D0C4-47AE-A4D7-4D385118F3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2153</c:v>
                </c:pt>
                <c:pt idx="1">
                  <c:v>2013</c:v>
                </c:pt>
                <c:pt idx="2">
                  <c:v>1951</c:v>
                </c:pt>
              </c:numCache>
            </c:numRef>
          </c:val>
          <c:extLst>
            <c:ext xmlns:c16="http://schemas.microsoft.com/office/drawing/2014/chart" uri="{C3380CC4-5D6E-409C-BE32-E72D297353CC}">
              <c16:uniqueId val="{00000000-A89A-40D0-ACF7-85B9B29982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c:v>
                </c:pt>
                <c:pt idx="1">
                  <c:v>134</c:v>
                </c:pt>
                <c:pt idx="2">
                  <c:v>134</c:v>
                </c:pt>
              </c:numCache>
            </c:numRef>
          </c:val>
          <c:extLst>
            <c:ext xmlns:c16="http://schemas.microsoft.com/office/drawing/2014/chart" uri="{C3380CC4-5D6E-409C-BE32-E72D297353CC}">
              <c16:uniqueId val="{00000001-A89A-40D0-ACF7-85B9B29982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c:v>
                </c:pt>
                <c:pt idx="1">
                  <c:v>115</c:v>
                </c:pt>
                <c:pt idx="2">
                  <c:v>100</c:v>
                </c:pt>
              </c:numCache>
            </c:numRef>
          </c:val>
          <c:extLst>
            <c:ext xmlns:c16="http://schemas.microsoft.com/office/drawing/2014/chart" uri="{C3380CC4-5D6E-409C-BE32-E72D297353CC}">
              <c16:uniqueId val="{00000002-A89A-40D0-ACF7-85B9B29982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{A6725456-C0A1-4021-B2F2-5A39DC77126E}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9D-4C2E-AD7C-FFE41F252B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{2BC6116F-88AC-4452-B14B-B20911F0248D}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9D-4C2E-AD7C-FFE41F252B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{0DD2D8D6-CA50-4C07-8C3D-B5709821FA5D}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9D-4C2E-AD7C-FFE41F252B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{D7A2E26D-B0DF-4002-BB7D-A5194F35F9C8}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9D-4C2E-AD7C-FFE41F252B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{164C8D95-58F2-4F9E-ADE0-68A908D4A805}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9D-4C2E-AD7C-FFE41F252B3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{9C6AC2FA-70FC-4BD3-8C05-72FEC60CB8C9}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9D-4C2E-AD7C-FFE41F252B3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{D18AB61C-8DBE-4F7D-B220-159DD056D0A3}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9D-4C2E-AD7C-FFE41F252B3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{050E52F4-6AFC-4B94-9F8C-9C28ABAC3CD0}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9D-4C2E-AD7C-FFE41F252B3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{404FBD21-86E8-458E-BD50-978B30A59FB7}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9D-4C2E-AD7C-FFE41F252B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47.8</c:v>
                </c:pt>
                <c:pt idx="16">
                  <c:v>47.5</c:v>
                </c:pt>
                <c:pt idx="24">
                  <c:v>48.8</c:v>
                </c:pt>
                <c:pt idx="32">
                  <c:v>51</c:v>
                </c:pt>
              </c:numCache>
            </c:numRef>
          </c:xVal>
          <c:yVal>
            <c:numRef>
              <c:f>公会計指標分析・財政指標組合せ分析表!$BP$51:$DC$51</c:f>
              <c:numCache>
                <c:formatCode>#,##0.0;"▲ "#,##0.0</c:formatCode>
                <c:ptCount val="40"/>
                <c:pt idx="16">
                  <c:v>6.3</c:v>
                </c:pt>
                <c:pt idx="24">
                  <c:v>0.5</c:v>
                </c:pt>
              </c:numCache>
            </c:numRef>
          </c:yVal>
          <c:smooth val="0"/>
          <c:extLst>
            <c:ext xmlns:c16="http://schemas.microsoft.com/office/drawing/2014/chart" uri="{C3380CC4-5D6E-409C-BE32-E72D297353CC}">
              <c16:uniqueId val="{00000009-DC9D-4C2E-AD7C-FFE41F252B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{A6003C90-828C-4FE2-9C1D-66B8A2587B64}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9D-4C2E-AD7C-FFE41F252B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{AA26D26C-5A74-4B03-AA68-7D3AB1BF6344}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9D-4C2E-AD7C-FFE41F252B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{3E0AB272-DC68-4800-B711-7E48C8102880}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9D-4C2E-AD7C-FFE41F252B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{A0C137D0-2667-4AE9-B457-1B93472ADFCA}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9D-4C2E-AD7C-FFE41F252B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{CDDB5930-A6F4-4B43-A22B-40C86392BDAE}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9D-4C2E-AD7C-FFE41F252B3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{7573B6EB-C11D-4A58-9632-93C61F4084A1}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9D-4C2E-AD7C-FFE41F252B3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{B249173A-D4B8-446F-B3D3-EE228D1AB776}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9D-4C2E-AD7C-FFE41F252B3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{FE9BEF80-C34F-48B7-9DFA-AD4B34CB7F2A}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9D-4C2E-AD7C-FFE41F252B3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{4D194FFB-ACC5-4374-A7E1-864EB15BB4A1}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9D-4C2E-AD7C-FFE41F252B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61.3</c:v>
                </c:pt>
                <c:pt idx="24">
                  <c:v>62.4</c:v>
                </c:pt>
                <c:pt idx="32">
                  <c:v>63.5</c:v>
                </c:pt>
              </c:numCache>
            </c:numRef>
          </c:xVal>
          <c:yVal>
            <c:numRef>
              <c:f>公会計指標分析・財政指標組合せ分析表!$BP$55:$DC$55</c:f>
              <c:numCache>
                <c:formatCode>#,##0.0;"▲ "#,##0.0</c:formatCode>
                <c:ptCount val="40"/>
                <c:pt idx="8">
                  <c:v>15.5</c:v>
                </c:pt>
                <c:pt idx="16">
                  <c:v>4.5999999999999996</c:v>
                </c:pt>
                <c:pt idx="24">
                  <c:v>1.6</c:v>
                </c:pt>
                <c:pt idx="32">
                  <c:v>0</c:v>
                </c:pt>
              </c:numCache>
            </c:numRef>
          </c:yVal>
          <c:smooth val="0"/>
          <c:extLst>
            <c:ext xmlns:c16="http://schemas.microsoft.com/office/drawing/2014/chart" uri="{C3380CC4-5D6E-409C-BE32-E72D297353CC}">
              <c16:uniqueId val="{00000013-DC9D-4C2E-AD7C-FFE41F252B3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{1458D64B-0722-4640-B382-6AFE69CE1FD2}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F06-4446-951C-7AA0DAEF80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{0EB94893-AFAC-4707-B682-14886063B815}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06-4446-951C-7AA0DAEF80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{F45BF469-EBAA-4282-A23A-3DD672BA0586}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06-4446-951C-7AA0DAEF80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{87B793C7-B8D8-4016-BB94-02A3C928CB53}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06-4446-951C-7AA0DAEF80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{71CE35B6-EFA9-40DD-A32F-4CFE39D13D19}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06-4446-951C-7AA0DAEF80D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{78AF1725-A007-4A5D-86F7-CBCAFED8D241}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F06-4446-951C-7AA0DAEF80D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{4386FE3A-7667-4CF7-847D-56369B5A480D}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F06-4446-951C-7AA0DAEF80D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{A5608E78-A279-4669-A570-45009E37EAB5}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F06-4446-951C-7AA0DAEF80D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{5C437E93-DF4E-4662-9858-1168CC9B598F}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F06-4446-951C-7AA0DAEF80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7.9</c:v>
                </c:pt>
                <c:pt idx="16">
                  <c:v>7.6</c:v>
                </c:pt>
                <c:pt idx="24">
                  <c:v>7.2</c:v>
                </c:pt>
                <c:pt idx="32">
                  <c:v>6.5</c:v>
                </c:pt>
              </c:numCache>
            </c:numRef>
          </c:xVal>
          <c:yVal>
            <c:numRef>
              <c:f>公会計指標分析・財政指標組合せ分析表!$BP$73:$DC$73</c:f>
              <c:numCache>
                <c:formatCode>#,##0.0;"▲ "#,##0.0</c:formatCode>
                <c:ptCount val="40"/>
                <c:pt idx="16">
                  <c:v>6.3</c:v>
                </c:pt>
                <c:pt idx="24">
                  <c:v>0.5</c:v>
                </c:pt>
              </c:numCache>
            </c:numRef>
          </c:yVal>
          <c:smooth val="0"/>
          <c:extLst>
            <c:ext xmlns:c16="http://schemas.microsoft.com/office/drawing/2014/chart" uri="{C3380CC4-5D6E-409C-BE32-E72D297353CC}">
              <c16:uniqueId val="{00000009-3F06-4446-951C-7AA0DAEF80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{FFBF894F-7E22-4F3A-B19C-7789CF36A7CF}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F06-4446-951C-7AA0DAEF80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{F66700DB-E773-4318-BDF9-B73984D8F7F3}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06-4446-951C-7AA0DAEF80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{B954DE94-5064-4AFD-A182-94965596216D}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06-4446-951C-7AA0DAEF80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{DEC87273-E1EE-49C8-A023-2F6A80BF35F2}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06-4446-951C-7AA0DAEF80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{D02CBD50-9366-43D1-B27A-899F51825511}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06-4446-951C-7AA0DAEF80D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{E87FB1A0-1811-409D-A71D-81D91AA8DEA5}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F06-4446-951C-7AA0DAEF80D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{BEE5D7ED-0532-4285-9E11-E0A0447144F9}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F06-4446-951C-7AA0DAEF80D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{BBA87C98-231A-4562-B5A7-83354665CCE2}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F06-4446-951C-7AA0DAEF80D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{E6C84DFA-358D-4938-A61F-BC6D485E4D37}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F06-4446-951C-7AA0DAEF80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F06-4446-951C-7AA0DAEF80D3}"/>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年度決算においては、分母である標準財政規模の増を主な要因として、実質公債費比率は減少した。</a:t>
          </a:r>
          <a:endParaRPr lang="ja-JP" altLang="ja-JP" sz="1400">
            <a:effectLst/>
          </a:endParaRPr>
        </a:p>
        <a:p>
          <a:r>
            <a:rPr kumimoji="1" lang="ja-JP" altLang="ja-JP" sz="1100">
              <a:solidFill>
                <a:schemeClr val="dk1"/>
              </a:solidFill>
              <a:effectLst/>
              <a:latin typeface="+mn-lt"/>
              <a:ea typeface="+mn-ea"/>
              <a:cs typeface="+mn-cs"/>
            </a:rPr>
            <a:t>　実質公債費比率は、平成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年度に実施した繰上償還の影響もあり、以降減少傾向にある。令和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においても数年は、概ね横這いで推移するものと想定しているが、比率の上昇を可能な限り抑制するためにも、後年の建設事業における財源措置においては、交付税措置のある有利な起債の選定を徹底し、分子の増加を抑え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満期一括償還地方債の利用実績なし。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年度決算においては、地方債現在高の減を主な要因として、将来負担額が減少し、充当可能財源等が上回ったため、将来負担比率は発生しなかった。</a:t>
          </a:r>
          <a:endParaRPr lang="ja-JP" altLang="ja-JP" sz="1400">
            <a:effectLst/>
          </a:endParaRPr>
        </a:p>
        <a:p>
          <a:r>
            <a:rPr kumimoji="1" lang="ja-JP" altLang="ja-JP" sz="1100">
              <a:solidFill>
                <a:schemeClr val="dk1"/>
              </a:solidFill>
              <a:effectLst/>
              <a:latin typeface="+mn-lt"/>
              <a:ea typeface="+mn-ea"/>
              <a:cs typeface="+mn-cs"/>
            </a:rPr>
            <a:t>　今後、給食センター建替事業の本格化が想定されるため、財源確保においては国・県補助金などの有効活用により、起債額を可能な限り抑制する必要がある。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群馬県吉岡町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a:t>
          </a:r>
          <a:r>
            <a:rPr kumimoji="1" lang="en-US" altLang="ja-JP" sz="1100">
              <a:solidFill>
                <a:schemeClr val="dk1"/>
              </a:solidFill>
              <a:effectLst/>
              <a:latin typeface="+mn-lt"/>
              <a:ea typeface="+mn-ea"/>
              <a:cs typeface="+mn-cs"/>
            </a:rPr>
            <a:t>61,736</a:t>
          </a:r>
          <a:r>
            <a:rPr kumimoji="1" lang="ja-JP" altLang="ja-JP" sz="1100">
              <a:solidFill>
                <a:schemeClr val="dk1"/>
              </a:solidFill>
              <a:effectLst/>
              <a:latin typeface="+mn-lt"/>
              <a:ea typeface="+mn-ea"/>
              <a:cs typeface="+mn-cs"/>
            </a:rPr>
            <a:t>千円の減少、基金全体としては</a:t>
          </a:r>
          <a:r>
            <a:rPr kumimoji="1" lang="en-US" altLang="ja-JP" sz="1100">
              <a:solidFill>
                <a:schemeClr val="dk1"/>
              </a:solidFill>
              <a:effectLst/>
              <a:latin typeface="+mn-lt"/>
              <a:ea typeface="+mn-ea"/>
              <a:cs typeface="+mn-cs"/>
            </a:rPr>
            <a:t>75,742</a:t>
          </a:r>
          <a:r>
            <a:rPr kumimoji="1" lang="ja-JP" altLang="ja-JP" sz="1100">
              <a:solidFill>
                <a:schemeClr val="dk1"/>
              </a:solidFill>
              <a:effectLst/>
              <a:latin typeface="+mn-lt"/>
              <a:ea typeface="+mn-ea"/>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・全体として、減少傾向となる見込みであり、中期的には大型建設事業に伴う財政調整基金の取崩しなどを予定しており、減少度合いが大きくなっていくことが想定される。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・地域福祉基金：高齢者の保健福祉の向上</a:t>
          </a:r>
          <a:endParaRPr lang="ja-JP" altLang="ja-JP" sz="1400">
            <a:effectLst/>
          </a:endParaRPr>
        </a:p>
        <a:p>
          <a:r>
            <a:rPr kumimoji="1" lang="ja-JP" altLang="ja-JP" sz="1100">
              <a:solidFill>
                <a:schemeClr val="dk1"/>
              </a:solidFill>
              <a:effectLst/>
              <a:latin typeface="+mn-lt"/>
              <a:ea typeface="+mn-ea"/>
              <a:cs typeface="+mn-cs"/>
            </a:rPr>
            <a:t>・教育文化振興基金：教育及び文化の振興</a:t>
          </a:r>
          <a:endParaRPr lang="ja-JP" altLang="ja-JP" sz="1400">
            <a:effectLst/>
          </a:endParaRPr>
        </a:p>
        <a:p>
          <a:r>
            <a:rPr kumimoji="1" lang="ja-JP" altLang="ja-JP" sz="1100">
              <a:solidFill>
                <a:schemeClr val="dk1"/>
              </a:solidFill>
              <a:effectLst/>
              <a:latin typeface="+mn-lt"/>
              <a:ea typeface="+mn-ea"/>
              <a:cs typeface="+mn-cs"/>
            </a:rPr>
            <a:t>・渇水対策施設維持管理基金：上越新幹線榛名トンネルの掘削に伴う渇水対策施設の維持管理</a:t>
          </a:r>
          <a:endParaRPr lang="ja-JP" altLang="ja-JP" sz="1400">
            <a:effectLst/>
          </a:endParaRPr>
        </a:p>
        <a:p>
          <a:r>
            <a:rPr kumimoji="1" lang="ja-JP" altLang="ja-JP" sz="1100">
              <a:solidFill>
                <a:schemeClr val="dk1"/>
              </a:solidFill>
              <a:effectLst/>
              <a:latin typeface="+mn-lt"/>
              <a:ea typeface="+mn-ea"/>
              <a:cs typeface="+mn-cs"/>
            </a:rPr>
            <a:t>・森林経営管理基金：森林経営管理法に基づく事業の実施、その他森林の整備及び促進に関する事業の実施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・地域福祉基金：運用益の積立て＋</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・教育文化振興基金：運用益の積立て＋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千円、図書館図書購入費に対する寄附金の積立て＋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千円、図書館図書購入財源の取崩し△</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・渇水対策施設維持管理基金：運用益の積立て＋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千円、施設維持管理財源の取崩し△</a:t>
          </a:r>
          <a:r>
            <a:rPr kumimoji="1" lang="en-US" altLang="ja-JP" sz="1100">
              <a:solidFill>
                <a:schemeClr val="dk1"/>
              </a:solidFill>
              <a:effectLst/>
              <a:latin typeface="+mn-lt"/>
              <a:ea typeface="+mn-ea"/>
              <a:cs typeface="+mn-cs"/>
            </a:rPr>
            <a:t>16,771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・森林経営管理基金：運用益の積立て＋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千円、森林環境譲与税分の積立て＋</a:t>
          </a:r>
          <a:r>
            <a:rPr kumimoji="1" lang="en-US" altLang="ja-JP" sz="1100">
              <a:solidFill>
                <a:schemeClr val="dk1"/>
              </a:solidFill>
              <a:effectLst/>
              <a:latin typeface="+mn-lt"/>
              <a:ea typeface="+mn-ea"/>
              <a:cs typeface="+mn-cs"/>
            </a:rPr>
            <a:t>2,885</a:t>
          </a:r>
          <a:r>
            <a:rPr kumimoji="1" lang="ja-JP" altLang="ja-JP" sz="1100">
              <a:solidFill>
                <a:schemeClr val="dk1"/>
              </a:solidFill>
              <a:effectLst/>
              <a:latin typeface="+mn-lt"/>
              <a:ea typeface="+mn-ea"/>
              <a:cs typeface="+mn-cs"/>
            </a:rPr>
            <a:t>千円、森林管理財源の取崩し△</a:t>
          </a:r>
          <a:r>
            <a:rPr kumimoji="1" lang="en-US" altLang="ja-JP" sz="1100">
              <a:solidFill>
                <a:schemeClr val="dk1"/>
              </a:solidFill>
              <a:effectLst/>
              <a:latin typeface="+mn-lt"/>
              <a:ea typeface="+mn-ea"/>
              <a:cs typeface="+mn-cs"/>
            </a:rPr>
            <a:t>1,221</a:t>
          </a:r>
          <a:r>
            <a:rPr kumimoji="1" lang="ja-JP" altLang="ja-JP" sz="1100">
              <a:solidFill>
                <a:schemeClr val="dk1"/>
              </a:solidFill>
              <a:effectLst/>
              <a:latin typeface="+mn-lt"/>
              <a:ea typeface="+mn-ea"/>
              <a:cs typeface="+mn-cs"/>
            </a:rPr>
            <a:t>千円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・地域福祉基金：運用益以外での積立ての予定はなく、現状の規模を維持していく予定である。</a:t>
          </a:r>
          <a:endParaRPr lang="ja-JP" altLang="ja-JP" sz="1400">
            <a:effectLst/>
          </a:endParaRPr>
        </a:p>
        <a:p>
          <a:r>
            <a:rPr kumimoji="1" lang="ja-JP" altLang="ja-JP" sz="1100">
              <a:solidFill>
                <a:schemeClr val="dk1"/>
              </a:solidFill>
              <a:effectLst/>
              <a:latin typeface="+mn-lt"/>
              <a:ea typeface="+mn-ea"/>
              <a:cs typeface="+mn-cs"/>
            </a:rPr>
            <a:t>・教育文化振興基金：現状の規模を維持していく予定であるが、教育備品購入や施設建設などへの財源として取り崩す可能性も想定される。</a:t>
          </a:r>
          <a:endParaRPr lang="ja-JP" altLang="ja-JP" sz="1400">
            <a:effectLst/>
          </a:endParaRPr>
        </a:p>
        <a:p>
          <a:r>
            <a:rPr kumimoji="1" lang="ja-JP" altLang="ja-JP" sz="1100">
              <a:solidFill>
                <a:schemeClr val="dk1"/>
              </a:solidFill>
              <a:effectLst/>
              <a:latin typeface="+mn-lt"/>
              <a:ea typeface="+mn-ea"/>
              <a:cs typeface="+mn-cs"/>
            </a:rPr>
            <a:t>・渇水対策施設維持管理基金：現状のペースであると令和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年度で枯渇する見込みであるため、施設維持管理に係る歳出の精査及び財源確保を検討する必要がある。</a:t>
          </a:r>
          <a:endParaRPr lang="ja-JP" altLang="ja-JP" sz="1400">
            <a:effectLst/>
          </a:endParaRPr>
        </a:p>
        <a:p>
          <a:r>
            <a:rPr kumimoji="1" lang="ja-JP" altLang="ja-JP" sz="1100">
              <a:solidFill>
                <a:schemeClr val="dk1"/>
              </a:solidFill>
              <a:effectLst/>
              <a:latin typeface="+mn-lt"/>
              <a:ea typeface="+mn-ea"/>
              <a:cs typeface="+mn-cs"/>
            </a:rPr>
            <a:t>・森林経営管理基金：森林環境譲与税を積立て、森林の管理や林業振興の財源として取り崩し、運用していく予定である。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・前年度決算剰余金の積立て　＋</a:t>
          </a:r>
          <a:r>
            <a:rPr kumimoji="1" lang="en-US" altLang="ja-JP" sz="1100">
              <a:solidFill>
                <a:schemeClr val="dk1"/>
              </a:solidFill>
              <a:effectLst/>
              <a:latin typeface="+mn-lt"/>
              <a:ea typeface="+mn-ea"/>
              <a:cs typeface="+mn-cs"/>
            </a:rPr>
            <a:t>15,677</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・運用益の積立て　＋</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・臨時財政対策債償還基金費の積立て　</a:t>
          </a:r>
          <a:r>
            <a:rPr kumimoji="1" lang="en-US" altLang="ja-JP" sz="1100">
              <a:solidFill>
                <a:schemeClr val="dk1"/>
              </a:solidFill>
              <a:effectLst/>
              <a:latin typeface="+mn-lt"/>
              <a:ea typeface="+mn-ea"/>
              <a:cs typeface="+mn-cs"/>
            </a:rPr>
            <a:t>22,504</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・財源不足分の取崩し　△</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・国庫補助金などの交付や起債の借入が年度末となることで、歳計現金が不足した際に基金から繰替運用するための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億円（過去の実績等を踏まえた額）に、災　害などの備えのため、一般的な適正規模と言われている標準財政規模の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％を加えた金額を標準規模として、中長期的な事業計画を踏まえて積立て・取崩しを行う。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・運用益の積立て　＋</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千円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・公債費支出の増加に備えて積立てを行い、適宜取崩しを行う。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DC328F-229A-45C3-9323-A430E4B044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50EC62-AED0-41F9-8330-ABEE0CCA2F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72192BC-6BA0-4DDC-986D-8EB70FEFA226}"/>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A7DC586-833A-48BC-B1A5-2C7F8E04658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38D931D-9806-490F-B5B0-1D29DC2991A7}"/>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9D89482C-CD85-49BF-BDF0-8C94286E938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FA76DA61-4AC1-4DF6-BCC9-BD614A3C5499}"/>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37BCCC29-46FE-4707-9241-CB01DAA3365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8E181B2-5B4B-4603-8A13-16D445E32D5E}"/>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9C51D40A-975C-4359-94F6-93B6ABAD2A8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ADD60E54-79DC-44E6-965C-E6F88A0BE77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A3FA29EC-F522-4CB1-AF20-B202C9F9D78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EFB538FF-ABAB-49DF-8307-AD0DD688F27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24FFFA3F-B173-472A-980A-3363335F013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8CE1DA11-39D2-4A3B-AD89-B22368105AE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5170308E-A005-4DB5-8B74-40DDC3A61C1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CA7AE28F-014F-46C4-A2C0-A389806417A8}"/>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798B103C-08D5-43FB-B034-2266C619A31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3211A7E0-3AF0-4240-AF33-C81BBA57767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E3E72933-2715-4062-A599-FBA598689EE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6013D340-332A-458C-AFEA-A5E55A197A7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CE69AF10-A93F-4C17-870D-92226A60A84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5921738-6EF8-4F00-8A09-6728DCA97C2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43837D58-F966-4A4C-8F60-EB824F53CEA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4AD4BD27-B8DC-4E98-9648-E545AD816F9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43B09FB8-89EC-4F07-82D0-43F12A98D78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385D0AAF-CFBA-4114-9F6A-3F734E23CB7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65609B70-9C49-4402-A8A4-B27541CB2CA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C915C1F2-DA86-40A5-8D57-312BF403D1B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D653B565-8829-482D-BB00-0CC64CBB683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14DBB512-F7BB-48D2-BE2D-C60C13DB7CB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591A5C3B-3E7A-4C9C-8403-959143AE996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E6134227-DD0A-4596-86B2-7797F2BA526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72F694CB-DDD1-4A04-885D-6E2F624E656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E0BA5891-A237-4F78-A6B5-1557635AAB0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644F05E6-2A1B-4BCE-9F60-AFB0529D3AB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E154F58F-4280-4173-91EC-2A8743C7FBDE}"/>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C8B710E9-4721-4401-AAFE-C5CD6D4A884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70B460BA-E624-410E-B51B-BCBDA1DCACF8}"/>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E9BBD6C1-1171-484E-88D2-355832B62B2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A17C3BA8-A6E8-4EEC-8505-0AA3DEDB8B6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80AB19A1-6D6D-417E-9B8B-5D8B6DA475BA}"/>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91EE5977-64C7-4D60-B4EC-46BD16B4CBE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240459EB-FAE4-4F2E-ABFA-250E816179D6}"/>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7C81F2E-B672-4B80-8E65-4D24B58CFC0A}"/>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685F3E15-0F1D-44EF-877B-1F832DC65E08}"/>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4394654E-30A5-405B-AF11-474E29E3A849}"/>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D3A072AB-D9D6-4A05-B11E-CD7B5360D4E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7164E0CE-9C51-4E4B-9762-18EA0DB5141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D5C94F3D-CAA0-4A27-9B75-424B99DBA2A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8110F763-B6DA-436B-8835-29E155ED2F85}"/>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C4DB0749-F6AC-4256-BB6D-D9EA3B3EBC6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本町においては、通勤・通学等のアクセスに便利な立地等の状況により、人口増が続いている。年少人口割合も高く、教育・福祉関連施設の狭小化に伴う施設の新増築や、交通インフラの整備に伴い、有形固定資産が比較的新しく、減価償却率は類似団体平均よりも低くなっている。</a:t>
          </a:r>
          <a:r>
            <a:rPr kumimoji="1" lang="ja-JP" altLang="ja-JP" sz="900">
              <a:solidFill>
                <a:schemeClr val="dk1"/>
              </a:solidFill>
              <a:effectLst/>
              <a:latin typeface="+mn-lt"/>
              <a:ea typeface="+mn-ea"/>
              <a:cs typeface="+mn-cs"/>
            </a:rPr>
            <a:t>今後も駒寄スマートインターチェンジ東側における商業施設の出店に伴う周辺道路の整備等が見込まれるが、各種施設の老朽化に伴う更新費用が増加していくことが懸念されるため、公共施設総合管理計画や個別施設計画に基づき、計画的かつ財政負担を抑えた管理に努めたい。</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21C1CD6B-F2F9-4B3A-9C79-65C2D9D13DD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BD682A57-E6CF-43B0-BDFF-FB13D7B7E60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446324BC-B0DC-4364-9E3F-19009AA5B62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56D89B25-BEFA-4175-800F-8730D0DA43EC}"/>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681663BF-8281-4DEC-9102-920F4244FF0F}"/>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EA4731A1-7529-4178-89AC-E20A4B76C65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BF436ED1-D6FC-48B5-9FE2-02B25A54168C}"/>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566E6D63-55CA-4B13-950B-CCA47235850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3BC943DA-FF04-4786-8D5F-DFD6511DB64F}"/>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854E1131-3CED-465F-91B7-BD77F013C660}"/>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45504F78-0C08-4347-8610-E92DE504DED2}"/>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17850E0C-F8B8-47A3-8BF3-4F4303460636}"/>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8B8AF502-9C23-4BDE-85ED-B7535129E746}"/>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CBE11C16-74B0-4218-A43E-73B39013D8C6}"/>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8094F910-CD67-4A2A-A18C-677EB4350CAD}"/>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FD43E8C7-AE67-4F80-9D51-01572C1DE27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0" name="直線コネクタ 69">
          <a:extLst>
            <a:ext uri="{FF2B5EF4-FFF2-40B4-BE49-F238E27FC236}">
              <a16:creationId xmlns:a16="http://schemas.microsoft.com/office/drawing/2014/main" id="{4D5B90BB-0919-43C9-A48B-03F8B66C66A1}"/>
            </a:ext>
          </a:extLst>
        </xdr:cNvPr>
        <xdr:cNvCxnSpPr/>
      </xdr:nvCxnSpPr>
      <xdr:spPr>
        <a:xfrm flipV="1">
          <a:off x="4306570" y="5077248"/>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1" name="有形固定資産減価償却率最小値テキスト">
          <a:extLst>
            <a:ext uri="{FF2B5EF4-FFF2-40B4-BE49-F238E27FC236}">
              <a16:creationId xmlns:a16="http://schemas.microsoft.com/office/drawing/2014/main" id="{A1F851C9-0971-4E80-8C3E-853D902611F8}"/>
            </a:ext>
          </a:extLst>
        </xdr:cNvPr>
        <xdr:cNvSpPr txBox="1"/>
      </xdr:nvSpPr>
      <xdr:spPr>
        <a:xfrm>
          <a:off x="4359275"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2" name="直線コネクタ 71">
          <a:extLst>
            <a:ext uri="{FF2B5EF4-FFF2-40B4-BE49-F238E27FC236}">
              <a16:creationId xmlns:a16="http://schemas.microsoft.com/office/drawing/2014/main" id="{6BF0622F-53C9-4EC0-BE30-739AAF463A5F}"/>
            </a:ext>
          </a:extLst>
        </xdr:cNvPr>
        <xdr:cNvCxnSpPr/>
      </xdr:nvCxnSpPr>
      <xdr:spPr>
        <a:xfrm>
          <a:off x="4216400" y="653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3" name="有形固定資産減価償却率最大値テキスト">
          <a:extLst>
            <a:ext uri="{FF2B5EF4-FFF2-40B4-BE49-F238E27FC236}">
              <a16:creationId xmlns:a16="http://schemas.microsoft.com/office/drawing/2014/main" id="{10538187-C1B5-41A8-B4B5-1E6295FC6329}"/>
            </a:ext>
          </a:extLst>
        </xdr:cNvPr>
        <xdr:cNvSpPr txBox="1"/>
      </xdr:nvSpPr>
      <xdr:spPr>
        <a:xfrm>
          <a:off x="4359275"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4" name="直線コネクタ 73">
          <a:extLst>
            <a:ext uri="{FF2B5EF4-FFF2-40B4-BE49-F238E27FC236}">
              <a16:creationId xmlns:a16="http://schemas.microsoft.com/office/drawing/2014/main" id="{33C9E197-9786-455F-BA24-8D5A28DFE556}"/>
            </a:ext>
          </a:extLst>
        </xdr:cNvPr>
        <xdr:cNvCxnSpPr/>
      </xdr:nvCxnSpPr>
      <xdr:spPr>
        <a:xfrm>
          <a:off x="4216400" y="50772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5" name="有形固定資産減価償却率平均値テキスト">
          <a:extLst>
            <a:ext uri="{FF2B5EF4-FFF2-40B4-BE49-F238E27FC236}">
              <a16:creationId xmlns:a16="http://schemas.microsoft.com/office/drawing/2014/main" id="{4FADD013-D45A-4B0C-BDCC-5730B636429D}"/>
            </a:ext>
          </a:extLst>
        </xdr:cNvPr>
        <xdr:cNvSpPr txBox="1"/>
      </xdr:nvSpPr>
      <xdr:spPr>
        <a:xfrm>
          <a:off x="4359275" y="583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6" name="フローチャート: 判断 75">
          <a:extLst>
            <a:ext uri="{FF2B5EF4-FFF2-40B4-BE49-F238E27FC236}">
              <a16:creationId xmlns:a16="http://schemas.microsoft.com/office/drawing/2014/main" id="{8CA5657C-6DAA-48EF-839B-BEC3B49F6BA7}"/>
            </a:ext>
          </a:extLst>
        </xdr:cNvPr>
        <xdr:cNvSpPr/>
      </xdr:nvSpPr>
      <xdr:spPr>
        <a:xfrm>
          <a:off x="4254500" y="5859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7" name="フローチャート: 判断 76">
          <a:extLst>
            <a:ext uri="{FF2B5EF4-FFF2-40B4-BE49-F238E27FC236}">
              <a16:creationId xmlns:a16="http://schemas.microsoft.com/office/drawing/2014/main" id="{17428585-3B08-4D82-BAAC-4A96F46C8701}"/>
            </a:ext>
          </a:extLst>
        </xdr:cNvPr>
        <xdr:cNvSpPr/>
      </xdr:nvSpPr>
      <xdr:spPr>
        <a:xfrm>
          <a:off x="3616325" y="5829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8" name="フローチャート: 判断 77">
          <a:extLst>
            <a:ext uri="{FF2B5EF4-FFF2-40B4-BE49-F238E27FC236}">
              <a16:creationId xmlns:a16="http://schemas.microsoft.com/office/drawing/2014/main" id="{21489825-3CF2-4757-B84F-D810623A2663}"/>
            </a:ext>
          </a:extLst>
        </xdr:cNvPr>
        <xdr:cNvSpPr/>
      </xdr:nvSpPr>
      <xdr:spPr>
        <a:xfrm>
          <a:off x="2930525" y="57903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9" name="フローチャート: 判断 78">
          <a:extLst>
            <a:ext uri="{FF2B5EF4-FFF2-40B4-BE49-F238E27FC236}">
              <a16:creationId xmlns:a16="http://schemas.microsoft.com/office/drawing/2014/main" id="{A026554C-E792-4456-9842-0EFC6F35228E}"/>
            </a:ext>
          </a:extLst>
        </xdr:cNvPr>
        <xdr:cNvSpPr/>
      </xdr:nvSpPr>
      <xdr:spPr>
        <a:xfrm>
          <a:off x="22447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0" name="フローチャート: 判断 79">
          <a:extLst>
            <a:ext uri="{FF2B5EF4-FFF2-40B4-BE49-F238E27FC236}">
              <a16:creationId xmlns:a16="http://schemas.microsoft.com/office/drawing/2014/main" id="{8B52BE6A-D9A0-450C-9EDA-01EFB1170DCD}"/>
            </a:ext>
          </a:extLst>
        </xdr:cNvPr>
        <xdr:cNvSpPr/>
      </xdr:nvSpPr>
      <xdr:spPr>
        <a:xfrm>
          <a:off x="1558925" y="57611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E55E709-679F-46FA-8126-E40E88F1C8A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E77D273-BD44-4E0B-A9F6-32724E21DF52}"/>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3478E7F-1133-43AA-9FBF-5B3FD7102568}"/>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A208F93-E9E4-472A-9773-EEC2884D8278}"/>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009ABB5-6B95-483D-AE85-ED0BAF2F2FE9}"/>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6" name="楕円 85">
          <a:extLst>
            <a:ext uri="{FF2B5EF4-FFF2-40B4-BE49-F238E27FC236}">
              <a16:creationId xmlns:a16="http://schemas.microsoft.com/office/drawing/2014/main" id="{F59314E4-8614-432C-AA5C-9E37DFA984C2}"/>
            </a:ext>
          </a:extLst>
        </xdr:cNvPr>
        <xdr:cNvSpPr/>
      </xdr:nvSpPr>
      <xdr:spPr>
        <a:xfrm>
          <a:off x="4254500" y="5435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7" name="有形固定資産減価償却率該当値テキスト">
          <a:extLst>
            <a:ext uri="{FF2B5EF4-FFF2-40B4-BE49-F238E27FC236}">
              <a16:creationId xmlns:a16="http://schemas.microsoft.com/office/drawing/2014/main" id="{56AC4080-B829-44B4-B4ED-EE42FB73DC71}"/>
            </a:ext>
          </a:extLst>
        </xdr:cNvPr>
        <xdr:cNvSpPr txBox="1"/>
      </xdr:nvSpPr>
      <xdr:spPr>
        <a:xfrm>
          <a:off x="4359275" y="52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6562</xdr:rowOff>
    </xdr:from>
    <xdr:to>
      <xdr:col>19</xdr:col>
      <xdr:colOff>187325</xdr:colOff>
      <xdr:row>28</xdr:row>
      <xdr:rowOff>108162</xdr:rowOff>
    </xdr:to>
    <xdr:sp macro="" textlink="">
      <xdr:nvSpPr>
        <xdr:cNvPr id="88" name="楕円 87">
          <a:extLst>
            <a:ext uri="{FF2B5EF4-FFF2-40B4-BE49-F238E27FC236}">
              <a16:creationId xmlns:a16="http://schemas.microsoft.com/office/drawing/2014/main" id="{7FC82A20-5CEA-437E-8551-D781CF4F9C5F}"/>
            </a:ext>
          </a:extLst>
        </xdr:cNvPr>
        <xdr:cNvSpPr/>
      </xdr:nvSpPr>
      <xdr:spPr>
        <a:xfrm>
          <a:off x="3616325" y="53627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57362</xdr:rowOff>
    </xdr:from>
    <xdr:to>
      <xdr:col>23</xdr:col>
      <xdr:colOff>85725</xdr:colOff>
      <xdr:row>28</xdr:row>
      <xdr:rowOff>136525</xdr:rowOff>
    </xdr:to>
    <xdr:cxnSp macro="">
      <xdr:nvCxnSpPr>
        <xdr:cNvPr id="89" name="直線コネクタ 88">
          <a:extLst>
            <a:ext uri="{FF2B5EF4-FFF2-40B4-BE49-F238E27FC236}">
              <a16:creationId xmlns:a16="http://schemas.microsoft.com/office/drawing/2014/main" id="{F217D7A7-62C9-4350-9F57-EACF5FAF061B}"/>
            </a:ext>
          </a:extLst>
        </xdr:cNvPr>
        <xdr:cNvCxnSpPr/>
      </xdr:nvCxnSpPr>
      <xdr:spPr>
        <a:xfrm>
          <a:off x="3673475" y="5410412"/>
          <a:ext cx="628650" cy="8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131233</xdr:rowOff>
    </xdr:from>
    <xdr:to>
      <xdr:col>15</xdr:col>
      <xdr:colOff>187325</xdr:colOff>
      <xdr:row>28</xdr:row>
      <xdr:rowOff>61383</xdr:rowOff>
    </xdr:to>
    <xdr:sp macro="" textlink="">
      <xdr:nvSpPr>
        <xdr:cNvPr id="90" name="楕円 89">
          <a:extLst>
            <a:ext uri="{FF2B5EF4-FFF2-40B4-BE49-F238E27FC236}">
              <a16:creationId xmlns:a16="http://schemas.microsoft.com/office/drawing/2014/main" id="{E68B7B63-AD2B-499B-82E2-11BAC206F169}"/>
            </a:ext>
          </a:extLst>
        </xdr:cNvPr>
        <xdr:cNvSpPr/>
      </xdr:nvSpPr>
      <xdr:spPr>
        <a:xfrm>
          <a:off x="2930525" y="53223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10583</xdr:rowOff>
    </xdr:from>
    <xdr:to>
      <xdr:col>19</xdr:col>
      <xdr:colOff>136525</xdr:colOff>
      <xdr:row>28</xdr:row>
      <xdr:rowOff>57362</xdr:rowOff>
    </xdr:to>
    <xdr:cxnSp macro="">
      <xdr:nvCxnSpPr>
        <xdr:cNvPr id="91" name="直線コネクタ 90">
          <a:extLst>
            <a:ext uri="{FF2B5EF4-FFF2-40B4-BE49-F238E27FC236}">
              <a16:creationId xmlns:a16="http://schemas.microsoft.com/office/drawing/2014/main" id="{83A8D5C3-1A20-4C0D-9FCF-415CC0E58C83}"/>
            </a:ext>
          </a:extLst>
        </xdr:cNvPr>
        <xdr:cNvCxnSpPr/>
      </xdr:nvCxnSpPr>
      <xdr:spPr>
        <a:xfrm>
          <a:off x="2987675" y="5360458"/>
          <a:ext cx="68580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142028</xdr:rowOff>
    </xdr:from>
    <xdr:to>
      <xdr:col>11</xdr:col>
      <xdr:colOff>187325</xdr:colOff>
      <xdr:row>28</xdr:row>
      <xdr:rowOff>72178</xdr:rowOff>
    </xdr:to>
    <xdr:sp macro="" textlink="">
      <xdr:nvSpPr>
        <xdr:cNvPr id="92" name="楕円 91">
          <a:extLst>
            <a:ext uri="{FF2B5EF4-FFF2-40B4-BE49-F238E27FC236}">
              <a16:creationId xmlns:a16="http://schemas.microsoft.com/office/drawing/2014/main" id="{D13E019F-ABBB-4791-AEE6-E1FD01825F2B}"/>
            </a:ext>
          </a:extLst>
        </xdr:cNvPr>
        <xdr:cNvSpPr/>
      </xdr:nvSpPr>
      <xdr:spPr>
        <a:xfrm>
          <a:off x="2244725" y="53363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10583</xdr:rowOff>
    </xdr:from>
    <xdr:to>
      <xdr:col>15</xdr:col>
      <xdr:colOff>136525</xdr:colOff>
      <xdr:row>28</xdr:row>
      <xdr:rowOff>21378</xdr:rowOff>
    </xdr:to>
    <xdr:cxnSp macro="">
      <xdr:nvCxnSpPr>
        <xdr:cNvPr id="93" name="直線コネクタ 92">
          <a:extLst>
            <a:ext uri="{FF2B5EF4-FFF2-40B4-BE49-F238E27FC236}">
              <a16:creationId xmlns:a16="http://schemas.microsoft.com/office/drawing/2014/main" id="{11651BA5-7EC7-4FA1-99D6-DB83C37CD90F}"/>
            </a:ext>
          </a:extLst>
        </xdr:cNvPr>
        <xdr:cNvCxnSpPr/>
      </xdr:nvCxnSpPr>
      <xdr:spPr>
        <a:xfrm flipV="1">
          <a:off x="2301875" y="5360458"/>
          <a:ext cx="6858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4" name="n_1aveValue有形固定資産減価償却率">
          <a:extLst>
            <a:ext uri="{FF2B5EF4-FFF2-40B4-BE49-F238E27FC236}">
              <a16:creationId xmlns:a16="http://schemas.microsoft.com/office/drawing/2014/main" id="{28C2705B-9352-4F07-A27A-3E74EDD4C69F}"/>
            </a:ext>
          </a:extLst>
        </xdr:cNvPr>
        <xdr:cNvSpPr txBox="1"/>
      </xdr:nvSpPr>
      <xdr:spPr>
        <a:xfrm>
          <a:off x="347409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5" name="n_2aveValue有形固定資産減価償却率">
          <a:extLst>
            <a:ext uri="{FF2B5EF4-FFF2-40B4-BE49-F238E27FC236}">
              <a16:creationId xmlns:a16="http://schemas.microsoft.com/office/drawing/2014/main" id="{FAC8972C-8FD4-446E-9A2A-F10C4A401D7C}"/>
            </a:ext>
          </a:extLst>
        </xdr:cNvPr>
        <xdr:cNvSpPr txBox="1"/>
      </xdr:nvSpPr>
      <xdr:spPr>
        <a:xfrm>
          <a:off x="27978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6" name="n_3aveValue有形固定資産減価償却率">
          <a:extLst>
            <a:ext uri="{FF2B5EF4-FFF2-40B4-BE49-F238E27FC236}">
              <a16:creationId xmlns:a16="http://schemas.microsoft.com/office/drawing/2014/main" id="{9CE91BD0-9ACA-4B7B-8AA6-5E60748B4BA8}"/>
            </a:ext>
          </a:extLst>
        </xdr:cNvPr>
        <xdr:cNvSpPr txBox="1"/>
      </xdr:nvSpPr>
      <xdr:spPr>
        <a:xfrm>
          <a:off x="2112019"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7" name="n_4aveValue有形固定資産減価償却率">
          <a:extLst>
            <a:ext uri="{FF2B5EF4-FFF2-40B4-BE49-F238E27FC236}">
              <a16:creationId xmlns:a16="http://schemas.microsoft.com/office/drawing/2014/main" id="{E660D0D7-C93D-4B51-9A8F-F92014A42B71}"/>
            </a:ext>
          </a:extLst>
        </xdr:cNvPr>
        <xdr:cNvSpPr txBox="1"/>
      </xdr:nvSpPr>
      <xdr:spPr>
        <a:xfrm>
          <a:off x="1426219" y="55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124689</xdr:rowOff>
    </xdr:from>
    <xdr:ext cx="405111" cy="259045"/>
    <xdr:sp macro="" textlink="">
      <xdr:nvSpPr>
        <xdr:cNvPr id="98" name="n_1mainValue有形固定資産減価償却率">
          <a:extLst>
            <a:ext uri="{FF2B5EF4-FFF2-40B4-BE49-F238E27FC236}">
              <a16:creationId xmlns:a16="http://schemas.microsoft.com/office/drawing/2014/main" id="{8B018495-4859-4D08-8C72-98AC23328038}"/>
            </a:ext>
          </a:extLst>
        </xdr:cNvPr>
        <xdr:cNvSpPr txBox="1"/>
      </xdr:nvSpPr>
      <xdr:spPr>
        <a:xfrm>
          <a:off x="3474094" y="515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77910</xdr:rowOff>
    </xdr:from>
    <xdr:ext cx="405111" cy="259045"/>
    <xdr:sp macro="" textlink="">
      <xdr:nvSpPr>
        <xdr:cNvPr id="99" name="n_2mainValue有形固定資産減価償却率">
          <a:extLst>
            <a:ext uri="{FF2B5EF4-FFF2-40B4-BE49-F238E27FC236}">
              <a16:creationId xmlns:a16="http://schemas.microsoft.com/office/drawing/2014/main" id="{E3CC1FEE-58F2-46B4-A081-B0D7456E0D9D}"/>
            </a:ext>
          </a:extLst>
        </xdr:cNvPr>
        <xdr:cNvSpPr txBox="1"/>
      </xdr:nvSpPr>
      <xdr:spPr>
        <a:xfrm>
          <a:off x="2797819" y="510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88705</xdr:rowOff>
    </xdr:from>
    <xdr:ext cx="405111" cy="259045"/>
    <xdr:sp macro="" textlink="">
      <xdr:nvSpPr>
        <xdr:cNvPr id="100" name="n_3mainValue有形固定資産減価償却率">
          <a:extLst>
            <a:ext uri="{FF2B5EF4-FFF2-40B4-BE49-F238E27FC236}">
              <a16:creationId xmlns:a16="http://schemas.microsoft.com/office/drawing/2014/main" id="{D88DD4FB-F9F5-4FA6-A45A-A4EECD917689}"/>
            </a:ext>
          </a:extLst>
        </xdr:cNvPr>
        <xdr:cNvSpPr txBox="1"/>
      </xdr:nvSpPr>
      <xdr:spPr>
        <a:xfrm>
          <a:off x="2112019" y="5114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6DF81A8-A189-4661-906D-BE85681A3C16}"/>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FC1426D-CDC2-4F4D-8888-B4CA36717B63}"/>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46F2A48-37B2-44A9-8468-C6734477482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0BB436C-6314-47C6-9F29-8EE83000006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7ABAB43-4E99-401A-B97E-7A2BB3F22D6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C4AEAF0-7929-4852-A563-238250C473B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C97CC24-B50C-4D24-8E7E-81B85773072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06662F5-DDC8-4562-A989-96E0D976EAB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C1878086-8B28-443C-8857-F15BDD27E0C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52B67A8-6A6F-4D17-89F0-C676F506F730}"/>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6CFF913-B262-42E0-B829-E71BB349CBBE}"/>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185D3FB-2FAC-435F-814C-0AB380E98C6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131056C-DF1B-4E5B-8B7A-62E8E388680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平成２９年度に</a:t>
          </a:r>
          <a:r>
            <a:rPr kumimoji="1" lang="ja-JP" altLang="en-US" sz="900">
              <a:solidFill>
                <a:schemeClr val="dk1"/>
              </a:solidFill>
              <a:effectLst/>
              <a:latin typeface="+mn-lt"/>
              <a:ea typeface="+mn-ea"/>
              <a:cs typeface="+mn-cs"/>
            </a:rPr>
            <a:t>実施した</a:t>
          </a:r>
          <a:r>
            <a:rPr kumimoji="1" lang="ja-JP" altLang="ja-JP" sz="900">
              <a:solidFill>
                <a:schemeClr val="dk1"/>
              </a:solidFill>
              <a:effectLst/>
              <a:latin typeface="+mn-lt"/>
              <a:ea typeface="+mn-ea"/>
              <a:cs typeface="+mn-cs"/>
            </a:rPr>
            <a:t>繰上げ償還</a:t>
          </a:r>
          <a:r>
            <a:rPr kumimoji="1" lang="ja-JP" altLang="en-US" sz="900">
              <a:solidFill>
                <a:schemeClr val="dk1"/>
              </a:solidFill>
              <a:effectLst/>
              <a:latin typeface="+mn-lt"/>
              <a:ea typeface="+mn-ea"/>
              <a:cs typeface="+mn-cs"/>
            </a:rPr>
            <a:t>による</a:t>
          </a:r>
          <a:r>
            <a:rPr kumimoji="1" lang="ja-JP" altLang="ja-JP" sz="900">
              <a:solidFill>
                <a:schemeClr val="dk1"/>
              </a:solidFill>
              <a:effectLst/>
              <a:latin typeface="+mn-lt"/>
              <a:ea typeface="+mn-ea"/>
              <a:cs typeface="+mn-cs"/>
            </a:rPr>
            <a:t>地方債残高</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大幅</a:t>
          </a:r>
          <a:r>
            <a:rPr kumimoji="1" lang="ja-JP" altLang="en-US" sz="900">
              <a:solidFill>
                <a:schemeClr val="dk1"/>
              </a:solidFill>
              <a:effectLst/>
              <a:latin typeface="+mn-lt"/>
              <a:ea typeface="+mn-ea"/>
              <a:cs typeface="+mn-cs"/>
            </a:rPr>
            <a:t>な</a:t>
          </a:r>
          <a:r>
            <a:rPr kumimoji="1" lang="ja-JP" altLang="ja-JP" sz="900">
              <a:solidFill>
                <a:schemeClr val="dk1"/>
              </a:solidFill>
              <a:effectLst/>
              <a:latin typeface="+mn-lt"/>
              <a:ea typeface="+mn-ea"/>
              <a:cs typeface="+mn-cs"/>
            </a:rPr>
            <a:t>減少、人口増に伴う町税の堅調な増加</a:t>
          </a:r>
          <a:r>
            <a:rPr kumimoji="1" lang="ja-JP" altLang="en-US" sz="900">
              <a:solidFill>
                <a:schemeClr val="dk1"/>
              </a:solidFill>
              <a:effectLst/>
              <a:latin typeface="+mn-lt"/>
              <a:ea typeface="+mn-ea"/>
              <a:cs typeface="+mn-cs"/>
            </a:rPr>
            <a:t>などにより</a:t>
          </a:r>
          <a:r>
            <a:rPr kumimoji="1" lang="ja-JP" altLang="ja-JP" sz="900">
              <a:solidFill>
                <a:schemeClr val="dk1"/>
              </a:solidFill>
              <a:effectLst/>
              <a:latin typeface="+mn-lt"/>
              <a:ea typeface="+mn-ea"/>
              <a:cs typeface="+mn-cs"/>
            </a:rPr>
            <a:t>債務償還比率は、類似団体平均を下回って</a:t>
          </a:r>
          <a:r>
            <a:rPr kumimoji="1" lang="ja-JP" altLang="en-US" sz="900">
              <a:solidFill>
                <a:schemeClr val="dk1"/>
              </a:solidFill>
              <a:effectLst/>
              <a:latin typeface="+mn-lt"/>
              <a:ea typeface="+mn-ea"/>
              <a:cs typeface="+mn-cs"/>
            </a:rPr>
            <a:t>いたが、普通交付税の減、</a:t>
          </a:r>
          <a:r>
            <a:rPr kumimoji="1" lang="ja-JP" altLang="ja-JP" sz="900">
              <a:solidFill>
                <a:schemeClr val="dk1"/>
              </a:solidFill>
              <a:effectLst/>
              <a:latin typeface="+mn-lt"/>
              <a:ea typeface="+mn-ea"/>
              <a:cs typeface="+mn-cs"/>
            </a:rPr>
            <a:t>臨時財政対策債発行額の減</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財政調整基金の取崩し額の増</a:t>
          </a:r>
          <a:r>
            <a:rPr kumimoji="1" lang="ja-JP" altLang="en-US" sz="900">
              <a:solidFill>
                <a:schemeClr val="dk1"/>
              </a:solidFill>
              <a:effectLst/>
              <a:latin typeface="+mn-lt"/>
              <a:ea typeface="+mn-ea"/>
              <a:cs typeface="+mn-cs"/>
            </a:rPr>
            <a:t>など</a:t>
          </a:r>
          <a:r>
            <a:rPr kumimoji="1" lang="ja-JP" altLang="ja-JP" sz="900">
              <a:solidFill>
                <a:schemeClr val="dk1"/>
              </a:solidFill>
              <a:effectLst/>
              <a:latin typeface="+mn-lt"/>
              <a:ea typeface="+mn-ea"/>
              <a:cs typeface="+mn-cs"/>
            </a:rPr>
            <a:t>による充当可能財源の減を主な要因として、</a:t>
          </a:r>
          <a:r>
            <a:rPr kumimoji="1" lang="ja-JP" altLang="en-US" sz="900">
              <a:solidFill>
                <a:schemeClr val="dk1"/>
              </a:solidFill>
              <a:effectLst/>
              <a:latin typeface="+mn-lt"/>
              <a:ea typeface="+mn-ea"/>
              <a:cs typeface="+mn-cs"/>
            </a:rPr>
            <a:t>３９</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ポイントの増となった。今後は、財政調整基金の取崩し額の増による充当可能財源の減によ</a:t>
          </a:r>
          <a:r>
            <a:rPr kumimoji="1" lang="ja-JP" altLang="en-US" sz="900">
              <a:solidFill>
                <a:schemeClr val="dk1"/>
              </a:solidFill>
              <a:effectLst/>
              <a:latin typeface="+mn-lt"/>
              <a:ea typeface="+mn-ea"/>
              <a:cs typeface="+mn-cs"/>
            </a:rPr>
            <a:t>る更なる</a:t>
          </a:r>
          <a:r>
            <a:rPr kumimoji="1" lang="ja-JP" altLang="ja-JP" sz="900">
              <a:solidFill>
                <a:schemeClr val="dk1"/>
              </a:solidFill>
              <a:effectLst/>
              <a:latin typeface="+mn-lt"/>
              <a:ea typeface="+mn-ea"/>
              <a:cs typeface="+mn-cs"/>
            </a:rPr>
            <a:t>比率の上昇</a:t>
          </a:r>
          <a:r>
            <a:rPr kumimoji="1" lang="ja-JP" altLang="en-US" sz="900">
              <a:solidFill>
                <a:schemeClr val="dk1"/>
              </a:solidFill>
              <a:effectLst/>
              <a:latin typeface="+mn-lt"/>
              <a:ea typeface="+mn-ea"/>
              <a:cs typeface="+mn-cs"/>
            </a:rPr>
            <a:t>が懸念されつため</a:t>
          </a:r>
          <a:r>
            <a:rPr kumimoji="1" lang="ja-JP" altLang="ja-JP" sz="900">
              <a:solidFill>
                <a:schemeClr val="dk1"/>
              </a:solidFill>
              <a:effectLst/>
              <a:latin typeface="+mn-lt"/>
              <a:ea typeface="+mn-ea"/>
              <a:cs typeface="+mn-cs"/>
            </a:rPr>
            <a:t>、事業精査による歳出削減を徹底していく必要がある。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70AEC25-C200-4399-9A53-AAE93D1C599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DD80EE8-1694-47C4-8456-DE485D03BC38}"/>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0D0843C-E70C-4942-82FA-F3C9D566F73D}"/>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0164158-FE35-4FFE-B51F-E7722037005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C1BF8707-E41F-466C-BBDA-A59A45ACF937}"/>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569C6D3E-3C1A-4306-A9A1-08F9A4C53B8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B70B145-9658-4737-82E9-738BC3F892D2}"/>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0D3F194-AE3B-4F45-AF55-E4559D41FBD5}"/>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A7E9D67-4EEC-432E-98DA-DD8ACB2C4AE7}"/>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844F6F48-49A2-4C83-B53F-4E28B0CCFA3C}"/>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C40283D-2732-4869-8F78-F398ED1313A1}"/>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1EC3817-CAFD-4304-A530-C364F736309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65805A2-339D-4E75-9A64-B78E005F976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5D9BF66-BAD1-4EAC-98D4-D58121421164}"/>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0466EED-ADA9-4EBE-B8AC-0DBB7289682C}"/>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8F0BA6DF-A9DB-41F9-BA62-05D4FBDB3D79}"/>
            </a:ext>
          </a:extLst>
        </xdr:cNvPr>
        <xdr:cNvCxnSpPr/>
      </xdr:nvCxnSpPr>
      <xdr:spPr>
        <a:xfrm flipV="1">
          <a:off x="13326745" y="511598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7B4B09E2-EA93-4212-B973-426C374BB2CF}"/>
            </a:ext>
          </a:extLst>
        </xdr:cNvPr>
        <xdr:cNvSpPr txBox="1"/>
      </xdr:nvSpPr>
      <xdr:spPr>
        <a:xfrm>
          <a:off x="13379450" y="65345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37CBE64E-C0A9-41FA-87E2-B362642584D8}"/>
            </a:ext>
          </a:extLst>
        </xdr:cNvPr>
        <xdr:cNvCxnSpPr/>
      </xdr:nvCxnSpPr>
      <xdr:spPr>
        <a:xfrm>
          <a:off x="13255625" y="653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12BE8597-F65D-4B72-86EF-3ABC8F92AF54}"/>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DE6F7FDC-82D1-49D2-8A6E-D248CF0FC904}"/>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1F410875-F817-4BB7-8F4A-79A9C93A6E9A}"/>
            </a:ext>
          </a:extLst>
        </xdr:cNvPr>
        <xdr:cNvSpPr txBox="1"/>
      </xdr:nvSpPr>
      <xdr:spPr>
        <a:xfrm>
          <a:off x="13379450" y="54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B0393EF9-087B-441B-A6E8-F9B2CECC8EFC}"/>
            </a:ext>
          </a:extLst>
        </xdr:cNvPr>
        <xdr:cNvSpPr/>
      </xdr:nvSpPr>
      <xdr:spPr>
        <a:xfrm>
          <a:off x="13293725" y="55716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ED5D6282-0D4C-4993-9654-C2418E8D3219}"/>
            </a:ext>
          </a:extLst>
        </xdr:cNvPr>
        <xdr:cNvSpPr/>
      </xdr:nvSpPr>
      <xdr:spPr>
        <a:xfrm>
          <a:off x="12646025" y="5579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5148BEA9-818D-4195-BE14-568CED903841}"/>
            </a:ext>
          </a:extLst>
        </xdr:cNvPr>
        <xdr:cNvSpPr/>
      </xdr:nvSpPr>
      <xdr:spPr>
        <a:xfrm>
          <a:off x="11960225" y="5525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82F0F0FE-68DC-4E91-9B06-1F0C54F70D6C}"/>
            </a:ext>
          </a:extLst>
        </xdr:cNvPr>
        <xdr:cNvSpPr/>
      </xdr:nvSpPr>
      <xdr:spPr>
        <a:xfrm>
          <a:off x="11274425" y="56872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6480172E-C974-450E-B765-F62335206EB1}"/>
            </a:ext>
          </a:extLst>
        </xdr:cNvPr>
        <xdr:cNvSpPr/>
      </xdr:nvSpPr>
      <xdr:spPr>
        <a:xfrm>
          <a:off x="10588625" y="5750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39EE514-F64E-4E72-97BC-8672BBE88C7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D01C2A0-AF94-40E6-8098-56C107B4797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FDFE3B-F6CA-4E33-AE13-489AFAC6C4D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680749E-1956-4799-AEFB-1F7299E9AF99}"/>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0C1C413-3F90-4E48-BA77-E9B5355012D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93712</xdr:rowOff>
    </xdr:from>
    <xdr:to>
      <xdr:col>76</xdr:col>
      <xdr:colOff>73025</xdr:colOff>
      <xdr:row>30</xdr:row>
      <xdr:rowOff>23862</xdr:rowOff>
    </xdr:to>
    <xdr:sp macro="" textlink="">
      <xdr:nvSpPr>
        <xdr:cNvPr id="145" name="楕円 144">
          <a:extLst>
            <a:ext uri="{FF2B5EF4-FFF2-40B4-BE49-F238E27FC236}">
              <a16:creationId xmlns:a16="http://schemas.microsoft.com/office/drawing/2014/main" id="{C52757D1-27F1-4EA0-A583-601765258FA6}"/>
            </a:ext>
          </a:extLst>
        </xdr:cNvPr>
        <xdr:cNvSpPr/>
      </xdr:nvSpPr>
      <xdr:spPr>
        <a:xfrm>
          <a:off x="13293725" y="56086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72139</xdr:rowOff>
    </xdr:from>
    <xdr:ext cx="469744" cy="259045"/>
    <xdr:sp macro="" textlink="">
      <xdr:nvSpPr>
        <xdr:cNvPr id="146" name="債務償還比率該当値テキスト">
          <a:extLst>
            <a:ext uri="{FF2B5EF4-FFF2-40B4-BE49-F238E27FC236}">
              <a16:creationId xmlns:a16="http://schemas.microsoft.com/office/drawing/2014/main" id="{7A62B322-4AB0-4770-B4ED-B5A37E4016B9}"/>
            </a:ext>
          </a:extLst>
        </xdr:cNvPr>
        <xdr:cNvSpPr txBox="1"/>
      </xdr:nvSpPr>
      <xdr:spPr>
        <a:xfrm>
          <a:off x="13379450" y="558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46694</xdr:rowOff>
    </xdr:from>
    <xdr:to>
      <xdr:col>72</xdr:col>
      <xdr:colOff>123825</xdr:colOff>
      <xdr:row>29</xdr:row>
      <xdr:rowOff>148294</xdr:rowOff>
    </xdr:to>
    <xdr:sp macro="" textlink="">
      <xdr:nvSpPr>
        <xdr:cNvPr id="147" name="楕円 146">
          <a:extLst>
            <a:ext uri="{FF2B5EF4-FFF2-40B4-BE49-F238E27FC236}">
              <a16:creationId xmlns:a16="http://schemas.microsoft.com/office/drawing/2014/main" id="{15B612A1-DD88-465B-8461-C8E10A671ABE}"/>
            </a:ext>
          </a:extLst>
        </xdr:cNvPr>
        <xdr:cNvSpPr/>
      </xdr:nvSpPr>
      <xdr:spPr>
        <a:xfrm>
          <a:off x="12646025" y="5564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97494</xdr:rowOff>
    </xdr:from>
    <xdr:to>
      <xdr:col>76</xdr:col>
      <xdr:colOff>22225</xdr:colOff>
      <xdr:row>29</xdr:row>
      <xdr:rowOff>144512</xdr:rowOff>
    </xdr:to>
    <xdr:cxnSp macro="">
      <xdr:nvCxnSpPr>
        <xdr:cNvPr id="148" name="直線コネクタ 147">
          <a:extLst>
            <a:ext uri="{FF2B5EF4-FFF2-40B4-BE49-F238E27FC236}">
              <a16:creationId xmlns:a16="http://schemas.microsoft.com/office/drawing/2014/main" id="{27ED4F21-2135-48C8-A558-075D6B4005C6}"/>
            </a:ext>
          </a:extLst>
        </xdr:cNvPr>
        <xdr:cNvCxnSpPr/>
      </xdr:nvCxnSpPr>
      <xdr:spPr>
        <a:xfrm>
          <a:off x="12693650" y="5612469"/>
          <a:ext cx="638175"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119190</xdr:rowOff>
    </xdr:from>
    <xdr:to>
      <xdr:col>68</xdr:col>
      <xdr:colOff>123825</xdr:colOff>
      <xdr:row>29</xdr:row>
      <xdr:rowOff>49340</xdr:rowOff>
    </xdr:to>
    <xdr:sp macro="" textlink="">
      <xdr:nvSpPr>
        <xdr:cNvPr id="149" name="楕円 148">
          <a:extLst>
            <a:ext uri="{FF2B5EF4-FFF2-40B4-BE49-F238E27FC236}">
              <a16:creationId xmlns:a16="http://schemas.microsoft.com/office/drawing/2014/main" id="{91529A4B-F854-4D98-9F1F-DFF9D4ABD320}"/>
            </a:ext>
          </a:extLst>
        </xdr:cNvPr>
        <xdr:cNvSpPr/>
      </xdr:nvSpPr>
      <xdr:spPr>
        <a:xfrm>
          <a:off x="11960225" y="54754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169990</xdr:rowOff>
    </xdr:from>
    <xdr:to>
      <xdr:col>72</xdr:col>
      <xdr:colOff>73025</xdr:colOff>
      <xdr:row>29</xdr:row>
      <xdr:rowOff>97494</xdr:rowOff>
    </xdr:to>
    <xdr:cxnSp macro="">
      <xdr:nvCxnSpPr>
        <xdr:cNvPr id="150" name="直線コネクタ 149">
          <a:extLst>
            <a:ext uri="{FF2B5EF4-FFF2-40B4-BE49-F238E27FC236}">
              <a16:creationId xmlns:a16="http://schemas.microsoft.com/office/drawing/2014/main" id="{32321F6E-C969-4828-8B93-81D1E0C47EF4}"/>
            </a:ext>
          </a:extLst>
        </xdr:cNvPr>
        <xdr:cNvCxnSpPr/>
      </xdr:nvCxnSpPr>
      <xdr:spPr>
        <a:xfrm>
          <a:off x="12007850" y="5513515"/>
          <a:ext cx="6858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53411</xdr:rowOff>
    </xdr:from>
    <xdr:to>
      <xdr:col>64</xdr:col>
      <xdr:colOff>123825</xdr:colOff>
      <xdr:row>29</xdr:row>
      <xdr:rowOff>155011</xdr:rowOff>
    </xdr:to>
    <xdr:sp macro="" textlink="">
      <xdr:nvSpPr>
        <xdr:cNvPr id="151" name="楕円 150">
          <a:extLst>
            <a:ext uri="{FF2B5EF4-FFF2-40B4-BE49-F238E27FC236}">
              <a16:creationId xmlns:a16="http://schemas.microsoft.com/office/drawing/2014/main" id="{3CF24CBA-0196-4330-81D5-9A5D55E97089}"/>
            </a:ext>
          </a:extLst>
        </xdr:cNvPr>
        <xdr:cNvSpPr/>
      </xdr:nvSpPr>
      <xdr:spPr>
        <a:xfrm>
          <a:off x="11274425" y="55652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169990</xdr:rowOff>
    </xdr:from>
    <xdr:to>
      <xdr:col>68</xdr:col>
      <xdr:colOff>73025</xdr:colOff>
      <xdr:row>29</xdr:row>
      <xdr:rowOff>104211</xdr:rowOff>
    </xdr:to>
    <xdr:cxnSp macro="">
      <xdr:nvCxnSpPr>
        <xdr:cNvPr id="152" name="直線コネクタ 151">
          <a:extLst>
            <a:ext uri="{FF2B5EF4-FFF2-40B4-BE49-F238E27FC236}">
              <a16:creationId xmlns:a16="http://schemas.microsoft.com/office/drawing/2014/main" id="{B8F4ECC6-86F4-4479-808D-67E3DFAD9B16}"/>
            </a:ext>
          </a:extLst>
        </xdr:cNvPr>
        <xdr:cNvCxnSpPr/>
      </xdr:nvCxnSpPr>
      <xdr:spPr>
        <a:xfrm flipV="1">
          <a:off x="11322050" y="5513515"/>
          <a:ext cx="685800" cy="10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50532</xdr:rowOff>
    </xdr:from>
    <xdr:to>
      <xdr:col>60</xdr:col>
      <xdr:colOff>123825</xdr:colOff>
      <xdr:row>29</xdr:row>
      <xdr:rowOff>152132</xdr:rowOff>
    </xdr:to>
    <xdr:sp macro="" textlink="">
      <xdr:nvSpPr>
        <xdr:cNvPr id="153" name="楕円 152">
          <a:extLst>
            <a:ext uri="{FF2B5EF4-FFF2-40B4-BE49-F238E27FC236}">
              <a16:creationId xmlns:a16="http://schemas.microsoft.com/office/drawing/2014/main" id="{063311A9-CEE1-4FF9-81A6-672E68355524}"/>
            </a:ext>
          </a:extLst>
        </xdr:cNvPr>
        <xdr:cNvSpPr/>
      </xdr:nvSpPr>
      <xdr:spPr>
        <a:xfrm>
          <a:off x="10588625" y="55623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101332</xdr:rowOff>
    </xdr:from>
    <xdr:to>
      <xdr:col>64</xdr:col>
      <xdr:colOff>73025</xdr:colOff>
      <xdr:row>29</xdr:row>
      <xdr:rowOff>104211</xdr:rowOff>
    </xdr:to>
    <xdr:cxnSp macro="">
      <xdr:nvCxnSpPr>
        <xdr:cNvPr id="154" name="直線コネクタ 153">
          <a:extLst>
            <a:ext uri="{FF2B5EF4-FFF2-40B4-BE49-F238E27FC236}">
              <a16:creationId xmlns:a16="http://schemas.microsoft.com/office/drawing/2014/main" id="{FE285AD0-6024-48C6-948A-4224EE6BDF62}"/>
            </a:ext>
          </a:extLst>
        </xdr:cNvPr>
        <xdr:cNvCxnSpPr/>
      </xdr:nvCxnSpPr>
      <xdr:spPr>
        <a:xfrm>
          <a:off x="10636250" y="5619482"/>
          <a:ext cx="6858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5" name="n_1aveValue債務償還比率">
          <a:extLst>
            <a:ext uri="{FF2B5EF4-FFF2-40B4-BE49-F238E27FC236}">
              <a16:creationId xmlns:a16="http://schemas.microsoft.com/office/drawing/2014/main" id="{EEADD3FF-C359-443F-A1F3-2477B3E6599C}"/>
            </a:ext>
          </a:extLst>
        </xdr:cNvPr>
        <xdr:cNvSpPr txBox="1"/>
      </xdr:nvSpPr>
      <xdr:spPr>
        <a:xfrm>
          <a:off x="12465127" y="566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6" name="n_2aveValue債務償還比率">
          <a:extLst>
            <a:ext uri="{FF2B5EF4-FFF2-40B4-BE49-F238E27FC236}">
              <a16:creationId xmlns:a16="http://schemas.microsoft.com/office/drawing/2014/main" id="{9AA4E5C8-22FF-4086-8AE8-EB0B83628027}"/>
            </a:ext>
          </a:extLst>
        </xdr:cNvPr>
        <xdr:cNvSpPr txBox="1"/>
      </xdr:nvSpPr>
      <xdr:spPr>
        <a:xfrm>
          <a:off x="11788852" y="561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7" name="n_3aveValue債務償還比率">
          <a:extLst>
            <a:ext uri="{FF2B5EF4-FFF2-40B4-BE49-F238E27FC236}">
              <a16:creationId xmlns:a16="http://schemas.microsoft.com/office/drawing/2014/main" id="{8F4BE43D-DBB2-44FB-9518-7047198D21AE}"/>
            </a:ext>
          </a:extLst>
        </xdr:cNvPr>
        <xdr:cNvSpPr txBox="1"/>
      </xdr:nvSpPr>
      <xdr:spPr>
        <a:xfrm>
          <a:off x="11103052" y="57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8" name="n_4aveValue債務償還比率">
          <a:extLst>
            <a:ext uri="{FF2B5EF4-FFF2-40B4-BE49-F238E27FC236}">
              <a16:creationId xmlns:a16="http://schemas.microsoft.com/office/drawing/2014/main" id="{4E504DEE-0B84-489A-8D01-F105DF0CD299}"/>
            </a:ext>
          </a:extLst>
        </xdr:cNvPr>
        <xdr:cNvSpPr txBox="1"/>
      </xdr:nvSpPr>
      <xdr:spPr>
        <a:xfrm>
          <a:off x="10417252" y="58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164821</xdr:rowOff>
    </xdr:from>
    <xdr:ext cx="469744" cy="259045"/>
    <xdr:sp macro="" textlink="">
      <xdr:nvSpPr>
        <xdr:cNvPr id="159" name="n_1mainValue債務償還比率">
          <a:extLst>
            <a:ext uri="{FF2B5EF4-FFF2-40B4-BE49-F238E27FC236}">
              <a16:creationId xmlns:a16="http://schemas.microsoft.com/office/drawing/2014/main" id="{C5737A40-4AD5-431A-98DD-4E4ADCEA1537}"/>
            </a:ext>
          </a:extLst>
        </xdr:cNvPr>
        <xdr:cNvSpPr txBox="1"/>
      </xdr:nvSpPr>
      <xdr:spPr>
        <a:xfrm>
          <a:off x="12465127" y="535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65867</xdr:rowOff>
    </xdr:from>
    <xdr:ext cx="469744" cy="259045"/>
    <xdr:sp macro="" textlink="">
      <xdr:nvSpPr>
        <xdr:cNvPr id="160" name="n_2mainValue債務償還比率">
          <a:extLst>
            <a:ext uri="{FF2B5EF4-FFF2-40B4-BE49-F238E27FC236}">
              <a16:creationId xmlns:a16="http://schemas.microsoft.com/office/drawing/2014/main" id="{07A7B616-07A4-42CA-9B2C-2ACE26B6F30A}"/>
            </a:ext>
          </a:extLst>
        </xdr:cNvPr>
        <xdr:cNvSpPr txBox="1"/>
      </xdr:nvSpPr>
      <xdr:spPr>
        <a:xfrm>
          <a:off x="11788852" y="526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xdr:rowOff>
    </xdr:from>
    <xdr:ext cx="469744" cy="259045"/>
    <xdr:sp macro="" textlink="">
      <xdr:nvSpPr>
        <xdr:cNvPr id="161" name="n_3mainValue債務償還比率">
          <a:extLst>
            <a:ext uri="{FF2B5EF4-FFF2-40B4-BE49-F238E27FC236}">
              <a16:creationId xmlns:a16="http://schemas.microsoft.com/office/drawing/2014/main" id="{36ED94C6-A43F-4E18-9E9B-069758ECCC27}"/>
            </a:ext>
          </a:extLst>
        </xdr:cNvPr>
        <xdr:cNvSpPr txBox="1"/>
      </xdr:nvSpPr>
      <xdr:spPr>
        <a:xfrm>
          <a:off x="11103052" y="535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168659</xdr:rowOff>
    </xdr:from>
    <xdr:ext cx="469744" cy="259045"/>
    <xdr:sp macro="" textlink="">
      <xdr:nvSpPr>
        <xdr:cNvPr id="162" name="n_4mainValue債務償還比率">
          <a:extLst>
            <a:ext uri="{FF2B5EF4-FFF2-40B4-BE49-F238E27FC236}">
              <a16:creationId xmlns:a16="http://schemas.microsoft.com/office/drawing/2014/main" id="{6C4C68D9-EEF1-4D25-A04E-793DEBCC04F8}"/>
            </a:ext>
          </a:extLst>
        </xdr:cNvPr>
        <xdr:cNvSpPr txBox="1"/>
      </xdr:nvSpPr>
      <xdr:spPr>
        <a:xfrm>
          <a:off x="10417252" y="53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E438243-F406-41E3-9565-3E6637643FE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B987C88-89CD-4050-8115-E5D210ED4F8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AD951076-B02E-4EBC-9798-D76AC69A224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AFA7CAE-1C1F-4810-8EFF-EF1719D61EC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3577F8F-AF7C-438D-AD7E-59F2573C0A28}"/>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89828A9-006D-4CAE-BC87-A3457587C24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466F86-D7CB-4723-8878-8B18C7A7456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C338EF-D736-4EA6-AB8C-82C0BEB5DCB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EB502D-CEC3-4DBE-86DF-92CE9E48C54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A103B9-CD18-4C0C-8852-894F3103BDB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492AA1-A582-4392-A479-8CF28C5E633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424B0B-9774-4AD6-BBA7-47BE0591308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9F1705-22A0-4CC7-9F32-A5B5650881B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8F530C-87AA-44AF-A091-07E79CA011C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A99F05-9EA9-4C5E-8527-EC6380CE85A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C9608C-79C2-4AD7-BB8E-334BC6F434E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CED8B4-785D-4E00-A6E8-0DEF5441933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2567EC-6182-407C-B05A-F81EEC95B60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38756B-E66B-4191-9578-D1B35DE5E7E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37DD1D-3EA2-42BB-A3ED-DE6ECBF0F73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74A7E1-5D5B-4C3B-B7AF-E0D19523728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C81979-3499-4091-B91C-EF232D06E540}"/>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77B127-A3B6-4068-A016-3EA7B527B3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BBD1A4-6C8E-4FC3-AC5F-9429C87E294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87E05B-B215-4F77-87BC-935A03C7075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933777-C730-4F8F-972F-6239F4EE219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F795E3-2BF9-4FC4-877F-EDBAC2308B0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723411-3F27-4E1F-BAA2-3BB605AFAFD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94BBCA-289A-42B2-8EA6-1364C66E406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EE1BAE-D500-46D2-8944-133E41E69EA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E511B2-772D-4EDF-96B6-8B3C6CAD857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373B4C-CE9D-4772-89F0-33E3FB6F511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A22B1E-8976-43B4-825A-8A0AAEC8203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E4EC93-00DD-481F-8284-1EFAD0B80D1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4B6DCD-E144-40F4-8548-380AB9E0639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4B22CA-6A6A-4527-858E-9FC516F6027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391E64-9A32-4C65-9259-D1896AA62FA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A83AEC-A04A-4D10-97D2-CC5E668E80E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D91517-981E-4B50-A499-CBA41640191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F65BF8-6F3A-4065-9A99-92295B4CB8C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B30507-6BFF-411B-8126-85E6F77DDF4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5ED915-29CB-433A-BB72-1FDB6A35DFF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4FCB33-9C16-4A3B-B58D-4EA6978F47D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537AB3-0F69-4F32-8B56-733E1D386FD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8EA1A4-1A54-4E5A-B845-EBC2ACE33FD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F8FA99-DDBE-40A1-B6DA-DCF844755E7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8E0361-76E6-4489-BB2C-A8732B57C54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178F5B-4E64-4288-A300-AD8F96103E9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C6C66E3-EEB5-4524-9180-3BA245E872ED}"/>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86222B0-0200-4357-92D1-7FB10C2AEE58}"/>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5A67F58-70F9-414B-9E29-AC1F976596F8}"/>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D68E5CD-1117-4FEA-A455-ECE388B2613B}"/>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7E232C0-3EC6-4A03-9470-E2EDAE98DD72}"/>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D5B97F3-681B-4A67-ADBF-7839E63B00A0}"/>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1B6CAE8-853C-4F5C-918C-2B49CE65751B}"/>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603D763-A854-4DBC-A566-6D9CF81F9281}"/>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D573AC7-2CE1-4104-82F6-5B4E98312C6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5D0A5E9-4B85-4349-933B-7A0B38EEF898}"/>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CE25CCE-1E54-489A-B581-3B565475870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FF9CB2EE-D055-4C73-984A-033B336BCD2A}"/>
            </a:ext>
          </a:extLst>
        </xdr:cNvPr>
        <xdr:cNvCxnSpPr/>
      </xdr:nvCxnSpPr>
      <xdr:spPr>
        <a:xfrm flipV="1">
          <a:off x="4180840" y="5379847"/>
          <a:ext cx="0" cy="14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EFB6AA0A-A62A-4255-A58B-E94628D4AD3E}"/>
            </a:ext>
          </a:extLst>
        </xdr:cNvPr>
        <xdr:cNvSpPr txBox="1"/>
      </xdr:nvSpPr>
      <xdr:spPr>
        <a:xfrm>
          <a:off x="42195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A2F5A8F2-9551-4C3A-BFD1-796A9AC026E6}"/>
            </a:ext>
          </a:extLst>
        </xdr:cNvPr>
        <xdr:cNvCxnSpPr/>
      </xdr:nvCxnSpPr>
      <xdr:spPr>
        <a:xfrm>
          <a:off x="41052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97E74AEF-8DCD-411A-B40B-DB8EB40D5EA7}"/>
            </a:ext>
          </a:extLst>
        </xdr:cNvPr>
        <xdr:cNvSpPr txBox="1"/>
      </xdr:nvSpPr>
      <xdr:spPr>
        <a:xfrm>
          <a:off x="4219575" y="517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FFE86059-1D3A-4837-B848-E89CDF86B71E}"/>
            </a:ext>
          </a:extLst>
        </xdr:cNvPr>
        <xdr:cNvCxnSpPr/>
      </xdr:nvCxnSpPr>
      <xdr:spPr>
        <a:xfrm>
          <a:off x="4105275" y="5379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78BE6AC4-ED04-4276-9D13-75368371BF24}"/>
            </a:ext>
          </a:extLst>
        </xdr:cNvPr>
        <xdr:cNvSpPr txBox="1"/>
      </xdr:nvSpPr>
      <xdr:spPr>
        <a:xfrm>
          <a:off x="4219575" y="600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AD16F489-5496-4E78-A297-5725BD1E938F}"/>
            </a:ext>
          </a:extLst>
        </xdr:cNvPr>
        <xdr:cNvSpPr/>
      </xdr:nvSpPr>
      <xdr:spPr>
        <a:xfrm>
          <a:off x="4124325" y="6029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ADBC0B46-24FC-4470-88E7-1CCC6FBBFCCC}"/>
            </a:ext>
          </a:extLst>
        </xdr:cNvPr>
        <xdr:cNvSpPr/>
      </xdr:nvSpPr>
      <xdr:spPr>
        <a:xfrm>
          <a:off x="3381375" y="59977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D5FB65C4-5D55-48BD-ACE6-02803182BA39}"/>
            </a:ext>
          </a:extLst>
        </xdr:cNvPr>
        <xdr:cNvSpPr/>
      </xdr:nvSpPr>
      <xdr:spPr>
        <a:xfrm>
          <a:off x="2571750" y="597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D7F70EB0-22C7-4364-8371-61EDF86E5BDE}"/>
            </a:ext>
          </a:extLst>
        </xdr:cNvPr>
        <xdr:cNvSpPr/>
      </xdr:nvSpPr>
      <xdr:spPr>
        <a:xfrm>
          <a:off x="1781175" y="59817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5DCEAA80-91C2-4B7F-86E2-9957072B6C73}"/>
            </a:ext>
          </a:extLst>
        </xdr:cNvPr>
        <xdr:cNvSpPr/>
      </xdr:nvSpPr>
      <xdr:spPr>
        <a:xfrm>
          <a:off x="981075" y="5941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92C3D91-0984-404B-8C9E-209B19A30F3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965DD8-DB97-4DE5-AE53-C0EACFB4B14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7A3690-C609-4084-95F3-BEF38C8F86D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F73B60-A508-442A-9034-37CFC707FF9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6CD34E-535F-4EDA-BC72-2B63C4D8EC8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55118</xdr:rowOff>
    </xdr:from>
    <xdr:to>
      <xdr:col>24</xdr:col>
      <xdr:colOff>114300</xdr:colOff>
      <xdr:row>33</xdr:row>
      <xdr:rowOff>156718</xdr:rowOff>
    </xdr:to>
    <xdr:sp macro="" textlink="">
      <xdr:nvSpPr>
        <xdr:cNvPr id="71" name="楕円 70">
          <a:extLst>
            <a:ext uri="{FF2B5EF4-FFF2-40B4-BE49-F238E27FC236}">
              <a16:creationId xmlns:a16="http://schemas.microsoft.com/office/drawing/2014/main" id="{09DE01BC-1815-4D1E-BB8C-8907DB2DEAB5}"/>
            </a:ext>
          </a:extLst>
        </xdr:cNvPr>
        <xdr:cNvSpPr/>
      </xdr:nvSpPr>
      <xdr:spPr>
        <a:xfrm>
          <a:off x="4124325" y="5408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141495</xdr:rowOff>
    </xdr:from>
    <xdr:ext cx="405111" cy="259045"/>
    <xdr:sp macro="" textlink="">
      <xdr:nvSpPr>
        <xdr:cNvPr id="72" name="【道路】&#10;有形固定資産減価償却率該当値テキスト">
          <a:extLst>
            <a:ext uri="{FF2B5EF4-FFF2-40B4-BE49-F238E27FC236}">
              <a16:creationId xmlns:a16="http://schemas.microsoft.com/office/drawing/2014/main" id="{09C9215C-FA83-48C7-B157-4B33156F762D}"/>
            </a:ext>
          </a:extLst>
        </xdr:cNvPr>
        <xdr:cNvSpPr txBox="1"/>
      </xdr:nvSpPr>
      <xdr:spPr>
        <a:xfrm>
          <a:off x="4219575" y="53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167132</xdr:rowOff>
    </xdr:from>
    <xdr:to>
      <xdr:col>20</xdr:col>
      <xdr:colOff>38100</xdr:colOff>
      <xdr:row>33</xdr:row>
      <xdr:rowOff>97282</xdr:rowOff>
    </xdr:to>
    <xdr:sp macro="" textlink="">
      <xdr:nvSpPr>
        <xdr:cNvPr id="73" name="楕円 72">
          <a:extLst>
            <a:ext uri="{FF2B5EF4-FFF2-40B4-BE49-F238E27FC236}">
              <a16:creationId xmlns:a16="http://schemas.microsoft.com/office/drawing/2014/main" id="{52734861-8138-4D10-8213-7D6AACF61C8E}"/>
            </a:ext>
          </a:extLst>
        </xdr:cNvPr>
        <xdr:cNvSpPr/>
      </xdr:nvSpPr>
      <xdr:spPr>
        <a:xfrm>
          <a:off x="3381375" y="53550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46482</xdr:rowOff>
    </xdr:from>
    <xdr:to>
      <xdr:col>24</xdr:col>
      <xdr:colOff>63500</xdr:colOff>
      <xdr:row>33</xdr:row>
      <xdr:rowOff>105918</xdr:rowOff>
    </xdr:to>
    <xdr:cxnSp macro="">
      <xdr:nvCxnSpPr>
        <xdr:cNvPr id="74" name="直線コネクタ 73">
          <a:extLst>
            <a:ext uri="{FF2B5EF4-FFF2-40B4-BE49-F238E27FC236}">
              <a16:creationId xmlns:a16="http://schemas.microsoft.com/office/drawing/2014/main" id="{C97A838E-BA71-496E-9CA2-D61EAAA3ADDB}"/>
            </a:ext>
          </a:extLst>
        </xdr:cNvPr>
        <xdr:cNvCxnSpPr/>
      </xdr:nvCxnSpPr>
      <xdr:spPr>
        <a:xfrm>
          <a:off x="3429000" y="5402707"/>
          <a:ext cx="752475"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125984</xdr:rowOff>
    </xdr:from>
    <xdr:to>
      <xdr:col>15</xdr:col>
      <xdr:colOff>101600</xdr:colOff>
      <xdr:row>33</xdr:row>
      <xdr:rowOff>56134</xdr:rowOff>
    </xdr:to>
    <xdr:sp macro="" textlink="">
      <xdr:nvSpPr>
        <xdr:cNvPr id="75" name="楕円 74">
          <a:extLst>
            <a:ext uri="{FF2B5EF4-FFF2-40B4-BE49-F238E27FC236}">
              <a16:creationId xmlns:a16="http://schemas.microsoft.com/office/drawing/2014/main" id="{F7744F69-CB6E-4006-B605-9DFC5950B8A3}"/>
            </a:ext>
          </a:extLst>
        </xdr:cNvPr>
        <xdr:cNvSpPr/>
      </xdr:nvSpPr>
      <xdr:spPr>
        <a:xfrm>
          <a:off x="2571750" y="53139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5334</xdr:rowOff>
    </xdr:from>
    <xdr:to>
      <xdr:col>19</xdr:col>
      <xdr:colOff>177800</xdr:colOff>
      <xdr:row>33</xdr:row>
      <xdr:rowOff>46482</xdr:rowOff>
    </xdr:to>
    <xdr:cxnSp macro="">
      <xdr:nvCxnSpPr>
        <xdr:cNvPr id="76" name="直線コネクタ 75">
          <a:extLst>
            <a:ext uri="{FF2B5EF4-FFF2-40B4-BE49-F238E27FC236}">
              <a16:creationId xmlns:a16="http://schemas.microsoft.com/office/drawing/2014/main" id="{B1397B1D-AE92-4598-BF3A-B56B6EFCE298}"/>
            </a:ext>
          </a:extLst>
        </xdr:cNvPr>
        <xdr:cNvCxnSpPr/>
      </xdr:nvCxnSpPr>
      <xdr:spPr>
        <a:xfrm>
          <a:off x="2619375" y="5361559"/>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144272</xdr:rowOff>
    </xdr:from>
    <xdr:to>
      <xdr:col>10</xdr:col>
      <xdr:colOff>165100</xdr:colOff>
      <xdr:row>33</xdr:row>
      <xdr:rowOff>74422</xdr:rowOff>
    </xdr:to>
    <xdr:sp macro="" textlink="">
      <xdr:nvSpPr>
        <xdr:cNvPr id="77" name="楕円 76">
          <a:extLst>
            <a:ext uri="{FF2B5EF4-FFF2-40B4-BE49-F238E27FC236}">
              <a16:creationId xmlns:a16="http://schemas.microsoft.com/office/drawing/2014/main" id="{A767AEEB-F745-4683-B1B3-2F3EB5948B80}"/>
            </a:ext>
          </a:extLst>
        </xdr:cNvPr>
        <xdr:cNvSpPr/>
      </xdr:nvSpPr>
      <xdr:spPr>
        <a:xfrm>
          <a:off x="1781175" y="53322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5334</xdr:rowOff>
    </xdr:from>
    <xdr:to>
      <xdr:col>15</xdr:col>
      <xdr:colOff>50800</xdr:colOff>
      <xdr:row>33</xdr:row>
      <xdr:rowOff>23622</xdr:rowOff>
    </xdr:to>
    <xdr:cxnSp macro="">
      <xdr:nvCxnSpPr>
        <xdr:cNvPr id="78" name="直線コネクタ 77">
          <a:extLst>
            <a:ext uri="{FF2B5EF4-FFF2-40B4-BE49-F238E27FC236}">
              <a16:creationId xmlns:a16="http://schemas.microsoft.com/office/drawing/2014/main" id="{B108E3D4-01F7-4BAF-A03D-A04C0B9C522B}"/>
            </a:ext>
          </a:extLst>
        </xdr:cNvPr>
        <xdr:cNvCxnSpPr/>
      </xdr:nvCxnSpPr>
      <xdr:spPr>
        <a:xfrm flipV="1">
          <a:off x="1828800" y="5361559"/>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79" name="n_1aveValue【道路】&#10;有形固定資産減価償却率">
          <a:extLst>
            <a:ext uri="{FF2B5EF4-FFF2-40B4-BE49-F238E27FC236}">
              <a16:creationId xmlns:a16="http://schemas.microsoft.com/office/drawing/2014/main" id="{90D43BF2-EBB4-48DD-9059-51697F3C538A}"/>
            </a:ext>
          </a:extLst>
        </xdr:cNvPr>
        <xdr:cNvSpPr txBox="1"/>
      </xdr:nvSpPr>
      <xdr:spPr>
        <a:xfrm>
          <a:off x="3239144"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0" name="n_2aveValue【道路】&#10;有形固定資産減価償却率">
          <a:extLst>
            <a:ext uri="{FF2B5EF4-FFF2-40B4-BE49-F238E27FC236}">
              <a16:creationId xmlns:a16="http://schemas.microsoft.com/office/drawing/2014/main" id="{AD766733-DF38-4A3F-BD8E-E4AC6DB6F487}"/>
            </a:ext>
          </a:extLst>
        </xdr:cNvPr>
        <xdr:cNvSpPr txBox="1"/>
      </xdr:nvSpPr>
      <xdr:spPr>
        <a:xfrm>
          <a:off x="24390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1" name="n_3aveValue【道路】&#10;有形固定資産減価償却率">
          <a:extLst>
            <a:ext uri="{FF2B5EF4-FFF2-40B4-BE49-F238E27FC236}">
              <a16:creationId xmlns:a16="http://schemas.microsoft.com/office/drawing/2014/main" id="{B7BFCE55-732C-4CF9-95C2-B38C4B914912}"/>
            </a:ext>
          </a:extLst>
        </xdr:cNvPr>
        <xdr:cNvSpPr txBox="1"/>
      </xdr:nvSpPr>
      <xdr:spPr>
        <a:xfrm>
          <a:off x="1648469" y="60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2" name="n_4aveValue【道路】&#10;有形固定資産減価償却率">
          <a:extLst>
            <a:ext uri="{FF2B5EF4-FFF2-40B4-BE49-F238E27FC236}">
              <a16:creationId xmlns:a16="http://schemas.microsoft.com/office/drawing/2014/main" id="{80593FC9-29C1-41B1-AF17-9F7F1CB00304}"/>
            </a:ext>
          </a:extLst>
        </xdr:cNvPr>
        <xdr:cNvSpPr txBox="1"/>
      </xdr:nvSpPr>
      <xdr:spPr>
        <a:xfrm>
          <a:off x="848369" y="572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113809</xdr:rowOff>
    </xdr:from>
    <xdr:ext cx="405111" cy="259045"/>
    <xdr:sp macro="" textlink="">
      <xdr:nvSpPr>
        <xdr:cNvPr id="83" name="n_1mainValue【道路】&#10;有形固定資産減価償却率">
          <a:extLst>
            <a:ext uri="{FF2B5EF4-FFF2-40B4-BE49-F238E27FC236}">
              <a16:creationId xmlns:a16="http://schemas.microsoft.com/office/drawing/2014/main" id="{ECBEA94C-8A51-4BF8-9EB3-09DE21A5B562}"/>
            </a:ext>
          </a:extLst>
        </xdr:cNvPr>
        <xdr:cNvSpPr txBox="1"/>
      </xdr:nvSpPr>
      <xdr:spPr>
        <a:xfrm>
          <a:off x="3239144" y="514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72661</xdr:rowOff>
    </xdr:from>
    <xdr:ext cx="405111" cy="259045"/>
    <xdr:sp macro="" textlink="">
      <xdr:nvSpPr>
        <xdr:cNvPr id="84" name="n_2mainValue【道路】&#10;有形固定資産減価償却率">
          <a:extLst>
            <a:ext uri="{FF2B5EF4-FFF2-40B4-BE49-F238E27FC236}">
              <a16:creationId xmlns:a16="http://schemas.microsoft.com/office/drawing/2014/main" id="{06473823-7B1E-4785-9595-A14C2063BFA7}"/>
            </a:ext>
          </a:extLst>
        </xdr:cNvPr>
        <xdr:cNvSpPr txBox="1"/>
      </xdr:nvSpPr>
      <xdr:spPr>
        <a:xfrm>
          <a:off x="2439044" y="509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90949</xdr:rowOff>
    </xdr:from>
    <xdr:ext cx="405111" cy="259045"/>
    <xdr:sp macro="" textlink="">
      <xdr:nvSpPr>
        <xdr:cNvPr id="85" name="n_3mainValue【道路】&#10;有形固定資産減価償却率">
          <a:extLst>
            <a:ext uri="{FF2B5EF4-FFF2-40B4-BE49-F238E27FC236}">
              <a16:creationId xmlns:a16="http://schemas.microsoft.com/office/drawing/2014/main" id="{3EF8E154-5E18-4785-8B55-184EA91E5BF0}"/>
            </a:ext>
          </a:extLst>
        </xdr:cNvPr>
        <xdr:cNvSpPr txBox="1"/>
      </xdr:nvSpPr>
      <xdr:spPr>
        <a:xfrm>
          <a:off x="1648469" y="511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17DD57A-EB1D-41F0-B1B3-F9D6C5188BC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444AAF07-894F-49CA-BEE0-87DD7B50B4B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6D1CEB1-1437-4CDA-B84A-A36BAE576D6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A0A1664-20B7-4B5D-914C-40FAD70756E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17D5D51-3738-42F9-BC28-C037BB762B5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A137DFF9-8E73-4E4F-9D62-D530A98D325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6EF6C87-3F21-4363-9C73-8FAA6CD9753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83CCA7D9-4567-4419-BC61-0B98BB50DD3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F01B6595-3E1A-4E48-934E-DC4363F8E0B3}"/>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376185A-3F9F-4027-852E-C8B977A1EDF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AC69E8B-C28C-4063-921C-1B0193FA681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96598476-D3DB-4A0A-9FCB-BFC5F58B216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FF77B984-3ED3-4C61-8D47-8CF45DF8426F}"/>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4DE9E0B2-585C-443E-97E9-AC4CEDCC2BFD}"/>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7DFF07E9-004F-4C73-B42F-466964BB40B0}"/>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53EC1494-A9C5-4A29-9172-08F3E907494F}"/>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FA75988-6C42-450B-8180-D3778F879AD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D2E52E0E-3B0C-4379-A275-C71435BFAAD7}"/>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BBA9280-750F-4F95-AA29-3A97C519DE8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689B8968-EC70-4BA7-B4EC-8E0AD9FEA810}"/>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D5AF548-614E-425F-B824-C648CCFFF5E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FE82A1FD-3A69-4C1E-B4C5-75840EF1BDB5}"/>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C3D67CE-5583-4714-B2B5-00C5FD878DC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09" name="直線コネクタ 108">
          <a:extLst>
            <a:ext uri="{FF2B5EF4-FFF2-40B4-BE49-F238E27FC236}">
              <a16:creationId xmlns:a16="http://schemas.microsoft.com/office/drawing/2014/main" id="{28D97B1C-B91A-41A5-9DD1-572AC930F471}"/>
            </a:ext>
          </a:extLst>
        </xdr:cNvPr>
        <xdr:cNvCxnSpPr/>
      </xdr:nvCxnSpPr>
      <xdr:spPr>
        <a:xfrm flipV="1">
          <a:off x="9429115" y="5612359"/>
          <a:ext cx="0" cy="116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0" name="【道路】&#10;一人当たり延長最小値テキスト">
          <a:extLst>
            <a:ext uri="{FF2B5EF4-FFF2-40B4-BE49-F238E27FC236}">
              <a16:creationId xmlns:a16="http://schemas.microsoft.com/office/drawing/2014/main" id="{194B6308-BD7C-4C8D-98CC-0FE4DBB02A63}"/>
            </a:ext>
          </a:extLst>
        </xdr:cNvPr>
        <xdr:cNvSpPr txBox="1"/>
      </xdr:nvSpPr>
      <xdr:spPr>
        <a:xfrm>
          <a:off x="9467850" y="677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1" name="直線コネクタ 110">
          <a:extLst>
            <a:ext uri="{FF2B5EF4-FFF2-40B4-BE49-F238E27FC236}">
              <a16:creationId xmlns:a16="http://schemas.microsoft.com/office/drawing/2014/main" id="{89478A2F-0FEE-4321-9D87-8E7CFB7ED8A0}"/>
            </a:ext>
          </a:extLst>
        </xdr:cNvPr>
        <xdr:cNvCxnSpPr/>
      </xdr:nvCxnSpPr>
      <xdr:spPr>
        <a:xfrm>
          <a:off x="9363075" y="677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2" name="【道路】&#10;一人当たり延長最大値テキスト">
          <a:extLst>
            <a:ext uri="{FF2B5EF4-FFF2-40B4-BE49-F238E27FC236}">
              <a16:creationId xmlns:a16="http://schemas.microsoft.com/office/drawing/2014/main" id="{9AC24B80-FFFC-4E3C-BCCF-C1AFBE071BA3}"/>
            </a:ext>
          </a:extLst>
        </xdr:cNvPr>
        <xdr:cNvSpPr txBox="1"/>
      </xdr:nvSpPr>
      <xdr:spPr>
        <a:xfrm>
          <a:off x="9467850" y="54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3" name="直線コネクタ 112">
          <a:extLst>
            <a:ext uri="{FF2B5EF4-FFF2-40B4-BE49-F238E27FC236}">
              <a16:creationId xmlns:a16="http://schemas.microsoft.com/office/drawing/2014/main" id="{3F0A2FD1-95E2-4B64-8D37-24F1418FED6A}"/>
            </a:ext>
          </a:extLst>
        </xdr:cNvPr>
        <xdr:cNvCxnSpPr/>
      </xdr:nvCxnSpPr>
      <xdr:spPr>
        <a:xfrm>
          <a:off x="9363075" y="56123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4" name="【道路】&#10;一人当たり延長平均値テキスト">
          <a:extLst>
            <a:ext uri="{FF2B5EF4-FFF2-40B4-BE49-F238E27FC236}">
              <a16:creationId xmlns:a16="http://schemas.microsoft.com/office/drawing/2014/main" id="{0C4851AB-2AC7-40FF-B769-1D6F62637636}"/>
            </a:ext>
          </a:extLst>
        </xdr:cNvPr>
        <xdr:cNvSpPr txBox="1"/>
      </xdr:nvSpPr>
      <xdr:spPr>
        <a:xfrm>
          <a:off x="9467850" y="642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5" name="フローチャート: 判断 114">
          <a:extLst>
            <a:ext uri="{FF2B5EF4-FFF2-40B4-BE49-F238E27FC236}">
              <a16:creationId xmlns:a16="http://schemas.microsoft.com/office/drawing/2014/main" id="{866BB0D0-FCDA-4DDD-81A8-093FA937B42B}"/>
            </a:ext>
          </a:extLst>
        </xdr:cNvPr>
        <xdr:cNvSpPr/>
      </xdr:nvSpPr>
      <xdr:spPr>
        <a:xfrm>
          <a:off x="9401175" y="64479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6" name="フローチャート: 判断 115">
          <a:extLst>
            <a:ext uri="{FF2B5EF4-FFF2-40B4-BE49-F238E27FC236}">
              <a16:creationId xmlns:a16="http://schemas.microsoft.com/office/drawing/2014/main" id="{DB5917FC-42D4-41D6-8CD9-4C9F1086E626}"/>
            </a:ext>
          </a:extLst>
        </xdr:cNvPr>
        <xdr:cNvSpPr/>
      </xdr:nvSpPr>
      <xdr:spPr>
        <a:xfrm>
          <a:off x="8639175" y="6455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17" name="フローチャート: 判断 116">
          <a:extLst>
            <a:ext uri="{FF2B5EF4-FFF2-40B4-BE49-F238E27FC236}">
              <a16:creationId xmlns:a16="http://schemas.microsoft.com/office/drawing/2014/main" id="{439DF18C-06E7-4DD8-80E7-4A38A9F785BA}"/>
            </a:ext>
          </a:extLst>
        </xdr:cNvPr>
        <xdr:cNvSpPr/>
      </xdr:nvSpPr>
      <xdr:spPr>
        <a:xfrm>
          <a:off x="7839075" y="64654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18" name="フローチャート: 判断 117">
          <a:extLst>
            <a:ext uri="{FF2B5EF4-FFF2-40B4-BE49-F238E27FC236}">
              <a16:creationId xmlns:a16="http://schemas.microsoft.com/office/drawing/2014/main" id="{F73AFF7F-6EF1-4C80-B4EA-15D1FD0F8D9F}"/>
            </a:ext>
          </a:extLst>
        </xdr:cNvPr>
        <xdr:cNvSpPr/>
      </xdr:nvSpPr>
      <xdr:spPr>
        <a:xfrm>
          <a:off x="7029450" y="6478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19" name="フローチャート: 判断 118">
          <a:extLst>
            <a:ext uri="{FF2B5EF4-FFF2-40B4-BE49-F238E27FC236}">
              <a16:creationId xmlns:a16="http://schemas.microsoft.com/office/drawing/2014/main" id="{22F5CEA5-EE58-4DCD-875F-4052FAA3DE68}"/>
            </a:ext>
          </a:extLst>
        </xdr:cNvPr>
        <xdr:cNvSpPr/>
      </xdr:nvSpPr>
      <xdr:spPr>
        <a:xfrm>
          <a:off x="6238875" y="64665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ECD750C-245C-427D-9EA2-E84292C0F12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98ADB6E-15F3-4B01-9B57-C85FB564C70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B17AB22-6546-48DA-8ED5-5937C847D75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6AB1D1D-DBA7-45DD-A1DA-DE1AA10FBBD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9BA41C6-5DB7-4CE3-9C65-C793E16494A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140615</xdr:rowOff>
    </xdr:from>
    <xdr:to>
      <xdr:col>55</xdr:col>
      <xdr:colOff>50800</xdr:colOff>
      <xdr:row>39</xdr:row>
      <xdr:rowOff>70765</xdr:rowOff>
    </xdr:to>
    <xdr:sp macro="" textlink="">
      <xdr:nvSpPr>
        <xdr:cNvPr id="125" name="楕円 124">
          <a:extLst>
            <a:ext uri="{FF2B5EF4-FFF2-40B4-BE49-F238E27FC236}">
              <a16:creationId xmlns:a16="http://schemas.microsoft.com/office/drawing/2014/main" id="{4B268B70-FB61-45D0-AAFB-8047E77318B3}"/>
            </a:ext>
          </a:extLst>
        </xdr:cNvPr>
        <xdr:cNvSpPr/>
      </xdr:nvSpPr>
      <xdr:spPr>
        <a:xfrm>
          <a:off x="9401175" y="630646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163492</xdr:rowOff>
    </xdr:from>
    <xdr:ext cx="534377" cy="259045"/>
    <xdr:sp macro="" textlink="">
      <xdr:nvSpPr>
        <xdr:cNvPr id="126" name="【道路】&#10;一人当たり延長該当値テキスト">
          <a:extLst>
            <a:ext uri="{FF2B5EF4-FFF2-40B4-BE49-F238E27FC236}">
              <a16:creationId xmlns:a16="http://schemas.microsoft.com/office/drawing/2014/main" id="{84CB7C53-72A3-47D4-A240-A05C1E09A033}"/>
            </a:ext>
          </a:extLst>
        </xdr:cNvPr>
        <xdr:cNvSpPr txBox="1"/>
      </xdr:nvSpPr>
      <xdr:spPr>
        <a:xfrm>
          <a:off x="9467850" y="61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136614</xdr:rowOff>
    </xdr:from>
    <xdr:to>
      <xdr:col>50</xdr:col>
      <xdr:colOff>165100</xdr:colOff>
      <xdr:row>39</xdr:row>
      <xdr:rowOff>66764</xdr:rowOff>
    </xdr:to>
    <xdr:sp macro="" textlink="">
      <xdr:nvSpPr>
        <xdr:cNvPr id="127" name="楕円 126">
          <a:extLst>
            <a:ext uri="{FF2B5EF4-FFF2-40B4-BE49-F238E27FC236}">
              <a16:creationId xmlns:a16="http://schemas.microsoft.com/office/drawing/2014/main" id="{18636064-4CC6-447C-A8F7-407D2DEA5AF4}"/>
            </a:ext>
          </a:extLst>
        </xdr:cNvPr>
        <xdr:cNvSpPr/>
      </xdr:nvSpPr>
      <xdr:spPr>
        <a:xfrm>
          <a:off x="8639175" y="63024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15964</xdr:rowOff>
    </xdr:from>
    <xdr:to>
      <xdr:col>55</xdr:col>
      <xdr:colOff>0</xdr:colOff>
      <xdr:row>39</xdr:row>
      <xdr:rowOff>19965</xdr:rowOff>
    </xdr:to>
    <xdr:cxnSp macro="">
      <xdr:nvCxnSpPr>
        <xdr:cNvPr id="128" name="直線コネクタ 127">
          <a:extLst>
            <a:ext uri="{FF2B5EF4-FFF2-40B4-BE49-F238E27FC236}">
              <a16:creationId xmlns:a16="http://schemas.microsoft.com/office/drawing/2014/main" id="{BF73AC0A-E3BD-4CCE-B73F-31B86D4B88B3}"/>
            </a:ext>
          </a:extLst>
        </xdr:cNvPr>
        <xdr:cNvCxnSpPr/>
      </xdr:nvCxnSpPr>
      <xdr:spPr>
        <a:xfrm>
          <a:off x="8686800" y="6340564"/>
          <a:ext cx="74295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128422</xdr:rowOff>
    </xdr:from>
    <xdr:to>
      <xdr:col>46</xdr:col>
      <xdr:colOff>38100</xdr:colOff>
      <xdr:row>39</xdr:row>
      <xdr:rowOff>58572</xdr:rowOff>
    </xdr:to>
    <xdr:sp macro="" textlink="">
      <xdr:nvSpPr>
        <xdr:cNvPr id="129" name="楕円 128">
          <a:extLst>
            <a:ext uri="{FF2B5EF4-FFF2-40B4-BE49-F238E27FC236}">
              <a16:creationId xmlns:a16="http://schemas.microsoft.com/office/drawing/2014/main" id="{40DC6D74-A3FC-481F-9EF4-68BE28D9E5D9}"/>
            </a:ext>
          </a:extLst>
        </xdr:cNvPr>
        <xdr:cNvSpPr/>
      </xdr:nvSpPr>
      <xdr:spPr>
        <a:xfrm>
          <a:off x="7839075" y="6287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7772</xdr:rowOff>
    </xdr:from>
    <xdr:to>
      <xdr:col>50</xdr:col>
      <xdr:colOff>114300</xdr:colOff>
      <xdr:row>39</xdr:row>
      <xdr:rowOff>15964</xdr:rowOff>
    </xdr:to>
    <xdr:cxnSp macro="">
      <xdr:nvCxnSpPr>
        <xdr:cNvPr id="130" name="直線コネクタ 129">
          <a:extLst>
            <a:ext uri="{FF2B5EF4-FFF2-40B4-BE49-F238E27FC236}">
              <a16:creationId xmlns:a16="http://schemas.microsoft.com/office/drawing/2014/main" id="{BF1D7701-958D-4823-B8EA-5A17356DAFA8}"/>
            </a:ext>
          </a:extLst>
        </xdr:cNvPr>
        <xdr:cNvCxnSpPr/>
      </xdr:nvCxnSpPr>
      <xdr:spPr>
        <a:xfrm>
          <a:off x="7886700" y="6335547"/>
          <a:ext cx="8001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122403</xdr:rowOff>
    </xdr:from>
    <xdr:to>
      <xdr:col>41</xdr:col>
      <xdr:colOff>101600</xdr:colOff>
      <xdr:row>39</xdr:row>
      <xdr:rowOff>52553</xdr:rowOff>
    </xdr:to>
    <xdr:sp macro="" textlink="">
      <xdr:nvSpPr>
        <xdr:cNvPr id="131" name="楕円 130">
          <a:extLst>
            <a:ext uri="{FF2B5EF4-FFF2-40B4-BE49-F238E27FC236}">
              <a16:creationId xmlns:a16="http://schemas.microsoft.com/office/drawing/2014/main" id="{73FAF8D1-ED5B-46E2-A766-57A003BA6B5F}"/>
            </a:ext>
          </a:extLst>
        </xdr:cNvPr>
        <xdr:cNvSpPr/>
      </xdr:nvSpPr>
      <xdr:spPr>
        <a:xfrm>
          <a:off x="7029450" y="62882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1753</xdr:rowOff>
    </xdr:from>
    <xdr:to>
      <xdr:col>45</xdr:col>
      <xdr:colOff>177800</xdr:colOff>
      <xdr:row>39</xdr:row>
      <xdr:rowOff>7772</xdr:rowOff>
    </xdr:to>
    <xdr:cxnSp macro="">
      <xdr:nvCxnSpPr>
        <xdr:cNvPr id="132" name="直線コネクタ 131">
          <a:extLst>
            <a:ext uri="{FF2B5EF4-FFF2-40B4-BE49-F238E27FC236}">
              <a16:creationId xmlns:a16="http://schemas.microsoft.com/office/drawing/2014/main" id="{78C26D07-5628-4423-B577-4DB96BDEFAE1}"/>
            </a:ext>
          </a:extLst>
        </xdr:cNvPr>
        <xdr:cNvCxnSpPr/>
      </xdr:nvCxnSpPr>
      <xdr:spPr>
        <a:xfrm>
          <a:off x="7077075" y="6326353"/>
          <a:ext cx="809625"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3" name="n_1aveValue【道路】&#10;一人当たり延長">
          <a:extLst>
            <a:ext uri="{FF2B5EF4-FFF2-40B4-BE49-F238E27FC236}">
              <a16:creationId xmlns:a16="http://schemas.microsoft.com/office/drawing/2014/main" id="{2E6FD927-047C-4CC2-94B3-797D958DB604}"/>
            </a:ext>
          </a:extLst>
        </xdr:cNvPr>
        <xdr:cNvSpPr txBox="1"/>
      </xdr:nvSpPr>
      <xdr:spPr>
        <a:xfrm>
          <a:off x="8458277" y="65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4" name="n_2aveValue【道路】&#10;一人当たり延長">
          <a:extLst>
            <a:ext uri="{FF2B5EF4-FFF2-40B4-BE49-F238E27FC236}">
              <a16:creationId xmlns:a16="http://schemas.microsoft.com/office/drawing/2014/main" id="{83DA9F4D-B39F-4BFB-851F-09BA82804C81}"/>
            </a:ext>
          </a:extLst>
        </xdr:cNvPr>
        <xdr:cNvSpPr txBox="1"/>
      </xdr:nvSpPr>
      <xdr:spPr>
        <a:xfrm>
          <a:off x="7677227" y="65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35" name="n_3aveValue【道路】&#10;一人当たり延長">
          <a:extLst>
            <a:ext uri="{FF2B5EF4-FFF2-40B4-BE49-F238E27FC236}">
              <a16:creationId xmlns:a16="http://schemas.microsoft.com/office/drawing/2014/main" id="{A1BD5513-22D0-4E68-A764-1691E05EE171}"/>
            </a:ext>
          </a:extLst>
        </xdr:cNvPr>
        <xdr:cNvSpPr txBox="1"/>
      </xdr:nvSpPr>
      <xdr:spPr>
        <a:xfrm>
          <a:off x="6867602" y="65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36" name="n_4aveValue【道路】&#10;一人当たり延長">
          <a:extLst>
            <a:ext uri="{FF2B5EF4-FFF2-40B4-BE49-F238E27FC236}">
              <a16:creationId xmlns:a16="http://schemas.microsoft.com/office/drawing/2014/main" id="{5DDB4662-0C91-4833-A47E-E102C980EC58}"/>
            </a:ext>
          </a:extLst>
        </xdr:cNvPr>
        <xdr:cNvSpPr txBox="1"/>
      </xdr:nvSpPr>
      <xdr:spPr>
        <a:xfrm>
          <a:off x="6067502" y="62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83291</xdr:rowOff>
    </xdr:from>
    <xdr:ext cx="534377" cy="259045"/>
    <xdr:sp macro="" textlink="">
      <xdr:nvSpPr>
        <xdr:cNvPr id="137" name="n_1mainValue【道路】&#10;一人当たり延長">
          <a:extLst>
            <a:ext uri="{FF2B5EF4-FFF2-40B4-BE49-F238E27FC236}">
              <a16:creationId xmlns:a16="http://schemas.microsoft.com/office/drawing/2014/main" id="{30FA0E7B-BE91-4CFB-AA51-0FF0EF2B5CCB}"/>
            </a:ext>
          </a:extLst>
        </xdr:cNvPr>
        <xdr:cNvSpPr txBox="1"/>
      </xdr:nvSpPr>
      <xdr:spPr>
        <a:xfrm>
          <a:off x="8429136" y="60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75099</xdr:rowOff>
    </xdr:from>
    <xdr:ext cx="534377" cy="259045"/>
    <xdr:sp macro="" textlink="">
      <xdr:nvSpPr>
        <xdr:cNvPr id="138" name="n_2mainValue【道路】&#10;一人当たり延長">
          <a:extLst>
            <a:ext uri="{FF2B5EF4-FFF2-40B4-BE49-F238E27FC236}">
              <a16:creationId xmlns:a16="http://schemas.microsoft.com/office/drawing/2014/main" id="{C7F88C97-ABBC-42A1-B385-D7D72278B852}"/>
            </a:ext>
          </a:extLst>
        </xdr:cNvPr>
        <xdr:cNvSpPr txBox="1"/>
      </xdr:nvSpPr>
      <xdr:spPr>
        <a:xfrm>
          <a:off x="7648086" y="60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69080</xdr:rowOff>
    </xdr:from>
    <xdr:ext cx="534377" cy="259045"/>
    <xdr:sp macro="" textlink="">
      <xdr:nvSpPr>
        <xdr:cNvPr id="139" name="n_3mainValue【道路】&#10;一人当たり延長">
          <a:extLst>
            <a:ext uri="{FF2B5EF4-FFF2-40B4-BE49-F238E27FC236}">
              <a16:creationId xmlns:a16="http://schemas.microsoft.com/office/drawing/2014/main" id="{5E7E354D-F34B-4643-86B7-6DCC4EBEC398}"/>
            </a:ext>
          </a:extLst>
        </xdr:cNvPr>
        <xdr:cNvSpPr txBox="1"/>
      </xdr:nvSpPr>
      <xdr:spPr>
        <a:xfrm>
          <a:off x="6847986" y="60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DCC30BFC-E80A-41C3-8ACF-27C966DA985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C0E2862-F535-465C-81F0-7A9847D23A5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FDDC3BB-7A20-4EFD-9C5F-BE42896F715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A568C61A-3A70-4CFF-925D-F7D89823F00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E306610-9DC1-4800-AF32-6DC04339A8E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F2B01323-F3BF-445B-96B8-6DC34E95701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887E801-17A9-4A30-85F5-32ABFFCE4CCA}"/>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1A4221F5-D718-4CB0-A686-E7FE2BD7011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DC67E7CF-768D-4791-BD5C-0790088B9B0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A1A7F328-7CA3-4AF1-ACBF-733A9725937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126F2928-8AF9-4072-8DB0-C26FB1ABDC2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542D590A-2582-4C98-BBBB-5BE18A1A49F8}"/>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224E1235-7B63-45DD-A775-A771AEAA2D0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1FC65B07-D0FF-479F-99BD-053525325E4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F0FA5DA3-E580-48A7-B6CF-F76088ED932E}"/>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C5B37445-815D-4A18-9378-7F753235A44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27CF787A-872A-4EC4-A920-EFE7562C941D}"/>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4E05BD82-5589-4096-988F-651634CF509A}"/>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55B22DBA-71F8-4D85-96E2-F10C579FBAA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535E5C3F-F339-47FA-837A-0AB6B641DFB9}"/>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2CB29844-D958-492E-8B50-A2F62150E114}"/>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455207C8-45C1-4FB9-9240-BBF7A067911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CA6D5A74-B195-4682-A157-657130095421}"/>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A685BCA8-D9AB-4233-BF7E-6F611FCF936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3B989EB3-3E00-493C-9019-2A28F7CB27B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65" name="直線コネクタ 164">
          <a:extLst>
            <a:ext uri="{FF2B5EF4-FFF2-40B4-BE49-F238E27FC236}">
              <a16:creationId xmlns:a16="http://schemas.microsoft.com/office/drawing/2014/main" id="{E06F18D3-AA9E-4FEB-B0AA-3BFBED43D054}"/>
            </a:ext>
          </a:extLst>
        </xdr:cNvPr>
        <xdr:cNvCxnSpPr/>
      </xdr:nvCxnSpPr>
      <xdr:spPr>
        <a:xfrm flipV="1">
          <a:off x="4180840" y="9041040"/>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59ED1515-F3ED-49C1-AA12-5847A408D11A}"/>
            </a:ext>
          </a:extLst>
        </xdr:cNvPr>
        <xdr:cNvSpPr txBox="1"/>
      </xdr:nvSpPr>
      <xdr:spPr>
        <a:xfrm>
          <a:off x="4219575" y="104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67" name="直線コネクタ 166">
          <a:extLst>
            <a:ext uri="{FF2B5EF4-FFF2-40B4-BE49-F238E27FC236}">
              <a16:creationId xmlns:a16="http://schemas.microsoft.com/office/drawing/2014/main" id="{A566C7E3-3715-4B6B-B657-C7C9AFCA337E}"/>
            </a:ext>
          </a:extLst>
        </xdr:cNvPr>
        <xdr:cNvCxnSpPr/>
      </xdr:nvCxnSpPr>
      <xdr:spPr>
        <a:xfrm>
          <a:off x="4105275"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7DCE703B-15B5-4A3F-B2A0-C90BDBB238C8}"/>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FF64A4C9-DEDB-4426-AB89-16115AAF3C4A}"/>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D0BE02E3-F0D6-483E-A6B2-7FCCE06E2A59}"/>
            </a:ext>
          </a:extLst>
        </xdr:cNvPr>
        <xdr:cNvSpPr txBox="1"/>
      </xdr:nvSpPr>
      <xdr:spPr>
        <a:xfrm>
          <a:off x="4219575" y="9866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1" name="フローチャート: 判断 170">
          <a:extLst>
            <a:ext uri="{FF2B5EF4-FFF2-40B4-BE49-F238E27FC236}">
              <a16:creationId xmlns:a16="http://schemas.microsoft.com/office/drawing/2014/main" id="{B5CD5CA2-39C6-4C59-A87D-6DB434E55951}"/>
            </a:ext>
          </a:extLst>
        </xdr:cNvPr>
        <xdr:cNvSpPr/>
      </xdr:nvSpPr>
      <xdr:spPr>
        <a:xfrm>
          <a:off x="4124325" y="9888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2" name="フローチャート: 判断 171">
          <a:extLst>
            <a:ext uri="{FF2B5EF4-FFF2-40B4-BE49-F238E27FC236}">
              <a16:creationId xmlns:a16="http://schemas.microsoft.com/office/drawing/2014/main" id="{8390D111-1C7E-450B-A2D4-EC320800361F}"/>
            </a:ext>
          </a:extLst>
        </xdr:cNvPr>
        <xdr:cNvSpPr/>
      </xdr:nvSpPr>
      <xdr:spPr>
        <a:xfrm>
          <a:off x="3381375" y="986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3" name="フローチャート: 判断 172">
          <a:extLst>
            <a:ext uri="{FF2B5EF4-FFF2-40B4-BE49-F238E27FC236}">
              <a16:creationId xmlns:a16="http://schemas.microsoft.com/office/drawing/2014/main" id="{41E27A19-C391-43E2-A13F-E1D77FE835C0}"/>
            </a:ext>
          </a:extLst>
        </xdr:cNvPr>
        <xdr:cNvSpPr/>
      </xdr:nvSpPr>
      <xdr:spPr>
        <a:xfrm>
          <a:off x="2571750" y="9868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74" name="フローチャート: 判断 173">
          <a:extLst>
            <a:ext uri="{FF2B5EF4-FFF2-40B4-BE49-F238E27FC236}">
              <a16:creationId xmlns:a16="http://schemas.microsoft.com/office/drawing/2014/main" id="{AD06EA8E-0BB7-4CB7-91BC-2D8EC766AEEA}"/>
            </a:ext>
          </a:extLst>
        </xdr:cNvPr>
        <xdr:cNvSpPr/>
      </xdr:nvSpPr>
      <xdr:spPr>
        <a:xfrm>
          <a:off x="1781175" y="9860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75" name="フローチャート: 判断 174">
          <a:extLst>
            <a:ext uri="{FF2B5EF4-FFF2-40B4-BE49-F238E27FC236}">
              <a16:creationId xmlns:a16="http://schemas.microsoft.com/office/drawing/2014/main" id="{E31002E2-8A36-4E34-9513-1AC3C1466FC0}"/>
            </a:ext>
          </a:extLst>
        </xdr:cNvPr>
        <xdr:cNvSpPr/>
      </xdr:nvSpPr>
      <xdr:spPr>
        <a:xfrm>
          <a:off x="981075" y="98179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EB3A87C-7EE2-4E74-B5CB-6C079C6C4A1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4924537-694D-4F57-8D33-F1E4724A952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3BE3412-0846-4E9B-8774-E331256E674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BA1E68B-6252-4B76-8B95-338C80674E1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C264082-52D4-4C20-91C5-994081A97E8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1" name="楕円 180">
          <a:extLst>
            <a:ext uri="{FF2B5EF4-FFF2-40B4-BE49-F238E27FC236}">
              <a16:creationId xmlns:a16="http://schemas.microsoft.com/office/drawing/2014/main" id="{9832061E-ACB0-414F-A2E2-49E8AAF82E1F}"/>
            </a:ext>
          </a:extLst>
        </xdr:cNvPr>
        <xdr:cNvSpPr/>
      </xdr:nvSpPr>
      <xdr:spPr>
        <a:xfrm>
          <a:off x="4124325" y="9754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E633C153-933D-47E9-8A21-3B0F4370E0C6}"/>
            </a:ext>
          </a:extLst>
        </xdr:cNvPr>
        <xdr:cNvSpPr txBox="1"/>
      </xdr:nvSpPr>
      <xdr:spPr>
        <a:xfrm>
          <a:off x="4219575" y="9608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3" name="楕円 182">
          <a:extLst>
            <a:ext uri="{FF2B5EF4-FFF2-40B4-BE49-F238E27FC236}">
              <a16:creationId xmlns:a16="http://schemas.microsoft.com/office/drawing/2014/main" id="{CA7CE406-6359-4FCA-ACF4-3B1DAA9FA13E}"/>
            </a:ext>
          </a:extLst>
        </xdr:cNvPr>
        <xdr:cNvSpPr/>
      </xdr:nvSpPr>
      <xdr:spPr>
        <a:xfrm>
          <a:off x="3381375" y="9773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102870</xdr:rowOff>
    </xdr:to>
    <xdr:cxnSp macro="">
      <xdr:nvCxnSpPr>
        <xdr:cNvPr id="184" name="直線コネクタ 183">
          <a:extLst>
            <a:ext uri="{FF2B5EF4-FFF2-40B4-BE49-F238E27FC236}">
              <a16:creationId xmlns:a16="http://schemas.microsoft.com/office/drawing/2014/main" id="{443EAA13-8737-4876-983E-1F0298318369}"/>
            </a:ext>
          </a:extLst>
        </xdr:cNvPr>
        <xdr:cNvCxnSpPr/>
      </xdr:nvCxnSpPr>
      <xdr:spPr>
        <a:xfrm flipV="1">
          <a:off x="3429000" y="9801769"/>
          <a:ext cx="7524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5" name="楕円 184">
          <a:extLst>
            <a:ext uri="{FF2B5EF4-FFF2-40B4-BE49-F238E27FC236}">
              <a16:creationId xmlns:a16="http://schemas.microsoft.com/office/drawing/2014/main" id="{CCE0A643-82E2-4E36-96F9-57EED3C71F62}"/>
            </a:ext>
          </a:extLst>
        </xdr:cNvPr>
        <xdr:cNvSpPr/>
      </xdr:nvSpPr>
      <xdr:spPr>
        <a:xfrm>
          <a:off x="2571750" y="9751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102870</xdr:rowOff>
    </xdr:to>
    <xdr:cxnSp macro="">
      <xdr:nvCxnSpPr>
        <xdr:cNvPr id="186" name="直線コネクタ 185">
          <a:extLst>
            <a:ext uri="{FF2B5EF4-FFF2-40B4-BE49-F238E27FC236}">
              <a16:creationId xmlns:a16="http://schemas.microsoft.com/office/drawing/2014/main" id="{769672CD-8F5E-4BC7-B04E-DE8B1346C29F}"/>
            </a:ext>
          </a:extLst>
        </xdr:cNvPr>
        <xdr:cNvCxnSpPr/>
      </xdr:nvCxnSpPr>
      <xdr:spPr>
        <a:xfrm>
          <a:off x="2619375" y="980821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87" name="楕円 186">
          <a:extLst>
            <a:ext uri="{FF2B5EF4-FFF2-40B4-BE49-F238E27FC236}">
              <a16:creationId xmlns:a16="http://schemas.microsoft.com/office/drawing/2014/main" id="{F0758096-C4C2-4E49-ADC6-756A08D404D5}"/>
            </a:ext>
          </a:extLst>
        </xdr:cNvPr>
        <xdr:cNvSpPr/>
      </xdr:nvSpPr>
      <xdr:spPr>
        <a:xfrm>
          <a:off x="17811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114300</xdr:rowOff>
    </xdr:to>
    <xdr:cxnSp macro="">
      <xdr:nvCxnSpPr>
        <xdr:cNvPr id="188" name="直線コネクタ 187">
          <a:extLst>
            <a:ext uri="{FF2B5EF4-FFF2-40B4-BE49-F238E27FC236}">
              <a16:creationId xmlns:a16="http://schemas.microsoft.com/office/drawing/2014/main" id="{1F09FD3F-A937-44FD-A73B-6AEC20F0D069}"/>
            </a:ext>
          </a:extLst>
        </xdr:cNvPr>
        <xdr:cNvCxnSpPr/>
      </xdr:nvCxnSpPr>
      <xdr:spPr>
        <a:xfrm flipV="1">
          <a:off x="1828800" y="980821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D44E566F-62D6-451A-AE74-EDE23193D7C1}"/>
            </a:ext>
          </a:extLst>
        </xdr:cNvPr>
        <xdr:cNvSpPr txBox="1"/>
      </xdr:nvSpPr>
      <xdr:spPr>
        <a:xfrm>
          <a:off x="3239144" y="995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7A73E528-77E5-454D-B128-AE9D10B7944A}"/>
            </a:ext>
          </a:extLst>
        </xdr:cNvPr>
        <xdr:cNvSpPr txBox="1"/>
      </xdr:nvSpPr>
      <xdr:spPr>
        <a:xfrm>
          <a:off x="24390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96759292-44DC-4177-A8F4-F101E758ABB5}"/>
            </a:ext>
          </a:extLst>
        </xdr:cNvPr>
        <xdr:cNvSpPr txBox="1"/>
      </xdr:nvSpPr>
      <xdr:spPr>
        <a:xfrm>
          <a:off x="16484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85AEE9CA-47B1-4D77-B7E8-80D89E0A2891}"/>
            </a:ext>
          </a:extLst>
        </xdr:cNvPr>
        <xdr:cNvSpPr txBox="1"/>
      </xdr:nvSpPr>
      <xdr:spPr>
        <a:xfrm>
          <a:off x="848369" y="960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B19FBDB5-4F81-455A-99D7-D58358D3626A}"/>
            </a:ext>
          </a:extLst>
        </xdr:cNvPr>
        <xdr:cNvSpPr txBox="1"/>
      </xdr:nvSpPr>
      <xdr:spPr>
        <a:xfrm>
          <a:off x="32391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885C3A69-4093-41C2-9517-D91EF5C3AFD2}"/>
            </a:ext>
          </a:extLst>
        </xdr:cNvPr>
        <xdr:cNvSpPr txBox="1"/>
      </xdr:nvSpPr>
      <xdr:spPr>
        <a:xfrm>
          <a:off x="24390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604F8357-7C22-41B4-9CB7-AF6ED07FF8B6}"/>
            </a:ext>
          </a:extLst>
        </xdr:cNvPr>
        <xdr:cNvSpPr txBox="1"/>
      </xdr:nvSpPr>
      <xdr:spPr>
        <a:xfrm>
          <a:off x="1648469" y="957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C6AFAE27-8B36-4B33-A2DB-6FAEBED9906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69B34998-09D7-4F31-9CFA-FAAEF16ABD5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D0BB64-467C-442D-A3C2-2C1C85500A1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A49697C-959D-474F-AF1E-80181CDEDA6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10E4E49-D661-4817-8A28-2CE8C1ECFC9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B0BBA77B-2853-4489-8794-4BFA07A1BD6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21D8FD0-D026-4663-B149-6789F778B62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BD4D6C14-DEAA-4F51-9CD3-6764824BAC1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15E716D1-49C1-49DA-88A1-F5891EBC23D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1BCDB591-75B8-483B-AB90-A6622C00F21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F826D8FF-778F-4528-9FBC-D79934F82B12}"/>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2E03D05D-98F0-4B45-86EC-9782701B2788}"/>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5D71B5A1-B720-4D9D-A849-8D4E95974D0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B0B23D5C-1599-451D-8551-38DE611C98CA}"/>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221EB41C-DC1F-4D8B-B487-DBD5E0D5E39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809F8D01-54FE-429D-BE17-121FAE019301}"/>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64F13AE3-99D5-46BA-A0B9-CE0CEA2A862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1F3DB507-1A93-44D7-B0EE-9C91F58E3F85}"/>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A6685D09-6675-4A7F-86BC-70709ED3F28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F322FD3E-FA17-40B0-95B5-E944E92E5203}"/>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F6238BBF-D474-4E72-9C24-0A051EB44C9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D6E9ECA5-72C9-40CF-B937-ACCFD082FDA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9ED3B453-D7EC-4724-AF40-5C241C5E122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19" name="直線コネクタ 218">
          <a:extLst>
            <a:ext uri="{FF2B5EF4-FFF2-40B4-BE49-F238E27FC236}">
              <a16:creationId xmlns:a16="http://schemas.microsoft.com/office/drawing/2014/main" id="{89883AE6-58B7-4666-B7E4-38127BA61231}"/>
            </a:ext>
          </a:extLst>
        </xdr:cNvPr>
        <xdr:cNvCxnSpPr/>
      </xdr:nvCxnSpPr>
      <xdr:spPr>
        <a:xfrm flipV="1">
          <a:off x="9429115" y="9077410"/>
          <a:ext cx="0" cy="1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FECE39E1-6162-4EE1-B895-EACCAF07C747}"/>
            </a:ext>
          </a:extLst>
        </xdr:cNvPr>
        <xdr:cNvSpPr txBox="1"/>
      </xdr:nvSpPr>
      <xdr:spPr>
        <a:xfrm>
          <a:off x="9467850"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21" name="直線コネクタ 220">
          <a:extLst>
            <a:ext uri="{FF2B5EF4-FFF2-40B4-BE49-F238E27FC236}">
              <a16:creationId xmlns:a16="http://schemas.microsoft.com/office/drawing/2014/main" id="{E0BEEC34-0BFD-4C2B-A5D5-6A4DE7E3BEE5}"/>
            </a:ext>
          </a:extLst>
        </xdr:cNvPr>
        <xdr:cNvCxnSpPr/>
      </xdr:nvCxnSpPr>
      <xdr:spPr>
        <a:xfrm>
          <a:off x="9363075" y="10447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CE2ACA0B-5C80-49D7-AB3A-E7D614E50E1C}"/>
            </a:ext>
          </a:extLst>
        </xdr:cNvPr>
        <xdr:cNvSpPr txBox="1"/>
      </xdr:nvSpPr>
      <xdr:spPr>
        <a:xfrm>
          <a:off x="9467850" y="8855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23" name="直線コネクタ 222">
          <a:extLst>
            <a:ext uri="{FF2B5EF4-FFF2-40B4-BE49-F238E27FC236}">
              <a16:creationId xmlns:a16="http://schemas.microsoft.com/office/drawing/2014/main" id="{77A64155-41E4-4882-BF8C-67D9AE3D1A34}"/>
            </a:ext>
          </a:extLst>
        </xdr:cNvPr>
        <xdr:cNvCxnSpPr/>
      </xdr:nvCxnSpPr>
      <xdr:spPr>
        <a:xfrm>
          <a:off x="9363075" y="9077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224D8A17-3763-4DD1-A805-E31AD8FD978D}"/>
            </a:ext>
          </a:extLst>
        </xdr:cNvPr>
        <xdr:cNvSpPr txBox="1"/>
      </xdr:nvSpPr>
      <xdr:spPr>
        <a:xfrm>
          <a:off x="9467850"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25" name="フローチャート: 判断 224">
          <a:extLst>
            <a:ext uri="{FF2B5EF4-FFF2-40B4-BE49-F238E27FC236}">
              <a16:creationId xmlns:a16="http://schemas.microsoft.com/office/drawing/2014/main" id="{0BEA4505-F4FD-4CBA-9F9D-3C1F20AF7CE5}"/>
            </a:ext>
          </a:extLst>
        </xdr:cNvPr>
        <xdr:cNvSpPr/>
      </xdr:nvSpPr>
      <xdr:spPr>
        <a:xfrm>
          <a:off x="9401175" y="101986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26" name="フローチャート: 判断 225">
          <a:extLst>
            <a:ext uri="{FF2B5EF4-FFF2-40B4-BE49-F238E27FC236}">
              <a16:creationId xmlns:a16="http://schemas.microsoft.com/office/drawing/2014/main" id="{36D65485-082F-4995-9DB8-105C6564B605}"/>
            </a:ext>
          </a:extLst>
        </xdr:cNvPr>
        <xdr:cNvSpPr/>
      </xdr:nvSpPr>
      <xdr:spPr>
        <a:xfrm>
          <a:off x="8639175" y="10211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27" name="フローチャート: 判断 226">
          <a:extLst>
            <a:ext uri="{FF2B5EF4-FFF2-40B4-BE49-F238E27FC236}">
              <a16:creationId xmlns:a16="http://schemas.microsoft.com/office/drawing/2014/main" id="{488C1C80-DF5A-4FB6-B264-6988BBC207E4}"/>
            </a:ext>
          </a:extLst>
        </xdr:cNvPr>
        <xdr:cNvSpPr/>
      </xdr:nvSpPr>
      <xdr:spPr>
        <a:xfrm>
          <a:off x="7839075" y="10212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28" name="フローチャート: 判断 227">
          <a:extLst>
            <a:ext uri="{FF2B5EF4-FFF2-40B4-BE49-F238E27FC236}">
              <a16:creationId xmlns:a16="http://schemas.microsoft.com/office/drawing/2014/main" id="{9E00149E-91B2-4ECB-93EF-610E662C7F0B}"/>
            </a:ext>
          </a:extLst>
        </xdr:cNvPr>
        <xdr:cNvSpPr/>
      </xdr:nvSpPr>
      <xdr:spPr>
        <a:xfrm>
          <a:off x="7029450" y="10207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29" name="フローチャート: 判断 228">
          <a:extLst>
            <a:ext uri="{FF2B5EF4-FFF2-40B4-BE49-F238E27FC236}">
              <a16:creationId xmlns:a16="http://schemas.microsoft.com/office/drawing/2014/main" id="{58F005C1-F6F0-422B-BDF1-B3D79A11C99C}"/>
            </a:ext>
          </a:extLst>
        </xdr:cNvPr>
        <xdr:cNvSpPr/>
      </xdr:nvSpPr>
      <xdr:spPr>
        <a:xfrm>
          <a:off x="6238875" y="10161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FE8C54BC-E2B2-4817-8CD9-AD01EB70035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DED569D-8398-4032-B05C-6CA29518673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2279F45-0C4F-431A-8EE3-CC06F128441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3365B6A-C74D-4E3E-AD7F-CB7FE19B9A4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3A1F467-15C5-47B2-B7D2-D6CFBA297D9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151674</xdr:rowOff>
    </xdr:from>
    <xdr:to>
      <xdr:col>55</xdr:col>
      <xdr:colOff>50800</xdr:colOff>
      <xdr:row>64</xdr:row>
      <xdr:rowOff>81824</xdr:rowOff>
    </xdr:to>
    <xdr:sp macro="" textlink="">
      <xdr:nvSpPr>
        <xdr:cNvPr id="235" name="楕円 234">
          <a:extLst>
            <a:ext uri="{FF2B5EF4-FFF2-40B4-BE49-F238E27FC236}">
              <a16:creationId xmlns:a16="http://schemas.microsoft.com/office/drawing/2014/main" id="{3980919B-E402-4785-963E-B4922EE554D8}"/>
            </a:ext>
          </a:extLst>
        </xdr:cNvPr>
        <xdr:cNvSpPr/>
      </xdr:nvSpPr>
      <xdr:spPr>
        <a:xfrm>
          <a:off x="9401175" y="1036247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66601</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CF58E9C1-F8E6-4A76-B0D4-04983D77BA0D}"/>
            </a:ext>
          </a:extLst>
        </xdr:cNvPr>
        <xdr:cNvSpPr txBox="1"/>
      </xdr:nvSpPr>
      <xdr:spPr>
        <a:xfrm>
          <a:off x="9467850" y="1028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153604</xdr:rowOff>
    </xdr:from>
    <xdr:to>
      <xdr:col>50</xdr:col>
      <xdr:colOff>165100</xdr:colOff>
      <xdr:row>64</xdr:row>
      <xdr:rowOff>83754</xdr:rowOff>
    </xdr:to>
    <xdr:sp macro="" textlink="">
      <xdr:nvSpPr>
        <xdr:cNvPr id="237" name="楕円 236">
          <a:extLst>
            <a:ext uri="{FF2B5EF4-FFF2-40B4-BE49-F238E27FC236}">
              <a16:creationId xmlns:a16="http://schemas.microsoft.com/office/drawing/2014/main" id="{29E9C99E-DE0E-42E4-B30C-D56193A4E7DC}"/>
            </a:ext>
          </a:extLst>
        </xdr:cNvPr>
        <xdr:cNvSpPr/>
      </xdr:nvSpPr>
      <xdr:spPr>
        <a:xfrm>
          <a:off x="8639175" y="103644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31024</xdr:rowOff>
    </xdr:from>
    <xdr:to>
      <xdr:col>55</xdr:col>
      <xdr:colOff>0</xdr:colOff>
      <xdr:row>64</xdr:row>
      <xdr:rowOff>32954</xdr:rowOff>
    </xdr:to>
    <xdr:cxnSp macro="">
      <xdr:nvCxnSpPr>
        <xdr:cNvPr id="238" name="直線コネクタ 237">
          <a:extLst>
            <a:ext uri="{FF2B5EF4-FFF2-40B4-BE49-F238E27FC236}">
              <a16:creationId xmlns:a16="http://schemas.microsoft.com/office/drawing/2014/main" id="{D95DE5CD-2810-4E03-8251-8E14519CD8AF}"/>
            </a:ext>
          </a:extLst>
        </xdr:cNvPr>
        <xdr:cNvCxnSpPr/>
      </xdr:nvCxnSpPr>
      <xdr:spPr>
        <a:xfrm flipV="1">
          <a:off x="8686800" y="10400574"/>
          <a:ext cx="74295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153095</xdr:rowOff>
    </xdr:from>
    <xdr:to>
      <xdr:col>46</xdr:col>
      <xdr:colOff>38100</xdr:colOff>
      <xdr:row>64</xdr:row>
      <xdr:rowOff>83245</xdr:rowOff>
    </xdr:to>
    <xdr:sp macro="" textlink="">
      <xdr:nvSpPr>
        <xdr:cNvPr id="239" name="楕円 238">
          <a:extLst>
            <a:ext uri="{FF2B5EF4-FFF2-40B4-BE49-F238E27FC236}">
              <a16:creationId xmlns:a16="http://schemas.microsoft.com/office/drawing/2014/main" id="{5410AE70-2996-4F33-9683-3FE3E71F5787}"/>
            </a:ext>
          </a:extLst>
        </xdr:cNvPr>
        <xdr:cNvSpPr/>
      </xdr:nvSpPr>
      <xdr:spPr>
        <a:xfrm>
          <a:off x="7839075" y="10363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32445</xdr:rowOff>
    </xdr:from>
    <xdr:to>
      <xdr:col>50</xdr:col>
      <xdr:colOff>114300</xdr:colOff>
      <xdr:row>64</xdr:row>
      <xdr:rowOff>32954</xdr:rowOff>
    </xdr:to>
    <xdr:cxnSp macro="">
      <xdr:nvCxnSpPr>
        <xdr:cNvPr id="240" name="直線コネクタ 239">
          <a:extLst>
            <a:ext uri="{FF2B5EF4-FFF2-40B4-BE49-F238E27FC236}">
              <a16:creationId xmlns:a16="http://schemas.microsoft.com/office/drawing/2014/main" id="{5607E4DF-6AE7-4C82-8656-50AF489A6B6A}"/>
            </a:ext>
          </a:extLst>
        </xdr:cNvPr>
        <xdr:cNvCxnSpPr/>
      </xdr:nvCxnSpPr>
      <xdr:spPr>
        <a:xfrm>
          <a:off x="7886700" y="10401995"/>
          <a:ext cx="8001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155076</xdr:rowOff>
    </xdr:from>
    <xdr:to>
      <xdr:col>41</xdr:col>
      <xdr:colOff>101600</xdr:colOff>
      <xdr:row>64</xdr:row>
      <xdr:rowOff>85226</xdr:rowOff>
    </xdr:to>
    <xdr:sp macro="" textlink="">
      <xdr:nvSpPr>
        <xdr:cNvPr id="241" name="楕円 240">
          <a:extLst>
            <a:ext uri="{FF2B5EF4-FFF2-40B4-BE49-F238E27FC236}">
              <a16:creationId xmlns:a16="http://schemas.microsoft.com/office/drawing/2014/main" id="{84CCC8C2-8076-4D96-8368-9B511243F335}"/>
            </a:ext>
          </a:extLst>
        </xdr:cNvPr>
        <xdr:cNvSpPr/>
      </xdr:nvSpPr>
      <xdr:spPr>
        <a:xfrm>
          <a:off x="7029450" y="103658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32445</xdr:rowOff>
    </xdr:from>
    <xdr:to>
      <xdr:col>45</xdr:col>
      <xdr:colOff>177800</xdr:colOff>
      <xdr:row>64</xdr:row>
      <xdr:rowOff>34426</xdr:rowOff>
    </xdr:to>
    <xdr:cxnSp macro="">
      <xdr:nvCxnSpPr>
        <xdr:cNvPr id="242" name="直線コネクタ 241">
          <a:extLst>
            <a:ext uri="{FF2B5EF4-FFF2-40B4-BE49-F238E27FC236}">
              <a16:creationId xmlns:a16="http://schemas.microsoft.com/office/drawing/2014/main" id="{D68FB467-4027-4C44-9E18-A49E2470775C}"/>
            </a:ext>
          </a:extLst>
        </xdr:cNvPr>
        <xdr:cNvCxnSpPr/>
      </xdr:nvCxnSpPr>
      <xdr:spPr>
        <a:xfrm flipV="1">
          <a:off x="7077075" y="10401995"/>
          <a:ext cx="809625"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9B5D2760-C77C-4BFC-B82E-CCC2C0581E8D}"/>
            </a:ext>
          </a:extLst>
        </xdr:cNvPr>
        <xdr:cNvSpPr txBox="1"/>
      </xdr:nvSpPr>
      <xdr:spPr>
        <a:xfrm>
          <a:off x="8399995"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195F1FCD-5826-4CD8-80C0-452096C743D4}"/>
            </a:ext>
          </a:extLst>
        </xdr:cNvPr>
        <xdr:cNvSpPr txBox="1"/>
      </xdr:nvSpPr>
      <xdr:spPr>
        <a:xfrm>
          <a:off x="7609420"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B1C163E6-A81D-49B7-B190-4A4F5A888CDC}"/>
            </a:ext>
          </a:extLst>
        </xdr:cNvPr>
        <xdr:cNvSpPr txBox="1"/>
      </xdr:nvSpPr>
      <xdr:spPr>
        <a:xfrm>
          <a:off x="6818845" y="99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DD28B314-44BF-4C23-9691-FBA0BC31C4E5}"/>
            </a:ext>
          </a:extLst>
        </xdr:cNvPr>
        <xdr:cNvSpPr txBox="1"/>
      </xdr:nvSpPr>
      <xdr:spPr>
        <a:xfrm>
          <a:off x="6009220"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74881</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034E3C00-D52E-4EFE-886E-C2AB4349F771}"/>
            </a:ext>
          </a:extLst>
        </xdr:cNvPr>
        <xdr:cNvSpPr txBox="1"/>
      </xdr:nvSpPr>
      <xdr:spPr>
        <a:xfrm>
          <a:off x="8429136" y="104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74372</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D93F31E0-74B7-4DDB-8DB2-9D428D706B11}"/>
            </a:ext>
          </a:extLst>
        </xdr:cNvPr>
        <xdr:cNvSpPr txBox="1"/>
      </xdr:nvSpPr>
      <xdr:spPr>
        <a:xfrm>
          <a:off x="7648086" y="104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76353</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2B0DDBDE-DC1E-4068-B44E-EDADEBF0ACED}"/>
            </a:ext>
          </a:extLst>
        </xdr:cNvPr>
        <xdr:cNvSpPr txBox="1"/>
      </xdr:nvSpPr>
      <xdr:spPr>
        <a:xfrm>
          <a:off x="6847986" y="104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F4052B42-1E5B-4E80-9215-586608297DA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0CABEB1-B420-4D3B-BA5A-B3E874802F5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F687415C-DEB0-4C87-8AE2-6D5DFC40765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3CFCB74-3287-41FC-A18C-5B0737EA1A5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DE693DF7-BFF8-445A-9BCC-84625FD442E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31F81A6-93E9-4590-9E5C-EABCBC3A03C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875B9924-5543-4DDA-A543-7974690D0A8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8CBDE2E9-6B23-4000-8698-39396BB07AD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C669DD7-D0DD-4664-88CE-CF24072074D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819526FB-3DB7-47CF-9137-BBE47A0D160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648C39E2-35AB-4DFD-BA67-34A1C1A9DEE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84B148AD-0BEF-438E-B21E-942F6225E1B2}"/>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272B075D-063E-4DC5-9B7D-F17B9B5132D5}"/>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20E2DD0F-3E93-4CFA-A458-47EAE56010B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A191878D-95B8-4B60-861C-7BC59B347778}"/>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659D5E48-9AB3-4E2D-A62D-D346F9CBA995}"/>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E82618F8-6768-4B6A-B435-9ADD43B62E72}"/>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DF319AD1-7FD9-40C2-8137-0F16F2B678EC}"/>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288B0FA6-5B9A-4676-B77A-4DE7E2F071F7}"/>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EF110DB5-D956-4A01-85B8-D59D1194D32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089D831D-FF46-4354-92F1-04219B2C6A77}"/>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AA239D5B-0ED3-4E00-930F-18F60F11B35A}"/>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74A5282B-6B4F-406C-9356-1EF4001F6F5C}"/>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2256E494-A310-4108-8A9F-7FFAB622CA9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42A7F72B-161C-4D61-A790-CA10A943CDF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0B3B0F4-84CA-4E61-85E7-0C22BD8B4844}"/>
            </a:ext>
          </a:extLst>
        </xdr:cNvPr>
        <xdr:cNvCxnSpPr/>
      </xdr:nvCxnSpPr>
      <xdr:spPr>
        <a:xfrm flipV="1">
          <a:off x="4180840" y="12651558"/>
          <a:ext cx="0" cy="144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08901DAF-D5DF-40ED-B96A-EEF72DA7096E}"/>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9414D05F-AF91-411F-A504-FCC5C0046D47}"/>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43EE5765-F5C0-4B31-BEB8-2FC2EB3E570D}"/>
            </a:ext>
          </a:extLst>
        </xdr:cNvPr>
        <xdr:cNvSpPr txBox="1"/>
      </xdr:nvSpPr>
      <xdr:spPr>
        <a:xfrm>
          <a:off x="4219575" y="12439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79" name="直線コネクタ 278">
          <a:extLst>
            <a:ext uri="{FF2B5EF4-FFF2-40B4-BE49-F238E27FC236}">
              <a16:creationId xmlns:a16="http://schemas.microsoft.com/office/drawing/2014/main" id="{96A64A43-9361-4D43-ADE6-0B6DDBD2A916}"/>
            </a:ext>
          </a:extLst>
        </xdr:cNvPr>
        <xdr:cNvCxnSpPr/>
      </xdr:nvCxnSpPr>
      <xdr:spPr>
        <a:xfrm>
          <a:off x="4105275" y="126515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DB32B70A-D2C9-477C-B45B-21297E769888}"/>
            </a:ext>
          </a:extLst>
        </xdr:cNvPr>
        <xdr:cNvSpPr txBox="1"/>
      </xdr:nvSpPr>
      <xdr:spPr>
        <a:xfrm>
          <a:off x="4219575" y="1337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81" name="フローチャート: 判断 280">
          <a:extLst>
            <a:ext uri="{FF2B5EF4-FFF2-40B4-BE49-F238E27FC236}">
              <a16:creationId xmlns:a16="http://schemas.microsoft.com/office/drawing/2014/main" id="{902325AB-5E80-4F7A-81B7-419DB67EC234}"/>
            </a:ext>
          </a:extLst>
        </xdr:cNvPr>
        <xdr:cNvSpPr/>
      </xdr:nvSpPr>
      <xdr:spPr>
        <a:xfrm>
          <a:off x="4124325" y="1351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82" name="フローチャート: 判断 281">
          <a:extLst>
            <a:ext uri="{FF2B5EF4-FFF2-40B4-BE49-F238E27FC236}">
              <a16:creationId xmlns:a16="http://schemas.microsoft.com/office/drawing/2014/main" id="{C6F8B074-424C-457B-80FB-DB6D0ABD918E}"/>
            </a:ext>
          </a:extLst>
        </xdr:cNvPr>
        <xdr:cNvSpPr/>
      </xdr:nvSpPr>
      <xdr:spPr>
        <a:xfrm>
          <a:off x="33813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83" name="フローチャート: 判断 282">
          <a:extLst>
            <a:ext uri="{FF2B5EF4-FFF2-40B4-BE49-F238E27FC236}">
              <a16:creationId xmlns:a16="http://schemas.microsoft.com/office/drawing/2014/main" id="{2B44B4B4-361D-46E8-917F-FB3BA72B1885}"/>
            </a:ext>
          </a:extLst>
        </xdr:cNvPr>
        <xdr:cNvSpPr/>
      </xdr:nvSpPr>
      <xdr:spPr>
        <a:xfrm>
          <a:off x="25717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84" name="フローチャート: 判断 283">
          <a:extLst>
            <a:ext uri="{FF2B5EF4-FFF2-40B4-BE49-F238E27FC236}">
              <a16:creationId xmlns:a16="http://schemas.microsoft.com/office/drawing/2014/main" id="{5B015A17-6780-4CB8-8F1F-6E559590F040}"/>
            </a:ext>
          </a:extLst>
        </xdr:cNvPr>
        <xdr:cNvSpPr/>
      </xdr:nvSpPr>
      <xdr:spPr>
        <a:xfrm>
          <a:off x="1781175" y="134904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85" name="フローチャート: 判断 284">
          <a:extLst>
            <a:ext uri="{FF2B5EF4-FFF2-40B4-BE49-F238E27FC236}">
              <a16:creationId xmlns:a16="http://schemas.microsoft.com/office/drawing/2014/main" id="{6B84E052-7373-4400-9466-B475D08D6B6F}"/>
            </a:ext>
          </a:extLst>
        </xdr:cNvPr>
        <xdr:cNvSpPr/>
      </xdr:nvSpPr>
      <xdr:spPr>
        <a:xfrm>
          <a:off x="9810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AB66FEE6-1089-414C-B35F-1A5DE983BAC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8AA3AFF-2DC2-4EE4-8AA3-912D6367F8E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D2C481F-AC1B-43CA-9218-964E4A303F3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0038F2B-7294-42D2-8722-4187BC9CCF6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574A099-394D-4A62-8F22-DB83491ADDE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91" name="楕円 290">
          <a:extLst>
            <a:ext uri="{FF2B5EF4-FFF2-40B4-BE49-F238E27FC236}">
              <a16:creationId xmlns:a16="http://schemas.microsoft.com/office/drawing/2014/main" id="{BD68551C-09DF-498B-833C-B0DC1452C969}"/>
            </a:ext>
          </a:extLst>
        </xdr:cNvPr>
        <xdr:cNvSpPr/>
      </xdr:nvSpPr>
      <xdr:spPr>
        <a:xfrm>
          <a:off x="4124325" y="13755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493040D2-4C6B-4DD7-9A40-5048710927F2}"/>
            </a:ext>
          </a:extLst>
        </xdr:cNvPr>
        <xdr:cNvSpPr txBox="1"/>
      </xdr:nvSpPr>
      <xdr:spPr>
        <a:xfrm>
          <a:off x="4219575"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126093</xdr:rowOff>
    </xdr:from>
    <xdr:to>
      <xdr:col>20</xdr:col>
      <xdr:colOff>38100</xdr:colOff>
      <xdr:row>85</xdr:row>
      <xdr:rowOff>56243</xdr:rowOff>
    </xdr:to>
    <xdr:sp macro="" textlink="">
      <xdr:nvSpPr>
        <xdr:cNvPr id="293" name="楕円 292">
          <a:extLst>
            <a:ext uri="{FF2B5EF4-FFF2-40B4-BE49-F238E27FC236}">
              <a16:creationId xmlns:a16="http://schemas.microsoft.com/office/drawing/2014/main" id="{CC4FB40E-E6DA-48F8-972D-9F7693A2DA9D}"/>
            </a:ext>
          </a:extLst>
        </xdr:cNvPr>
        <xdr:cNvSpPr/>
      </xdr:nvSpPr>
      <xdr:spPr>
        <a:xfrm>
          <a:off x="3381375" y="13734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5443</xdr:rowOff>
    </xdr:from>
    <xdr:to>
      <xdr:col>24</xdr:col>
      <xdr:colOff>63500</xdr:colOff>
      <xdr:row>85</xdr:row>
      <xdr:rowOff>26670</xdr:rowOff>
    </xdr:to>
    <xdr:cxnSp macro="">
      <xdr:nvCxnSpPr>
        <xdr:cNvPr id="294" name="直線コネクタ 293">
          <a:extLst>
            <a:ext uri="{FF2B5EF4-FFF2-40B4-BE49-F238E27FC236}">
              <a16:creationId xmlns:a16="http://schemas.microsoft.com/office/drawing/2014/main" id="{81B208D7-E0F6-4CCB-A330-FE941026EAEE}"/>
            </a:ext>
          </a:extLst>
        </xdr:cNvPr>
        <xdr:cNvCxnSpPr/>
      </xdr:nvCxnSpPr>
      <xdr:spPr>
        <a:xfrm>
          <a:off x="3429000" y="13781768"/>
          <a:ext cx="7524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93436</xdr:rowOff>
    </xdr:from>
    <xdr:to>
      <xdr:col>15</xdr:col>
      <xdr:colOff>101600</xdr:colOff>
      <xdr:row>85</xdr:row>
      <xdr:rowOff>23586</xdr:rowOff>
    </xdr:to>
    <xdr:sp macro="" textlink="">
      <xdr:nvSpPr>
        <xdr:cNvPr id="295" name="楕円 294">
          <a:extLst>
            <a:ext uri="{FF2B5EF4-FFF2-40B4-BE49-F238E27FC236}">
              <a16:creationId xmlns:a16="http://schemas.microsoft.com/office/drawing/2014/main" id="{87ACDA87-7D83-431C-A932-77F691717E49}"/>
            </a:ext>
          </a:extLst>
        </xdr:cNvPr>
        <xdr:cNvSpPr/>
      </xdr:nvSpPr>
      <xdr:spPr>
        <a:xfrm>
          <a:off x="2571750" y="137046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144236</xdr:rowOff>
    </xdr:from>
    <xdr:to>
      <xdr:col>19</xdr:col>
      <xdr:colOff>177800</xdr:colOff>
      <xdr:row>85</xdr:row>
      <xdr:rowOff>5443</xdr:rowOff>
    </xdr:to>
    <xdr:cxnSp macro="">
      <xdr:nvCxnSpPr>
        <xdr:cNvPr id="296" name="直線コネクタ 295">
          <a:extLst>
            <a:ext uri="{FF2B5EF4-FFF2-40B4-BE49-F238E27FC236}">
              <a16:creationId xmlns:a16="http://schemas.microsoft.com/office/drawing/2014/main" id="{1519FE10-75F2-4BA7-A75E-94193DBB9FFB}"/>
            </a:ext>
          </a:extLst>
        </xdr:cNvPr>
        <xdr:cNvCxnSpPr/>
      </xdr:nvCxnSpPr>
      <xdr:spPr>
        <a:xfrm>
          <a:off x="2619375" y="13752286"/>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60779</xdr:rowOff>
    </xdr:from>
    <xdr:to>
      <xdr:col>10</xdr:col>
      <xdr:colOff>165100</xdr:colOff>
      <xdr:row>84</xdr:row>
      <xdr:rowOff>162379</xdr:rowOff>
    </xdr:to>
    <xdr:sp macro="" textlink="">
      <xdr:nvSpPr>
        <xdr:cNvPr id="297" name="楕円 296">
          <a:extLst>
            <a:ext uri="{FF2B5EF4-FFF2-40B4-BE49-F238E27FC236}">
              <a16:creationId xmlns:a16="http://schemas.microsoft.com/office/drawing/2014/main" id="{DD52576F-29D1-49C6-8624-83FB0877CF58}"/>
            </a:ext>
          </a:extLst>
        </xdr:cNvPr>
        <xdr:cNvSpPr/>
      </xdr:nvSpPr>
      <xdr:spPr>
        <a:xfrm>
          <a:off x="1781175" y="136751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111579</xdr:rowOff>
    </xdr:from>
    <xdr:to>
      <xdr:col>15</xdr:col>
      <xdr:colOff>50800</xdr:colOff>
      <xdr:row>84</xdr:row>
      <xdr:rowOff>144236</xdr:rowOff>
    </xdr:to>
    <xdr:cxnSp macro="">
      <xdr:nvCxnSpPr>
        <xdr:cNvPr id="298" name="直線コネクタ 297">
          <a:extLst>
            <a:ext uri="{FF2B5EF4-FFF2-40B4-BE49-F238E27FC236}">
              <a16:creationId xmlns:a16="http://schemas.microsoft.com/office/drawing/2014/main" id="{A56B68CF-4796-4920-B003-731B32EC497D}"/>
            </a:ext>
          </a:extLst>
        </xdr:cNvPr>
        <xdr:cNvCxnSpPr/>
      </xdr:nvCxnSpPr>
      <xdr:spPr>
        <a:xfrm>
          <a:off x="1828800" y="13722804"/>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99" name="n_1aveValue【公営住宅】&#10;有形固定資産減価償却率">
          <a:extLst>
            <a:ext uri="{FF2B5EF4-FFF2-40B4-BE49-F238E27FC236}">
              <a16:creationId xmlns:a16="http://schemas.microsoft.com/office/drawing/2014/main" id="{FF3BCF00-363F-4DA7-B007-B541FC309BA9}"/>
            </a:ext>
          </a:extLst>
        </xdr:cNvPr>
        <xdr:cNvSpPr txBox="1"/>
      </xdr:nvSpPr>
      <xdr:spPr>
        <a:xfrm>
          <a:off x="3239144"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00" name="n_2aveValue【公営住宅】&#10;有形固定資産減価償却率">
          <a:extLst>
            <a:ext uri="{FF2B5EF4-FFF2-40B4-BE49-F238E27FC236}">
              <a16:creationId xmlns:a16="http://schemas.microsoft.com/office/drawing/2014/main" id="{EE83FD22-AF34-4D70-98A7-B4ACEE30F490}"/>
            </a:ext>
          </a:extLst>
        </xdr:cNvPr>
        <xdr:cNvSpPr txBox="1"/>
      </xdr:nvSpPr>
      <xdr:spPr>
        <a:xfrm>
          <a:off x="24390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01" name="n_3aveValue【公営住宅】&#10;有形固定資産減価償却率">
          <a:extLst>
            <a:ext uri="{FF2B5EF4-FFF2-40B4-BE49-F238E27FC236}">
              <a16:creationId xmlns:a16="http://schemas.microsoft.com/office/drawing/2014/main" id="{121650BC-F382-44C1-94E8-6E90339D841B}"/>
            </a:ext>
          </a:extLst>
        </xdr:cNvPr>
        <xdr:cNvSpPr txBox="1"/>
      </xdr:nvSpPr>
      <xdr:spPr>
        <a:xfrm>
          <a:off x="1648469" y="1328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02" name="n_4aveValue【公営住宅】&#10;有形固定資産減価償却率">
          <a:extLst>
            <a:ext uri="{FF2B5EF4-FFF2-40B4-BE49-F238E27FC236}">
              <a16:creationId xmlns:a16="http://schemas.microsoft.com/office/drawing/2014/main" id="{F9D93123-4323-4598-BE9D-AEC32C30272B}"/>
            </a:ext>
          </a:extLst>
        </xdr:cNvPr>
        <xdr:cNvSpPr txBox="1"/>
      </xdr:nvSpPr>
      <xdr:spPr>
        <a:xfrm>
          <a:off x="848369"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47370</xdr:rowOff>
    </xdr:from>
    <xdr:ext cx="405111" cy="259045"/>
    <xdr:sp macro="" textlink="">
      <xdr:nvSpPr>
        <xdr:cNvPr id="303" name="n_1mainValue【公営住宅】&#10;有形固定資産減価償却率">
          <a:extLst>
            <a:ext uri="{FF2B5EF4-FFF2-40B4-BE49-F238E27FC236}">
              <a16:creationId xmlns:a16="http://schemas.microsoft.com/office/drawing/2014/main" id="{8992D5FF-4ECC-4A38-8661-84AB0779A60D}"/>
            </a:ext>
          </a:extLst>
        </xdr:cNvPr>
        <xdr:cNvSpPr txBox="1"/>
      </xdr:nvSpPr>
      <xdr:spPr>
        <a:xfrm>
          <a:off x="3239144" y="138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14713</xdr:rowOff>
    </xdr:from>
    <xdr:ext cx="405111" cy="259045"/>
    <xdr:sp macro="" textlink="">
      <xdr:nvSpPr>
        <xdr:cNvPr id="304" name="n_2mainValue【公営住宅】&#10;有形固定資産減価償却率">
          <a:extLst>
            <a:ext uri="{FF2B5EF4-FFF2-40B4-BE49-F238E27FC236}">
              <a16:creationId xmlns:a16="http://schemas.microsoft.com/office/drawing/2014/main" id="{587060CF-9600-42C0-97F1-44CBEF48A66C}"/>
            </a:ext>
          </a:extLst>
        </xdr:cNvPr>
        <xdr:cNvSpPr txBox="1"/>
      </xdr:nvSpPr>
      <xdr:spPr>
        <a:xfrm>
          <a:off x="2439044" y="1378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153506</xdr:rowOff>
    </xdr:from>
    <xdr:ext cx="405111" cy="259045"/>
    <xdr:sp macro="" textlink="">
      <xdr:nvSpPr>
        <xdr:cNvPr id="305" name="n_3mainValue【公営住宅】&#10;有形固定資産減価償却率">
          <a:extLst>
            <a:ext uri="{FF2B5EF4-FFF2-40B4-BE49-F238E27FC236}">
              <a16:creationId xmlns:a16="http://schemas.microsoft.com/office/drawing/2014/main" id="{EA835E54-BEBF-4496-BE97-68ACBB7ECC1F}"/>
            </a:ext>
          </a:extLst>
        </xdr:cNvPr>
        <xdr:cNvSpPr txBox="1"/>
      </xdr:nvSpPr>
      <xdr:spPr>
        <a:xfrm>
          <a:off x="1648469" y="1376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338CF5B9-190E-492D-A6EA-386F03423C5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C3EFB255-088E-4C9C-B425-17E11847D55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83592A2C-3332-4523-ADB8-CFB4FC0301B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E29E47DB-462E-4D13-9232-D9DA117A518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5D9D814F-94F4-4989-BBA7-D1A9E239DB8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A5D29E02-6D16-483A-9110-0DA2B4E2A7F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D694BE73-8695-4F00-B624-2625CEF3348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7C359CE3-051D-42CD-9A85-FDFAD37CE6C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CAE3629A-3B65-49AC-A6C6-9767F2D4394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7D3E59AA-87D6-4AFD-8245-1ED3E6EE99D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657B8810-DC7F-486B-99C8-D05A2A446583}"/>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EC549CBF-015C-47B8-BA0A-CBB34CABA0E8}"/>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13F7A100-EDFE-45F0-A018-6B2B01543605}"/>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96DA7D41-6772-41D5-A707-737DC5622BD8}"/>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A3876359-22B8-4E7C-8E21-12472FBA9F05}"/>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A8DADBE3-2453-49C5-BE12-B461A69F13C5}"/>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0F9DE86B-F13F-4CD0-BF35-C54CB32CB7B6}"/>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7FF38600-6F50-4A11-95FC-6869E53E871B}"/>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39D6CE1-4F0A-4CE5-893A-F929BDD6629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ECDC4AF4-83B1-4520-A55E-1789331EA5C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1701AA13-E0E8-4262-8160-A09FAA3E740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27" name="直線コネクタ 326">
          <a:extLst>
            <a:ext uri="{FF2B5EF4-FFF2-40B4-BE49-F238E27FC236}">
              <a16:creationId xmlns:a16="http://schemas.microsoft.com/office/drawing/2014/main" id="{AA80BFD1-2F36-4A52-ADB4-BF14F3837309}"/>
            </a:ext>
          </a:extLst>
        </xdr:cNvPr>
        <xdr:cNvCxnSpPr/>
      </xdr:nvCxnSpPr>
      <xdr:spPr>
        <a:xfrm flipV="1">
          <a:off x="9429115" y="12704775"/>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8" name="【公営住宅】&#10;一人当たり面積最小値テキスト">
          <a:extLst>
            <a:ext uri="{FF2B5EF4-FFF2-40B4-BE49-F238E27FC236}">
              <a16:creationId xmlns:a16="http://schemas.microsoft.com/office/drawing/2014/main" id="{98295156-B28F-46A3-9FD5-EA1770A01206}"/>
            </a:ext>
          </a:extLst>
        </xdr:cNvPr>
        <xdr:cNvSpPr txBox="1"/>
      </xdr:nvSpPr>
      <xdr:spPr>
        <a:xfrm>
          <a:off x="9467850"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9" name="直線コネクタ 328">
          <a:extLst>
            <a:ext uri="{FF2B5EF4-FFF2-40B4-BE49-F238E27FC236}">
              <a16:creationId xmlns:a16="http://schemas.microsoft.com/office/drawing/2014/main" id="{26D77FCE-785C-4E43-8D20-9809F25A7A7E}"/>
            </a:ext>
          </a:extLst>
        </xdr:cNvPr>
        <xdr:cNvCxnSpPr/>
      </xdr:nvCxnSpPr>
      <xdr:spPr>
        <a:xfrm>
          <a:off x="9363075" y="13970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30" name="【公営住宅】&#10;一人当たり面積最大値テキスト">
          <a:extLst>
            <a:ext uri="{FF2B5EF4-FFF2-40B4-BE49-F238E27FC236}">
              <a16:creationId xmlns:a16="http://schemas.microsoft.com/office/drawing/2014/main" id="{E0BF4487-31EE-4283-BD4A-1D6E1F58C49E}"/>
            </a:ext>
          </a:extLst>
        </xdr:cNvPr>
        <xdr:cNvSpPr txBox="1"/>
      </xdr:nvSpPr>
      <xdr:spPr>
        <a:xfrm>
          <a:off x="9467850" y="124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31" name="直線コネクタ 330">
          <a:extLst>
            <a:ext uri="{FF2B5EF4-FFF2-40B4-BE49-F238E27FC236}">
              <a16:creationId xmlns:a16="http://schemas.microsoft.com/office/drawing/2014/main" id="{777AE4AD-0595-4CE7-A5B1-75840B5EAB56}"/>
            </a:ext>
          </a:extLst>
        </xdr:cNvPr>
        <xdr:cNvCxnSpPr/>
      </xdr:nvCxnSpPr>
      <xdr:spPr>
        <a:xfrm>
          <a:off x="9363075" y="127047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32" name="【公営住宅】&#10;一人当たり面積平均値テキスト">
          <a:extLst>
            <a:ext uri="{FF2B5EF4-FFF2-40B4-BE49-F238E27FC236}">
              <a16:creationId xmlns:a16="http://schemas.microsoft.com/office/drawing/2014/main" id="{C7A8B36F-3EE4-4DB8-8361-257469772124}"/>
            </a:ext>
          </a:extLst>
        </xdr:cNvPr>
        <xdr:cNvSpPr txBox="1"/>
      </xdr:nvSpPr>
      <xdr:spPr>
        <a:xfrm>
          <a:off x="9467850" y="1365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33" name="フローチャート: 判断 332">
          <a:extLst>
            <a:ext uri="{FF2B5EF4-FFF2-40B4-BE49-F238E27FC236}">
              <a16:creationId xmlns:a16="http://schemas.microsoft.com/office/drawing/2014/main" id="{463BE4F5-C62A-4B23-B0A1-CDC46E57E5C2}"/>
            </a:ext>
          </a:extLst>
        </xdr:cNvPr>
        <xdr:cNvSpPr/>
      </xdr:nvSpPr>
      <xdr:spPr>
        <a:xfrm>
          <a:off x="9401175" y="138024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34" name="フローチャート: 判断 333">
          <a:extLst>
            <a:ext uri="{FF2B5EF4-FFF2-40B4-BE49-F238E27FC236}">
              <a16:creationId xmlns:a16="http://schemas.microsoft.com/office/drawing/2014/main" id="{2FCEB3C6-75F7-4D4C-80A6-E324EF720395}"/>
            </a:ext>
          </a:extLst>
        </xdr:cNvPr>
        <xdr:cNvSpPr/>
      </xdr:nvSpPr>
      <xdr:spPr>
        <a:xfrm>
          <a:off x="8639175" y="13803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35" name="フローチャート: 判断 334">
          <a:extLst>
            <a:ext uri="{FF2B5EF4-FFF2-40B4-BE49-F238E27FC236}">
              <a16:creationId xmlns:a16="http://schemas.microsoft.com/office/drawing/2014/main" id="{65B4F8B1-C11B-4794-8762-575821DADFD4}"/>
            </a:ext>
          </a:extLst>
        </xdr:cNvPr>
        <xdr:cNvSpPr/>
      </xdr:nvSpPr>
      <xdr:spPr>
        <a:xfrm>
          <a:off x="7839075" y="13804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36" name="フローチャート: 判断 335">
          <a:extLst>
            <a:ext uri="{FF2B5EF4-FFF2-40B4-BE49-F238E27FC236}">
              <a16:creationId xmlns:a16="http://schemas.microsoft.com/office/drawing/2014/main" id="{2A3D7A10-3E9F-4B09-92B3-14C53E35195E}"/>
            </a:ext>
          </a:extLst>
        </xdr:cNvPr>
        <xdr:cNvSpPr/>
      </xdr:nvSpPr>
      <xdr:spPr>
        <a:xfrm>
          <a:off x="7029450" y="1380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37" name="フローチャート: 判断 336">
          <a:extLst>
            <a:ext uri="{FF2B5EF4-FFF2-40B4-BE49-F238E27FC236}">
              <a16:creationId xmlns:a16="http://schemas.microsoft.com/office/drawing/2014/main" id="{D49E078D-A40E-4D05-A8AF-CF74C2350752}"/>
            </a:ext>
          </a:extLst>
        </xdr:cNvPr>
        <xdr:cNvSpPr/>
      </xdr:nvSpPr>
      <xdr:spPr>
        <a:xfrm>
          <a:off x="6238875" y="137935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7052F65-D2D4-4354-A76E-67970EDEF3C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99272F70-76ED-4E21-882B-C6ACB02B38A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BB76A3CE-087E-46D4-B490-915DCAC1FE5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68D84DDA-D506-4DA5-BD8D-4BD42384D18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CDE7B12-AFE5-4F6A-9E6A-0C3FE5E2397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126975</xdr:rowOff>
    </xdr:from>
    <xdr:to>
      <xdr:col>55</xdr:col>
      <xdr:colOff>50800</xdr:colOff>
      <xdr:row>86</xdr:row>
      <xdr:rowOff>57125</xdr:rowOff>
    </xdr:to>
    <xdr:sp macro="" textlink="">
      <xdr:nvSpPr>
        <xdr:cNvPr id="343" name="楕円 342">
          <a:extLst>
            <a:ext uri="{FF2B5EF4-FFF2-40B4-BE49-F238E27FC236}">
              <a16:creationId xmlns:a16="http://schemas.microsoft.com/office/drawing/2014/main" id="{C03B56AE-D398-4491-8CA8-5FBFA4F6DEBF}"/>
            </a:ext>
          </a:extLst>
        </xdr:cNvPr>
        <xdr:cNvSpPr/>
      </xdr:nvSpPr>
      <xdr:spPr>
        <a:xfrm>
          <a:off x="9401175" y="138969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41902</xdr:rowOff>
    </xdr:from>
    <xdr:ext cx="469744" cy="259045"/>
    <xdr:sp macro="" textlink="">
      <xdr:nvSpPr>
        <xdr:cNvPr id="344" name="【公営住宅】&#10;一人当たり面積該当値テキスト">
          <a:extLst>
            <a:ext uri="{FF2B5EF4-FFF2-40B4-BE49-F238E27FC236}">
              <a16:creationId xmlns:a16="http://schemas.microsoft.com/office/drawing/2014/main" id="{85BC7E9A-111B-446C-8848-579A8B2A2B36}"/>
            </a:ext>
          </a:extLst>
        </xdr:cNvPr>
        <xdr:cNvSpPr txBox="1"/>
      </xdr:nvSpPr>
      <xdr:spPr>
        <a:xfrm>
          <a:off x="9467850" y="138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125374</xdr:rowOff>
    </xdr:from>
    <xdr:to>
      <xdr:col>50</xdr:col>
      <xdr:colOff>165100</xdr:colOff>
      <xdr:row>86</xdr:row>
      <xdr:rowOff>55524</xdr:rowOff>
    </xdr:to>
    <xdr:sp macro="" textlink="">
      <xdr:nvSpPr>
        <xdr:cNvPr id="345" name="楕円 344">
          <a:extLst>
            <a:ext uri="{FF2B5EF4-FFF2-40B4-BE49-F238E27FC236}">
              <a16:creationId xmlns:a16="http://schemas.microsoft.com/office/drawing/2014/main" id="{C44D4342-168B-45E1-8F71-77ED4290E0A4}"/>
            </a:ext>
          </a:extLst>
        </xdr:cNvPr>
        <xdr:cNvSpPr/>
      </xdr:nvSpPr>
      <xdr:spPr>
        <a:xfrm>
          <a:off x="8639175" y="138953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4724</xdr:rowOff>
    </xdr:from>
    <xdr:to>
      <xdr:col>55</xdr:col>
      <xdr:colOff>0</xdr:colOff>
      <xdr:row>86</xdr:row>
      <xdr:rowOff>6325</xdr:rowOff>
    </xdr:to>
    <xdr:cxnSp macro="">
      <xdr:nvCxnSpPr>
        <xdr:cNvPr id="346" name="直線コネクタ 345">
          <a:extLst>
            <a:ext uri="{FF2B5EF4-FFF2-40B4-BE49-F238E27FC236}">
              <a16:creationId xmlns:a16="http://schemas.microsoft.com/office/drawing/2014/main" id="{51691C08-BAD6-4CE9-BAE5-9B03F2121B3B}"/>
            </a:ext>
          </a:extLst>
        </xdr:cNvPr>
        <xdr:cNvCxnSpPr/>
      </xdr:nvCxnSpPr>
      <xdr:spPr>
        <a:xfrm>
          <a:off x="8686800" y="13942974"/>
          <a:ext cx="74295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124918</xdr:rowOff>
    </xdr:from>
    <xdr:to>
      <xdr:col>46</xdr:col>
      <xdr:colOff>38100</xdr:colOff>
      <xdr:row>86</xdr:row>
      <xdr:rowOff>55068</xdr:rowOff>
    </xdr:to>
    <xdr:sp macro="" textlink="">
      <xdr:nvSpPr>
        <xdr:cNvPr id="347" name="楕円 346">
          <a:extLst>
            <a:ext uri="{FF2B5EF4-FFF2-40B4-BE49-F238E27FC236}">
              <a16:creationId xmlns:a16="http://schemas.microsoft.com/office/drawing/2014/main" id="{044822CB-4FFB-42D0-8468-4247A64B71B6}"/>
            </a:ext>
          </a:extLst>
        </xdr:cNvPr>
        <xdr:cNvSpPr/>
      </xdr:nvSpPr>
      <xdr:spPr>
        <a:xfrm>
          <a:off x="7839075" y="13894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4268</xdr:rowOff>
    </xdr:from>
    <xdr:to>
      <xdr:col>50</xdr:col>
      <xdr:colOff>114300</xdr:colOff>
      <xdr:row>86</xdr:row>
      <xdr:rowOff>4724</xdr:rowOff>
    </xdr:to>
    <xdr:cxnSp macro="">
      <xdr:nvCxnSpPr>
        <xdr:cNvPr id="348" name="直線コネクタ 347">
          <a:extLst>
            <a:ext uri="{FF2B5EF4-FFF2-40B4-BE49-F238E27FC236}">
              <a16:creationId xmlns:a16="http://schemas.microsoft.com/office/drawing/2014/main" id="{F855E82B-FE4D-4258-A8C8-4B4A25FC9764}"/>
            </a:ext>
          </a:extLst>
        </xdr:cNvPr>
        <xdr:cNvCxnSpPr/>
      </xdr:nvCxnSpPr>
      <xdr:spPr>
        <a:xfrm>
          <a:off x="7886700" y="13942518"/>
          <a:ext cx="8001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49" name="楕円 348">
          <a:extLst>
            <a:ext uri="{FF2B5EF4-FFF2-40B4-BE49-F238E27FC236}">
              <a16:creationId xmlns:a16="http://schemas.microsoft.com/office/drawing/2014/main" id="{54259960-5AA9-4CCE-A6DF-A405BF07B43E}"/>
            </a:ext>
          </a:extLst>
        </xdr:cNvPr>
        <xdr:cNvSpPr/>
      </xdr:nvSpPr>
      <xdr:spPr>
        <a:xfrm>
          <a:off x="7029450" y="13894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4268</xdr:rowOff>
    </xdr:to>
    <xdr:cxnSp macro="">
      <xdr:nvCxnSpPr>
        <xdr:cNvPr id="350" name="直線コネクタ 349">
          <a:extLst>
            <a:ext uri="{FF2B5EF4-FFF2-40B4-BE49-F238E27FC236}">
              <a16:creationId xmlns:a16="http://schemas.microsoft.com/office/drawing/2014/main" id="{27ADF1AC-6EC3-439B-9B94-826D026AA294}"/>
            </a:ext>
          </a:extLst>
        </xdr:cNvPr>
        <xdr:cNvCxnSpPr/>
      </xdr:nvCxnSpPr>
      <xdr:spPr>
        <a:xfrm>
          <a:off x="7077075" y="13942061"/>
          <a:ext cx="80962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51" name="n_1aveValue【公営住宅】&#10;一人当たり面積">
          <a:extLst>
            <a:ext uri="{FF2B5EF4-FFF2-40B4-BE49-F238E27FC236}">
              <a16:creationId xmlns:a16="http://schemas.microsoft.com/office/drawing/2014/main" id="{FED5A6A0-1E42-408E-B601-B4472F04BD85}"/>
            </a:ext>
          </a:extLst>
        </xdr:cNvPr>
        <xdr:cNvSpPr txBox="1"/>
      </xdr:nvSpPr>
      <xdr:spPr>
        <a:xfrm>
          <a:off x="8458277" y="135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52" name="n_2aveValue【公営住宅】&#10;一人当たり面積">
          <a:extLst>
            <a:ext uri="{FF2B5EF4-FFF2-40B4-BE49-F238E27FC236}">
              <a16:creationId xmlns:a16="http://schemas.microsoft.com/office/drawing/2014/main" id="{6CF8A345-1796-47AA-89B3-A3A5255B3EC6}"/>
            </a:ext>
          </a:extLst>
        </xdr:cNvPr>
        <xdr:cNvSpPr txBox="1"/>
      </xdr:nvSpPr>
      <xdr:spPr>
        <a:xfrm>
          <a:off x="7677227" y="135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53" name="n_3aveValue【公営住宅】&#10;一人当たり面積">
          <a:extLst>
            <a:ext uri="{FF2B5EF4-FFF2-40B4-BE49-F238E27FC236}">
              <a16:creationId xmlns:a16="http://schemas.microsoft.com/office/drawing/2014/main" id="{3049DB80-260A-4D8F-AABD-956A0361C9CC}"/>
            </a:ext>
          </a:extLst>
        </xdr:cNvPr>
        <xdr:cNvSpPr txBox="1"/>
      </xdr:nvSpPr>
      <xdr:spPr>
        <a:xfrm>
          <a:off x="6867602"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54" name="n_4aveValue【公営住宅】&#10;一人当たり面積">
          <a:extLst>
            <a:ext uri="{FF2B5EF4-FFF2-40B4-BE49-F238E27FC236}">
              <a16:creationId xmlns:a16="http://schemas.microsoft.com/office/drawing/2014/main" id="{1DEEDFF5-2FF6-4FAE-9377-EC97C233BE4A}"/>
            </a:ext>
          </a:extLst>
        </xdr:cNvPr>
        <xdr:cNvSpPr txBox="1"/>
      </xdr:nvSpPr>
      <xdr:spPr>
        <a:xfrm>
          <a:off x="6067502"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46651</xdr:rowOff>
    </xdr:from>
    <xdr:ext cx="469744" cy="259045"/>
    <xdr:sp macro="" textlink="">
      <xdr:nvSpPr>
        <xdr:cNvPr id="355" name="n_1mainValue【公営住宅】&#10;一人当たり面積">
          <a:extLst>
            <a:ext uri="{FF2B5EF4-FFF2-40B4-BE49-F238E27FC236}">
              <a16:creationId xmlns:a16="http://schemas.microsoft.com/office/drawing/2014/main" id="{FFACF77E-A8FC-442C-AEA6-CA699E5778AA}"/>
            </a:ext>
          </a:extLst>
        </xdr:cNvPr>
        <xdr:cNvSpPr txBox="1"/>
      </xdr:nvSpPr>
      <xdr:spPr>
        <a:xfrm>
          <a:off x="8458277" y="139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46195</xdr:rowOff>
    </xdr:from>
    <xdr:ext cx="469744" cy="259045"/>
    <xdr:sp macro="" textlink="">
      <xdr:nvSpPr>
        <xdr:cNvPr id="356" name="n_2mainValue【公営住宅】&#10;一人当たり面積">
          <a:extLst>
            <a:ext uri="{FF2B5EF4-FFF2-40B4-BE49-F238E27FC236}">
              <a16:creationId xmlns:a16="http://schemas.microsoft.com/office/drawing/2014/main" id="{FF566305-95FB-4A6D-B5C2-2322F457C34D}"/>
            </a:ext>
          </a:extLst>
        </xdr:cNvPr>
        <xdr:cNvSpPr txBox="1"/>
      </xdr:nvSpPr>
      <xdr:spPr>
        <a:xfrm>
          <a:off x="7677227" y="139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57" name="n_3mainValue【公営住宅】&#10;一人当たり面積">
          <a:extLst>
            <a:ext uri="{FF2B5EF4-FFF2-40B4-BE49-F238E27FC236}">
              <a16:creationId xmlns:a16="http://schemas.microsoft.com/office/drawing/2014/main" id="{1959E797-703D-47D7-9618-2CE492E7ED41}"/>
            </a:ext>
          </a:extLst>
        </xdr:cNvPr>
        <xdr:cNvSpPr txBox="1"/>
      </xdr:nvSpPr>
      <xdr:spPr>
        <a:xfrm>
          <a:off x="6867602" y="1398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3966C71D-E40B-41CC-98D6-207692353F1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50CB9376-E153-428C-BA7A-E4FF3CD5754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5BFC46A3-3750-47C6-B8CA-BA2AFFD5168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45EDC31E-4231-4392-AE5C-9C7F5ACF9C4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333FB832-D245-4376-B348-425E0C22971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192D16C7-D0AD-4B13-9B50-D520832DFB4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250BD4CE-B20E-4FBA-AF60-136083136E2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2B4851D6-FFF0-4A0A-A03E-8A05A8E6E6F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AA488261-939D-49F6-96E5-54055BBDD86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76DD3288-DAC7-4279-B16D-31DB0F30DA7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A12D70CC-C89A-4CC4-95CB-AF448AEAE00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5CAAC2EB-87F0-44D2-957D-A3049BD81AF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EBF8F4B1-AAA7-4198-A063-0F0B7352CCF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C3AF9143-DFD1-46C6-BC41-16A4F599B87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678E3D0B-028A-460A-A1B7-84BA680E420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E3B8255E-DE21-40F9-BC7E-890F88A9093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6BE79F78-15DC-4C20-B75F-4FAC2C64DA4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FDE2D14B-161C-4795-B56A-EC803BA7E79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DC73BE1F-F6DC-4D7A-8080-074074BF002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3779E0AD-18EC-4443-8BE8-168756D9240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8EEB92AF-9C79-4FA1-BBA0-17083126A0D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BB72A4AC-B27D-4AA5-9395-A17AA2CA83B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0EA2DECC-D936-4274-8198-A8FC5C90CA8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402FC26C-41F2-4840-8F87-1ECF4E42C5F3}"/>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C6241FCE-2C90-43A4-A354-6F0E59D3730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C5D061A9-6DFA-4E8E-A7E2-6C29C21D038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DD2B88B6-33AD-4FE2-8C38-8AA08A2F8A3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84BE3036-33E8-423A-9579-53E7B2DC170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D2E9AFED-792E-4B6F-8AEF-51C4A1C2D68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52636444-5BFF-4D67-B216-7F44AFF6F58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2B5F83FA-C119-4F25-8995-FE4DDAAE1BD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B9FFB6FE-B754-4010-A602-7D64AF695EDA}"/>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2E104239-6B7D-4794-8853-5CC9427034B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C84DBF87-7891-487B-ABA9-B7C0CF2DD00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5388BEFC-522E-4E72-BC6E-699B634A8D2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2D0E8AB2-E7AC-4DB9-A8B6-107D1AEE6B6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B92E718E-5F10-432E-A7A2-253387E4A35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CFE4A06F-F447-487E-8FB0-DF36D2BE200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21EBCF41-726D-4309-A9B0-FD84F38B435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A2989B9B-E6C0-4BCD-8C15-1554CB10718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79B9871C-97F2-4CF4-87D8-21E9F52B733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371B86B4-FFBD-49D7-8614-2A66FC92FFA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9C453755-8380-4BFA-AA43-9837F3599A8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1" name="直線コネクタ 400">
          <a:extLst>
            <a:ext uri="{FF2B5EF4-FFF2-40B4-BE49-F238E27FC236}">
              <a16:creationId xmlns:a16="http://schemas.microsoft.com/office/drawing/2014/main" id="{F7835046-4546-416C-BF40-2B3152A77D50}"/>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2" name="テキスト ボックス 401">
          <a:extLst>
            <a:ext uri="{FF2B5EF4-FFF2-40B4-BE49-F238E27FC236}">
              <a16:creationId xmlns:a16="http://schemas.microsoft.com/office/drawing/2014/main" id="{2CFF901D-A116-4804-9029-EE0982C365E3}"/>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3" name="直線コネクタ 402">
          <a:extLst>
            <a:ext uri="{FF2B5EF4-FFF2-40B4-BE49-F238E27FC236}">
              <a16:creationId xmlns:a16="http://schemas.microsoft.com/office/drawing/2014/main" id="{A1AF9AB8-4E01-409C-B8A6-5D594DFDAE1C}"/>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4" name="テキスト ボックス 403">
          <a:extLst>
            <a:ext uri="{FF2B5EF4-FFF2-40B4-BE49-F238E27FC236}">
              <a16:creationId xmlns:a16="http://schemas.microsoft.com/office/drawing/2014/main" id="{78078E1C-5F1A-49D2-9087-091998B74886}"/>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5" name="直線コネクタ 404">
          <a:extLst>
            <a:ext uri="{FF2B5EF4-FFF2-40B4-BE49-F238E27FC236}">
              <a16:creationId xmlns:a16="http://schemas.microsoft.com/office/drawing/2014/main" id="{21CAC9BB-F0A5-4368-9E6A-DC146BE2BC14}"/>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6" name="テキスト ボックス 405">
          <a:extLst>
            <a:ext uri="{FF2B5EF4-FFF2-40B4-BE49-F238E27FC236}">
              <a16:creationId xmlns:a16="http://schemas.microsoft.com/office/drawing/2014/main" id="{6DEE1065-91A0-4EE1-82CA-3DE50C6A82D5}"/>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7" name="直線コネクタ 406">
          <a:extLst>
            <a:ext uri="{FF2B5EF4-FFF2-40B4-BE49-F238E27FC236}">
              <a16:creationId xmlns:a16="http://schemas.microsoft.com/office/drawing/2014/main" id="{C4A1463B-2C6B-452D-895F-92762CB2F54A}"/>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8" name="テキスト ボックス 407">
          <a:extLst>
            <a:ext uri="{FF2B5EF4-FFF2-40B4-BE49-F238E27FC236}">
              <a16:creationId xmlns:a16="http://schemas.microsoft.com/office/drawing/2014/main" id="{2AFAE7D9-2D13-437F-BDB8-568D2A184F09}"/>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2743AB12-C8C2-43A9-AD16-55CDC3DCCD3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0" name="テキスト ボックス 409">
          <a:extLst>
            <a:ext uri="{FF2B5EF4-FFF2-40B4-BE49-F238E27FC236}">
              <a16:creationId xmlns:a16="http://schemas.microsoft.com/office/drawing/2014/main" id="{2630AA34-6E0E-4F3F-816F-E8C69F56A583}"/>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学校施設】&#10;有形固定資産減価償却率グラフ枠">
          <a:extLst>
            <a:ext uri="{FF2B5EF4-FFF2-40B4-BE49-F238E27FC236}">
              <a16:creationId xmlns:a16="http://schemas.microsoft.com/office/drawing/2014/main" id="{255908D2-4FE3-496D-95E6-2803BE86841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12" name="直線コネクタ 411">
          <a:extLst>
            <a:ext uri="{FF2B5EF4-FFF2-40B4-BE49-F238E27FC236}">
              <a16:creationId xmlns:a16="http://schemas.microsoft.com/office/drawing/2014/main" id="{5AD00AAA-F286-45D4-95E9-B80D72A555CF}"/>
            </a:ext>
          </a:extLst>
        </xdr:cNvPr>
        <xdr:cNvCxnSpPr/>
      </xdr:nvCxnSpPr>
      <xdr:spPr>
        <a:xfrm flipV="1">
          <a:off x="14696439" y="902144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13" name="【学校施設】&#10;有形固定資産減価償却率最小値テキスト">
          <a:extLst>
            <a:ext uri="{FF2B5EF4-FFF2-40B4-BE49-F238E27FC236}">
              <a16:creationId xmlns:a16="http://schemas.microsoft.com/office/drawing/2014/main" id="{0D37D565-1DBD-4552-8B1F-1BA1637AC0CF}"/>
            </a:ext>
          </a:extLst>
        </xdr:cNvPr>
        <xdr:cNvSpPr txBox="1"/>
      </xdr:nvSpPr>
      <xdr:spPr>
        <a:xfrm>
          <a:off x="14735175"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14" name="直線コネクタ 413">
          <a:extLst>
            <a:ext uri="{FF2B5EF4-FFF2-40B4-BE49-F238E27FC236}">
              <a16:creationId xmlns:a16="http://schemas.microsoft.com/office/drawing/2014/main" id="{0BBC516B-3E4F-4CB3-BD39-6581C44FAECE}"/>
            </a:ext>
          </a:extLst>
        </xdr:cNvPr>
        <xdr:cNvCxnSpPr/>
      </xdr:nvCxnSpPr>
      <xdr:spPr>
        <a:xfrm>
          <a:off x="14611350" y="10189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15" name="【学校施設】&#10;有形固定資産減価償却率最大値テキスト">
          <a:extLst>
            <a:ext uri="{FF2B5EF4-FFF2-40B4-BE49-F238E27FC236}">
              <a16:creationId xmlns:a16="http://schemas.microsoft.com/office/drawing/2014/main" id="{8ED78140-7B1C-45EE-90E7-ADC195EC8239}"/>
            </a:ext>
          </a:extLst>
        </xdr:cNvPr>
        <xdr:cNvSpPr txBox="1"/>
      </xdr:nvSpPr>
      <xdr:spPr>
        <a:xfrm>
          <a:off x="147351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6" name="直線コネクタ 415">
          <a:extLst>
            <a:ext uri="{FF2B5EF4-FFF2-40B4-BE49-F238E27FC236}">
              <a16:creationId xmlns:a16="http://schemas.microsoft.com/office/drawing/2014/main" id="{8FF29BD5-984B-4509-B2DF-0290237ED2AA}"/>
            </a:ext>
          </a:extLst>
        </xdr:cNvPr>
        <xdr:cNvCxnSpPr/>
      </xdr:nvCxnSpPr>
      <xdr:spPr>
        <a:xfrm>
          <a:off x="14611350"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17" name="【学校施設】&#10;有形固定資産減価償却率平均値テキスト">
          <a:extLst>
            <a:ext uri="{FF2B5EF4-FFF2-40B4-BE49-F238E27FC236}">
              <a16:creationId xmlns:a16="http://schemas.microsoft.com/office/drawing/2014/main" id="{F78044A5-6AA2-4124-B346-C022C99E616C}"/>
            </a:ext>
          </a:extLst>
        </xdr:cNvPr>
        <xdr:cNvSpPr txBox="1"/>
      </xdr:nvSpPr>
      <xdr:spPr>
        <a:xfrm>
          <a:off x="14735175" y="9584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8" name="フローチャート: 判断 417">
          <a:extLst>
            <a:ext uri="{FF2B5EF4-FFF2-40B4-BE49-F238E27FC236}">
              <a16:creationId xmlns:a16="http://schemas.microsoft.com/office/drawing/2014/main" id="{C4F7FC86-31FE-4F52-92F1-F86D687A7441}"/>
            </a:ext>
          </a:extLst>
        </xdr:cNvPr>
        <xdr:cNvSpPr/>
      </xdr:nvSpPr>
      <xdr:spPr>
        <a:xfrm>
          <a:off x="14649450" y="9609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9" name="フローチャート: 判断 418">
          <a:extLst>
            <a:ext uri="{FF2B5EF4-FFF2-40B4-BE49-F238E27FC236}">
              <a16:creationId xmlns:a16="http://schemas.microsoft.com/office/drawing/2014/main" id="{7E2E73E0-F994-4020-8FC3-3FAF203564BE}"/>
            </a:ext>
          </a:extLst>
        </xdr:cNvPr>
        <xdr:cNvSpPr/>
      </xdr:nvSpPr>
      <xdr:spPr>
        <a:xfrm>
          <a:off x="13887450" y="95886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20" name="フローチャート: 判断 419">
          <a:extLst>
            <a:ext uri="{FF2B5EF4-FFF2-40B4-BE49-F238E27FC236}">
              <a16:creationId xmlns:a16="http://schemas.microsoft.com/office/drawing/2014/main" id="{F966EFE8-F116-40F3-BA2E-019943212FEA}"/>
            </a:ext>
          </a:extLst>
        </xdr:cNvPr>
        <xdr:cNvSpPr/>
      </xdr:nvSpPr>
      <xdr:spPr>
        <a:xfrm>
          <a:off x="13096875" y="95638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21" name="フローチャート: 判断 420">
          <a:extLst>
            <a:ext uri="{FF2B5EF4-FFF2-40B4-BE49-F238E27FC236}">
              <a16:creationId xmlns:a16="http://schemas.microsoft.com/office/drawing/2014/main" id="{F88ECAB7-BF75-433F-9948-BAC3D0FBF8C4}"/>
            </a:ext>
          </a:extLst>
        </xdr:cNvPr>
        <xdr:cNvSpPr/>
      </xdr:nvSpPr>
      <xdr:spPr>
        <a:xfrm>
          <a:off x="12296775" y="954557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2" name="フローチャート: 判断 421">
          <a:extLst>
            <a:ext uri="{FF2B5EF4-FFF2-40B4-BE49-F238E27FC236}">
              <a16:creationId xmlns:a16="http://schemas.microsoft.com/office/drawing/2014/main" id="{D43AF790-C734-4BDB-9EBB-A5066F3DA35E}"/>
            </a:ext>
          </a:extLst>
        </xdr:cNvPr>
        <xdr:cNvSpPr/>
      </xdr:nvSpPr>
      <xdr:spPr>
        <a:xfrm>
          <a:off x="11487150" y="95272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4494F3DF-9EC3-4C3B-98D9-D38B36FC19D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1E14B765-07D6-4BBF-8E90-E00B0B7E8F11}"/>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4563F6E-5F3B-48E1-9920-0654E0F6BD4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375264C8-195C-4EE2-A2EE-F26C92C6DAC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49E07A13-CD04-4741-87C9-5E838C8AE60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24638</xdr:rowOff>
    </xdr:from>
    <xdr:to>
      <xdr:col>85</xdr:col>
      <xdr:colOff>177800</xdr:colOff>
      <xdr:row>58</xdr:row>
      <xdr:rowOff>126238</xdr:rowOff>
    </xdr:to>
    <xdr:sp macro="" textlink="">
      <xdr:nvSpPr>
        <xdr:cNvPr id="428" name="楕円 427">
          <a:extLst>
            <a:ext uri="{FF2B5EF4-FFF2-40B4-BE49-F238E27FC236}">
              <a16:creationId xmlns:a16="http://schemas.microsoft.com/office/drawing/2014/main" id="{68E428CF-36A5-417E-816E-A67F4935FDCE}"/>
            </a:ext>
          </a:extLst>
        </xdr:cNvPr>
        <xdr:cNvSpPr/>
      </xdr:nvSpPr>
      <xdr:spPr>
        <a:xfrm>
          <a:off x="14649450" y="94289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47515</xdr:rowOff>
    </xdr:from>
    <xdr:ext cx="405111" cy="259045"/>
    <xdr:sp macro="" textlink="">
      <xdr:nvSpPr>
        <xdr:cNvPr id="429" name="【学校施設】&#10;有形固定資産減価償却率該当値テキスト">
          <a:extLst>
            <a:ext uri="{FF2B5EF4-FFF2-40B4-BE49-F238E27FC236}">
              <a16:creationId xmlns:a16="http://schemas.microsoft.com/office/drawing/2014/main" id="{2A42C5B9-F53F-476C-ACD9-DC9D80EF8DF8}"/>
            </a:ext>
          </a:extLst>
        </xdr:cNvPr>
        <xdr:cNvSpPr txBox="1"/>
      </xdr:nvSpPr>
      <xdr:spPr>
        <a:xfrm>
          <a:off x="14735175" y="928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430" name="楕円 429">
          <a:extLst>
            <a:ext uri="{FF2B5EF4-FFF2-40B4-BE49-F238E27FC236}">
              <a16:creationId xmlns:a16="http://schemas.microsoft.com/office/drawing/2014/main" id="{40F8C0AC-083C-4C5F-B247-985549AF63B6}"/>
            </a:ext>
          </a:extLst>
        </xdr:cNvPr>
        <xdr:cNvSpPr/>
      </xdr:nvSpPr>
      <xdr:spPr>
        <a:xfrm>
          <a:off x="13887450" y="9394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75438</xdr:rowOff>
    </xdr:to>
    <xdr:cxnSp macro="">
      <xdr:nvCxnSpPr>
        <xdr:cNvPr id="431" name="直線コネクタ 430">
          <a:extLst>
            <a:ext uri="{FF2B5EF4-FFF2-40B4-BE49-F238E27FC236}">
              <a16:creationId xmlns:a16="http://schemas.microsoft.com/office/drawing/2014/main" id="{92F9770D-97A8-4381-87E7-25422EAF1313}"/>
            </a:ext>
          </a:extLst>
        </xdr:cNvPr>
        <xdr:cNvCxnSpPr/>
      </xdr:nvCxnSpPr>
      <xdr:spPr>
        <a:xfrm>
          <a:off x="13935075" y="9432290"/>
          <a:ext cx="762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432" name="楕円 431">
          <a:extLst>
            <a:ext uri="{FF2B5EF4-FFF2-40B4-BE49-F238E27FC236}">
              <a16:creationId xmlns:a16="http://schemas.microsoft.com/office/drawing/2014/main" id="{B9435D35-99E3-4AA2-843A-61AD1EE45821}"/>
            </a:ext>
          </a:extLst>
        </xdr:cNvPr>
        <xdr:cNvSpPr/>
      </xdr:nvSpPr>
      <xdr:spPr>
        <a:xfrm>
          <a:off x="13096875" y="9345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34290</xdr:rowOff>
    </xdr:to>
    <xdr:cxnSp macro="">
      <xdr:nvCxnSpPr>
        <xdr:cNvPr id="433" name="直線コネクタ 432">
          <a:extLst>
            <a:ext uri="{FF2B5EF4-FFF2-40B4-BE49-F238E27FC236}">
              <a16:creationId xmlns:a16="http://schemas.microsoft.com/office/drawing/2014/main" id="{6F4F386A-2F77-47DD-8BC5-12B779FFA7ED}"/>
            </a:ext>
          </a:extLst>
        </xdr:cNvPr>
        <xdr:cNvCxnSpPr/>
      </xdr:nvCxnSpPr>
      <xdr:spPr>
        <a:xfrm>
          <a:off x="13144500" y="9402445"/>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104648</xdr:rowOff>
    </xdr:from>
    <xdr:to>
      <xdr:col>72</xdr:col>
      <xdr:colOff>38100</xdr:colOff>
      <xdr:row>58</xdr:row>
      <xdr:rowOff>34798</xdr:rowOff>
    </xdr:to>
    <xdr:sp macro="" textlink="">
      <xdr:nvSpPr>
        <xdr:cNvPr id="434" name="楕円 433">
          <a:extLst>
            <a:ext uri="{FF2B5EF4-FFF2-40B4-BE49-F238E27FC236}">
              <a16:creationId xmlns:a16="http://schemas.microsoft.com/office/drawing/2014/main" id="{A99CC68A-01B4-4B05-AB04-8C4E94D0837E}"/>
            </a:ext>
          </a:extLst>
        </xdr:cNvPr>
        <xdr:cNvSpPr/>
      </xdr:nvSpPr>
      <xdr:spPr>
        <a:xfrm>
          <a:off x="12296775" y="93470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155448</xdr:rowOff>
    </xdr:from>
    <xdr:to>
      <xdr:col>76</xdr:col>
      <xdr:colOff>114300</xdr:colOff>
      <xdr:row>57</xdr:row>
      <xdr:rowOff>160020</xdr:rowOff>
    </xdr:to>
    <xdr:cxnSp macro="">
      <xdr:nvCxnSpPr>
        <xdr:cNvPr id="435" name="直線コネクタ 434">
          <a:extLst>
            <a:ext uri="{FF2B5EF4-FFF2-40B4-BE49-F238E27FC236}">
              <a16:creationId xmlns:a16="http://schemas.microsoft.com/office/drawing/2014/main" id="{D66C613E-0699-434C-A840-5206F01F8CC3}"/>
            </a:ext>
          </a:extLst>
        </xdr:cNvPr>
        <xdr:cNvCxnSpPr/>
      </xdr:nvCxnSpPr>
      <xdr:spPr>
        <a:xfrm>
          <a:off x="12344400" y="939469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36" name="n_1aveValue【学校施設】&#10;有形固定資産減価償却率">
          <a:extLst>
            <a:ext uri="{FF2B5EF4-FFF2-40B4-BE49-F238E27FC236}">
              <a16:creationId xmlns:a16="http://schemas.microsoft.com/office/drawing/2014/main" id="{B8C9C633-585C-40A4-9C0E-3FAA9D4C0686}"/>
            </a:ext>
          </a:extLst>
        </xdr:cNvPr>
        <xdr:cNvSpPr txBox="1"/>
      </xdr:nvSpPr>
      <xdr:spPr>
        <a:xfrm>
          <a:off x="13745219"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37" name="n_2aveValue【学校施設】&#10;有形固定資産減価償却率">
          <a:extLst>
            <a:ext uri="{FF2B5EF4-FFF2-40B4-BE49-F238E27FC236}">
              <a16:creationId xmlns:a16="http://schemas.microsoft.com/office/drawing/2014/main" id="{910D22A9-4ED1-497C-8D77-985029578B85}"/>
            </a:ext>
          </a:extLst>
        </xdr:cNvPr>
        <xdr:cNvSpPr txBox="1"/>
      </xdr:nvSpPr>
      <xdr:spPr>
        <a:xfrm>
          <a:off x="12964169" y="964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38" name="n_3aveValue【学校施設】&#10;有形固定資産減価償却率">
          <a:extLst>
            <a:ext uri="{FF2B5EF4-FFF2-40B4-BE49-F238E27FC236}">
              <a16:creationId xmlns:a16="http://schemas.microsoft.com/office/drawing/2014/main" id="{EF899525-A8AA-41E7-9862-E67459D774A0}"/>
            </a:ext>
          </a:extLst>
        </xdr:cNvPr>
        <xdr:cNvSpPr txBox="1"/>
      </xdr:nvSpPr>
      <xdr:spPr>
        <a:xfrm>
          <a:off x="12164069" y="962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39" name="n_4aveValue【学校施設】&#10;有形固定資産減価償却率">
          <a:extLst>
            <a:ext uri="{FF2B5EF4-FFF2-40B4-BE49-F238E27FC236}">
              <a16:creationId xmlns:a16="http://schemas.microsoft.com/office/drawing/2014/main" id="{E64F36A6-7CD0-41D1-ADA7-BD928FA0984A}"/>
            </a:ext>
          </a:extLst>
        </xdr:cNvPr>
        <xdr:cNvSpPr txBox="1"/>
      </xdr:nvSpPr>
      <xdr:spPr>
        <a:xfrm>
          <a:off x="11354444" y="930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440" name="n_1mainValue【学校施設】&#10;有形固定資産減価償却率">
          <a:extLst>
            <a:ext uri="{FF2B5EF4-FFF2-40B4-BE49-F238E27FC236}">
              <a16:creationId xmlns:a16="http://schemas.microsoft.com/office/drawing/2014/main" id="{A7C05E92-6FB2-4BE1-AD68-7A1D4797F6B0}"/>
            </a:ext>
          </a:extLst>
        </xdr:cNvPr>
        <xdr:cNvSpPr txBox="1"/>
      </xdr:nvSpPr>
      <xdr:spPr>
        <a:xfrm>
          <a:off x="13745219"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441" name="n_2mainValue【学校施設】&#10;有形固定資産減価償却率">
          <a:extLst>
            <a:ext uri="{FF2B5EF4-FFF2-40B4-BE49-F238E27FC236}">
              <a16:creationId xmlns:a16="http://schemas.microsoft.com/office/drawing/2014/main" id="{B0362EA9-6DD8-41C9-8EB6-E4DFB919B089}"/>
            </a:ext>
          </a:extLst>
        </xdr:cNvPr>
        <xdr:cNvSpPr txBox="1"/>
      </xdr:nvSpPr>
      <xdr:spPr>
        <a:xfrm>
          <a:off x="12964169" y="913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51325</xdr:rowOff>
    </xdr:from>
    <xdr:ext cx="405111" cy="259045"/>
    <xdr:sp macro="" textlink="">
      <xdr:nvSpPr>
        <xdr:cNvPr id="442" name="n_3mainValue【学校施設】&#10;有形固定資産減価償却率">
          <a:extLst>
            <a:ext uri="{FF2B5EF4-FFF2-40B4-BE49-F238E27FC236}">
              <a16:creationId xmlns:a16="http://schemas.microsoft.com/office/drawing/2014/main" id="{B86B9825-EE92-41ED-B9A7-F3C0251F8A40}"/>
            </a:ext>
          </a:extLst>
        </xdr:cNvPr>
        <xdr:cNvSpPr txBox="1"/>
      </xdr:nvSpPr>
      <xdr:spPr>
        <a:xfrm>
          <a:off x="12164069" y="912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240D9FBA-4B49-4461-B225-7B532444CFD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FCA032EE-606D-4E46-B9E8-F7F3A5F5A2D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94561994-1804-4748-A5B1-D61C72150B6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A222B487-C1C1-4D12-89DD-D78BAC5F4CE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715F9FD8-A46A-4FDA-A0E2-C8BEFD8132A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11CAACEF-285D-4132-8EB2-988D400651B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F165BEB0-BDD0-4823-A0BB-1F12C359905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58DC62E7-BE03-47A0-86E6-1302C48640C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8203998E-BDB1-4C6D-9F1F-80F3FCBDD02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25A1C93E-F8E2-49A1-BF1F-67D9533A9FB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3A0D3C79-1531-4669-BEBC-16C5DF87EC49}"/>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FB68366D-F800-41BE-99F1-CF11C9C0A483}"/>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63CDB0C6-DFBA-4E43-A655-89DCAEFE8714}"/>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DF2101FD-801E-4ED1-98F0-62F91A5F2506}"/>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70ECD781-FF2F-4E98-AEC7-C61CFEF9187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6444C3FF-7761-4A6B-9C43-84B978D559B3}"/>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F6347F7C-1EF0-4EA2-9EEE-F7EDD480AEA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3C63C58B-74D4-4859-A566-96462354DF5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366BA4E6-903B-4377-B3FE-1345C7C6A14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E7DE3B72-D15D-4E16-BDC8-9065795A6FC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学校施設】&#10;一人当たり面積グラフ枠">
          <a:extLst>
            <a:ext uri="{FF2B5EF4-FFF2-40B4-BE49-F238E27FC236}">
              <a16:creationId xmlns:a16="http://schemas.microsoft.com/office/drawing/2014/main" id="{9BFB9BE2-5722-434D-A37A-6064AC1B47D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4" name="直線コネクタ 463">
          <a:extLst>
            <a:ext uri="{FF2B5EF4-FFF2-40B4-BE49-F238E27FC236}">
              <a16:creationId xmlns:a16="http://schemas.microsoft.com/office/drawing/2014/main" id="{DC8FF16D-F055-4D40-BE36-774021F29366}"/>
            </a:ext>
          </a:extLst>
        </xdr:cNvPr>
        <xdr:cNvCxnSpPr/>
      </xdr:nvCxnSpPr>
      <xdr:spPr>
        <a:xfrm flipV="1">
          <a:off x="19954239" y="9122563"/>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5" name="【学校施設】&#10;一人当たり面積最小値テキスト">
          <a:extLst>
            <a:ext uri="{FF2B5EF4-FFF2-40B4-BE49-F238E27FC236}">
              <a16:creationId xmlns:a16="http://schemas.microsoft.com/office/drawing/2014/main" id="{158599C0-B7F9-4614-B49D-8D57B291BC48}"/>
            </a:ext>
          </a:extLst>
        </xdr:cNvPr>
        <xdr:cNvSpPr txBox="1"/>
      </xdr:nvSpPr>
      <xdr:spPr>
        <a:xfrm>
          <a:off x="19992975" y="103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6" name="直線コネクタ 465">
          <a:extLst>
            <a:ext uri="{FF2B5EF4-FFF2-40B4-BE49-F238E27FC236}">
              <a16:creationId xmlns:a16="http://schemas.microsoft.com/office/drawing/2014/main" id="{476111FE-3E33-4EA7-9374-40C33D0C4572}"/>
            </a:ext>
          </a:extLst>
        </xdr:cNvPr>
        <xdr:cNvCxnSpPr/>
      </xdr:nvCxnSpPr>
      <xdr:spPr>
        <a:xfrm>
          <a:off x="19878675" y="103145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7" name="【学校施設】&#10;一人当たり面積最大値テキスト">
          <a:extLst>
            <a:ext uri="{FF2B5EF4-FFF2-40B4-BE49-F238E27FC236}">
              <a16:creationId xmlns:a16="http://schemas.microsoft.com/office/drawing/2014/main" id="{B977FDF7-6E3C-4C1D-A3D4-DFC855624952}"/>
            </a:ext>
          </a:extLst>
        </xdr:cNvPr>
        <xdr:cNvSpPr txBox="1"/>
      </xdr:nvSpPr>
      <xdr:spPr>
        <a:xfrm>
          <a:off x="19992975" y="891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8" name="直線コネクタ 467">
          <a:extLst>
            <a:ext uri="{FF2B5EF4-FFF2-40B4-BE49-F238E27FC236}">
              <a16:creationId xmlns:a16="http://schemas.microsoft.com/office/drawing/2014/main" id="{1C1C7B2B-26F2-460A-B7A7-46E0A1958CB3}"/>
            </a:ext>
          </a:extLst>
        </xdr:cNvPr>
        <xdr:cNvCxnSpPr/>
      </xdr:nvCxnSpPr>
      <xdr:spPr>
        <a:xfrm>
          <a:off x="19878675" y="9122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69" name="【学校施設】&#10;一人当たり面積平均値テキスト">
          <a:extLst>
            <a:ext uri="{FF2B5EF4-FFF2-40B4-BE49-F238E27FC236}">
              <a16:creationId xmlns:a16="http://schemas.microsoft.com/office/drawing/2014/main" id="{0290BA27-4979-443D-8676-0C62E2EBD5C7}"/>
            </a:ext>
          </a:extLst>
        </xdr:cNvPr>
        <xdr:cNvSpPr txBox="1"/>
      </xdr:nvSpPr>
      <xdr:spPr>
        <a:xfrm>
          <a:off x="19992975" y="9544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70" name="フローチャート: 判断 469">
          <a:extLst>
            <a:ext uri="{FF2B5EF4-FFF2-40B4-BE49-F238E27FC236}">
              <a16:creationId xmlns:a16="http://schemas.microsoft.com/office/drawing/2014/main" id="{04CCE84B-ADDE-4857-8E78-404B03C21C2A}"/>
            </a:ext>
          </a:extLst>
        </xdr:cNvPr>
        <xdr:cNvSpPr/>
      </xdr:nvSpPr>
      <xdr:spPr>
        <a:xfrm>
          <a:off x="19897725" y="96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71" name="フローチャート: 判断 470">
          <a:extLst>
            <a:ext uri="{FF2B5EF4-FFF2-40B4-BE49-F238E27FC236}">
              <a16:creationId xmlns:a16="http://schemas.microsoft.com/office/drawing/2014/main" id="{171E2595-F972-4F5F-AF8B-C17B8956CFC3}"/>
            </a:ext>
          </a:extLst>
        </xdr:cNvPr>
        <xdr:cNvSpPr/>
      </xdr:nvSpPr>
      <xdr:spPr>
        <a:xfrm>
          <a:off x="19154775" y="9683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72" name="フローチャート: 判断 471">
          <a:extLst>
            <a:ext uri="{FF2B5EF4-FFF2-40B4-BE49-F238E27FC236}">
              <a16:creationId xmlns:a16="http://schemas.microsoft.com/office/drawing/2014/main" id="{6600693D-4AA6-4ED7-9AEB-C75BBAB4D77B}"/>
            </a:ext>
          </a:extLst>
        </xdr:cNvPr>
        <xdr:cNvSpPr/>
      </xdr:nvSpPr>
      <xdr:spPr>
        <a:xfrm>
          <a:off x="18345150" y="96787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3" name="フローチャート: 判断 472">
          <a:extLst>
            <a:ext uri="{FF2B5EF4-FFF2-40B4-BE49-F238E27FC236}">
              <a16:creationId xmlns:a16="http://schemas.microsoft.com/office/drawing/2014/main" id="{94B50004-5BDD-4853-A62C-F5B8BE0D4257}"/>
            </a:ext>
          </a:extLst>
        </xdr:cNvPr>
        <xdr:cNvSpPr/>
      </xdr:nvSpPr>
      <xdr:spPr>
        <a:xfrm>
          <a:off x="17554575" y="9685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4" name="フローチャート: 判断 473">
          <a:extLst>
            <a:ext uri="{FF2B5EF4-FFF2-40B4-BE49-F238E27FC236}">
              <a16:creationId xmlns:a16="http://schemas.microsoft.com/office/drawing/2014/main" id="{C8A14F17-E5A1-4CF0-928F-3308311E4CA9}"/>
            </a:ext>
          </a:extLst>
        </xdr:cNvPr>
        <xdr:cNvSpPr/>
      </xdr:nvSpPr>
      <xdr:spPr>
        <a:xfrm>
          <a:off x="16754475" y="967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455838C0-A4F1-4D5E-9121-78BF051E30A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E36D8BA1-DC98-44C0-BF2A-2DE4DA28675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5021FD3A-6B7B-4C99-AD4C-1D60DFC6076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CAC5B1BD-424C-4547-90B1-4C29CE6BDCB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BF848E8E-8EBB-4416-95B1-BB8630545FB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31496</xdr:rowOff>
    </xdr:from>
    <xdr:to>
      <xdr:col>116</xdr:col>
      <xdr:colOff>114300</xdr:colOff>
      <xdr:row>61</xdr:row>
      <xdr:rowOff>133096</xdr:rowOff>
    </xdr:to>
    <xdr:sp macro="" textlink="">
      <xdr:nvSpPr>
        <xdr:cNvPr id="480" name="楕円 479">
          <a:extLst>
            <a:ext uri="{FF2B5EF4-FFF2-40B4-BE49-F238E27FC236}">
              <a16:creationId xmlns:a16="http://schemas.microsoft.com/office/drawing/2014/main" id="{7AC729ED-09F5-48FF-95CC-88E82B2DC11E}"/>
            </a:ext>
          </a:extLst>
        </xdr:cNvPr>
        <xdr:cNvSpPr/>
      </xdr:nvSpPr>
      <xdr:spPr>
        <a:xfrm>
          <a:off x="19897725" y="99152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9923</xdr:rowOff>
    </xdr:from>
    <xdr:ext cx="469744" cy="259045"/>
    <xdr:sp macro="" textlink="">
      <xdr:nvSpPr>
        <xdr:cNvPr id="481" name="【学校施設】&#10;一人当たり面積該当値テキスト">
          <a:extLst>
            <a:ext uri="{FF2B5EF4-FFF2-40B4-BE49-F238E27FC236}">
              <a16:creationId xmlns:a16="http://schemas.microsoft.com/office/drawing/2014/main" id="{1B3099C9-87B9-4D31-9586-BBB63451ACB1}"/>
            </a:ext>
          </a:extLst>
        </xdr:cNvPr>
        <xdr:cNvSpPr txBox="1"/>
      </xdr:nvSpPr>
      <xdr:spPr>
        <a:xfrm>
          <a:off x="19992975"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27839</xdr:rowOff>
    </xdr:from>
    <xdr:to>
      <xdr:col>112</xdr:col>
      <xdr:colOff>38100</xdr:colOff>
      <xdr:row>61</xdr:row>
      <xdr:rowOff>129439</xdr:rowOff>
    </xdr:to>
    <xdr:sp macro="" textlink="">
      <xdr:nvSpPr>
        <xdr:cNvPr id="482" name="楕円 481">
          <a:extLst>
            <a:ext uri="{FF2B5EF4-FFF2-40B4-BE49-F238E27FC236}">
              <a16:creationId xmlns:a16="http://schemas.microsoft.com/office/drawing/2014/main" id="{CE4CB467-3F89-4FCF-B70E-5C128BD9F9A6}"/>
            </a:ext>
          </a:extLst>
        </xdr:cNvPr>
        <xdr:cNvSpPr/>
      </xdr:nvSpPr>
      <xdr:spPr>
        <a:xfrm>
          <a:off x="19154775" y="9917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78639</xdr:rowOff>
    </xdr:from>
    <xdr:to>
      <xdr:col>116</xdr:col>
      <xdr:colOff>63500</xdr:colOff>
      <xdr:row>61</xdr:row>
      <xdr:rowOff>82296</xdr:rowOff>
    </xdr:to>
    <xdr:cxnSp macro="">
      <xdr:nvCxnSpPr>
        <xdr:cNvPr id="483" name="直線コネクタ 482">
          <a:extLst>
            <a:ext uri="{FF2B5EF4-FFF2-40B4-BE49-F238E27FC236}">
              <a16:creationId xmlns:a16="http://schemas.microsoft.com/office/drawing/2014/main" id="{6F8A1729-2D91-464F-A8BD-B27760DD89A7}"/>
            </a:ext>
          </a:extLst>
        </xdr:cNvPr>
        <xdr:cNvCxnSpPr/>
      </xdr:nvCxnSpPr>
      <xdr:spPr>
        <a:xfrm>
          <a:off x="19202400" y="9965589"/>
          <a:ext cx="752475"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22809</xdr:rowOff>
    </xdr:from>
    <xdr:to>
      <xdr:col>107</xdr:col>
      <xdr:colOff>101600</xdr:colOff>
      <xdr:row>61</xdr:row>
      <xdr:rowOff>124409</xdr:rowOff>
    </xdr:to>
    <xdr:sp macro="" textlink="">
      <xdr:nvSpPr>
        <xdr:cNvPr id="484" name="楕円 483">
          <a:extLst>
            <a:ext uri="{FF2B5EF4-FFF2-40B4-BE49-F238E27FC236}">
              <a16:creationId xmlns:a16="http://schemas.microsoft.com/office/drawing/2014/main" id="{947D6DAB-F8DE-4974-A487-28BE04C39166}"/>
            </a:ext>
          </a:extLst>
        </xdr:cNvPr>
        <xdr:cNvSpPr/>
      </xdr:nvSpPr>
      <xdr:spPr>
        <a:xfrm>
          <a:off x="18345150" y="99129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73609</xdr:rowOff>
    </xdr:from>
    <xdr:to>
      <xdr:col>111</xdr:col>
      <xdr:colOff>177800</xdr:colOff>
      <xdr:row>61</xdr:row>
      <xdr:rowOff>78639</xdr:rowOff>
    </xdr:to>
    <xdr:cxnSp macro="">
      <xdr:nvCxnSpPr>
        <xdr:cNvPr id="485" name="直線コネクタ 484">
          <a:extLst>
            <a:ext uri="{FF2B5EF4-FFF2-40B4-BE49-F238E27FC236}">
              <a16:creationId xmlns:a16="http://schemas.microsoft.com/office/drawing/2014/main" id="{C5B1A2AE-0656-41FC-90E8-1C3C44C3B066}"/>
            </a:ext>
          </a:extLst>
        </xdr:cNvPr>
        <xdr:cNvCxnSpPr/>
      </xdr:nvCxnSpPr>
      <xdr:spPr>
        <a:xfrm>
          <a:off x="18392775" y="9960559"/>
          <a:ext cx="809625"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16866</xdr:rowOff>
    </xdr:from>
    <xdr:to>
      <xdr:col>102</xdr:col>
      <xdr:colOff>165100</xdr:colOff>
      <xdr:row>61</xdr:row>
      <xdr:rowOff>118466</xdr:rowOff>
    </xdr:to>
    <xdr:sp macro="" textlink="">
      <xdr:nvSpPr>
        <xdr:cNvPr id="486" name="楕円 485">
          <a:extLst>
            <a:ext uri="{FF2B5EF4-FFF2-40B4-BE49-F238E27FC236}">
              <a16:creationId xmlns:a16="http://schemas.microsoft.com/office/drawing/2014/main" id="{D02CFFCC-C525-4C38-A3BB-40DFDE9E636F}"/>
            </a:ext>
          </a:extLst>
        </xdr:cNvPr>
        <xdr:cNvSpPr/>
      </xdr:nvSpPr>
      <xdr:spPr>
        <a:xfrm>
          <a:off x="17554575" y="99038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67666</xdr:rowOff>
    </xdr:from>
    <xdr:to>
      <xdr:col>107</xdr:col>
      <xdr:colOff>50800</xdr:colOff>
      <xdr:row>61</xdr:row>
      <xdr:rowOff>73609</xdr:rowOff>
    </xdr:to>
    <xdr:cxnSp macro="">
      <xdr:nvCxnSpPr>
        <xdr:cNvPr id="487" name="直線コネクタ 486">
          <a:extLst>
            <a:ext uri="{FF2B5EF4-FFF2-40B4-BE49-F238E27FC236}">
              <a16:creationId xmlns:a16="http://schemas.microsoft.com/office/drawing/2014/main" id="{CB6EF6FD-C485-4BBB-B372-B8AFCE2C797C}"/>
            </a:ext>
          </a:extLst>
        </xdr:cNvPr>
        <xdr:cNvCxnSpPr/>
      </xdr:nvCxnSpPr>
      <xdr:spPr>
        <a:xfrm>
          <a:off x="17602200" y="9951441"/>
          <a:ext cx="790575"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8" name="n_1aveValue【学校施設】&#10;一人当たり面積">
          <a:extLst>
            <a:ext uri="{FF2B5EF4-FFF2-40B4-BE49-F238E27FC236}">
              <a16:creationId xmlns:a16="http://schemas.microsoft.com/office/drawing/2014/main" id="{96AEA100-E369-46F4-93F9-6D5C14EDD65B}"/>
            </a:ext>
          </a:extLst>
        </xdr:cNvPr>
        <xdr:cNvSpPr txBox="1"/>
      </xdr:nvSpPr>
      <xdr:spPr>
        <a:xfrm>
          <a:off x="18983402" y="94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9" name="n_2aveValue【学校施設】&#10;一人当たり面積">
          <a:extLst>
            <a:ext uri="{FF2B5EF4-FFF2-40B4-BE49-F238E27FC236}">
              <a16:creationId xmlns:a16="http://schemas.microsoft.com/office/drawing/2014/main" id="{D98FC252-8099-4698-8D08-3527700C5075}"/>
            </a:ext>
          </a:extLst>
        </xdr:cNvPr>
        <xdr:cNvSpPr txBox="1"/>
      </xdr:nvSpPr>
      <xdr:spPr>
        <a:xfrm>
          <a:off x="18183302" y="94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90" name="n_3aveValue【学校施設】&#10;一人当たり面積">
          <a:extLst>
            <a:ext uri="{FF2B5EF4-FFF2-40B4-BE49-F238E27FC236}">
              <a16:creationId xmlns:a16="http://schemas.microsoft.com/office/drawing/2014/main" id="{133CF42E-7940-413B-8D75-5C4DB106191B}"/>
            </a:ext>
          </a:extLst>
        </xdr:cNvPr>
        <xdr:cNvSpPr txBox="1"/>
      </xdr:nvSpPr>
      <xdr:spPr>
        <a:xfrm>
          <a:off x="17383202" y="94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91" name="n_4aveValue【学校施設】&#10;一人当たり面積">
          <a:extLst>
            <a:ext uri="{FF2B5EF4-FFF2-40B4-BE49-F238E27FC236}">
              <a16:creationId xmlns:a16="http://schemas.microsoft.com/office/drawing/2014/main" id="{A2A699E2-2790-450D-94AB-91F6BE15598C}"/>
            </a:ext>
          </a:extLst>
        </xdr:cNvPr>
        <xdr:cNvSpPr txBox="1"/>
      </xdr:nvSpPr>
      <xdr:spPr>
        <a:xfrm>
          <a:off x="16592627" y="94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120566</xdr:rowOff>
    </xdr:from>
    <xdr:ext cx="469744" cy="259045"/>
    <xdr:sp macro="" textlink="">
      <xdr:nvSpPr>
        <xdr:cNvPr id="492" name="n_1mainValue【学校施設】&#10;一人当たり面積">
          <a:extLst>
            <a:ext uri="{FF2B5EF4-FFF2-40B4-BE49-F238E27FC236}">
              <a16:creationId xmlns:a16="http://schemas.microsoft.com/office/drawing/2014/main" id="{9DAEA603-C824-4DCB-8D19-13BEAFAB4299}"/>
            </a:ext>
          </a:extLst>
        </xdr:cNvPr>
        <xdr:cNvSpPr txBox="1"/>
      </xdr:nvSpPr>
      <xdr:spPr>
        <a:xfrm>
          <a:off x="18983402" y="1001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493" name="n_2mainValue【学校施設】&#10;一人当たり面積">
          <a:extLst>
            <a:ext uri="{FF2B5EF4-FFF2-40B4-BE49-F238E27FC236}">
              <a16:creationId xmlns:a16="http://schemas.microsoft.com/office/drawing/2014/main" id="{3BAD383B-CC2A-4F8C-B17F-4E2EC040E8D8}"/>
            </a:ext>
          </a:extLst>
        </xdr:cNvPr>
        <xdr:cNvSpPr txBox="1"/>
      </xdr:nvSpPr>
      <xdr:spPr>
        <a:xfrm>
          <a:off x="18183302" y="1000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109593</xdr:rowOff>
    </xdr:from>
    <xdr:ext cx="469744" cy="259045"/>
    <xdr:sp macro="" textlink="">
      <xdr:nvSpPr>
        <xdr:cNvPr id="494" name="n_3mainValue【学校施設】&#10;一人当たり面積">
          <a:extLst>
            <a:ext uri="{FF2B5EF4-FFF2-40B4-BE49-F238E27FC236}">
              <a16:creationId xmlns:a16="http://schemas.microsoft.com/office/drawing/2014/main" id="{F082D91C-ED8A-476D-ADFF-477CB8299F39}"/>
            </a:ext>
          </a:extLst>
        </xdr:cNvPr>
        <xdr:cNvSpPr txBox="1"/>
      </xdr:nvSpPr>
      <xdr:spPr>
        <a:xfrm>
          <a:off x="17383202" y="999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CC5A684D-00AC-450D-98A1-18FD392AA1D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ABCC542D-9274-458A-94A8-F65ADDD4A51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3C8B4F86-48A4-4794-9268-862AC449300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F20C9C46-275F-4977-9F62-009A3EA3E61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74018565-B001-4C68-B782-96BAF2EFEC7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F78B810D-561A-4A6E-B53B-95099040598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C5B144DD-19BB-4F48-9F1C-FC04E50C9CA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39396685-7E71-454A-AAA5-E1EF369238A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7B183C69-0FD7-443A-820A-D36D0F77412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F06CF52A-3035-4FA6-AA9A-BEF67133FE4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25A4CCB9-86D1-4E01-AF37-BA56E6495EF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40E06737-C18A-481F-93B1-85C96DB71B5E}"/>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27394F11-D0A3-47D0-8789-1854E1B19CF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A1C21707-2376-48C8-A47C-89DE34A0670E}"/>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404CDAAC-557B-49C4-9FCD-49ACDB3C85A6}"/>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4CAE7C66-2E08-4CC5-9E32-3E13383EE3C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C1438D97-CEAC-4792-9A3C-2CF88ED77971}"/>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7F83927F-9C27-4A76-AE6E-6E59B095A3B5}"/>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27E4AA30-49EA-496B-B6CB-3020B4177C7E}"/>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A0B5815F-D7F3-4F2C-A5A1-2131F5E6CB95}"/>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6D818B14-D555-469C-A44A-24253498863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5653A3D1-7C2D-426E-96A1-EF02DCF68F9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3C95F71E-3371-4D12-83B0-59FEB6D9336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EBAB270F-AC2D-4883-A09D-AB4981832CD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a:extLst>
            <a:ext uri="{FF2B5EF4-FFF2-40B4-BE49-F238E27FC236}">
              <a16:creationId xmlns:a16="http://schemas.microsoft.com/office/drawing/2014/main" id="{0ACAD36A-8A62-439A-B2CD-5F2B5E8ABC7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20" name="直線コネクタ 519">
          <a:extLst>
            <a:ext uri="{FF2B5EF4-FFF2-40B4-BE49-F238E27FC236}">
              <a16:creationId xmlns:a16="http://schemas.microsoft.com/office/drawing/2014/main" id="{4EDEB24A-39AD-40A9-A204-BAF10C9C2953}"/>
            </a:ext>
          </a:extLst>
        </xdr:cNvPr>
        <xdr:cNvCxnSpPr/>
      </xdr:nvCxnSpPr>
      <xdr:spPr>
        <a:xfrm flipV="1">
          <a:off x="14696439" y="12684216"/>
          <a:ext cx="0" cy="141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1" name="【児童館】&#10;有形固定資産減価償却率最小値テキスト">
          <a:extLst>
            <a:ext uri="{FF2B5EF4-FFF2-40B4-BE49-F238E27FC236}">
              <a16:creationId xmlns:a16="http://schemas.microsoft.com/office/drawing/2014/main" id="{D0AA3AC1-CED4-4477-A814-F230EEDE663E}"/>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2" name="直線コネクタ 521">
          <a:extLst>
            <a:ext uri="{FF2B5EF4-FFF2-40B4-BE49-F238E27FC236}">
              <a16:creationId xmlns:a16="http://schemas.microsoft.com/office/drawing/2014/main" id="{FD898BAF-43B4-4E06-AB55-5FE83E1B3DD6}"/>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23" name="【児童館】&#10;有形固定資産減価償却率最大値テキスト">
          <a:extLst>
            <a:ext uri="{FF2B5EF4-FFF2-40B4-BE49-F238E27FC236}">
              <a16:creationId xmlns:a16="http://schemas.microsoft.com/office/drawing/2014/main" id="{A5DBA2A6-16D9-42D2-A4AE-516879F221B4}"/>
            </a:ext>
          </a:extLst>
        </xdr:cNvPr>
        <xdr:cNvSpPr txBox="1"/>
      </xdr:nvSpPr>
      <xdr:spPr>
        <a:xfrm>
          <a:off x="14735175" y="124784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24" name="直線コネクタ 523">
          <a:extLst>
            <a:ext uri="{FF2B5EF4-FFF2-40B4-BE49-F238E27FC236}">
              <a16:creationId xmlns:a16="http://schemas.microsoft.com/office/drawing/2014/main" id="{1F592296-E67E-4287-B7BB-A4A9E52B177C}"/>
            </a:ext>
          </a:extLst>
        </xdr:cNvPr>
        <xdr:cNvCxnSpPr/>
      </xdr:nvCxnSpPr>
      <xdr:spPr>
        <a:xfrm>
          <a:off x="14611350" y="12684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25" name="【児童館】&#10;有形固定資産減価償却率平均値テキスト">
          <a:extLst>
            <a:ext uri="{FF2B5EF4-FFF2-40B4-BE49-F238E27FC236}">
              <a16:creationId xmlns:a16="http://schemas.microsoft.com/office/drawing/2014/main" id="{D7676155-23A7-426E-B3CA-65D7B4B18849}"/>
            </a:ext>
          </a:extLst>
        </xdr:cNvPr>
        <xdr:cNvSpPr txBox="1"/>
      </xdr:nvSpPr>
      <xdr:spPr>
        <a:xfrm>
          <a:off x="14735175" y="1315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26" name="フローチャート: 判断 525">
          <a:extLst>
            <a:ext uri="{FF2B5EF4-FFF2-40B4-BE49-F238E27FC236}">
              <a16:creationId xmlns:a16="http://schemas.microsoft.com/office/drawing/2014/main" id="{4D51EB2C-7FB6-400D-A564-EFA5DE3DAE2D}"/>
            </a:ext>
          </a:extLst>
        </xdr:cNvPr>
        <xdr:cNvSpPr/>
      </xdr:nvSpPr>
      <xdr:spPr>
        <a:xfrm>
          <a:off x="14649450"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27" name="フローチャート: 判断 526">
          <a:extLst>
            <a:ext uri="{FF2B5EF4-FFF2-40B4-BE49-F238E27FC236}">
              <a16:creationId xmlns:a16="http://schemas.microsoft.com/office/drawing/2014/main" id="{67E47CC9-CEBA-4810-8E31-86B4C2FF6938}"/>
            </a:ext>
          </a:extLst>
        </xdr:cNvPr>
        <xdr:cNvSpPr/>
      </xdr:nvSpPr>
      <xdr:spPr>
        <a:xfrm>
          <a:off x="13887450" y="132859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28" name="フローチャート: 判断 527">
          <a:extLst>
            <a:ext uri="{FF2B5EF4-FFF2-40B4-BE49-F238E27FC236}">
              <a16:creationId xmlns:a16="http://schemas.microsoft.com/office/drawing/2014/main" id="{67F25085-4DE1-4DA2-B602-74D9E111D86D}"/>
            </a:ext>
          </a:extLst>
        </xdr:cNvPr>
        <xdr:cNvSpPr/>
      </xdr:nvSpPr>
      <xdr:spPr>
        <a:xfrm>
          <a:off x="13096875" y="1328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29" name="フローチャート: 判断 528">
          <a:extLst>
            <a:ext uri="{FF2B5EF4-FFF2-40B4-BE49-F238E27FC236}">
              <a16:creationId xmlns:a16="http://schemas.microsoft.com/office/drawing/2014/main" id="{1F2709B3-E668-4A5A-A609-67754EAF2DCE}"/>
            </a:ext>
          </a:extLst>
        </xdr:cNvPr>
        <xdr:cNvSpPr/>
      </xdr:nvSpPr>
      <xdr:spPr>
        <a:xfrm>
          <a:off x="12296775" y="132809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30" name="フローチャート: 判断 529">
          <a:extLst>
            <a:ext uri="{FF2B5EF4-FFF2-40B4-BE49-F238E27FC236}">
              <a16:creationId xmlns:a16="http://schemas.microsoft.com/office/drawing/2014/main" id="{0BAE332B-186A-435A-8F90-06FF83E7D599}"/>
            </a:ext>
          </a:extLst>
        </xdr:cNvPr>
        <xdr:cNvSpPr/>
      </xdr:nvSpPr>
      <xdr:spPr>
        <a:xfrm>
          <a:off x="11487150" y="132710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C5CDD2B6-41A8-4859-BEDB-CEAB59AF59A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6A9CBDFA-4C27-469E-A1E7-C0CAA5022EA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DB1D1749-02DB-4FF3-8E19-BFD70E2FB95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6545D9E0-B619-4DA1-A207-41ED9B3058E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FCC0D108-9425-4F77-BA25-69C4D8D7583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121194</xdr:rowOff>
    </xdr:from>
    <xdr:to>
      <xdr:col>85</xdr:col>
      <xdr:colOff>177800</xdr:colOff>
      <xdr:row>85</xdr:row>
      <xdr:rowOff>51344</xdr:rowOff>
    </xdr:to>
    <xdr:sp macro="" textlink="">
      <xdr:nvSpPr>
        <xdr:cNvPr id="536" name="楕円 535">
          <a:extLst>
            <a:ext uri="{FF2B5EF4-FFF2-40B4-BE49-F238E27FC236}">
              <a16:creationId xmlns:a16="http://schemas.microsoft.com/office/drawing/2014/main" id="{47A4CC13-C07B-438C-BA79-BB29DE61B9C4}"/>
            </a:ext>
          </a:extLst>
        </xdr:cNvPr>
        <xdr:cNvSpPr/>
      </xdr:nvSpPr>
      <xdr:spPr>
        <a:xfrm>
          <a:off x="14649450" y="137355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99621</xdr:rowOff>
    </xdr:from>
    <xdr:ext cx="405111" cy="259045"/>
    <xdr:sp macro="" textlink="">
      <xdr:nvSpPr>
        <xdr:cNvPr id="537" name="【児童館】&#10;有形固定資産減価償却率該当値テキスト">
          <a:extLst>
            <a:ext uri="{FF2B5EF4-FFF2-40B4-BE49-F238E27FC236}">
              <a16:creationId xmlns:a16="http://schemas.microsoft.com/office/drawing/2014/main" id="{60073A9A-0BAC-4FB0-81A1-2C7C2170162F}"/>
            </a:ext>
          </a:extLst>
        </xdr:cNvPr>
        <xdr:cNvSpPr txBox="1"/>
      </xdr:nvSpPr>
      <xdr:spPr>
        <a:xfrm>
          <a:off x="14735175" y="1371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538" name="楕円 537">
          <a:extLst>
            <a:ext uri="{FF2B5EF4-FFF2-40B4-BE49-F238E27FC236}">
              <a16:creationId xmlns:a16="http://schemas.microsoft.com/office/drawing/2014/main" id="{3D622C53-81AD-47AE-9614-1E8745709B37}"/>
            </a:ext>
          </a:extLst>
        </xdr:cNvPr>
        <xdr:cNvSpPr/>
      </xdr:nvSpPr>
      <xdr:spPr>
        <a:xfrm>
          <a:off x="13887450" y="136996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136071</xdr:rowOff>
    </xdr:from>
    <xdr:to>
      <xdr:col>85</xdr:col>
      <xdr:colOff>127000</xdr:colOff>
      <xdr:row>85</xdr:row>
      <xdr:rowOff>544</xdr:rowOff>
    </xdr:to>
    <xdr:cxnSp macro="">
      <xdr:nvCxnSpPr>
        <xdr:cNvPr id="539" name="直線コネクタ 538">
          <a:extLst>
            <a:ext uri="{FF2B5EF4-FFF2-40B4-BE49-F238E27FC236}">
              <a16:creationId xmlns:a16="http://schemas.microsoft.com/office/drawing/2014/main" id="{5083ED54-EB94-4FC0-B816-31F959928004}"/>
            </a:ext>
          </a:extLst>
        </xdr:cNvPr>
        <xdr:cNvCxnSpPr/>
      </xdr:nvCxnSpPr>
      <xdr:spPr>
        <a:xfrm>
          <a:off x="13935075" y="13747296"/>
          <a:ext cx="762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46082</xdr:rowOff>
    </xdr:from>
    <xdr:to>
      <xdr:col>76</xdr:col>
      <xdr:colOff>165100</xdr:colOff>
      <xdr:row>84</xdr:row>
      <xdr:rowOff>147682</xdr:rowOff>
    </xdr:to>
    <xdr:sp macro="" textlink="">
      <xdr:nvSpPr>
        <xdr:cNvPr id="540" name="楕円 539">
          <a:extLst>
            <a:ext uri="{FF2B5EF4-FFF2-40B4-BE49-F238E27FC236}">
              <a16:creationId xmlns:a16="http://schemas.microsoft.com/office/drawing/2014/main" id="{5284E638-DFDB-42B0-8AC4-2F93FBD08B95}"/>
            </a:ext>
          </a:extLst>
        </xdr:cNvPr>
        <xdr:cNvSpPr/>
      </xdr:nvSpPr>
      <xdr:spPr>
        <a:xfrm>
          <a:off x="13096875" y="13660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136071</xdr:rowOff>
    </xdr:to>
    <xdr:cxnSp macro="">
      <xdr:nvCxnSpPr>
        <xdr:cNvPr id="541" name="直線コネクタ 540">
          <a:extLst>
            <a:ext uri="{FF2B5EF4-FFF2-40B4-BE49-F238E27FC236}">
              <a16:creationId xmlns:a16="http://schemas.microsoft.com/office/drawing/2014/main" id="{7676BEDB-1318-4EDC-A474-8C8294D21C31}"/>
            </a:ext>
          </a:extLst>
        </xdr:cNvPr>
        <xdr:cNvCxnSpPr/>
      </xdr:nvCxnSpPr>
      <xdr:spPr>
        <a:xfrm>
          <a:off x="13144500" y="13708107"/>
          <a:ext cx="7905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xdr:rowOff>
    </xdr:from>
    <xdr:to>
      <xdr:col>72</xdr:col>
      <xdr:colOff>38100</xdr:colOff>
      <xdr:row>84</xdr:row>
      <xdr:rowOff>110127</xdr:rowOff>
    </xdr:to>
    <xdr:sp macro="" textlink="">
      <xdr:nvSpPr>
        <xdr:cNvPr id="542" name="楕円 541">
          <a:extLst>
            <a:ext uri="{FF2B5EF4-FFF2-40B4-BE49-F238E27FC236}">
              <a16:creationId xmlns:a16="http://schemas.microsoft.com/office/drawing/2014/main" id="{8AAA780F-BBBD-4BEE-95BC-DF55F50689B7}"/>
            </a:ext>
          </a:extLst>
        </xdr:cNvPr>
        <xdr:cNvSpPr/>
      </xdr:nvSpPr>
      <xdr:spPr>
        <a:xfrm>
          <a:off x="12296775" y="13622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96882</xdr:rowOff>
    </xdr:to>
    <xdr:cxnSp macro="">
      <xdr:nvCxnSpPr>
        <xdr:cNvPr id="543" name="直線コネクタ 542">
          <a:extLst>
            <a:ext uri="{FF2B5EF4-FFF2-40B4-BE49-F238E27FC236}">
              <a16:creationId xmlns:a16="http://schemas.microsoft.com/office/drawing/2014/main" id="{2A29DC6B-1A7F-45D5-A2B8-9026483CF09F}"/>
            </a:ext>
          </a:extLst>
        </xdr:cNvPr>
        <xdr:cNvCxnSpPr/>
      </xdr:nvCxnSpPr>
      <xdr:spPr>
        <a:xfrm>
          <a:off x="12344400" y="13670552"/>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44" name="n_1aveValue【児童館】&#10;有形固定資産減価償却率">
          <a:extLst>
            <a:ext uri="{FF2B5EF4-FFF2-40B4-BE49-F238E27FC236}">
              <a16:creationId xmlns:a16="http://schemas.microsoft.com/office/drawing/2014/main" id="{7D6FF0EC-56F6-4047-A4ED-9E582A297898}"/>
            </a:ext>
          </a:extLst>
        </xdr:cNvPr>
        <xdr:cNvSpPr txBox="1"/>
      </xdr:nvSpPr>
      <xdr:spPr>
        <a:xfrm>
          <a:off x="13745219" y="1307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45" name="n_2aveValue【児童館】&#10;有形固定資産減価償却率">
          <a:extLst>
            <a:ext uri="{FF2B5EF4-FFF2-40B4-BE49-F238E27FC236}">
              <a16:creationId xmlns:a16="http://schemas.microsoft.com/office/drawing/2014/main" id="{754096AF-4F0B-48E1-8CCF-F2F09B0BE09F}"/>
            </a:ext>
          </a:extLst>
        </xdr:cNvPr>
        <xdr:cNvSpPr txBox="1"/>
      </xdr:nvSpPr>
      <xdr:spPr>
        <a:xfrm>
          <a:off x="12964169" y="130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46" name="n_3aveValue【児童館】&#10;有形固定資産減価償却率">
          <a:extLst>
            <a:ext uri="{FF2B5EF4-FFF2-40B4-BE49-F238E27FC236}">
              <a16:creationId xmlns:a16="http://schemas.microsoft.com/office/drawing/2014/main" id="{A1B6010E-A46F-4393-B98B-51C03AD01801}"/>
            </a:ext>
          </a:extLst>
        </xdr:cNvPr>
        <xdr:cNvSpPr txBox="1"/>
      </xdr:nvSpPr>
      <xdr:spPr>
        <a:xfrm>
          <a:off x="12164069" y="1306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47" name="n_4aveValue【児童館】&#10;有形固定資産減価償却率">
          <a:extLst>
            <a:ext uri="{FF2B5EF4-FFF2-40B4-BE49-F238E27FC236}">
              <a16:creationId xmlns:a16="http://schemas.microsoft.com/office/drawing/2014/main" id="{7880940C-7073-4CB7-8B75-9A36A64886E9}"/>
            </a:ext>
          </a:extLst>
        </xdr:cNvPr>
        <xdr:cNvSpPr txBox="1"/>
      </xdr:nvSpPr>
      <xdr:spPr>
        <a:xfrm>
          <a:off x="11354444"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548" name="n_1mainValue【児童館】&#10;有形固定資産減価償却率">
          <a:extLst>
            <a:ext uri="{FF2B5EF4-FFF2-40B4-BE49-F238E27FC236}">
              <a16:creationId xmlns:a16="http://schemas.microsoft.com/office/drawing/2014/main" id="{2A62D35B-6C85-41D3-81A1-5EBC3140C0B9}"/>
            </a:ext>
          </a:extLst>
        </xdr:cNvPr>
        <xdr:cNvSpPr txBox="1"/>
      </xdr:nvSpPr>
      <xdr:spPr>
        <a:xfrm>
          <a:off x="13745219" y="13782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138809</xdr:rowOff>
    </xdr:from>
    <xdr:ext cx="405111" cy="259045"/>
    <xdr:sp macro="" textlink="">
      <xdr:nvSpPr>
        <xdr:cNvPr id="549" name="n_2mainValue【児童館】&#10;有形固定資産減価償却率">
          <a:extLst>
            <a:ext uri="{FF2B5EF4-FFF2-40B4-BE49-F238E27FC236}">
              <a16:creationId xmlns:a16="http://schemas.microsoft.com/office/drawing/2014/main" id="{A116C9EE-FEE1-4135-B07C-A0D20F348F4F}"/>
            </a:ext>
          </a:extLst>
        </xdr:cNvPr>
        <xdr:cNvSpPr txBox="1"/>
      </xdr:nvSpPr>
      <xdr:spPr>
        <a:xfrm>
          <a:off x="12964169" y="1375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101254</xdr:rowOff>
    </xdr:from>
    <xdr:ext cx="405111" cy="259045"/>
    <xdr:sp macro="" textlink="">
      <xdr:nvSpPr>
        <xdr:cNvPr id="550" name="n_3mainValue【児童館】&#10;有形固定資産減価償却率">
          <a:extLst>
            <a:ext uri="{FF2B5EF4-FFF2-40B4-BE49-F238E27FC236}">
              <a16:creationId xmlns:a16="http://schemas.microsoft.com/office/drawing/2014/main" id="{86328C8E-2903-4837-86ED-F5D5647CC51D}"/>
            </a:ext>
          </a:extLst>
        </xdr:cNvPr>
        <xdr:cNvSpPr txBox="1"/>
      </xdr:nvSpPr>
      <xdr:spPr>
        <a:xfrm>
          <a:off x="12164069" y="1371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975D6BAC-4E0D-423F-91E0-7A7CA3BBF3A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2D7EFB79-BFD7-4C28-B00B-8944F57E30BE}"/>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CAB951B4-B416-44D8-9762-5B70D93EC9D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93ABB827-8FF4-425E-BBF8-1100314FDCB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338B37A1-7D14-417D-9881-9BB53D296B8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2D974495-58AE-4B47-9694-67879DB50DF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DE547EBA-41FD-485F-8E9E-248962FFCD2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0F516FDA-AF9B-43BC-A8EE-565064104E5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CEA45A4C-B764-4A0D-9388-F86F6E6F199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618F920D-D306-4AD6-B18A-E1609093D68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a:extLst>
            <a:ext uri="{FF2B5EF4-FFF2-40B4-BE49-F238E27FC236}">
              <a16:creationId xmlns:a16="http://schemas.microsoft.com/office/drawing/2014/main" id="{A2262B27-F344-4ED2-B08D-AFB42EDE0056}"/>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a:extLst>
            <a:ext uri="{FF2B5EF4-FFF2-40B4-BE49-F238E27FC236}">
              <a16:creationId xmlns:a16="http://schemas.microsoft.com/office/drawing/2014/main" id="{4DC440D2-CCB2-481E-84F2-B6D8EB0A63FE}"/>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a:extLst>
            <a:ext uri="{FF2B5EF4-FFF2-40B4-BE49-F238E27FC236}">
              <a16:creationId xmlns:a16="http://schemas.microsoft.com/office/drawing/2014/main" id="{5BA4A11F-7219-4010-B1FE-0C05C56F447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a:extLst>
            <a:ext uri="{FF2B5EF4-FFF2-40B4-BE49-F238E27FC236}">
              <a16:creationId xmlns:a16="http://schemas.microsoft.com/office/drawing/2014/main" id="{25018ED3-165B-4535-954A-7D6859FF0F6A}"/>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a:extLst>
            <a:ext uri="{FF2B5EF4-FFF2-40B4-BE49-F238E27FC236}">
              <a16:creationId xmlns:a16="http://schemas.microsoft.com/office/drawing/2014/main" id="{AF97232E-253F-4F2F-BC28-B84F909A882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a:extLst>
            <a:ext uri="{FF2B5EF4-FFF2-40B4-BE49-F238E27FC236}">
              <a16:creationId xmlns:a16="http://schemas.microsoft.com/office/drawing/2014/main" id="{0A1AD6B1-2458-4AC3-94F2-65797A66AD7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a:extLst>
            <a:ext uri="{FF2B5EF4-FFF2-40B4-BE49-F238E27FC236}">
              <a16:creationId xmlns:a16="http://schemas.microsoft.com/office/drawing/2014/main" id="{AD748F81-29C2-4E40-8BEF-8405DDE2A36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a:extLst>
            <a:ext uri="{FF2B5EF4-FFF2-40B4-BE49-F238E27FC236}">
              <a16:creationId xmlns:a16="http://schemas.microsoft.com/office/drawing/2014/main" id="{5D3FEC14-7726-4908-839A-4F4B2CE046EF}"/>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a:extLst>
            <a:ext uri="{FF2B5EF4-FFF2-40B4-BE49-F238E27FC236}">
              <a16:creationId xmlns:a16="http://schemas.microsoft.com/office/drawing/2014/main" id="{A1244D63-68D0-4E8F-A783-0B3F9FBC3CA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7EF4FD5A-A4DA-4008-888D-DDA4F8AE735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8A9E8882-81AE-4C4E-8372-C5F09E323936}"/>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150C70C3-D480-46A1-A4CF-72C7E1A3D1D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児童館】&#10;一人当たり面積グラフ枠">
          <a:extLst>
            <a:ext uri="{FF2B5EF4-FFF2-40B4-BE49-F238E27FC236}">
              <a16:creationId xmlns:a16="http://schemas.microsoft.com/office/drawing/2014/main" id="{75B47747-A05A-4132-A303-195DF056CE6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74" name="直線コネクタ 573">
          <a:extLst>
            <a:ext uri="{FF2B5EF4-FFF2-40B4-BE49-F238E27FC236}">
              <a16:creationId xmlns:a16="http://schemas.microsoft.com/office/drawing/2014/main" id="{8E4F543C-F45C-48D6-BEED-D4E177401D61}"/>
            </a:ext>
          </a:extLst>
        </xdr:cNvPr>
        <xdr:cNvCxnSpPr/>
      </xdr:nvCxnSpPr>
      <xdr:spPr>
        <a:xfrm flipV="1">
          <a:off x="19954239"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5" name="【児童館】&#10;一人当たり面積最小値テキスト">
          <a:extLst>
            <a:ext uri="{FF2B5EF4-FFF2-40B4-BE49-F238E27FC236}">
              <a16:creationId xmlns:a16="http://schemas.microsoft.com/office/drawing/2014/main" id="{4D4E29B3-8ED2-4DB8-B1E7-0D099625B2EE}"/>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6" name="直線コネクタ 575">
          <a:extLst>
            <a:ext uri="{FF2B5EF4-FFF2-40B4-BE49-F238E27FC236}">
              <a16:creationId xmlns:a16="http://schemas.microsoft.com/office/drawing/2014/main" id="{6B946363-7CBF-4583-8D3D-E217D8E18BC6}"/>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77" name="【児童館】&#10;一人当たり面積最大値テキスト">
          <a:extLst>
            <a:ext uri="{FF2B5EF4-FFF2-40B4-BE49-F238E27FC236}">
              <a16:creationId xmlns:a16="http://schemas.microsoft.com/office/drawing/2014/main" id="{6C535A53-D4BF-4D49-9851-67BB38283CC8}"/>
            </a:ext>
          </a:extLst>
        </xdr:cNvPr>
        <xdr:cNvSpPr txBox="1"/>
      </xdr:nvSpPr>
      <xdr:spPr>
        <a:xfrm>
          <a:off x="19992975"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8" name="直線コネクタ 577">
          <a:extLst>
            <a:ext uri="{FF2B5EF4-FFF2-40B4-BE49-F238E27FC236}">
              <a16:creationId xmlns:a16="http://schemas.microsoft.com/office/drawing/2014/main" id="{82226520-366E-46BA-B7DF-D466F4E44C0A}"/>
            </a:ext>
          </a:extLst>
        </xdr:cNvPr>
        <xdr:cNvCxnSpPr/>
      </xdr:nvCxnSpPr>
      <xdr:spPr>
        <a:xfrm>
          <a:off x="19878675"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79" name="【児童館】&#10;一人当たり面積平均値テキスト">
          <a:extLst>
            <a:ext uri="{FF2B5EF4-FFF2-40B4-BE49-F238E27FC236}">
              <a16:creationId xmlns:a16="http://schemas.microsoft.com/office/drawing/2014/main" id="{D31E057E-892B-4F75-B122-C32E0532B171}"/>
            </a:ext>
          </a:extLst>
        </xdr:cNvPr>
        <xdr:cNvSpPr txBox="1"/>
      </xdr:nvSpPr>
      <xdr:spPr>
        <a:xfrm>
          <a:off x="19992975" y="1342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80" name="フローチャート: 判断 579">
          <a:extLst>
            <a:ext uri="{FF2B5EF4-FFF2-40B4-BE49-F238E27FC236}">
              <a16:creationId xmlns:a16="http://schemas.microsoft.com/office/drawing/2014/main" id="{45BFB388-389D-42CF-B312-7F5EBF9B0979}"/>
            </a:ext>
          </a:extLst>
        </xdr:cNvPr>
        <xdr:cNvSpPr/>
      </xdr:nvSpPr>
      <xdr:spPr>
        <a:xfrm>
          <a:off x="19897725"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81" name="フローチャート: 判断 580">
          <a:extLst>
            <a:ext uri="{FF2B5EF4-FFF2-40B4-BE49-F238E27FC236}">
              <a16:creationId xmlns:a16="http://schemas.microsoft.com/office/drawing/2014/main" id="{FFDDE30B-94E0-419C-A439-B8EF8666CEE3}"/>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82" name="フローチャート: 判断 581">
          <a:extLst>
            <a:ext uri="{FF2B5EF4-FFF2-40B4-BE49-F238E27FC236}">
              <a16:creationId xmlns:a16="http://schemas.microsoft.com/office/drawing/2014/main" id="{12E2CAEB-7A10-4379-AD6C-D1479C15E530}"/>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83" name="フローチャート: 判断 582">
          <a:extLst>
            <a:ext uri="{FF2B5EF4-FFF2-40B4-BE49-F238E27FC236}">
              <a16:creationId xmlns:a16="http://schemas.microsoft.com/office/drawing/2014/main" id="{E06F78A2-2189-408B-96C9-8914ECCA21D7}"/>
            </a:ext>
          </a:extLst>
        </xdr:cNvPr>
        <xdr:cNvSpPr/>
      </xdr:nvSpPr>
      <xdr:spPr>
        <a:xfrm>
          <a:off x="17554575" y="13592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584" name="フローチャート: 判断 583">
          <a:extLst>
            <a:ext uri="{FF2B5EF4-FFF2-40B4-BE49-F238E27FC236}">
              <a16:creationId xmlns:a16="http://schemas.microsoft.com/office/drawing/2014/main" id="{BE93FEC7-2605-40C7-A153-A2705F4F8CE3}"/>
            </a:ext>
          </a:extLst>
        </xdr:cNvPr>
        <xdr:cNvSpPr/>
      </xdr:nvSpPr>
      <xdr:spPr>
        <a:xfrm>
          <a:off x="16754475" y="1359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6AD139-5046-497F-872F-9028A3A8197D}"/>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8FDFDE0B-2276-46DF-BFC6-5BC9E19D178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A7A9671A-4AA2-4585-B5E2-BEDDC0AE53E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BB0A4FF9-AC7B-4010-944E-0B85CEE0B54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57688276-0AFD-43A7-B002-3F601FEE33C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0" name="楕円 589">
          <a:extLst>
            <a:ext uri="{FF2B5EF4-FFF2-40B4-BE49-F238E27FC236}">
              <a16:creationId xmlns:a16="http://schemas.microsoft.com/office/drawing/2014/main" id="{DC198971-65F5-4320-8FF3-DE9798E0B950}"/>
            </a:ext>
          </a:extLst>
        </xdr:cNvPr>
        <xdr:cNvSpPr/>
      </xdr:nvSpPr>
      <xdr:spPr>
        <a:xfrm>
          <a:off x="19897725" y="1385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91" name="【児童館】&#10;一人当たり面積該当値テキスト">
          <a:extLst>
            <a:ext uri="{FF2B5EF4-FFF2-40B4-BE49-F238E27FC236}">
              <a16:creationId xmlns:a16="http://schemas.microsoft.com/office/drawing/2014/main" id="{B3EB703C-FD4E-4CB1-A8A2-43A507830728}"/>
            </a:ext>
          </a:extLst>
        </xdr:cNvPr>
        <xdr:cNvSpPr txBox="1"/>
      </xdr:nvSpPr>
      <xdr:spPr>
        <a:xfrm>
          <a:off x="19992975"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92" name="楕円 591">
          <a:extLst>
            <a:ext uri="{FF2B5EF4-FFF2-40B4-BE49-F238E27FC236}">
              <a16:creationId xmlns:a16="http://schemas.microsoft.com/office/drawing/2014/main" id="{49F0EDBD-8F89-41C8-93ED-F1F3ED2C8E4E}"/>
            </a:ext>
          </a:extLst>
        </xdr:cNvPr>
        <xdr:cNvSpPr/>
      </xdr:nvSpPr>
      <xdr:spPr>
        <a:xfrm>
          <a:off x="19154775" y="13858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593" name="直線コネクタ 592">
          <a:extLst>
            <a:ext uri="{FF2B5EF4-FFF2-40B4-BE49-F238E27FC236}">
              <a16:creationId xmlns:a16="http://schemas.microsoft.com/office/drawing/2014/main" id="{54A7D2F2-497D-4654-9E2B-95ECAA875481}"/>
            </a:ext>
          </a:extLst>
        </xdr:cNvPr>
        <xdr:cNvCxnSpPr/>
      </xdr:nvCxnSpPr>
      <xdr:spPr>
        <a:xfrm>
          <a:off x="19202400" y="139065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594" name="楕円 593">
          <a:extLst>
            <a:ext uri="{FF2B5EF4-FFF2-40B4-BE49-F238E27FC236}">
              <a16:creationId xmlns:a16="http://schemas.microsoft.com/office/drawing/2014/main" id="{FDD57AFE-E927-4616-A97E-D99040C6F3F7}"/>
            </a:ext>
          </a:extLst>
        </xdr:cNvPr>
        <xdr:cNvSpPr/>
      </xdr:nvSpPr>
      <xdr:spPr>
        <a:xfrm>
          <a:off x="18345150" y="1385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595" name="直線コネクタ 594">
          <a:extLst>
            <a:ext uri="{FF2B5EF4-FFF2-40B4-BE49-F238E27FC236}">
              <a16:creationId xmlns:a16="http://schemas.microsoft.com/office/drawing/2014/main" id="{FA75E23D-6961-4764-8FB0-E08B81683AF6}"/>
            </a:ext>
          </a:extLst>
        </xdr:cNvPr>
        <xdr:cNvCxnSpPr/>
      </xdr:nvCxnSpPr>
      <xdr:spPr>
        <a:xfrm>
          <a:off x="18392775" y="13906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596" name="楕円 595">
          <a:extLst>
            <a:ext uri="{FF2B5EF4-FFF2-40B4-BE49-F238E27FC236}">
              <a16:creationId xmlns:a16="http://schemas.microsoft.com/office/drawing/2014/main" id="{B89DE38A-4632-4933-A3E9-2F7722870F7B}"/>
            </a:ext>
          </a:extLst>
        </xdr:cNvPr>
        <xdr:cNvSpPr/>
      </xdr:nvSpPr>
      <xdr:spPr>
        <a:xfrm>
          <a:off x="17554575" y="13858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597" name="直線コネクタ 596">
          <a:extLst>
            <a:ext uri="{FF2B5EF4-FFF2-40B4-BE49-F238E27FC236}">
              <a16:creationId xmlns:a16="http://schemas.microsoft.com/office/drawing/2014/main" id="{EA1EB617-CAF8-4606-8606-FA7E4509C22A}"/>
            </a:ext>
          </a:extLst>
        </xdr:cNvPr>
        <xdr:cNvCxnSpPr/>
      </xdr:nvCxnSpPr>
      <xdr:spPr>
        <a:xfrm>
          <a:off x="17602200" y="139065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98" name="n_1aveValue【児童館】&#10;一人当たり面積">
          <a:extLst>
            <a:ext uri="{FF2B5EF4-FFF2-40B4-BE49-F238E27FC236}">
              <a16:creationId xmlns:a16="http://schemas.microsoft.com/office/drawing/2014/main" id="{1AE8049A-6C72-4835-99B9-A016C4D210F9}"/>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99" name="n_2aveValue【児童館】&#10;一人当たり面積">
          <a:extLst>
            <a:ext uri="{FF2B5EF4-FFF2-40B4-BE49-F238E27FC236}">
              <a16:creationId xmlns:a16="http://schemas.microsoft.com/office/drawing/2014/main" id="{BA0AD501-62BD-45C5-A972-CF80071F27B9}"/>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00" name="n_3aveValue【児童館】&#10;一人当たり面積">
          <a:extLst>
            <a:ext uri="{FF2B5EF4-FFF2-40B4-BE49-F238E27FC236}">
              <a16:creationId xmlns:a16="http://schemas.microsoft.com/office/drawing/2014/main" id="{D63D6B5B-CD94-4950-85AA-B75C796D3299}"/>
            </a:ext>
          </a:extLst>
        </xdr:cNvPr>
        <xdr:cNvSpPr txBox="1"/>
      </xdr:nvSpPr>
      <xdr:spPr>
        <a:xfrm>
          <a:off x="17383202"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01" name="n_4aveValue【児童館】&#10;一人当たり面積">
          <a:extLst>
            <a:ext uri="{FF2B5EF4-FFF2-40B4-BE49-F238E27FC236}">
              <a16:creationId xmlns:a16="http://schemas.microsoft.com/office/drawing/2014/main" id="{31D76AF4-B142-4FB1-8AEE-BFBA3D602794}"/>
            </a:ext>
          </a:extLst>
        </xdr:cNvPr>
        <xdr:cNvSpPr txBox="1"/>
      </xdr:nvSpPr>
      <xdr:spPr>
        <a:xfrm>
          <a:off x="16592627"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02" name="n_1mainValue【児童館】&#10;一人当たり面積">
          <a:extLst>
            <a:ext uri="{FF2B5EF4-FFF2-40B4-BE49-F238E27FC236}">
              <a16:creationId xmlns:a16="http://schemas.microsoft.com/office/drawing/2014/main" id="{C855CE84-197A-4797-BD78-3B2DF5FBFF7C}"/>
            </a:ext>
          </a:extLst>
        </xdr:cNvPr>
        <xdr:cNvSpPr txBox="1"/>
      </xdr:nvSpPr>
      <xdr:spPr>
        <a:xfrm>
          <a:off x="18983402"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03" name="n_2mainValue【児童館】&#10;一人当たり面積">
          <a:extLst>
            <a:ext uri="{FF2B5EF4-FFF2-40B4-BE49-F238E27FC236}">
              <a16:creationId xmlns:a16="http://schemas.microsoft.com/office/drawing/2014/main" id="{90C22327-42F9-4C6E-9CEF-13D8E41C42C3}"/>
            </a:ext>
          </a:extLst>
        </xdr:cNvPr>
        <xdr:cNvSpPr txBox="1"/>
      </xdr:nvSpPr>
      <xdr:spPr>
        <a:xfrm>
          <a:off x="18183302"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04" name="n_3mainValue【児童館】&#10;一人当たり面積">
          <a:extLst>
            <a:ext uri="{FF2B5EF4-FFF2-40B4-BE49-F238E27FC236}">
              <a16:creationId xmlns:a16="http://schemas.microsoft.com/office/drawing/2014/main" id="{736A7E0E-8956-49F2-9D0C-7A0926C154D2}"/>
            </a:ext>
          </a:extLst>
        </xdr:cNvPr>
        <xdr:cNvSpPr txBox="1"/>
      </xdr:nvSpPr>
      <xdr:spPr>
        <a:xfrm>
          <a:off x="17383202"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a:extLst>
            <a:ext uri="{FF2B5EF4-FFF2-40B4-BE49-F238E27FC236}">
              <a16:creationId xmlns:a16="http://schemas.microsoft.com/office/drawing/2014/main" id="{8C46B512-3C0F-4E49-8B55-6F86539D164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a:extLst>
            <a:ext uri="{FF2B5EF4-FFF2-40B4-BE49-F238E27FC236}">
              <a16:creationId xmlns:a16="http://schemas.microsoft.com/office/drawing/2014/main" id="{F8ED6E28-2D9E-41D3-AF79-4292AACB331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a:extLst>
            <a:ext uri="{FF2B5EF4-FFF2-40B4-BE49-F238E27FC236}">
              <a16:creationId xmlns:a16="http://schemas.microsoft.com/office/drawing/2014/main" id="{40AC9D81-038E-478E-82BF-D5069B78F50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a:extLst>
            <a:ext uri="{FF2B5EF4-FFF2-40B4-BE49-F238E27FC236}">
              <a16:creationId xmlns:a16="http://schemas.microsoft.com/office/drawing/2014/main" id="{2900A9C3-25AC-4FDC-83DB-E45E805ABB1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a:extLst>
            <a:ext uri="{FF2B5EF4-FFF2-40B4-BE49-F238E27FC236}">
              <a16:creationId xmlns:a16="http://schemas.microsoft.com/office/drawing/2014/main" id="{EFC40C99-0EE3-4583-9341-164CB071F0D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a:extLst>
            <a:ext uri="{FF2B5EF4-FFF2-40B4-BE49-F238E27FC236}">
              <a16:creationId xmlns:a16="http://schemas.microsoft.com/office/drawing/2014/main" id="{5B630BC1-0D62-45A1-8D02-CDBF2C02D7D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a:extLst>
            <a:ext uri="{FF2B5EF4-FFF2-40B4-BE49-F238E27FC236}">
              <a16:creationId xmlns:a16="http://schemas.microsoft.com/office/drawing/2014/main" id="{35C74833-68C9-4D20-A89D-FDF552FB9DC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a:extLst>
            <a:ext uri="{FF2B5EF4-FFF2-40B4-BE49-F238E27FC236}">
              <a16:creationId xmlns:a16="http://schemas.microsoft.com/office/drawing/2014/main" id="{DBC048F9-D8C2-4FC4-BBAF-2E2C77C35B7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a:extLst>
            <a:ext uri="{FF2B5EF4-FFF2-40B4-BE49-F238E27FC236}">
              <a16:creationId xmlns:a16="http://schemas.microsoft.com/office/drawing/2014/main" id="{6590AF92-3F0B-4A47-A719-F3DF385E48F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a:extLst>
            <a:ext uri="{FF2B5EF4-FFF2-40B4-BE49-F238E27FC236}">
              <a16:creationId xmlns:a16="http://schemas.microsoft.com/office/drawing/2014/main" id="{46CCFA4F-F536-4E39-BC4B-0F1B96208F2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9E704938-58A9-43BB-99BB-033357645FC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a:extLst>
            <a:ext uri="{FF2B5EF4-FFF2-40B4-BE49-F238E27FC236}">
              <a16:creationId xmlns:a16="http://schemas.microsoft.com/office/drawing/2014/main" id="{C049CC36-8FD3-4AEA-B7D2-8C8ADFB0F70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B79A75E0-54E7-4C11-B2A9-D3DE23F7373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a:extLst>
            <a:ext uri="{FF2B5EF4-FFF2-40B4-BE49-F238E27FC236}">
              <a16:creationId xmlns:a16="http://schemas.microsoft.com/office/drawing/2014/main" id="{BB8B6307-E516-4675-B610-90A7B899076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a:extLst>
            <a:ext uri="{FF2B5EF4-FFF2-40B4-BE49-F238E27FC236}">
              <a16:creationId xmlns:a16="http://schemas.microsoft.com/office/drawing/2014/main" id="{3527C992-49AC-486A-8056-05787E1F210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a:extLst>
            <a:ext uri="{FF2B5EF4-FFF2-40B4-BE49-F238E27FC236}">
              <a16:creationId xmlns:a16="http://schemas.microsoft.com/office/drawing/2014/main" id="{093B0551-8CB6-4B3C-BA8B-F96F667B7F2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a:extLst>
            <a:ext uri="{FF2B5EF4-FFF2-40B4-BE49-F238E27FC236}">
              <a16:creationId xmlns:a16="http://schemas.microsoft.com/office/drawing/2014/main" id="{D1A563EE-CB1B-404C-BA94-EB9EF4B92BD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a:extLst>
            <a:ext uri="{FF2B5EF4-FFF2-40B4-BE49-F238E27FC236}">
              <a16:creationId xmlns:a16="http://schemas.microsoft.com/office/drawing/2014/main" id="{A9204E30-50B5-4D6A-B669-7CE7BF6EFCAD}"/>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a:extLst>
            <a:ext uri="{FF2B5EF4-FFF2-40B4-BE49-F238E27FC236}">
              <a16:creationId xmlns:a16="http://schemas.microsoft.com/office/drawing/2014/main" id="{2B74B83E-4E28-4872-B263-5328ADCE2FB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a:extLst>
            <a:ext uri="{FF2B5EF4-FFF2-40B4-BE49-F238E27FC236}">
              <a16:creationId xmlns:a16="http://schemas.microsoft.com/office/drawing/2014/main" id="{6126A77A-AE48-452C-B458-4808AD6B47E3}"/>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a:extLst>
            <a:ext uri="{FF2B5EF4-FFF2-40B4-BE49-F238E27FC236}">
              <a16:creationId xmlns:a16="http://schemas.microsoft.com/office/drawing/2014/main" id="{DECD7A53-821C-412B-8E75-73B70B99577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a:extLst>
            <a:ext uri="{FF2B5EF4-FFF2-40B4-BE49-F238E27FC236}">
              <a16:creationId xmlns:a16="http://schemas.microsoft.com/office/drawing/2014/main" id="{C14F8B9B-F0AB-410C-BB74-3371CDEB905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7" name="テキスト ボックス 626">
          <a:extLst>
            <a:ext uri="{FF2B5EF4-FFF2-40B4-BE49-F238E27FC236}">
              <a16:creationId xmlns:a16="http://schemas.microsoft.com/office/drawing/2014/main" id="{7B361C77-22A5-41FC-98A9-4607A1C6944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6B4C94A7-82D0-4EA7-A2A2-8B0BA701A9F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公民館】&#10;有形固定資産減価償却率グラフ枠">
          <a:extLst>
            <a:ext uri="{FF2B5EF4-FFF2-40B4-BE49-F238E27FC236}">
              <a16:creationId xmlns:a16="http://schemas.microsoft.com/office/drawing/2014/main" id="{D85AF0B1-F7CB-4E9B-B2AA-6ED8FACE5D8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30" name="直線コネクタ 629">
          <a:extLst>
            <a:ext uri="{FF2B5EF4-FFF2-40B4-BE49-F238E27FC236}">
              <a16:creationId xmlns:a16="http://schemas.microsoft.com/office/drawing/2014/main" id="{53C1B0C4-B760-4312-856E-C7A91E11DC59}"/>
            </a:ext>
          </a:extLst>
        </xdr:cNvPr>
        <xdr:cNvCxnSpPr/>
      </xdr:nvCxnSpPr>
      <xdr:spPr>
        <a:xfrm flipV="1">
          <a:off x="14696439" y="16409580"/>
          <a:ext cx="0" cy="144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31" name="【公民館】&#10;有形固定資産減価償却率最小値テキスト">
          <a:extLst>
            <a:ext uri="{FF2B5EF4-FFF2-40B4-BE49-F238E27FC236}">
              <a16:creationId xmlns:a16="http://schemas.microsoft.com/office/drawing/2014/main" id="{3BE6D508-8065-49E9-BB80-B7E9EB0A33CF}"/>
            </a:ext>
          </a:extLst>
        </xdr:cNvPr>
        <xdr:cNvSpPr txBox="1"/>
      </xdr:nvSpPr>
      <xdr:spPr>
        <a:xfrm>
          <a:off x="14735175" y="178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32" name="直線コネクタ 631">
          <a:extLst>
            <a:ext uri="{FF2B5EF4-FFF2-40B4-BE49-F238E27FC236}">
              <a16:creationId xmlns:a16="http://schemas.microsoft.com/office/drawing/2014/main" id="{3DAB4AF9-6C2A-440E-A5AE-458E2286853F}"/>
            </a:ext>
          </a:extLst>
        </xdr:cNvPr>
        <xdr:cNvCxnSpPr/>
      </xdr:nvCxnSpPr>
      <xdr:spPr>
        <a:xfrm>
          <a:off x="14611350"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33" name="【公民館】&#10;有形固定資産減価償却率最大値テキスト">
          <a:extLst>
            <a:ext uri="{FF2B5EF4-FFF2-40B4-BE49-F238E27FC236}">
              <a16:creationId xmlns:a16="http://schemas.microsoft.com/office/drawing/2014/main" id="{EC988A88-A531-465E-A6A2-D0D654BA304D}"/>
            </a:ext>
          </a:extLst>
        </xdr:cNvPr>
        <xdr:cNvSpPr txBox="1"/>
      </xdr:nvSpPr>
      <xdr:spPr>
        <a:xfrm>
          <a:off x="147351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34" name="直線コネクタ 633">
          <a:extLst>
            <a:ext uri="{FF2B5EF4-FFF2-40B4-BE49-F238E27FC236}">
              <a16:creationId xmlns:a16="http://schemas.microsoft.com/office/drawing/2014/main" id="{C2AC3910-66B1-4FF9-85B3-1D38BDBD074A}"/>
            </a:ext>
          </a:extLst>
        </xdr:cNvPr>
        <xdr:cNvCxnSpPr/>
      </xdr:nvCxnSpPr>
      <xdr:spPr>
        <a:xfrm>
          <a:off x="14611350"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35" name="【公民館】&#10;有形固定資産減価償却率平均値テキスト">
          <a:extLst>
            <a:ext uri="{FF2B5EF4-FFF2-40B4-BE49-F238E27FC236}">
              <a16:creationId xmlns:a16="http://schemas.microsoft.com/office/drawing/2014/main" id="{B146CBD2-51C1-434D-9F95-0BA0F63F26A2}"/>
            </a:ext>
          </a:extLst>
        </xdr:cNvPr>
        <xdr:cNvSpPr txBox="1"/>
      </xdr:nvSpPr>
      <xdr:spPr>
        <a:xfrm>
          <a:off x="14735175" y="1723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36" name="フローチャート: 判断 635">
          <a:extLst>
            <a:ext uri="{FF2B5EF4-FFF2-40B4-BE49-F238E27FC236}">
              <a16:creationId xmlns:a16="http://schemas.microsoft.com/office/drawing/2014/main" id="{F208F88D-C70C-4D88-B80D-4A5A938E40C7}"/>
            </a:ext>
          </a:extLst>
        </xdr:cNvPr>
        <xdr:cNvSpPr/>
      </xdr:nvSpPr>
      <xdr:spPr>
        <a:xfrm>
          <a:off x="14649450" y="172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37" name="フローチャート: 判断 636">
          <a:extLst>
            <a:ext uri="{FF2B5EF4-FFF2-40B4-BE49-F238E27FC236}">
              <a16:creationId xmlns:a16="http://schemas.microsoft.com/office/drawing/2014/main" id="{46D96BA7-E5D3-40D4-90DE-6963A3A02B0A}"/>
            </a:ext>
          </a:extLst>
        </xdr:cNvPr>
        <xdr:cNvSpPr/>
      </xdr:nvSpPr>
      <xdr:spPr>
        <a:xfrm>
          <a:off x="13887450" y="172406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38" name="フローチャート: 判断 637">
          <a:extLst>
            <a:ext uri="{FF2B5EF4-FFF2-40B4-BE49-F238E27FC236}">
              <a16:creationId xmlns:a16="http://schemas.microsoft.com/office/drawing/2014/main" id="{B054F81A-DBE1-4C29-A595-6AEA11E6EA0F}"/>
            </a:ext>
          </a:extLst>
        </xdr:cNvPr>
        <xdr:cNvSpPr/>
      </xdr:nvSpPr>
      <xdr:spPr>
        <a:xfrm>
          <a:off x="13096875" y="17212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39" name="フローチャート: 判断 638">
          <a:extLst>
            <a:ext uri="{FF2B5EF4-FFF2-40B4-BE49-F238E27FC236}">
              <a16:creationId xmlns:a16="http://schemas.microsoft.com/office/drawing/2014/main" id="{1BC4D5CE-DB7A-436F-9401-958152A72450}"/>
            </a:ext>
          </a:extLst>
        </xdr:cNvPr>
        <xdr:cNvSpPr/>
      </xdr:nvSpPr>
      <xdr:spPr>
        <a:xfrm>
          <a:off x="12296775" y="172309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40" name="フローチャート: 判断 639">
          <a:extLst>
            <a:ext uri="{FF2B5EF4-FFF2-40B4-BE49-F238E27FC236}">
              <a16:creationId xmlns:a16="http://schemas.microsoft.com/office/drawing/2014/main" id="{D03426E7-5652-43C6-BB43-F3B279B523B6}"/>
            </a:ext>
          </a:extLst>
        </xdr:cNvPr>
        <xdr:cNvSpPr/>
      </xdr:nvSpPr>
      <xdr:spPr>
        <a:xfrm>
          <a:off x="11487150"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E385475-CC7F-4E70-A6FA-B131195280A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8B70BFF-C2C2-423D-8949-7BE1EAC948D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2593BBE0-CC54-4EAC-865B-6753DF45C65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ABF9805-95C1-4EE1-92FA-535177DA6B2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4668557E-9361-4A8C-BB45-660F23CCD6B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46" name="楕円 645">
          <a:extLst>
            <a:ext uri="{FF2B5EF4-FFF2-40B4-BE49-F238E27FC236}">
              <a16:creationId xmlns:a16="http://schemas.microsoft.com/office/drawing/2014/main" id="{05EA8B24-E20D-4855-85CF-81D70E36DA77}"/>
            </a:ext>
          </a:extLst>
        </xdr:cNvPr>
        <xdr:cNvSpPr/>
      </xdr:nvSpPr>
      <xdr:spPr>
        <a:xfrm>
          <a:off x="14649450" y="170951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141350</xdr:rowOff>
    </xdr:from>
    <xdr:ext cx="405111" cy="259045"/>
    <xdr:sp macro="" textlink="">
      <xdr:nvSpPr>
        <xdr:cNvPr id="647" name="【公民館】&#10;有形固定資産減価償却率該当値テキスト">
          <a:extLst>
            <a:ext uri="{FF2B5EF4-FFF2-40B4-BE49-F238E27FC236}">
              <a16:creationId xmlns:a16="http://schemas.microsoft.com/office/drawing/2014/main" id="{E517BDED-6AAB-4669-B024-ADADE4E0CEC3}"/>
            </a:ext>
          </a:extLst>
        </xdr:cNvPr>
        <xdr:cNvSpPr txBox="1"/>
      </xdr:nvSpPr>
      <xdr:spPr>
        <a:xfrm>
          <a:off x="14735175" y="169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89081</xdr:rowOff>
    </xdr:from>
    <xdr:to>
      <xdr:col>81</xdr:col>
      <xdr:colOff>101600</xdr:colOff>
      <xdr:row>105</xdr:row>
      <xdr:rowOff>19231</xdr:rowOff>
    </xdr:to>
    <xdr:sp macro="" textlink="">
      <xdr:nvSpPr>
        <xdr:cNvPr id="648" name="楕円 647">
          <a:extLst>
            <a:ext uri="{FF2B5EF4-FFF2-40B4-BE49-F238E27FC236}">
              <a16:creationId xmlns:a16="http://schemas.microsoft.com/office/drawing/2014/main" id="{D89F47A6-CE6D-47F8-A469-4AC1400C32F6}"/>
            </a:ext>
          </a:extLst>
        </xdr:cNvPr>
        <xdr:cNvSpPr/>
      </xdr:nvSpPr>
      <xdr:spPr>
        <a:xfrm>
          <a:off x="13887450" y="170594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139881</xdr:rowOff>
    </xdr:from>
    <xdr:to>
      <xdr:col>85</xdr:col>
      <xdr:colOff>127000</xdr:colOff>
      <xdr:row>104</xdr:row>
      <xdr:rowOff>169273</xdr:rowOff>
    </xdr:to>
    <xdr:cxnSp macro="">
      <xdr:nvCxnSpPr>
        <xdr:cNvPr id="649" name="直線コネクタ 648">
          <a:extLst>
            <a:ext uri="{FF2B5EF4-FFF2-40B4-BE49-F238E27FC236}">
              <a16:creationId xmlns:a16="http://schemas.microsoft.com/office/drawing/2014/main" id="{8A911C44-2EB2-4C6E-AF05-C0CEDBF125B8}"/>
            </a:ext>
          </a:extLst>
        </xdr:cNvPr>
        <xdr:cNvCxnSpPr/>
      </xdr:nvCxnSpPr>
      <xdr:spPr>
        <a:xfrm>
          <a:off x="13935075" y="17116606"/>
          <a:ext cx="762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650" name="楕円 649">
          <a:extLst>
            <a:ext uri="{FF2B5EF4-FFF2-40B4-BE49-F238E27FC236}">
              <a16:creationId xmlns:a16="http://schemas.microsoft.com/office/drawing/2014/main" id="{2DADE05A-1D95-443D-8561-D292B786E7D1}"/>
            </a:ext>
          </a:extLst>
        </xdr:cNvPr>
        <xdr:cNvSpPr/>
      </xdr:nvSpPr>
      <xdr:spPr>
        <a:xfrm>
          <a:off x="13096875" y="170299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139881</xdr:rowOff>
    </xdr:to>
    <xdr:cxnSp macro="">
      <xdr:nvCxnSpPr>
        <xdr:cNvPr id="651" name="直線コネクタ 650">
          <a:extLst>
            <a:ext uri="{FF2B5EF4-FFF2-40B4-BE49-F238E27FC236}">
              <a16:creationId xmlns:a16="http://schemas.microsoft.com/office/drawing/2014/main" id="{DA7FF228-77EB-443E-946E-1413B497549A}"/>
            </a:ext>
          </a:extLst>
        </xdr:cNvPr>
        <xdr:cNvCxnSpPr/>
      </xdr:nvCxnSpPr>
      <xdr:spPr>
        <a:xfrm>
          <a:off x="13144500" y="17077599"/>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52" name="楕円 651">
          <a:extLst>
            <a:ext uri="{FF2B5EF4-FFF2-40B4-BE49-F238E27FC236}">
              <a16:creationId xmlns:a16="http://schemas.microsoft.com/office/drawing/2014/main" id="{7EEE58A6-B443-4486-9919-2E896A07A959}"/>
            </a:ext>
          </a:extLst>
        </xdr:cNvPr>
        <xdr:cNvSpPr/>
      </xdr:nvSpPr>
      <xdr:spPr>
        <a:xfrm>
          <a:off x="122967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107224</xdr:rowOff>
    </xdr:to>
    <xdr:cxnSp macro="">
      <xdr:nvCxnSpPr>
        <xdr:cNvPr id="653" name="直線コネクタ 652">
          <a:extLst>
            <a:ext uri="{FF2B5EF4-FFF2-40B4-BE49-F238E27FC236}">
              <a16:creationId xmlns:a16="http://schemas.microsoft.com/office/drawing/2014/main" id="{BE6D1A63-169B-44DB-B6A2-A111254B5119}"/>
            </a:ext>
          </a:extLst>
        </xdr:cNvPr>
        <xdr:cNvCxnSpPr/>
      </xdr:nvCxnSpPr>
      <xdr:spPr>
        <a:xfrm>
          <a:off x="12344400" y="17049750"/>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54" name="n_1aveValue【公民館】&#10;有形固定資産減価償却率">
          <a:extLst>
            <a:ext uri="{FF2B5EF4-FFF2-40B4-BE49-F238E27FC236}">
              <a16:creationId xmlns:a16="http://schemas.microsoft.com/office/drawing/2014/main" id="{FD678264-4B66-44CE-A4B2-AD02871C1991}"/>
            </a:ext>
          </a:extLst>
        </xdr:cNvPr>
        <xdr:cNvSpPr txBox="1"/>
      </xdr:nvSpPr>
      <xdr:spPr>
        <a:xfrm>
          <a:off x="1374521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55" name="n_2aveValue【公民館】&#10;有形固定資産減価償却率">
          <a:extLst>
            <a:ext uri="{FF2B5EF4-FFF2-40B4-BE49-F238E27FC236}">
              <a16:creationId xmlns:a16="http://schemas.microsoft.com/office/drawing/2014/main" id="{0167179E-2EFA-4516-BB54-D8DC5DB76DF3}"/>
            </a:ext>
          </a:extLst>
        </xdr:cNvPr>
        <xdr:cNvSpPr txBox="1"/>
      </xdr:nvSpPr>
      <xdr:spPr>
        <a:xfrm>
          <a:off x="12964169" y="173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56" name="n_3aveValue【公民館】&#10;有形固定資産減価償却率">
          <a:extLst>
            <a:ext uri="{FF2B5EF4-FFF2-40B4-BE49-F238E27FC236}">
              <a16:creationId xmlns:a16="http://schemas.microsoft.com/office/drawing/2014/main" id="{7AA93CBB-BD7B-445A-BD0F-FB1E667E3AE3}"/>
            </a:ext>
          </a:extLst>
        </xdr:cNvPr>
        <xdr:cNvSpPr txBox="1"/>
      </xdr:nvSpPr>
      <xdr:spPr>
        <a:xfrm>
          <a:off x="12164069" y="173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57" name="n_4aveValue【公民館】&#10;有形固定資産減価償却率">
          <a:extLst>
            <a:ext uri="{FF2B5EF4-FFF2-40B4-BE49-F238E27FC236}">
              <a16:creationId xmlns:a16="http://schemas.microsoft.com/office/drawing/2014/main" id="{4C2FEC6E-8371-4809-A9CF-3E161B54CDFE}"/>
            </a:ext>
          </a:extLst>
        </xdr:cNvPr>
        <xdr:cNvSpPr txBox="1"/>
      </xdr:nvSpPr>
      <xdr:spPr>
        <a:xfrm>
          <a:off x="113544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35758</xdr:rowOff>
    </xdr:from>
    <xdr:ext cx="405111" cy="259045"/>
    <xdr:sp macro="" textlink="">
      <xdr:nvSpPr>
        <xdr:cNvPr id="658" name="n_1mainValue【公民館】&#10;有形固定資産減価償却率">
          <a:extLst>
            <a:ext uri="{FF2B5EF4-FFF2-40B4-BE49-F238E27FC236}">
              <a16:creationId xmlns:a16="http://schemas.microsoft.com/office/drawing/2014/main" id="{38E1DC7E-104C-4CD8-BD24-9B50457C3FDC}"/>
            </a:ext>
          </a:extLst>
        </xdr:cNvPr>
        <xdr:cNvSpPr txBox="1"/>
      </xdr:nvSpPr>
      <xdr:spPr>
        <a:xfrm>
          <a:off x="13745219" y="1683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3101</xdr:rowOff>
    </xdr:from>
    <xdr:ext cx="405111" cy="259045"/>
    <xdr:sp macro="" textlink="">
      <xdr:nvSpPr>
        <xdr:cNvPr id="659" name="n_2mainValue【公民館】&#10;有形固定資産減価償却率">
          <a:extLst>
            <a:ext uri="{FF2B5EF4-FFF2-40B4-BE49-F238E27FC236}">
              <a16:creationId xmlns:a16="http://schemas.microsoft.com/office/drawing/2014/main" id="{1A9FF570-0A5F-419A-AD67-B42DFD198513}"/>
            </a:ext>
          </a:extLst>
        </xdr:cNvPr>
        <xdr:cNvSpPr txBox="1"/>
      </xdr:nvSpPr>
      <xdr:spPr>
        <a:xfrm>
          <a:off x="12964169" y="1680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60" name="n_3mainValue【公民館】&#10;有形固定資産減価償却率">
          <a:extLst>
            <a:ext uri="{FF2B5EF4-FFF2-40B4-BE49-F238E27FC236}">
              <a16:creationId xmlns:a16="http://schemas.microsoft.com/office/drawing/2014/main" id="{A49A0265-81D7-480A-91F1-F8A9C6D8FC81}"/>
            </a:ext>
          </a:extLst>
        </xdr:cNvPr>
        <xdr:cNvSpPr txBox="1"/>
      </xdr:nvSpPr>
      <xdr:spPr>
        <a:xfrm>
          <a:off x="12164069" y="1677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E102FCA6-38A8-445D-9BE6-AC0D60FDE0D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7050D97B-C2D4-49F4-AA16-19C7F8A89E9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D4FC810C-E4C5-4320-9353-09D22196347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68D90DA8-FD86-4222-8E42-010D4840F00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CBDE79B4-3965-46A8-BD55-9C02E9991D4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D4C6902C-57F5-4E2B-B8BF-C13679A9DDD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93618B87-2392-4924-8669-B66E66CF13F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BDD7BF9E-AE84-469C-9D93-2BA8912CF6F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07D692B3-505E-4E2E-962D-56409226392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74394F78-FD45-4B6B-BDEE-0EB72113193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a:extLst>
            <a:ext uri="{FF2B5EF4-FFF2-40B4-BE49-F238E27FC236}">
              <a16:creationId xmlns:a16="http://schemas.microsoft.com/office/drawing/2014/main" id="{40CDE78D-D3FE-401A-8EE7-033A3FAAB8B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a:extLst>
            <a:ext uri="{FF2B5EF4-FFF2-40B4-BE49-F238E27FC236}">
              <a16:creationId xmlns:a16="http://schemas.microsoft.com/office/drawing/2014/main" id="{BC93364C-6AA2-41C6-B4DB-B866222DEFAF}"/>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a:extLst>
            <a:ext uri="{FF2B5EF4-FFF2-40B4-BE49-F238E27FC236}">
              <a16:creationId xmlns:a16="http://schemas.microsoft.com/office/drawing/2014/main" id="{F1A8F110-0BBE-422F-BBBC-5DC37A76290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a:extLst>
            <a:ext uri="{FF2B5EF4-FFF2-40B4-BE49-F238E27FC236}">
              <a16:creationId xmlns:a16="http://schemas.microsoft.com/office/drawing/2014/main" id="{8DD75521-7E66-41D4-8E80-3F920C5D92A4}"/>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a:extLst>
            <a:ext uri="{FF2B5EF4-FFF2-40B4-BE49-F238E27FC236}">
              <a16:creationId xmlns:a16="http://schemas.microsoft.com/office/drawing/2014/main" id="{8537031A-9809-4378-ABBB-D2A6FE9D0BB7}"/>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a:extLst>
            <a:ext uri="{FF2B5EF4-FFF2-40B4-BE49-F238E27FC236}">
              <a16:creationId xmlns:a16="http://schemas.microsoft.com/office/drawing/2014/main" id="{B7BF45DD-3A51-4C63-AC40-016C5E519E1D}"/>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a:extLst>
            <a:ext uri="{FF2B5EF4-FFF2-40B4-BE49-F238E27FC236}">
              <a16:creationId xmlns:a16="http://schemas.microsoft.com/office/drawing/2014/main" id="{D4FBD4BE-6180-4E49-9D46-075E4F724803}"/>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a:extLst>
            <a:ext uri="{FF2B5EF4-FFF2-40B4-BE49-F238E27FC236}">
              <a16:creationId xmlns:a16="http://schemas.microsoft.com/office/drawing/2014/main" id="{51C24832-AE0A-4132-B037-547076181E6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a:extLst>
            <a:ext uri="{FF2B5EF4-FFF2-40B4-BE49-F238E27FC236}">
              <a16:creationId xmlns:a16="http://schemas.microsoft.com/office/drawing/2014/main" id="{65F56779-2AB7-4027-B007-D9620C214D36}"/>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a:extLst>
            <a:ext uri="{FF2B5EF4-FFF2-40B4-BE49-F238E27FC236}">
              <a16:creationId xmlns:a16="http://schemas.microsoft.com/office/drawing/2014/main" id="{AB753C4D-752D-4C13-8BD0-98CAE8F77F9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a:extLst>
            <a:ext uri="{FF2B5EF4-FFF2-40B4-BE49-F238E27FC236}">
              <a16:creationId xmlns:a16="http://schemas.microsoft.com/office/drawing/2014/main" id="{EECE3ACD-8FEB-4DCB-BB4F-AA209F90FFE6}"/>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a:extLst>
            <a:ext uri="{FF2B5EF4-FFF2-40B4-BE49-F238E27FC236}">
              <a16:creationId xmlns:a16="http://schemas.microsoft.com/office/drawing/2014/main" id="{F1A828BD-6D21-439A-A2AF-7A4C9DA98435}"/>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A58217B6-83AD-48BC-9E90-25783D5638A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9B534215-805B-426C-8098-DC302D92319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713BFF29-3B34-4746-AA85-A46CCF177D3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86" name="直線コネクタ 685">
          <a:extLst>
            <a:ext uri="{FF2B5EF4-FFF2-40B4-BE49-F238E27FC236}">
              <a16:creationId xmlns:a16="http://schemas.microsoft.com/office/drawing/2014/main" id="{B269FBFA-40E7-454B-9D8F-800E6E778188}"/>
            </a:ext>
          </a:extLst>
        </xdr:cNvPr>
        <xdr:cNvCxnSpPr/>
      </xdr:nvCxnSpPr>
      <xdr:spPr>
        <a:xfrm flipV="1">
          <a:off x="19954239" y="163901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87" name="【公民館】&#10;一人当たり面積最小値テキスト">
          <a:extLst>
            <a:ext uri="{FF2B5EF4-FFF2-40B4-BE49-F238E27FC236}">
              <a16:creationId xmlns:a16="http://schemas.microsoft.com/office/drawing/2014/main" id="{DBA07096-1E38-4F23-9915-C56010BC70AE}"/>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88" name="直線コネクタ 687">
          <a:extLst>
            <a:ext uri="{FF2B5EF4-FFF2-40B4-BE49-F238E27FC236}">
              <a16:creationId xmlns:a16="http://schemas.microsoft.com/office/drawing/2014/main" id="{D11E8B66-6ED5-4FCB-B9B0-38F4352942D4}"/>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89" name="【公民館】&#10;一人当たり面積最大値テキスト">
          <a:extLst>
            <a:ext uri="{FF2B5EF4-FFF2-40B4-BE49-F238E27FC236}">
              <a16:creationId xmlns:a16="http://schemas.microsoft.com/office/drawing/2014/main" id="{C15218A0-CA5F-47DE-96A2-4317348BC6D4}"/>
            </a:ext>
          </a:extLst>
        </xdr:cNvPr>
        <xdr:cNvSpPr txBox="1"/>
      </xdr:nvSpPr>
      <xdr:spPr>
        <a:xfrm>
          <a:off x="19992975" y="161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90" name="直線コネクタ 689">
          <a:extLst>
            <a:ext uri="{FF2B5EF4-FFF2-40B4-BE49-F238E27FC236}">
              <a16:creationId xmlns:a16="http://schemas.microsoft.com/office/drawing/2014/main" id="{58CCBB0A-4CBC-4993-8EE2-F59A8E829E65}"/>
            </a:ext>
          </a:extLst>
        </xdr:cNvPr>
        <xdr:cNvCxnSpPr/>
      </xdr:nvCxnSpPr>
      <xdr:spPr>
        <a:xfrm>
          <a:off x="19878675" y="163901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691" name="【公民館】&#10;一人当たり面積平均値テキスト">
          <a:extLst>
            <a:ext uri="{FF2B5EF4-FFF2-40B4-BE49-F238E27FC236}">
              <a16:creationId xmlns:a16="http://schemas.microsoft.com/office/drawing/2014/main" id="{F567E60D-59B6-4449-9C52-9A4A66C503A1}"/>
            </a:ext>
          </a:extLst>
        </xdr:cNvPr>
        <xdr:cNvSpPr txBox="1"/>
      </xdr:nvSpPr>
      <xdr:spPr>
        <a:xfrm>
          <a:off x="19992975"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92" name="フローチャート: 判断 691">
          <a:extLst>
            <a:ext uri="{FF2B5EF4-FFF2-40B4-BE49-F238E27FC236}">
              <a16:creationId xmlns:a16="http://schemas.microsoft.com/office/drawing/2014/main" id="{3D7ECB04-AF62-4548-B1D8-B837F3F61169}"/>
            </a:ext>
          </a:extLst>
        </xdr:cNvPr>
        <xdr:cNvSpPr/>
      </xdr:nvSpPr>
      <xdr:spPr>
        <a:xfrm>
          <a:off x="19897725" y="17403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93" name="フローチャート: 判断 692">
          <a:extLst>
            <a:ext uri="{FF2B5EF4-FFF2-40B4-BE49-F238E27FC236}">
              <a16:creationId xmlns:a16="http://schemas.microsoft.com/office/drawing/2014/main" id="{5B6B9A09-C1C1-46EE-8036-A48580C41574}"/>
            </a:ext>
          </a:extLst>
        </xdr:cNvPr>
        <xdr:cNvSpPr/>
      </xdr:nvSpPr>
      <xdr:spPr>
        <a:xfrm>
          <a:off x="19154775" y="17420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94" name="フローチャート: 判断 693">
          <a:extLst>
            <a:ext uri="{FF2B5EF4-FFF2-40B4-BE49-F238E27FC236}">
              <a16:creationId xmlns:a16="http://schemas.microsoft.com/office/drawing/2014/main" id="{9867F111-3449-47EB-9A7B-C502327C9AAB}"/>
            </a:ext>
          </a:extLst>
        </xdr:cNvPr>
        <xdr:cNvSpPr/>
      </xdr:nvSpPr>
      <xdr:spPr>
        <a:xfrm>
          <a:off x="18345150" y="17423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95" name="フローチャート: 判断 694">
          <a:extLst>
            <a:ext uri="{FF2B5EF4-FFF2-40B4-BE49-F238E27FC236}">
              <a16:creationId xmlns:a16="http://schemas.microsoft.com/office/drawing/2014/main" id="{25926726-E3E7-4D17-BFB8-C1BC084A3D4B}"/>
            </a:ext>
          </a:extLst>
        </xdr:cNvPr>
        <xdr:cNvSpPr/>
      </xdr:nvSpPr>
      <xdr:spPr>
        <a:xfrm>
          <a:off x="17554575" y="17423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96" name="フローチャート: 判断 695">
          <a:extLst>
            <a:ext uri="{FF2B5EF4-FFF2-40B4-BE49-F238E27FC236}">
              <a16:creationId xmlns:a16="http://schemas.microsoft.com/office/drawing/2014/main" id="{44F5D5A2-78C3-4EB7-999B-7438AE32FAF5}"/>
            </a:ext>
          </a:extLst>
        </xdr:cNvPr>
        <xdr:cNvSpPr/>
      </xdr:nvSpPr>
      <xdr:spPr>
        <a:xfrm>
          <a:off x="16754475" y="17413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6FEB4857-AEA1-4524-8976-4819E2E2F72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250EC85C-E6B7-4691-9B22-1305FF88D4A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1607F319-794B-46DC-804D-1A73D462296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1E154F8C-D2F9-411E-B5BD-3CDE284BE34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2CD2D200-5F59-40E3-BA63-06E63DE50DB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702" name="楕円 701">
          <a:extLst>
            <a:ext uri="{FF2B5EF4-FFF2-40B4-BE49-F238E27FC236}">
              <a16:creationId xmlns:a16="http://schemas.microsoft.com/office/drawing/2014/main" id="{0E4E3535-E912-45D2-AD71-D71F9C0ABA23}"/>
            </a:ext>
          </a:extLst>
        </xdr:cNvPr>
        <xdr:cNvSpPr/>
      </xdr:nvSpPr>
      <xdr:spPr>
        <a:xfrm>
          <a:off x="19897725" y="176227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703" name="【公民館】&#10;一人当たり面積該当値テキスト">
          <a:extLst>
            <a:ext uri="{FF2B5EF4-FFF2-40B4-BE49-F238E27FC236}">
              <a16:creationId xmlns:a16="http://schemas.microsoft.com/office/drawing/2014/main" id="{E27F10A8-82C6-4362-8CE3-62F52E8247B6}"/>
            </a:ext>
          </a:extLst>
        </xdr:cNvPr>
        <xdr:cNvSpPr txBox="1"/>
      </xdr:nvSpPr>
      <xdr:spPr>
        <a:xfrm>
          <a:off x="19992975" y="1760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704" name="楕円 703">
          <a:extLst>
            <a:ext uri="{FF2B5EF4-FFF2-40B4-BE49-F238E27FC236}">
              <a16:creationId xmlns:a16="http://schemas.microsoft.com/office/drawing/2014/main" id="{C794ECF9-3348-4465-B3D8-8718137B8528}"/>
            </a:ext>
          </a:extLst>
        </xdr:cNvPr>
        <xdr:cNvSpPr/>
      </xdr:nvSpPr>
      <xdr:spPr>
        <a:xfrm>
          <a:off x="19154775" y="17619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705" name="直線コネクタ 704">
          <a:extLst>
            <a:ext uri="{FF2B5EF4-FFF2-40B4-BE49-F238E27FC236}">
              <a16:creationId xmlns:a16="http://schemas.microsoft.com/office/drawing/2014/main" id="{F69F1761-8BC7-42C6-9602-2FA627BF6303}"/>
            </a:ext>
          </a:extLst>
        </xdr:cNvPr>
        <xdr:cNvCxnSpPr/>
      </xdr:nvCxnSpPr>
      <xdr:spPr>
        <a:xfrm>
          <a:off x="19202400" y="17667061"/>
          <a:ext cx="7524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706" name="楕円 705">
          <a:extLst>
            <a:ext uri="{FF2B5EF4-FFF2-40B4-BE49-F238E27FC236}">
              <a16:creationId xmlns:a16="http://schemas.microsoft.com/office/drawing/2014/main" id="{7A746E17-EB91-45B7-B1F1-62FA022CE5CD}"/>
            </a:ext>
          </a:extLst>
        </xdr:cNvPr>
        <xdr:cNvSpPr/>
      </xdr:nvSpPr>
      <xdr:spPr>
        <a:xfrm>
          <a:off x="18345150" y="17619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10886</xdr:rowOff>
    </xdr:to>
    <xdr:cxnSp macro="">
      <xdr:nvCxnSpPr>
        <xdr:cNvPr id="707" name="直線コネクタ 706">
          <a:extLst>
            <a:ext uri="{FF2B5EF4-FFF2-40B4-BE49-F238E27FC236}">
              <a16:creationId xmlns:a16="http://schemas.microsoft.com/office/drawing/2014/main" id="{F00F0E5E-D58C-40EC-BBF8-CCBBFA7968D3}"/>
            </a:ext>
          </a:extLst>
        </xdr:cNvPr>
        <xdr:cNvCxnSpPr/>
      </xdr:nvCxnSpPr>
      <xdr:spPr>
        <a:xfrm>
          <a:off x="18392775" y="176670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08" name="楕円 707">
          <a:extLst>
            <a:ext uri="{FF2B5EF4-FFF2-40B4-BE49-F238E27FC236}">
              <a16:creationId xmlns:a16="http://schemas.microsoft.com/office/drawing/2014/main" id="{3E76E4BE-9ADD-40EA-AD81-F185BAB72D41}"/>
            </a:ext>
          </a:extLst>
        </xdr:cNvPr>
        <xdr:cNvSpPr/>
      </xdr:nvSpPr>
      <xdr:spPr>
        <a:xfrm>
          <a:off x="17554575" y="17612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10886</xdr:rowOff>
    </xdr:to>
    <xdr:cxnSp macro="">
      <xdr:nvCxnSpPr>
        <xdr:cNvPr id="709" name="直線コネクタ 708">
          <a:extLst>
            <a:ext uri="{FF2B5EF4-FFF2-40B4-BE49-F238E27FC236}">
              <a16:creationId xmlns:a16="http://schemas.microsoft.com/office/drawing/2014/main" id="{EC57699D-9B15-4B08-9C1F-F75A8D7FEFCA}"/>
            </a:ext>
          </a:extLst>
        </xdr:cNvPr>
        <xdr:cNvCxnSpPr/>
      </xdr:nvCxnSpPr>
      <xdr:spPr>
        <a:xfrm>
          <a:off x="17602200" y="176701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10" name="n_1aveValue【公民館】&#10;一人当たり面積">
          <a:extLst>
            <a:ext uri="{FF2B5EF4-FFF2-40B4-BE49-F238E27FC236}">
              <a16:creationId xmlns:a16="http://schemas.microsoft.com/office/drawing/2014/main" id="{F3FBE847-4658-4C36-AC34-B0E75957CC60}"/>
            </a:ext>
          </a:extLst>
        </xdr:cNvPr>
        <xdr:cNvSpPr txBox="1"/>
      </xdr:nvSpPr>
      <xdr:spPr>
        <a:xfrm>
          <a:off x="18983402" y="171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11" name="n_2aveValue【公民館】&#10;一人当たり面積">
          <a:extLst>
            <a:ext uri="{FF2B5EF4-FFF2-40B4-BE49-F238E27FC236}">
              <a16:creationId xmlns:a16="http://schemas.microsoft.com/office/drawing/2014/main" id="{D9333BAD-4DBF-4D5E-84C1-E433D2497A86}"/>
            </a:ext>
          </a:extLst>
        </xdr:cNvPr>
        <xdr:cNvSpPr txBox="1"/>
      </xdr:nvSpPr>
      <xdr:spPr>
        <a:xfrm>
          <a:off x="1818330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12" name="n_3aveValue【公民館】&#10;一人当たり面積">
          <a:extLst>
            <a:ext uri="{FF2B5EF4-FFF2-40B4-BE49-F238E27FC236}">
              <a16:creationId xmlns:a16="http://schemas.microsoft.com/office/drawing/2014/main" id="{85DEB0AB-E9AE-4CA4-A8FC-F74E2B30BCE3}"/>
            </a:ext>
          </a:extLst>
        </xdr:cNvPr>
        <xdr:cNvSpPr txBox="1"/>
      </xdr:nvSpPr>
      <xdr:spPr>
        <a:xfrm>
          <a:off x="17383202" y="17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13" name="n_4aveValue【公民館】&#10;一人当たり面積">
          <a:extLst>
            <a:ext uri="{FF2B5EF4-FFF2-40B4-BE49-F238E27FC236}">
              <a16:creationId xmlns:a16="http://schemas.microsoft.com/office/drawing/2014/main" id="{DC52C6E4-1958-4341-9C3B-3E13A16919A2}"/>
            </a:ext>
          </a:extLst>
        </xdr:cNvPr>
        <xdr:cNvSpPr txBox="1"/>
      </xdr:nvSpPr>
      <xdr:spPr>
        <a:xfrm>
          <a:off x="16592627" y="171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714" name="n_1mainValue【公民館】&#10;一人当たり面積">
          <a:extLst>
            <a:ext uri="{FF2B5EF4-FFF2-40B4-BE49-F238E27FC236}">
              <a16:creationId xmlns:a16="http://schemas.microsoft.com/office/drawing/2014/main" id="{64E9E12E-37BC-4025-8869-D310336278FE}"/>
            </a:ext>
          </a:extLst>
        </xdr:cNvPr>
        <xdr:cNvSpPr txBox="1"/>
      </xdr:nvSpPr>
      <xdr:spPr>
        <a:xfrm>
          <a:off x="18983402" y="177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715" name="n_2mainValue【公民館】&#10;一人当たり面積">
          <a:extLst>
            <a:ext uri="{FF2B5EF4-FFF2-40B4-BE49-F238E27FC236}">
              <a16:creationId xmlns:a16="http://schemas.microsoft.com/office/drawing/2014/main" id="{BA7978E9-A5E1-4538-83EA-AFA4BA0603F4}"/>
            </a:ext>
          </a:extLst>
        </xdr:cNvPr>
        <xdr:cNvSpPr txBox="1"/>
      </xdr:nvSpPr>
      <xdr:spPr>
        <a:xfrm>
          <a:off x="18183302" y="177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716" name="n_3mainValue【公民館】&#10;一人当たり面積">
          <a:extLst>
            <a:ext uri="{FF2B5EF4-FFF2-40B4-BE49-F238E27FC236}">
              <a16:creationId xmlns:a16="http://schemas.microsoft.com/office/drawing/2014/main" id="{60A74DF6-F0C3-4998-87F2-FABABD2AB0E7}"/>
            </a:ext>
          </a:extLst>
        </xdr:cNvPr>
        <xdr:cNvSpPr txBox="1"/>
      </xdr:nvSpPr>
      <xdr:spPr>
        <a:xfrm>
          <a:off x="17383202"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F1ECC985-5CDF-4C19-BA74-B65682AF3FE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BBC7E915-56D7-4B91-8DFE-6B2032F9631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62610AAF-1BE2-4502-953F-A94881F1E23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類似団体平均と比較すると、有形固定資産減価償却率は、公営住宅、児童館が高く、道路、橋りょう・トンネル、学校施設、公民館が低くなっている。</a:t>
          </a:r>
        </a:p>
        <a:p>
          <a:r>
            <a:rPr lang="ja-JP" altLang="ja-JP" sz="1100">
              <a:solidFill>
                <a:schemeClr val="dk1"/>
              </a:solidFill>
              <a:effectLst/>
              <a:latin typeface="+mn-lt"/>
              <a:ea typeface="+mn-ea"/>
              <a:cs typeface="+mn-cs"/>
            </a:rPr>
            <a:t>公営住宅については、今後は北下町営住宅の解体を予定している。児童館については、平成２７年度に大規模改造を実施したが、類似団体平均と比較しても比率は高く、数値も上昇傾向にあるため、個別施設計画に基づいた適切な維持管理に努めたい。</a:t>
          </a:r>
        </a:p>
        <a:p>
          <a:r>
            <a:rPr lang="ja-JP" altLang="ja-JP" sz="1100">
              <a:solidFill>
                <a:schemeClr val="dk1"/>
              </a:solidFill>
              <a:effectLst/>
              <a:latin typeface="+mn-lt"/>
              <a:ea typeface="+mn-ea"/>
              <a:cs typeface="+mn-cs"/>
            </a:rPr>
            <a:t>一方で道路の減価償却率が低く、一人当たり延長の数値が高い点については、本町を南北に横切る関越自動車道の側道が町道となっていることや、吉岡バイパスの開通に伴う県道の町道移管等が要因に上げら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また、令和３年度においては、駒寄スマートインターチェンジの大型車乗り入れが可能となり、今後はインター東側における商業施設の出店に伴う周辺町道の改良や、漆原地区における都市計画道路の整備等を予定し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橋りょう・トンネルについては、類似団体平均に比べ８．２ポイント低い数値となっており、今後も長寿命化計画に基づき、補修工事を予定している。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学校施設は、近年の増改築や更新工事等に伴い、減価償却率は類似団体平均を下回っているが、一人当たり面積は平均値を下回っていることからも、依然として施設の狭小が懸念される状況にあり、今後は学校用地の拡大などを予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DB9C9-56A1-40FE-BD85-9F9057A8DDD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FF068B-96B3-4B6C-B2E4-A1B56E22786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968CF7-B516-440C-B69E-626E2C7F211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2F4879-21D8-4BF0-BC51-07B8F4AD601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25C295-C201-4503-8102-5180B93F39F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9871B3-8DE8-407D-8160-30B4D04C9FA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D01A75-5228-41FD-8FE9-A3199C04B49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E7DA4A-9B40-4BD6-9827-2B0D15EE773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E3DDB1-8D58-4B98-B9B3-61AD8CB0E7F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74CE20-8379-4F65-A577-439F32B771B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8D0E33-1012-4FA1-B141-A5221917DD9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63877B-79D9-4DF5-8439-C781286CBC5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1930D4-4C91-4F6B-AC85-F695B2858E8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454B4D-4802-4A40-88AA-156E19E0B86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BB1072-B96F-4DEA-A4B2-5A7011E3CF3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F05047-E79A-4E10-B613-9E674285605E}"/>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9859A0-4BC3-4515-B067-DD55BA1DA70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DD36C-699F-4C01-B9C4-CD1919D55FE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0CBD12-B9FF-4CFE-AB38-938F7EE5A3D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6CA87C-BD45-45AC-803F-788F618DF04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7EEBF3-7A0A-4555-B454-E422CF241C9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380DFE-A304-4680-A3E1-67F67A10EF6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A256AC-6436-4B6F-BB87-3CA870D2D16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343643-8F58-439C-BECE-8BA93EC96AE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F098BB-3356-4A11-9BF4-68AEC27A969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DDD4C5-66BF-4560-815E-1E2536F73D8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54360F-4E63-44BD-9747-2C2F318EBB9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4862DE-9A0A-4072-987F-546EC5CEBE3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8E6ECA-5A55-4AE4-9B2D-533E816156E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A80A58-9574-4AC3-8B2F-A7D4A162D27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1D9D5E-FD62-4670-B7AF-1090A7AE4EA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921756-815C-49D7-80B8-021AA663E7A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BDC0C4-CA37-484E-B430-7627494FC40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6AEFCF-F8A4-4020-BE5D-18BDA9C3F3F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613A60-9CC4-45AF-A005-348061674EB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ED5E42-3647-47C9-BD93-D8C760FF81F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CA948F-1250-421F-B1E3-EE624ACE39B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45D88E-C868-4BAD-AA4B-3EC96BCA34D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5D288F-2206-4632-AFAF-8E411457017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D85098-472E-417E-BBE1-151DBF958C9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08BE1E-1370-4794-8732-BE810966B9B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681AEC-0D64-4BB1-A736-183ABFAB893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9508190-5198-4EE6-A9E4-D5956073DA11}"/>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D18A87-1EA1-4D45-80DF-0444A9B5517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B9ED8D0-98E6-4B25-A916-E9426F54BCFE}"/>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A1F9D8-FE0F-4B3A-9796-91D2BEDAD0BF}"/>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51D869-579D-4812-86DD-CC61421538FE}"/>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26870C-DE04-465E-85C9-85281565511B}"/>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F14239-11D5-41CE-A2A8-612CE3D1461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7218DB-95AE-4C6A-9DC4-EB28B357532F}"/>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C1D81F-80F9-4BB7-93CB-D83F1F5DAACC}"/>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2631D4-6584-42B1-8033-10BAFA5CCAC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973DC1-33C7-4B33-94B1-F84936575B4F}"/>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57C9AE-0C67-4BE7-9A7B-31A487D8B12C}"/>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A42C79-6B6D-4331-A266-1102E30A08F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C12B0AD-84BE-4812-AA7D-ADD5AE0CE36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60D7A0E-42B5-4CD5-A2F9-0FF3A82A6EBC}"/>
            </a:ext>
          </a:extLst>
        </xdr:cNvPr>
        <xdr:cNvCxnSpPr/>
      </xdr:nvCxnSpPr>
      <xdr:spPr>
        <a:xfrm flipV="1">
          <a:off x="4180840" y="552250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DC48C2F-F260-4481-B3D0-688B15465551}"/>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F237485-BB7C-4818-90C3-AE12C9CA6364}"/>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B01629D9-7C59-4CB5-B449-D9E838BC2071}"/>
            </a:ext>
          </a:extLst>
        </xdr:cNvPr>
        <xdr:cNvSpPr txBox="1"/>
      </xdr:nvSpPr>
      <xdr:spPr>
        <a:xfrm>
          <a:off x="4219575" y="531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523EA979-D84B-4A2C-AF62-85F50E710E16}"/>
            </a:ext>
          </a:extLst>
        </xdr:cNvPr>
        <xdr:cNvCxnSpPr/>
      </xdr:nvCxnSpPr>
      <xdr:spPr>
        <a:xfrm>
          <a:off x="4105275" y="55225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E6BEE6EB-A11B-4210-A706-73FFF11B62C3}"/>
            </a:ext>
          </a:extLst>
        </xdr:cNvPr>
        <xdr:cNvSpPr txBox="1"/>
      </xdr:nvSpPr>
      <xdr:spPr>
        <a:xfrm>
          <a:off x="4219575" y="61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DB3F4991-2923-4606-AE0B-3DA92152FF72}"/>
            </a:ext>
          </a:extLst>
        </xdr:cNvPr>
        <xdr:cNvSpPr/>
      </xdr:nvSpPr>
      <xdr:spPr>
        <a:xfrm>
          <a:off x="4124325" y="6150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1FF2AF16-B384-417B-AF60-BDBF39B8CCC0}"/>
            </a:ext>
          </a:extLst>
        </xdr:cNvPr>
        <xdr:cNvSpPr/>
      </xdr:nvSpPr>
      <xdr:spPr>
        <a:xfrm>
          <a:off x="3381375" y="611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D3CB041D-0E51-4C13-8695-E557B7D8CF70}"/>
            </a:ext>
          </a:extLst>
        </xdr:cNvPr>
        <xdr:cNvSpPr/>
      </xdr:nvSpPr>
      <xdr:spPr>
        <a:xfrm>
          <a:off x="2571750" y="608810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D7C912D8-EC59-4240-BE02-1AB1EA958D1A}"/>
            </a:ext>
          </a:extLst>
        </xdr:cNvPr>
        <xdr:cNvSpPr/>
      </xdr:nvSpPr>
      <xdr:spPr>
        <a:xfrm>
          <a:off x="1781175" y="6048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C1CAE7F6-292E-49C6-8E18-D33D6392DD35}"/>
            </a:ext>
          </a:extLst>
        </xdr:cNvPr>
        <xdr:cNvSpPr/>
      </xdr:nvSpPr>
      <xdr:spPr>
        <a:xfrm>
          <a:off x="981075" y="6019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4AB465-3CB9-4243-BD41-9D990E6D731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A92C06-89CD-4A57-92AA-54C8120D7E9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9094B6D-121D-4F69-A693-41BC3554E3F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AD967D-3090-47CD-849B-3D74AD3DA33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3E109C4-E2E9-40AD-B1C0-1C5FF6A210C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CF6A0502-98B8-4CBA-9771-FC6DB2693826}"/>
            </a:ext>
          </a:extLst>
        </xdr:cNvPr>
        <xdr:cNvSpPr/>
      </xdr:nvSpPr>
      <xdr:spPr>
        <a:xfrm>
          <a:off x="4124325" y="6145258"/>
          <a:ext cx="10477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5" name="【図書館】&#10;有形固定資産減価償却率該当値テキスト">
          <a:extLst>
            <a:ext uri="{FF2B5EF4-FFF2-40B4-BE49-F238E27FC236}">
              <a16:creationId xmlns:a16="http://schemas.microsoft.com/office/drawing/2014/main" id="{8E44B1A7-DFC4-44B5-A14C-41A0EF823B5E}"/>
            </a:ext>
          </a:extLst>
        </xdr:cNvPr>
        <xdr:cNvSpPr txBox="1"/>
      </xdr:nvSpPr>
      <xdr:spPr>
        <a:xfrm>
          <a:off x="4219575" y="599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a:extLst>
            <a:ext uri="{FF2B5EF4-FFF2-40B4-BE49-F238E27FC236}">
              <a16:creationId xmlns:a16="http://schemas.microsoft.com/office/drawing/2014/main" id="{97E35FFB-4CA8-4FEB-9A92-1E0D6B6D27B3}"/>
            </a:ext>
          </a:extLst>
        </xdr:cNvPr>
        <xdr:cNvSpPr/>
      </xdr:nvSpPr>
      <xdr:spPr>
        <a:xfrm>
          <a:off x="3381375" y="6133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5072CF99-F2F0-4402-9828-FAF1600E6E99}"/>
            </a:ext>
          </a:extLst>
        </xdr:cNvPr>
        <xdr:cNvCxnSpPr/>
      </xdr:nvCxnSpPr>
      <xdr:spPr>
        <a:xfrm>
          <a:off x="3429000" y="6172019"/>
          <a:ext cx="75247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E27C13E8-F348-472F-B225-45F243D7FEAF}"/>
            </a:ext>
          </a:extLst>
        </xdr:cNvPr>
        <xdr:cNvSpPr/>
      </xdr:nvSpPr>
      <xdr:spPr>
        <a:xfrm>
          <a:off x="2571750" y="61062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12519</xdr:rowOff>
    </xdr:to>
    <xdr:cxnSp macro="">
      <xdr:nvCxnSpPr>
        <xdr:cNvPr id="79" name="直線コネクタ 78">
          <a:extLst>
            <a:ext uri="{FF2B5EF4-FFF2-40B4-BE49-F238E27FC236}">
              <a16:creationId xmlns:a16="http://schemas.microsoft.com/office/drawing/2014/main" id="{30B99FE4-6DAA-4E86-987F-D6B4C79868A9}"/>
            </a:ext>
          </a:extLst>
        </xdr:cNvPr>
        <xdr:cNvCxnSpPr/>
      </xdr:nvCxnSpPr>
      <xdr:spPr>
        <a:xfrm>
          <a:off x="2619375" y="6163401"/>
          <a:ext cx="809625"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39AF3821-7535-4F23-88F2-EBD5733600E9}"/>
            </a:ext>
          </a:extLst>
        </xdr:cNvPr>
        <xdr:cNvSpPr/>
      </xdr:nvSpPr>
      <xdr:spPr>
        <a:xfrm>
          <a:off x="1781175" y="60800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D70D6702-E82C-4F34-B8EC-825DA51A7C1A}"/>
            </a:ext>
          </a:extLst>
        </xdr:cNvPr>
        <xdr:cNvCxnSpPr/>
      </xdr:nvCxnSpPr>
      <xdr:spPr>
        <a:xfrm>
          <a:off x="1828800" y="6127659"/>
          <a:ext cx="79057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2" name="n_1aveValue【図書館】&#10;有形固定資産減価償却率">
          <a:extLst>
            <a:ext uri="{FF2B5EF4-FFF2-40B4-BE49-F238E27FC236}">
              <a16:creationId xmlns:a16="http://schemas.microsoft.com/office/drawing/2014/main" id="{CB383851-81C7-497F-AF54-19770F28B663}"/>
            </a:ext>
          </a:extLst>
        </xdr:cNvPr>
        <xdr:cNvSpPr txBox="1"/>
      </xdr:nvSpPr>
      <xdr:spPr>
        <a:xfrm>
          <a:off x="323914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3" name="n_2aveValue【図書館】&#10;有形固定資産減価償却率">
          <a:extLst>
            <a:ext uri="{FF2B5EF4-FFF2-40B4-BE49-F238E27FC236}">
              <a16:creationId xmlns:a16="http://schemas.microsoft.com/office/drawing/2014/main" id="{9D097844-DE54-48F8-81BC-3F2CC1DF4F5B}"/>
            </a:ext>
          </a:extLst>
        </xdr:cNvPr>
        <xdr:cNvSpPr txBox="1"/>
      </xdr:nvSpPr>
      <xdr:spPr>
        <a:xfrm>
          <a:off x="2439044" y="5866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4" name="n_3aveValue【図書館】&#10;有形固定資産減価償却率">
          <a:extLst>
            <a:ext uri="{FF2B5EF4-FFF2-40B4-BE49-F238E27FC236}">
              <a16:creationId xmlns:a16="http://schemas.microsoft.com/office/drawing/2014/main" id="{CECB3CF5-B31D-4BC2-A32A-0ED6516BF54B}"/>
            </a:ext>
          </a:extLst>
        </xdr:cNvPr>
        <xdr:cNvSpPr txBox="1"/>
      </xdr:nvSpPr>
      <xdr:spPr>
        <a:xfrm>
          <a:off x="1648469" y="583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5" name="n_4aveValue【図書館】&#10;有形固定資産減価償却率">
          <a:extLst>
            <a:ext uri="{FF2B5EF4-FFF2-40B4-BE49-F238E27FC236}">
              <a16:creationId xmlns:a16="http://schemas.microsoft.com/office/drawing/2014/main" id="{2456150D-C0AE-4F3B-A3A0-36DC77F80138}"/>
            </a:ext>
          </a:extLst>
        </xdr:cNvPr>
        <xdr:cNvSpPr txBox="1"/>
      </xdr:nvSpPr>
      <xdr:spPr>
        <a:xfrm>
          <a:off x="848369" y="581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54446</xdr:rowOff>
    </xdr:from>
    <xdr:ext cx="405111" cy="259045"/>
    <xdr:sp macro="" textlink="">
      <xdr:nvSpPr>
        <xdr:cNvPr id="86" name="n_1mainValue【図書館】&#10;有形固定資産減価償却率">
          <a:extLst>
            <a:ext uri="{FF2B5EF4-FFF2-40B4-BE49-F238E27FC236}">
              <a16:creationId xmlns:a16="http://schemas.microsoft.com/office/drawing/2014/main" id="{A3A8FAB5-45F0-4202-9792-B7D7740106A2}"/>
            </a:ext>
          </a:extLst>
        </xdr:cNvPr>
        <xdr:cNvSpPr txBox="1"/>
      </xdr:nvSpPr>
      <xdr:spPr>
        <a:xfrm>
          <a:off x="3239144" y="621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7" name="n_2mainValue【図書館】&#10;有形固定資産減価償却率">
          <a:extLst>
            <a:ext uri="{FF2B5EF4-FFF2-40B4-BE49-F238E27FC236}">
              <a16:creationId xmlns:a16="http://schemas.microsoft.com/office/drawing/2014/main" id="{4CD3F7D9-8DC5-49E4-8394-9D387FA778D9}"/>
            </a:ext>
          </a:extLst>
        </xdr:cNvPr>
        <xdr:cNvSpPr txBox="1"/>
      </xdr:nvSpPr>
      <xdr:spPr>
        <a:xfrm>
          <a:off x="2439044"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88" name="n_3mainValue【図書館】&#10;有形固定資産減価償却率">
          <a:extLst>
            <a:ext uri="{FF2B5EF4-FFF2-40B4-BE49-F238E27FC236}">
              <a16:creationId xmlns:a16="http://schemas.microsoft.com/office/drawing/2014/main" id="{F4C46DB7-0819-4613-9E66-9E5256447967}"/>
            </a:ext>
          </a:extLst>
        </xdr:cNvPr>
        <xdr:cNvSpPr txBox="1"/>
      </xdr:nvSpPr>
      <xdr:spPr>
        <a:xfrm>
          <a:off x="1648469" y="616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C855715-C38F-44AD-9BEF-4D9323E68CC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D6D7BF8-295B-42BB-8BAB-A8CA683E0C6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8EEF8D0-ACBD-4481-8440-61445A39F1F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E0BF6C4-5E0E-43C5-BAFF-A387500E1C6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04AF3F4-6C8D-4D65-A9DB-FECCF6EC24D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3B49218-BC89-4853-BBE8-25BDD7436CC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57D7027-DF67-4751-B440-0DB484E876E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125F7FA-7F79-4FE0-9240-EBBF40F789C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1126887-5E3E-4161-9F66-574B835BF5A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11522BA-9253-4EEA-8FC8-33C1148602C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31A3055-A2EE-4F96-81AD-CC534D5BC18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35EB200-9A76-4220-AE4B-B27D7B6D9F94}"/>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9029000-25B3-4B89-B8BC-0822C557D1D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5CED189-3D33-4E4D-B975-8A8CA09099F3}"/>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23CD42B-F108-4632-B7C7-76201115F5D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99204945-FF0A-4547-B679-D7B990BC33E8}"/>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08C9C22-23BD-46FD-8CF3-92511FC3481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B26FB1E-4250-4A8A-A619-FBA6EC2B9A2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2237C42-8036-4C95-8BBD-26B1E6B8913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7403664-4054-45E1-95A5-0968435A06BD}"/>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71D5DDF-2FEA-4AA0-A1DE-A47A173532D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F5DED38-546B-4FC7-AB35-70E208F21715}"/>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DD09852-E56E-47CD-9720-54568213DA9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2" name="直線コネクタ 111">
          <a:extLst>
            <a:ext uri="{FF2B5EF4-FFF2-40B4-BE49-F238E27FC236}">
              <a16:creationId xmlns:a16="http://schemas.microsoft.com/office/drawing/2014/main" id="{DD3709A4-F3DF-44F8-AF62-BFF817694E36}"/>
            </a:ext>
          </a:extLst>
        </xdr:cNvPr>
        <xdr:cNvCxnSpPr/>
      </xdr:nvCxnSpPr>
      <xdr:spPr>
        <a:xfrm flipV="1">
          <a:off x="9429115" y="563626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a:extLst>
            <a:ext uri="{FF2B5EF4-FFF2-40B4-BE49-F238E27FC236}">
              <a16:creationId xmlns:a16="http://schemas.microsoft.com/office/drawing/2014/main" id="{6AB48819-5AE2-4AF0-98E9-74790F212DFE}"/>
            </a:ext>
          </a:extLst>
        </xdr:cNvPr>
        <xdr:cNvSpPr txBox="1"/>
      </xdr:nvSpPr>
      <xdr:spPr>
        <a:xfrm>
          <a:off x="946785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a:extLst>
            <a:ext uri="{FF2B5EF4-FFF2-40B4-BE49-F238E27FC236}">
              <a16:creationId xmlns:a16="http://schemas.microsoft.com/office/drawing/2014/main" id="{40D6D049-3BB7-478B-8FE3-2B3566E79DC1}"/>
            </a:ext>
          </a:extLst>
        </xdr:cNvPr>
        <xdr:cNvCxnSpPr/>
      </xdr:nvCxnSpPr>
      <xdr:spPr>
        <a:xfrm>
          <a:off x="9363075" y="68211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3A2B1369-2BE6-4363-8C8C-3C7E0E54F680}"/>
            </a:ext>
          </a:extLst>
        </xdr:cNvPr>
        <xdr:cNvSpPr txBox="1"/>
      </xdr:nvSpPr>
      <xdr:spPr>
        <a:xfrm>
          <a:off x="9467850"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6" name="直線コネクタ 115">
          <a:extLst>
            <a:ext uri="{FF2B5EF4-FFF2-40B4-BE49-F238E27FC236}">
              <a16:creationId xmlns:a16="http://schemas.microsoft.com/office/drawing/2014/main" id="{0247F061-B374-43A1-AEAB-5260B3B2E22C}"/>
            </a:ext>
          </a:extLst>
        </xdr:cNvPr>
        <xdr:cNvCxnSpPr/>
      </xdr:nvCxnSpPr>
      <xdr:spPr>
        <a:xfrm>
          <a:off x="9363075" y="5636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87AE1B45-4F28-4A25-8CF9-3E27BB76691E}"/>
            </a:ext>
          </a:extLst>
        </xdr:cNvPr>
        <xdr:cNvSpPr txBox="1"/>
      </xdr:nvSpPr>
      <xdr:spPr>
        <a:xfrm>
          <a:off x="946785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8" name="フローチャート: 判断 117">
          <a:extLst>
            <a:ext uri="{FF2B5EF4-FFF2-40B4-BE49-F238E27FC236}">
              <a16:creationId xmlns:a16="http://schemas.microsoft.com/office/drawing/2014/main" id="{9D47948C-0B06-483E-A690-B875E0B93DAB}"/>
            </a:ext>
          </a:extLst>
        </xdr:cNvPr>
        <xdr:cNvSpPr/>
      </xdr:nvSpPr>
      <xdr:spPr>
        <a:xfrm>
          <a:off x="9401175" y="65652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19" name="フローチャート: 判断 118">
          <a:extLst>
            <a:ext uri="{FF2B5EF4-FFF2-40B4-BE49-F238E27FC236}">
              <a16:creationId xmlns:a16="http://schemas.microsoft.com/office/drawing/2014/main" id="{893FAD63-498B-49F5-A4AF-383816ACD1B1}"/>
            </a:ext>
          </a:extLst>
        </xdr:cNvPr>
        <xdr:cNvSpPr/>
      </xdr:nvSpPr>
      <xdr:spPr>
        <a:xfrm>
          <a:off x="8639175"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670DB8D8-C3FF-44E7-A60B-5D7A6282A023}"/>
            </a:ext>
          </a:extLst>
        </xdr:cNvPr>
        <xdr:cNvSpPr/>
      </xdr:nvSpPr>
      <xdr:spPr>
        <a:xfrm>
          <a:off x="7839075" y="6569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a:extLst>
            <a:ext uri="{FF2B5EF4-FFF2-40B4-BE49-F238E27FC236}">
              <a16:creationId xmlns:a16="http://schemas.microsoft.com/office/drawing/2014/main" id="{BF3BF57B-C92A-4218-82D1-F31B31DC82E5}"/>
            </a:ext>
          </a:extLst>
        </xdr:cNvPr>
        <xdr:cNvSpPr/>
      </xdr:nvSpPr>
      <xdr:spPr>
        <a:xfrm>
          <a:off x="7029450" y="6573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2" name="フローチャート: 判断 121">
          <a:extLst>
            <a:ext uri="{FF2B5EF4-FFF2-40B4-BE49-F238E27FC236}">
              <a16:creationId xmlns:a16="http://schemas.microsoft.com/office/drawing/2014/main" id="{4FE0D4C3-EC7B-4048-A363-1DAAFECF29A6}"/>
            </a:ext>
          </a:extLst>
        </xdr:cNvPr>
        <xdr:cNvSpPr/>
      </xdr:nvSpPr>
      <xdr:spPr>
        <a:xfrm>
          <a:off x="62388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F0BAFC0-3726-4EC9-8FEB-038957F9AA3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E17B861-DB32-451D-94A6-83EC685D3A9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D2DE44-1B4D-482C-82F7-ED4A098E48D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8A97DA-EAE3-421B-864F-B4BE53F0099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0548B8-9763-4A7D-82E8-7F3D15AE7BE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28" name="楕円 127">
          <a:extLst>
            <a:ext uri="{FF2B5EF4-FFF2-40B4-BE49-F238E27FC236}">
              <a16:creationId xmlns:a16="http://schemas.microsoft.com/office/drawing/2014/main" id="{572CC4E1-9201-4D32-ACB2-C733D46760A4}"/>
            </a:ext>
          </a:extLst>
        </xdr:cNvPr>
        <xdr:cNvSpPr/>
      </xdr:nvSpPr>
      <xdr:spPr>
        <a:xfrm>
          <a:off x="9401175" y="667004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29" name="【図書館】&#10;一人当たり面積該当値テキスト">
          <a:extLst>
            <a:ext uri="{FF2B5EF4-FFF2-40B4-BE49-F238E27FC236}">
              <a16:creationId xmlns:a16="http://schemas.microsoft.com/office/drawing/2014/main" id="{1D444A05-33DF-413A-A42A-04338E463E28}"/>
            </a:ext>
          </a:extLst>
        </xdr:cNvPr>
        <xdr:cNvSpPr txBox="1"/>
      </xdr:nvSpPr>
      <xdr:spPr>
        <a:xfrm>
          <a:off x="9467850"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0" name="楕円 129">
          <a:extLst>
            <a:ext uri="{FF2B5EF4-FFF2-40B4-BE49-F238E27FC236}">
              <a16:creationId xmlns:a16="http://schemas.microsoft.com/office/drawing/2014/main" id="{EFE99618-5C11-4ED9-8B14-D04A62209A11}"/>
            </a:ext>
          </a:extLst>
        </xdr:cNvPr>
        <xdr:cNvSpPr/>
      </xdr:nvSpPr>
      <xdr:spPr>
        <a:xfrm>
          <a:off x="8639175" y="66700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1" name="直線コネクタ 130">
          <a:extLst>
            <a:ext uri="{FF2B5EF4-FFF2-40B4-BE49-F238E27FC236}">
              <a16:creationId xmlns:a16="http://schemas.microsoft.com/office/drawing/2014/main" id="{4DDEA7B1-1E3A-494C-B366-B50A34128B2E}"/>
            </a:ext>
          </a:extLst>
        </xdr:cNvPr>
        <xdr:cNvCxnSpPr/>
      </xdr:nvCxnSpPr>
      <xdr:spPr>
        <a:xfrm>
          <a:off x="8686800" y="67176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2" name="楕円 131">
          <a:extLst>
            <a:ext uri="{FF2B5EF4-FFF2-40B4-BE49-F238E27FC236}">
              <a16:creationId xmlns:a16="http://schemas.microsoft.com/office/drawing/2014/main" id="{9A46BC3B-625F-4299-9585-82D9524455CC}"/>
            </a:ext>
          </a:extLst>
        </xdr:cNvPr>
        <xdr:cNvSpPr/>
      </xdr:nvSpPr>
      <xdr:spPr>
        <a:xfrm>
          <a:off x="7839075" y="6666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72390</xdr:rowOff>
    </xdr:to>
    <xdr:cxnSp macro="">
      <xdr:nvCxnSpPr>
        <xdr:cNvPr id="133" name="直線コネクタ 132">
          <a:extLst>
            <a:ext uri="{FF2B5EF4-FFF2-40B4-BE49-F238E27FC236}">
              <a16:creationId xmlns:a16="http://schemas.microsoft.com/office/drawing/2014/main" id="{1ADE8839-4337-4A3D-94CA-6827C8713389}"/>
            </a:ext>
          </a:extLst>
        </xdr:cNvPr>
        <xdr:cNvCxnSpPr/>
      </xdr:nvCxnSpPr>
      <xdr:spPr>
        <a:xfrm>
          <a:off x="7886700" y="671385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4" name="楕円 133">
          <a:extLst>
            <a:ext uri="{FF2B5EF4-FFF2-40B4-BE49-F238E27FC236}">
              <a16:creationId xmlns:a16="http://schemas.microsoft.com/office/drawing/2014/main" id="{9C99004E-CF07-4C35-BF9F-6713B9B3116D}"/>
            </a:ext>
          </a:extLst>
        </xdr:cNvPr>
        <xdr:cNvSpPr/>
      </xdr:nvSpPr>
      <xdr:spPr>
        <a:xfrm>
          <a:off x="7029450" y="66662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35" name="直線コネクタ 134">
          <a:extLst>
            <a:ext uri="{FF2B5EF4-FFF2-40B4-BE49-F238E27FC236}">
              <a16:creationId xmlns:a16="http://schemas.microsoft.com/office/drawing/2014/main" id="{35C94506-FB24-4D65-90FF-A35C5BA1AB7C}"/>
            </a:ext>
          </a:extLst>
        </xdr:cNvPr>
        <xdr:cNvCxnSpPr/>
      </xdr:nvCxnSpPr>
      <xdr:spPr>
        <a:xfrm>
          <a:off x="7077075" y="67138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36" name="n_1aveValue【図書館】&#10;一人当たり面積">
          <a:extLst>
            <a:ext uri="{FF2B5EF4-FFF2-40B4-BE49-F238E27FC236}">
              <a16:creationId xmlns:a16="http://schemas.microsoft.com/office/drawing/2014/main" id="{186DC682-A96D-4113-A00E-CBF2AD971AB8}"/>
            </a:ext>
          </a:extLst>
        </xdr:cNvPr>
        <xdr:cNvSpPr txBox="1"/>
      </xdr:nvSpPr>
      <xdr:spPr>
        <a:xfrm>
          <a:off x="8458277"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7" name="n_2aveValue【図書館】&#10;一人当たり面積">
          <a:extLst>
            <a:ext uri="{FF2B5EF4-FFF2-40B4-BE49-F238E27FC236}">
              <a16:creationId xmlns:a16="http://schemas.microsoft.com/office/drawing/2014/main" id="{659743E0-9380-4576-A9BD-844CB3A9C8FF}"/>
            </a:ext>
          </a:extLst>
        </xdr:cNvPr>
        <xdr:cNvSpPr txBox="1"/>
      </xdr:nvSpPr>
      <xdr:spPr>
        <a:xfrm>
          <a:off x="7677227" y="635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38" name="n_3aveValue【図書館】&#10;一人当たり面積">
          <a:extLst>
            <a:ext uri="{FF2B5EF4-FFF2-40B4-BE49-F238E27FC236}">
              <a16:creationId xmlns:a16="http://schemas.microsoft.com/office/drawing/2014/main" id="{80D919BC-3441-437F-AF80-791067B7BD56}"/>
            </a:ext>
          </a:extLst>
        </xdr:cNvPr>
        <xdr:cNvSpPr txBox="1"/>
      </xdr:nvSpPr>
      <xdr:spPr>
        <a:xfrm>
          <a:off x="6867602"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39" name="n_4aveValue【図書館】&#10;一人当たり面積">
          <a:extLst>
            <a:ext uri="{FF2B5EF4-FFF2-40B4-BE49-F238E27FC236}">
              <a16:creationId xmlns:a16="http://schemas.microsoft.com/office/drawing/2014/main" id="{EDFEBF41-8F11-48B6-B7FF-E8CC7118ED1C}"/>
            </a:ext>
          </a:extLst>
        </xdr:cNvPr>
        <xdr:cNvSpPr txBox="1"/>
      </xdr:nvSpPr>
      <xdr:spPr>
        <a:xfrm>
          <a:off x="6067502"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0" name="n_1mainValue【図書館】&#10;一人当たり面積">
          <a:extLst>
            <a:ext uri="{FF2B5EF4-FFF2-40B4-BE49-F238E27FC236}">
              <a16:creationId xmlns:a16="http://schemas.microsoft.com/office/drawing/2014/main" id="{112F1A1C-D6B2-4C81-AE17-C29229C05E99}"/>
            </a:ext>
          </a:extLst>
        </xdr:cNvPr>
        <xdr:cNvSpPr txBox="1"/>
      </xdr:nvSpPr>
      <xdr:spPr>
        <a:xfrm>
          <a:off x="845827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1" name="n_2mainValue【図書館】&#10;一人当たり面積">
          <a:extLst>
            <a:ext uri="{FF2B5EF4-FFF2-40B4-BE49-F238E27FC236}">
              <a16:creationId xmlns:a16="http://schemas.microsoft.com/office/drawing/2014/main" id="{1A192382-1A9F-48D2-A0D9-7EAE9F9304DC}"/>
            </a:ext>
          </a:extLst>
        </xdr:cNvPr>
        <xdr:cNvSpPr txBox="1"/>
      </xdr:nvSpPr>
      <xdr:spPr>
        <a:xfrm>
          <a:off x="7677227" y="67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2" name="n_3mainValue【図書館】&#10;一人当たり面積">
          <a:extLst>
            <a:ext uri="{FF2B5EF4-FFF2-40B4-BE49-F238E27FC236}">
              <a16:creationId xmlns:a16="http://schemas.microsoft.com/office/drawing/2014/main" id="{D7B3F481-8FE5-4938-9A9D-5ED39766C737}"/>
            </a:ext>
          </a:extLst>
        </xdr:cNvPr>
        <xdr:cNvSpPr txBox="1"/>
      </xdr:nvSpPr>
      <xdr:spPr>
        <a:xfrm>
          <a:off x="6867602" y="67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A145F59-D1DE-41AD-A0EE-6FBA15245DE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3836FBF-F457-4A32-826A-24E4F66AB3C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356B7FC-E848-4816-8146-C9AF16D010C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51DDCAC-E3BE-4904-BA1E-6B8B37CD8F8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9D89F465-C4EC-4614-810D-71F2EC91AA59}"/>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2DED4B3-F2F5-4EC7-82AE-E1E82C75DDC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426F999E-1FCF-4A18-BEF0-0C6A8F7380F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E10DDA08-118F-4D86-81F4-5C08434FD85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AE4B88D6-753B-467A-AE1E-BF3ED8AC1A0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5A179396-1821-4179-B997-6371E9DE96E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EA165CD-19B8-42A2-92FB-BFB2FC6F336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2A0213C9-7705-4E17-95D3-76BEAB814C8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C4DB6D8D-4155-4C55-B09C-1F8833B7C77A}"/>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4DB97AF5-DC7C-40B3-859A-2E4A73A6FD84}"/>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8EDF6EDF-D144-4F3A-A8DE-72D2B1099AD2}"/>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FAD6BD52-F11E-48F4-9769-94A96539D55C}"/>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B2C367FC-4FFC-4216-A057-37C9F7C15FD9}"/>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94A145A-A4FC-433E-93F5-F8FB6E299BDE}"/>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D5967E1-69A5-4BC7-B606-DFFB57399CEE}"/>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F0FDE215-C753-48D1-98A7-35E26DD19CA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3D501CF1-756B-4317-BD6B-F8280C9CA5A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E6EB86A4-3F1D-428D-9BDB-77291A8B194A}"/>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B9AD71F7-7F89-4F67-ABAD-DEEF7E575E87}"/>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9A0B1815-9400-48DD-B558-8F8C379DAC1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7C4BCD8-8816-4EE0-952E-BAAE43859AC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52F2D271-9ED8-4FDF-8BBC-ACCAB5552F8D}"/>
            </a:ext>
          </a:extLst>
        </xdr:cNvPr>
        <xdr:cNvCxnSpPr/>
      </xdr:nvCxnSpPr>
      <xdr:spPr>
        <a:xfrm flipV="1">
          <a:off x="4180840" y="9059001"/>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6D4BAB5D-7890-4A27-9410-ED50245C748B}"/>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F7288CD4-FBA7-423A-80D1-E514F8562796}"/>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7DB102D7-F399-4EE3-9CB7-79060F25F439}"/>
            </a:ext>
          </a:extLst>
        </xdr:cNvPr>
        <xdr:cNvSpPr txBox="1"/>
      </xdr:nvSpPr>
      <xdr:spPr>
        <a:xfrm>
          <a:off x="4219575" y="8837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2" name="直線コネクタ 171">
          <a:extLst>
            <a:ext uri="{FF2B5EF4-FFF2-40B4-BE49-F238E27FC236}">
              <a16:creationId xmlns:a16="http://schemas.microsoft.com/office/drawing/2014/main" id="{F7DF81DC-C0D4-48A6-9F10-245C7B60A9A9}"/>
            </a:ext>
          </a:extLst>
        </xdr:cNvPr>
        <xdr:cNvCxnSpPr/>
      </xdr:nvCxnSpPr>
      <xdr:spPr>
        <a:xfrm>
          <a:off x="4105275" y="90590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E52C08CD-3A52-437C-A7F3-6BB188662108}"/>
            </a:ext>
          </a:extLst>
        </xdr:cNvPr>
        <xdr:cNvSpPr txBox="1"/>
      </xdr:nvSpPr>
      <xdr:spPr>
        <a:xfrm>
          <a:off x="4219575" y="9888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74" name="フローチャート: 判断 173">
          <a:extLst>
            <a:ext uri="{FF2B5EF4-FFF2-40B4-BE49-F238E27FC236}">
              <a16:creationId xmlns:a16="http://schemas.microsoft.com/office/drawing/2014/main" id="{46E649A2-0B77-4D74-BE2D-D71E929F18F6}"/>
            </a:ext>
          </a:extLst>
        </xdr:cNvPr>
        <xdr:cNvSpPr/>
      </xdr:nvSpPr>
      <xdr:spPr>
        <a:xfrm>
          <a:off x="4124325" y="9912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5" name="フローチャート: 判断 174">
          <a:extLst>
            <a:ext uri="{FF2B5EF4-FFF2-40B4-BE49-F238E27FC236}">
              <a16:creationId xmlns:a16="http://schemas.microsoft.com/office/drawing/2014/main" id="{4B20CE32-1B27-4C6B-8DB8-767706D89F26}"/>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6" name="フローチャート: 判断 175">
          <a:extLst>
            <a:ext uri="{FF2B5EF4-FFF2-40B4-BE49-F238E27FC236}">
              <a16:creationId xmlns:a16="http://schemas.microsoft.com/office/drawing/2014/main" id="{BC9C3B0E-A34C-4B00-8DEE-3256EDFCF38A}"/>
            </a:ext>
          </a:extLst>
        </xdr:cNvPr>
        <xdr:cNvSpPr/>
      </xdr:nvSpPr>
      <xdr:spPr>
        <a:xfrm>
          <a:off x="2571750" y="99160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77" name="フローチャート: 判断 176">
          <a:extLst>
            <a:ext uri="{FF2B5EF4-FFF2-40B4-BE49-F238E27FC236}">
              <a16:creationId xmlns:a16="http://schemas.microsoft.com/office/drawing/2014/main" id="{3272DDCC-D16C-4466-A39E-081B0628C61C}"/>
            </a:ext>
          </a:extLst>
        </xdr:cNvPr>
        <xdr:cNvSpPr/>
      </xdr:nvSpPr>
      <xdr:spPr>
        <a:xfrm>
          <a:off x="1781175" y="990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78" name="フローチャート: 判断 177">
          <a:extLst>
            <a:ext uri="{FF2B5EF4-FFF2-40B4-BE49-F238E27FC236}">
              <a16:creationId xmlns:a16="http://schemas.microsoft.com/office/drawing/2014/main" id="{6271E325-8533-4EC2-BB79-370AD7F1C3C9}"/>
            </a:ext>
          </a:extLst>
        </xdr:cNvPr>
        <xdr:cNvSpPr/>
      </xdr:nvSpPr>
      <xdr:spPr>
        <a:xfrm>
          <a:off x="981075" y="98900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C26321E-23F9-4A01-B58A-C7E2A93712F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6865FA8-159B-471A-8BD7-F1519A1CDC8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E96FB05-397A-41AE-A565-D036C111F12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97BC53-01F8-41BA-8D05-309410F09BD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D0EBD9-37D5-443C-8577-76ADD543B05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4" name="楕円 183">
          <a:extLst>
            <a:ext uri="{FF2B5EF4-FFF2-40B4-BE49-F238E27FC236}">
              <a16:creationId xmlns:a16="http://schemas.microsoft.com/office/drawing/2014/main" id="{5F651354-BB11-4A48-BAF8-02F7B71452BA}"/>
            </a:ext>
          </a:extLst>
        </xdr:cNvPr>
        <xdr:cNvSpPr/>
      </xdr:nvSpPr>
      <xdr:spPr>
        <a:xfrm>
          <a:off x="4124325" y="986844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85834DA-D7FC-4B3C-98E8-72ED9D94C834}"/>
            </a:ext>
          </a:extLst>
        </xdr:cNvPr>
        <xdr:cNvSpPr txBox="1"/>
      </xdr:nvSpPr>
      <xdr:spPr>
        <a:xfrm>
          <a:off x="4219575" y="972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6" name="楕円 185">
          <a:extLst>
            <a:ext uri="{FF2B5EF4-FFF2-40B4-BE49-F238E27FC236}">
              <a16:creationId xmlns:a16="http://schemas.microsoft.com/office/drawing/2014/main" id="{716F2B46-332C-45D0-B194-9ABA3BDC1429}"/>
            </a:ext>
          </a:extLst>
        </xdr:cNvPr>
        <xdr:cNvSpPr/>
      </xdr:nvSpPr>
      <xdr:spPr>
        <a:xfrm>
          <a:off x="3381375" y="98327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19594</xdr:rowOff>
    </xdr:to>
    <xdr:cxnSp macro="">
      <xdr:nvCxnSpPr>
        <xdr:cNvPr id="187" name="直線コネクタ 186">
          <a:extLst>
            <a:ext uri="{FF2B5EF4-FFF2-40B4-BE49-F238E27FC236}">
              <a16:creationId xmlns:a16="http://schemas.microsoft.com/office/drawing/2014/main" id="{43EB2FAF-DD2A-43C5-95E8-D99116161CF6}"/>
            </a:ext>
          </a:extLst>
        </xdr:cNvPr>
        <xdr:cNvCxnSpPr/>
      </xdr:nvCxnSpPr>
      <xdr:spPr>
        <a:xfrm>
          <a:off x="3429000" y="9889853"/>
          <a:ext cx="752475" cy="1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78196</xdr:rowOff>
    </xdr:from>
    <xdr:to>
      <xdr:col>15</xdr:col>
      <xdr:colOff>101600</xdr:colOff>
      <xdr:row>61</xdr:row>
      <xdr:rowOff>8346</xdr:rowOff>
    </xdr:to>
    <xdr:sp macro="" textlink="">
      <xdr:nvSpPr>
        <xdr:cNvPr id="188" name="楕円 187">
          <a:extLst>
            <a:ext uri="{FF2B5EF4-FFF2-40B4-BE49-F238E27FC236}">
              <a16:creationId xmlns:a16="http://schemas.microsoft.com/office/drawing/2014/main" id="{E32216F3-F960-43A3-98F5-3C610CBC7A78}"/>
            </a:ext>
          </a:extLst>
        </xdr:cNvPr>
        <xdr:cNvSpPr/>
      </xdr:nvSpPr>
      <xdr:spPr>
        <a:xfrm>
          <a:off x="2571750" y="98032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128996</xdr:rowOff>
    </xdr:from>
    <xdr:to>
      <xdr:col>19</xdr:col>
      <xdr:colOff>177800</xdr:colOff>
      <xdr:row>60</xdr:row>
      <xdr:rowOff>161653</xdr:rowOff>
    </xdr:to>
    <xdr:cxnSp macro="">
      <xdr:nvCxnSpPr>
        <xdr:cNvPr id="189" name="直線コネクタ 188">
          <a:extLst>
            <a:ext uri="{FF2B5EF4-FFF2-40B4-BE49-F238E27FC236}">
              <a16:creationId xmlns:a16="http://schemas.microsoft.com/office/drawing/2014/main" id="{F30DF8F2-AD87-442A-97D3-EEBBFEFD4748}"/>
            </a:ext>
          </a:extLst>
        </xdr:cNvPr>
        <xdr:cNvCxnSpPr/>
      </xdr:nvCxnSpPr>
      <xdr:spPr>
        <a:xfrm>
          <a:off x="2619375" y="9850846"/>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0" name="楕円 189">
          <a:extLst>
            <a:ext uri="{FF2B5EF4-FFF2-40B4-BE49-F238E27FC236}">
              <a16:creationId xmlns:a16="http://schemas.microsoft.com/office/drawing/2014/main" id="{5FFBE4A0-40B1-4A25-A336-52D7D2E24D31}"/>
            </a:ext>
          </a:extLst>
        </xdr:cNvPr>
        <xdr:cNvSpPr/>
      </xdr:nvSpPr>
      <xdr:spPr>
        <a:xfrm>
          <a:off x="1781175" y="9788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128996</xdr:rowOff>
    </xdr:to>
    <xdr:cxnSp macro="">
      <xdr:nvCxnSpPr>
        <xdr:cNvPr id="191" name="直線コネクタ 190">
          <a:extLst>
            <a:ext uri="{FF2B5EF4-FFF2-40B4-BE49-F238E27FC236}">
              <a16:creationId xmlns:a16="http://schemas.microsoft.com/office/drawing/2014/main" id="{1DE6C453-A00B-4301-BF8D-67270D29411D}"/>
            </a:ext>
          </a:extLst>
        </xdr:cNvPr>
        <xdr:cNvCxnSpPr/>
      </xdr:nvCxnSpPr>
      <xdr:spPr>
        <a:xfrm>
          <a:off x="1828800" y="9845766"/>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92" name="n_1aveValue【体育館・プール】&#10;有形固定資産減価償却率">
          <a:extLst>
            <a:ext uri="{FF2B5EF4-FFF2-40B4-BE49-F238E27FC236}">
              <a16:creationId xmlns:a16="http://schemas.microsoft.com/office/drawing/2014/main" id="{001658AF-6C44-4BF1-B9DD-0D162556F39E}"/>
            </a:ext>
          </a:extLst>
        </xdr:cNvPr>
        <xdr:cNvSpPr txBox="1"/>
      </xdr:nvSpPr>
      <xdr:spPr>
        <a:xfrm>
          <a:off x="3239144"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3" name="n_2aveValue【体育館・プール】&#10;有形固定資産減価償却率">
          <a:extLst>
            <a:ext uri="{FF2B5EF4-FFF2-40B4-BE49-F238E27FC236}">
              <a16:creationId xmlns:a16="http://schemas.microsoft.com/office/drawing/2014/main" id="{8BAE3F75-13F2-4850-9D75-FCEE3E91AA55}"/>
            </a:ext>
          </a:extLst>
        </xdr:cNvPr>
        <xdr:cNvSpPr txBox="1"/>
      </xdr:nvSpPr>
      <xdr:spPr>
        <a:xfrm>
          <a:off x="2439044" y="1000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94" name="n_3aveValue【体育館・プール】&#10;有形固定資産減価償却率">
          <a:extLst>
            <a:ext uri="{FF2B5EF4-FFF2-40B4-BE49-F238E27FC236}">
              <a16:creationId xmlns:a16="http://schemas.microsoft.com/office/drawing/2014/main" id="{0AE47C1D-A3EA-4C83-80B6-E828736966AB}"/>
            </a:ext>
          </a:extLst>
        </xdr:cNvPr>
        <xdr:cNvSpPr txBox="1"/>
      </xdr:nvSpPr>
      <xdr:spPr>
        <a:xfrm>
          <a:off x="1648469"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95" name="n_4aveValue【体育館・プール】&#10;有形固定資産減価償却率">
          <a:extLst>
            <a:ext uri="{FF2B5EF4-FFF2-40B4-BE49-F238E27FC236}">
              <a16:creationId xmlns:a16="http://schemas.microsoft.com/office/drawing/2014/main" id="{EA582760-9B1D-43C5-81E2-F546A48EAA16}"/>
            </a:ext>
          </a:extLst>
        </xdr:cNvPr>
        <xdr:cNvSpPr txBox="1"/>
      </xdr:nvSpPr>
      <xdr:spPr>
        <a:xfrm>
          <a:off x="848369" y="96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196" name="n_1mainValue【体育館・プール】&#10;有形固定資産減価償却率">
          <a:extLst>
            <a:ext uri="{FF2B5EF4-FFF2-40B4-BE49-F238E27FC236}">
              <a16:creationId xmlns:a16="http://schemas.microsoft.com/office/drawing/2014/main" id="{1ADB1697-0873-468E-8F91-2801F10C3495}"/>
            </a:ext>
          </a:extLst>
        </xdr:cNvPr>
        <xdr:cNvSpPr txBox="1"/>
      </xdr:nvSpPr>
      <xdr:spPr>
        <a:xfrm>
          <a:off x="3239144"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24873</xdr:rowOff>
    </xdr:from>
    <xdr:ext cx="405111" cy="259045"/>
    <xdr:sp macro="" textlink="">
      <xdr:nvSpPr>
        <xdr:cNvPr id="197" name="n_2mainValue【体育館・プール】&#10;有形固定資産減価償却率">
          <a:extLst>
            <a:ext uri="{FF2B5EF4-FFF2-40B4-BE49-F238E27FC236}">
              <a16:creationId xmlns:a16="http://schemas.microsoft.com/office/drawing/2014/main" id="{53B2170E-7777-4086-ABC7-7384FAABF3BF}"/>
            </a:ext>
          </a:extLst>
        </xdr:cNvPr>
        <xdr:cNvSpPr txBox="1"/>
      </xdr:nvSpPr>
      <xdr:spPr>
        <a:xfrm>
          <a:off x="2439044" y="959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98" name="n_3mainValue【体育館・プール】&#10;有形固定資産減価償却率">
          <a:extLst>
            <a:ext uri="{FF2B5EF4-FFF2-40B4-BE49-F238E27FC236}">
              <a16:creationId xmlns:a16="http://schemas.microsoft.com/office/drawing/2014/main" id="{6F01CAE5-5E05-4E60-8B4B-654BBF68F93D}"/>
            </a:ext>
          </a:extLst>
        </xdr:cNvPr>
        <xdr:cNvSpPr txBox="1"/>
      </xdr:nvSpPr>
      <xdr:spPr>
        <a:xfrm>
          <a:off x="1648469"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4CBEA21-C1CC-429D-AE31-F1D0281C19A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CD371391-FD4A-41E7-A906-369123831A5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C3DFA4A2-E5A9-41AC-A781-6B565B1BC31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1F734643-B9DF-4854-8F2A-0E2CAE68ABA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11F0BF03-0B30-405E-8DA6-CFF517106FD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10BE6360-D2B2-4015-A037-F538C1C1840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3B5AD72-9B19-4060-B893-1901B6BB505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732195C6-5B9E-4088-9DE0-3439FBC9834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26B7B300-8D8D-4F66-8406-BA612760904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8A787EFF-2116-4625-B58A-12724435C76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24DF227C-6D3C-43B8-8B2A-FFF0DC6DC87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635BFC0B-C12C-4C15-AEE2-E9B06D7D4FBF}"/>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DA2B1590-F0A8-464C-A390-73879CE5B2B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CAE39E6F-0C95-4C56-AEA0-70AF3BAC081C}"/>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72F823C0-8544-4A81-933C-F8F5DDE42FB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4DEE3A80-A7FC-4974-B546-7474923E55B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8F77B08A-6221-46D5-9352-95BAB6222138}"/>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731C2714-B6F6-4528-8991-AB3101132AE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B68D36E1-9F2C-4C1F-AAC6-6FFB059424F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7053EBCA-4BE7-4FB1-BDEA-371D165F7BE7}"/>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EE587DB9-ADCB-46B7-965F-6A57F645665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1A917097-90FA-455C-A4F1-D926D7F66E61}"/>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7ECE6446-5ED8-4903-9091-D8A249F1BB7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22" name="直線コネクタ 221">
          <a:extLst>
            <a:ext uri="{FF2B5EF4-FFF2-40B4-BE49-F238E27FC236}">
              <a16:creationId xmlns:a16="http://schemas.microsoft.com/office/drawing/2014/main" id="{32F95C47-D687-4589-B378-6F6B0138FB53}"/>
            </a:ext>
          </a:extLst>
        </xdr:cNvPr>
        <xdr:cNvCxnSpPr/>
      </xdr:nvCxnSpPr>
      <xdr:spPr>
        <a:xfrm flipV="1">
          <a:off x="9429115" y="918972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a:extLst>
            <a:ext uri="{FF2B5EF4-FFF2-40B4-BE49-F238E27FC236}">
              <a16:creationId xmlns:a16="http://schemas.microsoft.com/office/drawing/2014/main" id="{AAC03AB2-28EF-4E4C-ACBC-F5D0C52E7B7A}"/>
            </a:ext>
          </a:extLst>
        </xdr:cNvPr>
        <xdr:cNvSpPr txBox="1"/>
      </xdr:nvSpPr>
      <xdr:spPr>
        <a:xfrm>
          <a:off x="946785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a:extLst>
            <a:ext uri="{FF2B5EF4-FFF2-40B4-BE49-F238E27FC236}">
              <a16:creationId xmlns:a16="http://schemas.microsoft.com/office/drawing/2014/main" id="{0199A360-24BC-42B9-AC2D-68E91F7FEB8F}"/>
            </a:ext>
          </a:extLst>
        </xdr:cNvPr>
        <xdr:cNvCxnSpPr/>
      </xdr:nvCxnSpPr>
      <xdr:spPr>
        <a:xfrm>
          <a:off x="9363075" y="104387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25" name="【体育館・プール】&#10;一人当たり面積最大値テキスト">
          <a:extLst>
            <a:ext uri="{FF2B5EF4-FFF2-40B4-BE49-F238E27FC236}">
              <a16:creationId xmlns:a16="http://schemas.microsoft.com/office/drawing/2014/main" id="{7508DAE0-B878-44F8-B5AE-198AB5A56AA8}"/>
            </a:ext>
          </a:extLst>
        </xdr:cNvPr>
        <xdr:cNvSpPr txBox="1"/>
      </xdr:nvSpPr>
      <xdr:spPr>
        <a:xfrm>
          <a:off x="9467850"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26" name="直線コネクタ 225">
          <a:extLst>
            <a:ext uri="{FF2B5EF4-FFF2-40B4-BE49-F238E27FC236}">
              <a16:creationId xmlns:a16="http://schemas.microsoft.com/office/drawing/2014/main" id="{5C0C6847-3899-44E1-B5FF-1771974708E6}"/>
            </a:ext>
          </a:extLst>
        </xdr:cNvPr>
        <xdr:cNvCxnSpPr/>
      </xdr:nvCxnSpPr>
      <xdr:spPr>
        <a:xfrm>
          <a:off x="9363075" y="9189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27" name="【体育館・プール】&#10;一人当たり面積平均値テキスト">
          <a:extLst>
            <a:ext uri="{FF2B5EF4-FFF2-40B4-BE49-F238E27FC236}">
              <a16:creationId xmlns:a16="http://schemas.microsoft.com/office/drawing/2014/main" id="{9B13B4F7-5765-4F36-9912-950328C5FAFA}"/>
            </a:ext>
          </a:extLst>
        </xdr:cNvPr>
        <xdr:cNvSpPr txBox="1"/>
      </xdr:nvSpPr>
      <xdr:spPr>
        <a:xfrm>
          <a:off x="9467850" y="9955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28" name="フローチャート: 判断 227">
          <a:extLst>
            <a:ext uri="{FF2B5EF4-FFF2-40B4-BE49-F238E27FC236}">
              <a16:creationId xmlns:a16="http://schemas.microsoft.com/office/drawing/2014/main" id="{C4DD15E8-A01F-41D3-BB6D-E4FA0C7B8251}"/>
            </a:ext>
          </a:extLst>
        </xdr:cNvPr>
        <xdr:cNvSpPr/>
      </xdr:nvSpPr>
      <xdr:spPr>
        <a:xfrm>
          <a:off x="9401175" y="1009459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29" name="フローチャート: 判断 228">
          <a:extLst>
            <a:ext uri="{FF2B5EF4-FFF2-40B4-BE49-F238E27FC236}">
              <a16:creationId xmlns:a16="http://schemas.microsoft.com/office/drawing/2014/main" id="{F9E70672-0C25-4F24-A2CB-B42F390390F9}"/>
            </a:ext>
          </a:extLst>
        </xdr:cNvPr>
        <xdr:cNvSpPr/>
      </xdr:nvSpPr>
      <xdr:spPr>
        <a:xfrm>
          <a:off x="8639175" y="10094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0" name="フローチャート: 判断 229">
          <a:extLst>
            <a:ext uri="{FF2B5EF4-FFF2-40B4-BE49-F238E27FC236}">
              <a16:creationId xmlns:a16="http://schemas.microsoft.com/office/drawing/2014/main" id="{A11EAB6A-1346-4679-8FEB-D097315C6FEB}"/>
            </a:ext>
          </a:extLst>
        </xdr:cNvPr>
        <xdr:cNvSpPr/>
      </xdr:nvSpPr>
      <xdr:spPr>
        <a:xfrm>
          <a:off x="78390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1" name="フローチャート: 判断 230">
          <a:extLst>
            <a:ext uri="{FF2B5EF4-FFF2-40B4-BE49-F238E27FC236}">
              <a16:creationId xmlns:a16="http://schemas.microsoft.com/office/drawing/2014/main" id="{3D6F1003-2C34-4529-8966-DF829C4A3C02}"/>
            </a:ext>
          </a:extLst>
        </xdr:cNvPr>
        <xdr:cNvSpPr/>
      </xdr:nvSpPr>
      <xdr:spPr>
        <a:xfrm>
          <a:off x="7029450" y="10106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2" name="フローチャート: 判断 231">
          <a:extLst>
            <a:ext uri="{FF2B5EF4-FFF2-40B4-BE49-F238E27FC236}">
              <a16:creationId xmlns:a16="http://schemas.microsoft.com/office/drawing/2014/main" id="{EE4E55B4-4114-429E-AEB8-A581FE7921A3}"/>
            </a:ext>
          </a:extLst>
        </xdr:cNvPr>
        <xdr:cNvSpPr/>
      </xdr:nvSpPr>
      <xdr:spPr>
        <a:xfrm>
          <a:off x="6238875" y="100977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4EC0BA8-2217-48A7-9A1F-38B452CEF72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9A929C6-ED09-44B8-8139-A3C1BE58656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C91C611-5002-46C7-9A4E-9A99003ECCD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D89DF7F-0052-4811-903A-327C6F1FB2F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F1D91B8-9402-44F3-BFC4-354C608A8A0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135890</xdr:rowOff>
    </xdr:from>
    <xdr:to>
      <xdr:col>55</xdr:col>
      <xdr:colOff>50800</xdr:colOff>
      <xdr:row>63</xdr:row>
      <xdr:rowOff>66040</xdr:rowOff>
    </xdr:to>
    <xdr:sp macro="" textlink="">
      <xdr:nvSpPr>
        <xdr:cNvPr id="238" name="楕円 237">
          <a:extLst>
            <a:ext uri="{FF2B5EF4-FFF2-40B4-BE49-F238E27FC236}">
              <a16:creationId xmlns:a16="http://schemas.microsoft.com/office/drawing/2014/main" id="{785CF6FA-B447-4918-AF9A-A625CDB07EEF}"/>
            </a:ext>
          </a:extLst>
        </xdr:cNvPr>
        <xdr:cNvSpPr/>
      </xdr:nvSpPr>
      <xdr:spPr>
        <a:xfrm>
          <a:off x="9401175" y="1018476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114317</xdr:rowOff>
    </xdr:from>
    <xdr:ext cx="469744" cy="259045"/>
    <xdr:sp macro="" textlink="">
      <xdr:nvSpPr>
        <xdr:cNvPr id="239" name="【体育館・プール】&#10;一人当たり面積該当値テキスト">
          <a:extLst>
            <a:ext uri="{FF2B5EF4-FFF2-40B4-BE49-F238E27FC236}">
              <a16:creationId xmlns:a16="http://schemas.microsoft.com/office/drawing/2014/main" id="{CB2E9622-7792-4072-AC88-2F0457FC4114}"/>
            </a:ext>
          </a:extLst>
        </xdr:cNvPr>
        <xdr:cNvSpPr txBox="1"/>
      </xdr:nvSpPr>
      <xdr:spPr>
        <a:xfrm>
          <a:off x="9467850" y="101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133985</xdr:rowOff>
    </xdr:from>
    <xdr:to>
      <xdr:col>50</xdr:col>
      <xdr:colOff>165100</xdr:colOff>
      <xdr:row>63</xdr:row>
      <xdr:rowOff>64135</xdr:rowOff>
    </xdr:to>
    <xdr:sp macro="" textlink="">
      <xdr:nvSpPr>
        <xdr:cNvPr id="240" name="楕円 239">
          <a:extLst>
            <a:ext uri="{FF2B5EF4-FFF2-40B4-BE49-F238E27FC236}">
              <a16:creationId xmlns:a16="http://schemas.microsoft.com/office/drawing/2014/main" id="{62E33232-4F82-413D-8F35-A002B5B9A1F7}"/>
            </a:ext>
          </a:extLst>
        </xdr:cNvPr>
        <xdr:cNvSpPr/>
      </xdr:nvSpPr>
      <xdr:spPr>
        <a:xfrm>
          <a:off x="8639175" y="10182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15240</xdr:rowOff>
    </xdr:to>
    <xdr:cxnSp macro="">
      <xdr:nvCxnSpPr>
        <xdr:cNvPr id="241" name="直線コネクタ 240">
          <a:extLst>
            <a:ext uri="{FF2B5EF4-FFF2-40B4-BE49-F238E27FC236}">
              <a16:creationId xmlns:a16="http://schemas.microsoft.com/office/drawing/2014/main" id="{59C1F0C3-D1BB-46F5-B785-B4858584B5AA}"/>
            </a:ext>
          </a:extLst>
        </xdr:cNvPr>
        <xdr:cNvCxnSpPr/>
      </xdr:nvCxnSpPr>
      <xdr:spPr>
        <a:xfrm>
          <a:off x="8686800" y="1022096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130175</xdr:rowOff>
    </xdr:from>
    <xdr:to>
      <xdr:col>46</xdr:col>
      <xdr:colOff>38100</xdr:colOff>
      <xdr:row>63</xdr:row>
      <xdr:rowOff>60325</xdr:rowOff>
    </xdr:to>
    <xdr:sp macro="" textlink="">
      <xdr:nvSpPr>
        <xdr:cNvPr id="242" name="楕円 241">
          <a:extLst>
            <a:ext uri="{FF2B5EF4-FFF2-40B4-BE49-F238E27FC236}">
              <a16:creationId xmlns:a16="http://schemas.microsoft.com/office/drawing/2014/main" id="{D9391A00-7BBF-4E64-AB46-21A3C35AC4DE}"/>
            </a:ext>
          </a:extLst>
        </xdr:cNvPr>
        <xdr:cNvSpPr/>
      </xdr:nvSpPr>
      <xdr:spPr>
        <a:xfrm>
          <a:off x="7839075" y="1017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xdr:rowOff>
    </xdr:from>
    <xdr:to>
      <xdr:col>50</xdr:col>
      <xdr:colOff>114300</xdr:colOff>
      <xdr:row>63</xdr:row>
      <xdr:rowOff>13335</xdr:rowOff>
    </xdr:to>
    <xdr:cxnSp macro="">
      <xdr:nvCxnSpPr>
        <xdr:cNvPr id="243" name="直線コネクタ 242">
          <a:extLst>
            <a:ext uri="{FF2B5EF4-FFF2-40B4-BE49-F238E27FC236}">
              <a16:creationId xmlns:a16="http://schemas.microsoft.com/office/drawing/2014/main" id="{23728B41-CA49-4360-97E8-1D80AD58C7C6}"/>
            </a:ext>
          </a:extLst>
        </xdr:cNvPr>
        <xdr:cNvCxnSpPr/>
      </xdr:nvCxnSpPr>
      <xdr:spPr>
        <a:xfrm>
          <a:off x="7886700" y="1021715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44" name="楕円 243">
          <a:extLst>
            <a:ext uri="{FF2B5EF4-FFF2-40B4-BE49-F238E27FC236}">
              <a16:creationId xmlns:a16="http://schemas.microsoft.com/office/drawing/2014/main" id="{09D762D8-B188-4C99-B742-5E240DFB96D9}"/>
            </a:ext>
          </a:extLst>
        </xdr:cNvPr>
        <xdr:cNvSpPr/>
      </xdr:nvSpPr>
      <xdr:spPr>
        <a:xfrm>
          <a:off x="7029450" y="101739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9525</xdr:rowOff>
    </xdr:to>
    <xdr:cxnSp macro="">
      <xdr:nvCxnSpPr>
        <xdr:cNvPr id="245" name="直線コネクタ 244">
          <a:extLst>
            <a:ext uri="{FF2B5EF4-FFF2-40B4-BE49-F238E27FC236}">
              <a16:creationId xmlns:a16="http://schemas.microsoft.com/office/drawing/2014/main" id="{423C0E3A-1D0A-48D3-A702-B786E672C7E7}"/>
            </a:ext>
          </a:extLst>
        </xdr:cNvPr>
        <xdr:cNvCxnSpPr/>
      </xdr:nvCxnSpPr>
      <xdr:spPr>
        <a:xfrm>
          <a:off x="7077075" y="102215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46" name="n_1aveValue【体育館・プール】&#10;一人当たり面積">
          <a:extLst>
            <a:ext uri="{FF2B5EF4-FFF2-40B4-BE49-F238E27FC236}">
              <a16:creationId xmlns:a16="http://schemas.microsoft.com/office/drawing/2014/main" id="{5FD66B02-7D7F-4AF6-947A-4F223A3BCF71}"/>
            </a:ext>
          </a:extLst>
        </xdr:cNvPr>
        <xdr:cNvSpPr txBox="1"/>
      </xdr:nvSpPr>
      <xdr:spPr>
        <a:xfrm>
          <a:off x="8458277" y="98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47" name="n_2aveValue【体育館・プール】&#10;一人当たり面積">
          <a:extLst>
            <a:ext uri="{FF2B5EF4-FFF2-40B4-BE49-F238E27FC236}">
              <a16:creationId xmlns:a16="http://schemas.microsoft.com/office/drawing/2014/main" id="{8ECC2425-EFC7-4532-A4B0-8E19E46E2CE4}"/>
            </a:ext>
          </a:extLst>
        </xdr:cNvPr>
        <xdr:cNvSpPr txBox="1"/>
      </xdr:nvSpPr>
      <xdr:spPr>
        <a:xfrm>
          <a:off x="76772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8" name="n_3aveValue【体育館・プール】&#10;一人当たり面積">
          <a:extLst>
            <a:ext uri="{FF2B5EF4-FFF2-40B4-BE49-F238E27FC236}">
              <a16:creationId xmlns:a16="http://schemas.microsoft.com/office/drawing/2014/main" id="{2CE14651-9969-4F32-A83D-259B78B3576F}"/>
            </a:ext>
          </a:extLst>
        </xdr:cNvPr>
        <xdr:cNvSpPr txBox="1"/>
      </xdr:nvSpPr>
      <xdr:spPr>
        <a:xfrm>
          <a:off x="6867602"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49" name="n_4aveValue【体育館・プール】&#10;一人当たり面積">
          <a:extLst>
            <a:ext uri="{FF2B5EF4-FFF2-40B4-BE49-F238E27FC236}">
              <a16:creationId xmlns:a16="http://schemas.microsoft.com/office/drawing/2014/main" id="{B487B902-29BA-40A0-A752-CE66263D2DD8}"/>
            </a:ext>
          </a:extLst>
        </xdr:cNvPr>
        <xdr:cNvSpPr txBox="1"/>
      </xdr:nvSpPr>
      <xdr:spPr>
        <a:xfrm>
          <a:off x="6067502"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55262</xdr:rowOff>
    </xdr:from>
    <xdr:ext cx="469744" cy="259045"/>
    <xdr:sp macro="" textlink="">
      <xdr:nvSpPr>
        <xdr:cNvPr id="250" name="n_1mainValue【体育館・プール】&#10;一人当たり面積">
          <a:extLst>
            <a:ext uri="{FF2B5EF4-FFF2-40B4-BE49-F238E27FC236}">
              <a16:creationId xmlns:a16="http://schemas.microsoft.com/office/drawing/2014/main" id="{546482BE-6B99-4B81-8CF5-B38519FC3053}"/>
            </a:ext>
          </a:extLst>
        </xdr:cNvPr>
        <xdr:cNvSpPr txBox="1"/>
      </xdr:nvSpPr>
      <xdr:spPr>
        <a:xfrm>
          <a:off x="8458277" y="1026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51452</xdr:rowOff>
    </xdr:from>
    <xdr:ext cx="469744" cy="259045"/>
    <xdr:sp macro="" textlink="">
      <xdr:nvSpPr>
        <xdr:cNvPr id="251" name="n_2mainValue【体育館・プール】&#10;一人当たり面積">
          <a:extLst>
            <a:ext uri="{FF2B5EF4-FFF2-40B4-BE49-F238E27FC236}">
              <a16:creationId xmlns:a16="http://schemas.microsoft.com/office/drawing/2014/main" id="{4DC14EF9-A582-4733-ADB9-CA6CAE59A607}"/>
            </a:ext>
          </a:extLst>
        </xdr:cNvPr>
        <xdr:cNvSpPr txBox="1"/>
      </xdr:nvSpPr>
      <xdr:spPr>
        <a:xfrm>
          <a:off x="76772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52" name="n_3mainValue【体育館・プール】&#10;一人当たり面積">
          <a:extLst>
            <a:ext uri="{FF2B5EF4-FFF2-40B4-BE49-F238E27FC236}">
              <a16:creationId xmlns:a16="http://schemas.microsoft.com/office/drawing/2014/main" id="{4F4BC0EA-EDA7-4227-9E6B-1A1571C863DF}"/>
            </a:ext>
          </a:extLst>
        </xdr:cNvPr>
        <xdr:cNvSpPr txBox="1"/>
      </xdr:nvSpPr>
      <xdr:spPr>
        <a:xfrm>
          <a:off x="6867602"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2534CD23-9A57-4F0A-B78A-5688A6AE77F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537A46A-C09A-4C66-97F8-7AFC95F8607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306CAD7E-AA13-4460-B47F-7B7A9DD386D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4CC33C57-CBC5-469B-A728-B72EE519FD3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698FA798-E404-494B-99DF-EE552451A03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AD161CD-240C-41BA-8109-656BC08F0AD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D598728F-2F49-4525-A2FB-5CDA412183E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6606BBF2-7CC8-48E9-9941-55F47654871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827B646-31F5-44B7-95E3-26BAE39CC7C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55378030-3E07-434E-ACDB-1BD87EF754E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F8751ACB-7F6D-47E2-8B69-3A7BBC30D6D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B779FBD0-9AAF-4C90-8DDF-2B1D57113EE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70706866-69E4-408D-AD84-FFF5E2762F6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3D0C97BE-AB22-43B4-BA46-1F0C44811D78}"/>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E3AE89BE-82E3-4D1B-8995-425A1054CF9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6EE87D6-D266-4376-A6FF-57E68A0D927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5FC3815B-8FF4-4369-96D9-424CA8BC3A7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419FCF02-9ECA-41EC-A176-C8B97E0F6317}"/>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E7796D46-F9D5-4FDF-B7C4-77B587D92DB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4A6B3120-2BC2-4027-8F48-BFE686DA05A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3FA03349-9FC5-4DF9-A83B-A5E10B8BBD1C}"/>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69188564-E948-4B7F-9B9A-B53D6800296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E4ED45B-7A11-431A-B84F-B6896E6405C1}"/>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592392ED-183E-48AE-9C0D-FE96A5CD733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ACAAFFC7-6891-43CD-85AD-589C7C65F6B9}"/>
            </a:ext>
          </a:extLst>
        </xdr:cNvPr>
        <xdr:cNvCxnSpPr/>
      </xdr:nvCxnSpPr>
      <xdr:spPr>
        <a:xfrm flipV="1">
          <a:off x="4180840" y="12618086"/>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63D9F133-982F-41C6-BAAF-30DBEE79B6BB}"/>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59CE66E0-9D9A-4C25-A802-9B5D841FB2CC}"/>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7E552F8E-5ED0-4A64-A7B5-B43E26EF48F0}"/>
            </a:ext>
          </a:extLst>
        </xdr:cNvPr>
        <xdr:cNvSpPr txBox="1"/>
      </xdr:nvSpPr>
      <xdr:spPr>
        <a:xfrm>
          <a:off x="42195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1" name="直線コネクタ 280">
          <a:extLst>
            <a:ext uri="{FF2B5EF4-FFF2-40B4-BE49-F238E27FC236}">
              <a16:creationId xmlns:a16="http://schemas.microsoft.com/office/drawing/2014/main" id="{4B26A004-23B5-47EB-8DD1-B1F246B94681}"/>
            </a:ext>
          </a:extLst>
        </xdr:cNvPr>
        <xdr:cNvCxnSpPr/>
      </xdr:nvCxnSpPr>
      <xdr:spPr>
        <a:xfrm>
          <a:off x="4105275"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CD73B2F0-B15C-4DF9-9246-7FD9F6D48200}"/>
            </a:ext>
          </a:extLst>
        </xdr:cNvPr>
        <xdr:cNvSpPr txBox="1"/>
      </xdr:nvSpPr>
      <xdr:spPr>
        <a:xfrm>
          <a:off x="4219575" y="13284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83" name="フローチャート: 判断 282">
          <a:extLst>
            <a:ext uri="{FF2B5EF4-FFF2-40B4-BE49-F238E27FC236}">
              <a16:creationId xmlns:a16="http://schemas.microsoft.com/office/drawing/2014/main" id="{F9A7F1F1-998D-490B-AC72-7A341C56A63A}"/>
            </a:ext>
          </a:extLst>
        </xdr:cNvPr>
        <xdr:cNvSpPr/>
      </xdr:nvSpPr>
      <xdr:spPr>
        <a:xfrm>
          <a:off x="4124325"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4" name="フローチャート: 判断 283">
          <a:extLst>
            <a:ext uri="{FF2B5EF4-FFF2-40B4-BE49-F238E27FC236}">
              <a16:creationId xmlns:a16="http://schemas.microsoft.com/office/drawing/2014/main" id="{67E4A95E-3D80-4F65-ADD0-D17F94CE3F23}"/>
            </a:ext>
          </a:extLst>
        </xdr:cNvPr>
        <xdr:cNvSpPr/>
      </xdr:nvSpPr>
      <xdr:spPr>
        <a:xfrm>
          <a:off x="3381375" y="13286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85" name="フローチャート: 判断 284">
          <a:extLst>
            <a:ext uri="{FF2B5EF4-FFF2-40B4-BE49-F238E27FC236}">
              <a16:creationId xmlns:a16="http://schemas.microsoft.com/office/drawing/2014/main" id="{D693792E-8D6E-4C4F-8CD1-938884D75F92}"/>
            </a:ext>
          </a:extLst>
        </xdr:cNvPr>
        <xdr:cNvSpPr/>
      </xdr:nvSpPr>
      <xdr:spPr>
        <a:xfrm>
          <a:off x="2571750" y="132676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86" name="フローチャート: 判断 285">
          <a:extLst>
            <a:ext uri="{FF2B5EF4-FFF2-40B4-BE49-F238E27FC236}">
              <a16:creationId xmlns:a16="http://schemas.microsoft.com/office/drawing/2014/main" id="{07C945BF-FF10-44A8-98B9-E8728D73D77C}"/>
            </a:ext>
          </a:extLst>
        </xdr:cNvPr>
        <xdr:cNvSpPr/>
      </xdr:nvSpPr>
      <xdr:spPr>
        <a:xfrm>
          <a:off x="1781175" y="13246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87" name="フローチャート: 判断 286">
          <a:extLst>
            <a:ext uri="{FF2B5EF4-FFF2-40B4-BE49-F238E27FC236}">
              <a16:creationId xmlns:a16="http://schemas.microsoft.com/office/drawing/2014/main" id="{219DE8C7-E26F-43DC-870A-2D7FEBFAB902}"/>
            </a:ext>
          </a:extLst>
        </xdr:cNvPr>
        <xdr:cNvSpPr/>
      </xdr:nvSpPr>
      <xdr:spPr>
        <a:xfrm>
          <a:off x="9810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77A2061-E6E2-4C85-A7F5-7CDA75CDCCE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7855658-6C9D-49CB-8C6B-8A1BB941D76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B488F78-4E45-4F28-AA44-5767A3410FF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A595680-3F6C-4229-AFB7-6D3416FD10C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8DF782C-AD7A-4126-8BD3-E4DD0FABE66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xdr:rowOff>
    </xdr:from>
    <xdr:to>
      <xdr:col>24</xdr:col>
      <xdr:colOff>114300</xdr:colOff>
      <xdr:row>80</xdr:row>
      <xdr:rowOff>117475</xdr:rowOff>
    </xdr:to>
    <xdr:sp macro="" textlink="">
      <xdr:nvSpPr>
        <xdr:cNvPr id="293" name="楕円 292">
          <a:extLst>
            <a:ext uri="{FF2B5EF4-FFF2-40B4-BE49-F238E27FC236}">
              <a16:creationId xmlns:a16="http://schemas.microsoft.com/office/drawing/2014/main" id="{5E408245-8048-43C8-BB8D-5CD312A87808}"/>
            </a:ext>
          </a:extLst>
        </xdr:cNvPr>
        <xdr:cNvSpPr/>
      </xdr:nvSpPr>
      <xdr:spPr>
        <a:xfrm>
          <a:off x="4124325" y="12979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38752</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DCE4629B-998D-413A-8AB9-9798AD2F6838}"/>
            </a:ext>
          </a:extLst>
        </xdr:cNvPr>
        <xdr:cNvSpPr txBox="1"/>
      </xdr:nvSpPr>
      <xdr:spPr>
        <a:xfrm>
          <a:off x="4219575" y="1284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95" name="楕円 294">
          <a:extLst>
            <a:ext uri="{FF2B5EF4-FFF2-40B4-BE49-F238E27FC236}">
              <a16:creationId xmlns:a16="http://schemas.microsoft.com/office/drawing/2014/main" id="{9635CDBB-F025-4A36-835E-E80856C3E5A9}"/>
            </a:ext>
          </a:extLst>
        </xdr:cNvPr>
        <xdr:cNvSpPr/>
      </xdr:nvSpPr>
      <xdr:spPr>
        <a:xfrm>
          <a:off x="3381375" y="12922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66675</xdr:rowOff>
    </xdr:to>
    <xdr:cxnSp macro="">
      <xdr:nvCxnSpPr>
        <xdr:cNvPr id="296" name="直線コネクタ 295">
          <a:extLst>
            <a:ext uri="{FF2B5EF4-FFF2-40B4-BE49-F238E27FC236}">
              <a16:creationId xmlns:a16="http://schemas.microsoft.com/office/drawing/2014/main" id="{F7838917-9121-4169-ACC4-0572C51FA0B8}"/>
            </a:ext>
          </a:extLst>
        </xdr:cNvPr>
        <xdr:cNvCxnSpPr/>
      </xdr:nvCxnSpPr>
      <xdr:spPr>
        <a:xfrm>
          <a:off x="3429000" y="12970511"/>
          <a:ext cx="752475"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297" name="楕円 296">
          <a:extLst>
            <a:ext uri="{FF2B5EF4-FFF2-40B4-BE49-F238E27FC236}">
              <a16:creationId xmlns:a16="http://schemas.microsoft.com/office/drawing/2014/main" id="{D646AAD8-217C-4F22-8932-1DA97EDC3EFA}"/>
            </a:ext>
          </a:extLst>
        </xdr:cNvPr>
        <xdr:cNvSpPr/>
      </xdr:nvSpPr>
      <xdr:spPr>
        <a:xfrm>
          <a:off x="2571750" y="12876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80</xdr:row>
      <xdr:rowOff>3811</xdr:rowOff>
    </xdr:to>
    <xdr:cxnSp macro="">
      <xdr:nvCxnSpPr>
        <xdr:cNvPr id="298" name="直線コネクタ 297">
          <a:extLst>
            <a:ext uri="{FF2B5EF4-FFF2-40B4-BE49-F238E27FC236}">
              <a16:creationId xmlns:a16="http://schemas.microsoft.com/office/drawing/2014/main" id="{3EC1B003-2421-4390-AA77-719C9B4607AA}"/>
            </a:ext>
          </a:extLst>
        </xdr:cNvPr>
        <xdr:cNvCxnSpPr/>
      </xdr:nvCxnSpPr>
      <xdr:spPr>
        <a:xfrm>
          <a:off x="2619375" y="12924155"/>
          <a:ext cx="80962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99" name="楕円 298">
          <a:extLst>
            <a:ext uri="{FF2B5EF4-FFF2-40B4-BE49-F238E27FC236}">
              <a16:creationId xmlns:a16="http://schemas.microsoft.com/office/drawing/2014/main" id="{9AE8803B-991B-48E5-9DBC-830B3B102EB0}"/>
            </a:ext>
          </a:extLst>
        </xdr:cNvPr>
        <xdr:cNvSpPr/>
      </xdr:nvSpPr>
      <xdr:spPr>
        <a:xfrm>
          <a:off x="1781175" y="13114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125730</xdr:rowOff>
    </xdr:from>
    <xdr:to>
      <xdr:col>15</xdr:col>
      <xdr:colOff>50800</xdr:colOff>
      <xdr:row>81</xdr:row>
      <xdr:rowOff>30480</xdr:rowOff>
    </xdr:to>
    <xdr:cxnSp macro="">
      <xdr:nvCxnSpPr>
        <xdr:cNvPr id="300" name="直線コネクタ 299">
          <a:extLst>
            <a:ext uri="{FF2B5EF4-FFF2-40B4-BE49-F238E27FC236}">
              <a16:creationId xmlns:a16="http://schemas.microsoft.com/office/drawing/2014/main" id="{B8F47140-3F80-49F5-AF34-9E6DEDEB5E44}"/>
            </a:ext>
          </a:extLst>
        </xdr:cNvPr>
        <xdr:cNvCxnSpPr/>
      </xdr:nvCxnSpPr>
      <xdr:spPr>
        <a:xfrm flipV="1">
          <a:off x="1828800" y="12924155"/>
          <a:ext cx="790575"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01" name="n_1aveValue【福祉施設】&#10;有形固定資産減価償却率">
          <a:extLst>
            <a:ext uri="{FF2B5EF4-FFF2-40B4-BE49-F238E27FC236}">
              <a16:creationId xmlns:a16="http://schemas.microsoft.com/office/drawing/2014/main" id="{0C37573E-308E-41FF-B96D-FFF016ED383A}"/>
            </a:ext>
          </a:extLst>
        </xdr:cNvPr>
        <xdr:cNvSpPr txBox="1"/>
      </xdr:nvSpPr>
      <xdr:spPr>
        <a:xfrm>
          <a:off x="32391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02" name="n_2aveValue【福祉施設】&#10;有形固定資産減価償却率">
          <a:extLst>
            <a:ext uri="{FF2B5EF4-FFF2-40B4-BE49-F238E27FC236}">
              <a16:creationId xmlns:a16="http://schemas.microsoft.com/office/drawing/2014/main" id="{D28B91EC-09DD-4194-81C6-8C8ED2B27D11}"/>
            </a:ext>
          </a:extLst>
        </xdr:cNvPr>
        <xdr:cNvSpPr txBox="1"/>
      </xdr:nvSpPr>
      <xdr:spPr>
        <a:xfrm>
          <a:off x="2439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03" name="n_3aveValue【福祉施設】&#10;有形固定資産減価償却率">
          <a:extLst>
            <a:ext uri="{FF2B5EF4-FFF2-40B4-BE49-F238E27FC236}">
              <a16:creationId xmlns:a16="http://schemas.microsoft.com/office/drawing/2014/main" id="{07798062-99EE-49F1-A3C1-78DE8DA53FA8}"/>
            </a:ext>
          </a:extLst>
        </xdr:cNvPr>
        <xdr:cNvSpPr txBox="1"/>
      </xdr:nvSpPr>
      <xdr:spPr>
        <a:xfrm>
          <a:off x="16484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04" name="n_4aveValue【福祉施設】&#10;有形固定資産減価償却率">
          <a:extLst>
            <a:ext uri="{FF2B5EF4-FFF2-40B4-BE49-F238E27FC236}">
              <a16:creationId xmlns:a16="http://schemas.microsoft.com/office/drawing/2014/main" id="{CE401CA6-90F2-4FBD-A9FD-D40075B56996}"/>
            </a:ext>
          </a:extLst>
        </xdr:cNvPr>
        <xdr:cNvSpPr txBox="1"/>
      </xdr:nvSpPr>
      <xdr:spPr>
        <a:xfrm>
          <a:off x="848369"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05" name="n_1mainValue【福祉施設】&#10;有形固定資産減価償却率">
          <a:extLst>
            <a:ext uri="{FF2B5EF4-FFF2-40B4-BE49-F238E27FC236}">
              <a16:creationId xmlns:a16="http://schemas.microsoft.com/office/drawing/2014/main" id="{2EA6F1A5-8D84-4336-98D4-F8D92B64D80D}"/>
            </a:ext>
          </a:extLst>
        </xdr:cNvPr>
        <xdr:cNvSpPr txBox="1"/>
      </xdr:nvSpPr>
      <xdr:spPr>
        <a:xfrm>
          <a:off x="3239144" y="1270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06" name="n_2mainValue【福祉施設】&#10;有形固定資産減価償却率">
          <a:extLst>
            <a:ext uri="{FF2B5EF4-FFF2-40B4-BE49-F238E27FC236}">
              <a16:creationId xmlns:a16="http://schemas.microsoft.com/office/drawing/2014/main" id="{E2DE6C87-CB5D-4E17-A9D8-19A58064F022}"/>
            </a:ext>
          </a:extLst>
        </xdr:cNvPr>
        <xdr:cNvSpPr txBox="1"/>
      </xdr:nvSpPr>
      <xdr:spPr>
        <a:xfrm>
          <a:off x="2439044" y="1266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07" name="n_3mainValue【福祉施設】&#10;有形固定資産減価償却率">
          <a:extLst>
            <a:ext uri="{FF2B5EF4-FFF2-40B4-BE49-F238E27FC236}">
              <a16:creationId xmlns:a16="http://schemas.microsoft.com/office/drawing/2014/main" id="{FB1831F6-A131-452A-AA19-8973A71002CE}"/>
            </a:ext>
          </a:extLst>
        </xdr:cNvPr>
        <xdr:cNvSpPr txBox="1"/>
      </xdr:nvSpPr>
      <xdr:spPr>
        <a:xfrm>
          <a:off x="1648469" y="1289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A8EA898D-6699-44EB-ABF1-477894048D2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EDA36A70-CD1C-4957-A47F-2DA3262F659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353D18D7-74AE-4806-BDAF-63367513065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8FF1B43A-52F5-4B35-A168-91302EF4942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3639CE01-82A5-4C8E-9ADE-F9C7A380F3A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A0F8BE97-D5F7-4E9D-BDCA-571C7671082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AC838460-7608-4AA5-B5A5-41E4601DDE1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99201952-3A07-4C69-9686-90AC5FE7E0F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19ED321B-9A04-47DF-B6BD-16529BF60DD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1A1B6611-CFEE-4497-9742-0B43959DBF6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A5560DF8-595D-448D-B924-C0DD132EAE7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1406F301-BE18-4833-8375-415DEFA605C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A1F1F6D-3E93-4CE5-A673-048F99B9275F}"/>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92C08CE8-470C-4BF3-BA27-54EEA06D977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DDC4BB86-5414-45A7-A029-3BC5C9D077F4}"/>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4EF51B00-2E9B-4679-811B-994BBCAF702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AE7F545A-C58B-48AA-8DD1-D5FFFF1E3594}"/>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789108C2-859E-44B2-B57D-6D2A96599017}"/>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DBF7BF-997F-4BAA-B1A4-5721B4C6D316}"/>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9C488F66-38A0-4F3D-AD53-7F7002EB3BAF}"/>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4DFE158A-0837-4D7D-BAC9-AF4BB0F6957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70DF1131-D0CF-4902-B134-7CE98C3BA80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6DE56E08-9577-4A4D-A882-8666B532B03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31" name="直線コネクタ 330">
          <a:extLst>
            <a:ext uri="{FF2B5EF4-FFF2-40B4-BE49-F238E27FC236}">
              <a16:creationId xmlns:a16="http://schemas.microsoft.com/office/drawing/2014/main" id="{707EC815-E67B-494B-89FD-28552357B25E}"/>
            </a:ext>
          </a:extLst>
        </xdr:cNvPr>
        <xdr:cNvCxnSpPr/>
      </xdr:nvCxnSpPr>
      <xdr:spPr>
        <a:xfrm flipV="1">
          <a:off x="9429115" y="12828905"/>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2" name="【福祉施設】&#10;一人当たり面積最小値テキスト">
          <a:extLst>
            <a:ext uri="{FF2B5EF4-FFF2-40B4-BE49-F238E27FC236}">
              <a16:creationId xmlns:a16="http://schemas.microsoft.com/office/drawing/2014/main" id="{803838C1-B36D-49CE-8602-4EF10D270174}"/>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3" name="直線コネクタ 332">
          <a:extLst>
            <a:ext uri="{FF2B5EF4-FFF2-40B4-BE49-F238E27FC236}">
              <a16:creationId xmlns:a16="http://schemas.microsoft.com/office/drawing/2014/main" id="{929C2AEB-39D0-40BF-B8EB-6402827136E9}"/>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34" name="【福祉施設】&#10;一人当たり面積最大値テキスト">
          <a:extLst>
            <a:ext uri="{FF2B5EF4-FFF2-40B4-BE49-F238E27FC236}">
              <a16:creationId xmlns:a16="http://schemas.microsoft.com/office/drawing/2014/main" id="{AA762DFE-46D7-4299-BA7E-495DBBE284A1}"/>
            </a:ext>
          </a:extLst>
        </xdr:cNvPr>
        <xdr:cNvSpPr txBox="1"/>
      </xdr:nvSpPr>
      <xdr:spPr>
        <a:xfrm>
          <a:off x="9467850" y="126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35" name="直線コネクタ 334">
          <a:extLst>
            <a:ext uri="{FF2B5EF4-FFF2-40B4-BE49-F238E27FC236}">
              <a16:creationId xmlns:a16="http://schemas.microsoft.com/office/drawing/2014/main" id="{CCD612AF-840E-46CD-B2FF-DFE4CC8D1192}"/>
            </a:ext>
          </a:extLst>
        </xdr:cNvPr>
        <xdr:cNvCxnSpPr/>
      </xdr:nvCxnSpPr>
      <xdr:spPr>
        <a:xfrm>
          <a:off x="9363075" y="12828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36" name="【福祉施設】&#10;一人当たり面積平均値テキスト">
          <a:extLst>
            <a:ext uri="{FF2B5EF4-FFF2-40B4-BE49-F238E27FC236}">
              <a16:creationId xmlns:a16="http://schemas.microsoft.com/office/drawing/2014/main" id="{62AD8D11-FF89-44A8-8764-750205C2CEA2}"/>
            </a:ext>
          </a:extLst>
        </xdr:cNvPr>
        <xdr:cNvSpPr txBox="1"/>
      </xdr:nvSpPr>
      <xdr:spPr>
        <a:xfrm>
          <a:off x="9467850" y="13668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37" name="フローチャート: 判断 336">
          <a:extLst>
            <a:ext uri="{FF2B5EF4-FFF2-40B4-BE49-F238E27FC236}">
              <a16:creationId xmlns:a16="http://schemas.microsoft.com/office/drawing/2014/main" id="{462229C9-C86A-4EA3-95D4-9B552F98928A}"/>
            </a:ext>
          </a:extLst>
        </xdr:cNvPr>
        <xdr:cNvSpPr/>
      </xdr:nvSpPr>
      <xdr:spPr>
        <a:xfrm>
          <a:off x="9401175" y="136899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38" name="フローチャート: 判断 337">
          <a:extLst>
            <a:ext uri="{FF2B5EF4-FFF2-40B4-BE49-F238E27FC236}">
              <a16:creationId xmlns:a16="http://schemas.microsoft.com/office/drawing/2014/main" id="{290F16F5-0FC0-4941-A310-2CBA1286B8EC}"/>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39" name="フローチャート: 判断 338">
          <a:extLst>
            <a:ext uri="{FF2B5EF4-FFF2-40B4-BE49-F238E27FC236}">
              <a16:creationId xmlns:a16="http://schemas.microsoft.com/office/drawing/2014/main" id="{2A7009D8-E05B-4E05-8F9E-0C689681300E}"/>
            </a:ext>
          </a:extLst>
        </xdr:cNvPr>
        <xdr:cNvSpPr/>
      </xdr:nvSpPr>
      <xdr:spPr>
        <a:xfrm>
          <a:off x="7839075" y="136944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0" name="フローチャート: 判断 339">
          <a:extLst>
            <a:ext uri="{FF2B5EF4-FFF2-40B4-BE49-F238E27FC236}">
              <a16:creationId xmlns:a16="http://schemas.microsoft.com/office/drawing/2014/main" id="{97F4D46C-89FD-4DAA-AB5E-E5CA407B017D}"/>
            </a:ext>
          </a:extLst>
        </xdr:cNvPr>
        <xdr:cNvSpPr/>
      </xdr:nvSpPr>
      <xdr:spPr>
        <a:xfrm>
          <a:off x="7029450" y="13686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1" name="フローチャート: 判断 340">
          <a:extLst>
            <a:ext uri="{FF2B5EF4-FFF2-40B4-BE49-F238E27FC236}">
              <a16:creationId xmlns:a16="http://schemas.microsoft.com/office/drawing/2014/main" id="{FB82808A-73D8-4F05-B566-2ECE4944B93B}"/>
            </a:ext>
          </a:extLst>
        </xdr:cNvPr>
        <xdr:cNvSpPr/>
      </xdr:nvSpPr>
      <xdr:spPr>
        <a:xfrm>
          <a:off x="6238875" y="13677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6998D34F-79AD-4FD0-BAF3-570E34654AC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50DC0B60-267B-4BE9-9F41-5FCA37E901F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5635E7E-A3A8-46F5-B45A-9D810800AD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CFB62E9-5698-4118-9EF0-ADA9BF93FB4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A22E8704-5B45-4EEA-87F1-7E4547F47FB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97789</xdr:rowOff>
    </xdr:from>
    <xdr:to>
      <xdr:col>55</xdr:col>
      <xdr:colOff>50800</xdr:colOff>
      <xdr:row>84</xdr:row>
      <xdr:rowOff>27939</xdr:rowOff>
    </xdr:to>
    <xdr:sp macro="" textlink="">
      <xdr:nvSpPr>
        <xdr:cNvPr id="347" name="楕円 346">
          <a:extLst>
            <a:ext uri="{FF2B5EF4-FFF2-40B4-BE49-F238E27FC236}">
              <a16:creationId xmlns:a16="http://schemas.microsoft.com/office/drawing/2014/main" id="{C20859C1-188A-4089-976A-A1A9B151F931}"/>
            </a:ext>
          </a:extLst>
        </xdr:cNvPr>
        <xdr:cNvSpPr/>
      </xdr:nvSpPr>
      <xdr:spPr>
        <a:xfrm>
          <a:off x="9401175" y="1354708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120666</xdr:rowOff>
    </xdr:from>
    <xdr:ext cx="469744" cy="259045"/>
    <xdr:sp macro="" textlink="">
      <xdr:nvSpPr>
        <xdr:cNvPr id="348" name="【福祉施設】&#10;一人当たり面積該当値テキスト">
          <a:extLst>
            <a:ext uri="{FF2B5EF4-FFF2-40B4-BE49-F238E27FC236}">
              <a16:creationId xmlns:a16="http://schemas.microsoft.com/office/drawing/2014/main" id="{02D63EF6-A088-4360-9EA5-A3EBFC2EE87D}"/>
            </a:ext>
          </a:extLst>
        </xdr:cNvPr>
        <xdr:cNvSpPr txBox="1"/>
      </xdr:nvSpPr>
      <xdr:spPr>
        <a:xfrm>
          <a:off x="9467850" y="134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49" name="楕円 348">
          <a:extLst>
            <a:ext uri="{FF2B5EF4-FFF2-40B4-BE49-F238E27FC236}">
              <a16:creationId xmlns:a16="http://schemas.microsoft.com/office/drawing/2014/main" id="{A8B2B2DE-6DE3-44F7-8A5B-D2368DF65A91}"/>
            </a:ext>
          </a:extLst>
        </xdr:cNvPr>
        <xdr:cNvSpPr/>
      </xdr:nvSpPr>
      <xdr:spPr>
        <a:xfrm>
          <a:off x="8639175" y="13543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144780</xdr:rowOff>
    </xdr:from>
    <xdr:to>
      <xdr:col>55</xdr:col>
      <xdr:colOff>0</xdr:colOff>
      <xdr:row>83</xdr:row>
      <xdr:rowOff>148589</xdr:rowOff>
    </xdr:to>
    <xdr:cxnSp macro="">
      <xdr:nvCxnSpPr>
        <xdr:cNvPr id="350" name="直線コネクタ 349">
          <a:extLst>
            <a:ext uri="{FF2B5EF4-FFF2-40B4-BE49-F238E27FC236}">
              <a16:creationId xmlns:a16="http://schemas.microsoft.com/office/drawing/2014/main" id="{31E3AA7A-DCF4-4F52-8CF1-A7271FA6710F}"/>
            </a:ext>
          </a:extLst>
        </xdr:cNvPr>
        <xdr:cNvCxnSpPr/>
      </xdr:nvCxnSpPr>
      <xdr:spPr>
        <a:xfrm>
          <a:off x="8686800" y="1359090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63500</xdr:rowOff>
    </xdr:from>
    <xdr:to>
      <xdr:col>46</xdr:col>
      <xdr:colOff>38100</xdr:colOff>
      <xdr:row>83</xdr:row>
      <xdr:rowOff>165100</xdr:rowOff>
    </xdr:to>
    <xdr:sp macro="" textlink="">
      <xdr:nvSpPr>
        <xdr:cNvPr id="351" name="楕円 350">
          <a:extLst>
            <a:ext uri="{FF2B5EF4-FFF2-40B4-BE49-F238E27FC236}">
              <a16:creationId xmlns:a16="http://schemas.microsoft.com/office/drawing/2014/main" id="{B8B77F7D-2984-4363-874E-F1C6373F7942}"/>
            </a:ext>
          </a:extLst>
        </xdr:cNvPr>
        <xdr:cNvSpPr/>
      </xdr:nvSpPr>
      <xdr:spPr>
        <a:xfrm>
          <a:off x="7839075" y="13515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114300</xdr:rowOff>
    </xdr:from>
    <xdr:to>
      <xdr:col>50</xdr:col>
      <xdr:colOff>114300</xdr:colOff>
      <xdr:row>83</xdr:row>
      <xdr:rowOff>144780</xdr:rowOff>
    </xdr:to>
    <xdr:cxnSp macro="">
      <xdr:nvCxnSpPr>
        <xdr:cNvPr id="352" name="直線コネクタ 351">
          <a:extLst>
            <a:ext uri="{FF2B5EF4-FFF2-40B4-BE49-F238E27FC236}">
              <a16:creationId xmlns:a16="http://schemas.microsoft.com/office/drawing/2014/main" id="{4BB1F422-BB7D-4069-9125-05820F3FB134}"/>
            </a:ext>
          </a:extLst>
        </xdr:cNvPr>
        <xdr:cNvCxnSpPr/>
      </xdr:nvCxnSpPr>
      <xdr:spPr>
        <a:xfrm>
          <a:off x="7886700" y="1356360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143511</xdr:rowOff>
    </xdr:from>
    <xdr:to>
      <xdr:col>41</xdr:col>
      <xdr:colOff>101600</xdr:colOff>
      <xdr:row>84</xdr:row>
      <xdr:rowOff>73661</xdr:rowOff>
    </xdr:to>
    <xdr:sp macro="" textlink="">
      <xdr:nvSpPr>
        <xdr:cNvPr id="353" name="楕円 352">
          <a:extLst>
            <a:ext uri="{FF2B5EF4-FFF2-40B4-BE49-F238E27FC236}">
              <a16:creationId xmlns:a16="http://schemas.microsoft.com/office/drawing/2014/main" id="{41D2A1B2-D28F-4355-9DC4-3565B986A402}"/>
            </a:ext>
          </a:extLst>
        </xdr:cNvPr>
        <xdr:cNvSpPr/>
      </xdr:nvSpPr>
      <xdr:spPr>
        <a:xfrm>
          <a:off x="7029450" y="135896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114300</xdr:rowOff>
    </xdr:from>
    <xdr:to>
      <xdr:col>45</xdr:col>
      <xdr:colOff>177800</xdr:colOff>
      <xdr:row>84</xdr:row>
      <xdr:rowOff>22861</xdr:rowOff>
    </xdr:to>
    <xdr:cxnSp macro="">
      <xdr:nvCxnSpPr>
        <xdr:cNvPr id="354" name="直線コネクタ 353">
          <a:extLst>
            <a:ext uri="{FF2B5EF4-FFF2-40B4-BE49-F238E27FC236}">
              <a16:creationId xmlns:a16="http://schemas.microsoft.com/office/drawing/2014/main" id="{50AE7335-E93B-4B98-A1E9-C52E3E72C910}"/>
            </a:ext>
          </a:extLst>
        </xdr:cNvPr>
        <xdr:cNvCxnSpPr/>
      </xdr:nvCxnSpPr>
      <xdr:spPr>
        <a:xfrm flipV="1">
          <a:off x="7077075" y="13563600"/>
          <a:ext cx="809625"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55" name="n_1aveValue【福祉施設】&#10;一人当たり面積">
          <a:extLst>
            <a:ext uri="{FF2B5EF4-FFF2-40B4-BE49-F238E27FC236}">
              <a16:creationId xmlns:a16="http://schemas.microsoft.com/office/drawing/2014/main" id="{6BB22BD8-44AD-4127-9D09-18D49BD9F11D}"/>
            </a:ext>
          </a:extLst>
        </xdr:cNvPr>
        <xdr:cNvSpPr txBox="1"/>
      </xdr:nvSpPr>
      <xdr:spPr>
        <a:xfrm>
          <a:off x="8458277" y="137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56" name="n_2aveValue【福祉施設】&#10;一人当たり面積">
          <a:extLst>
            <a:ext uri="{FF2B5EF4-FFF2-40B4-BE49-F238E27FC236}">
              <a16:creationId xmlns:a16="http://schemas.microsoft.com/office/drawing/2014/main" id="{4F8B4F30-F6D5-49C2-8D86-17FD4C906969}"/>
            </a:ext>
          </a:extLst>
        </xdr:cNvPr>
        <xdr:cNvSpPr txBox="1"/>
      </xdr:nvSpPr>
      <xdr:spPr>
        <a:xfrm>
          <a:off x="7677227" y="137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57" name="n_3aveValue【福祉施設】&#10;一人当たり面積">
          <a:extLst>
            <a:ext uri="{FF2B5EF4-FFF2-40B4-BE49-F238E27FC236}">
              <a16:creationId xmlns:a16="http://schemas.microsoft.com/office/drawing/2014/main" id="{FD847676-CB41-4AE7-8351-9D5E65E2EB98}"/>
            </a:ext>
          </a:extLst>
        </xdr:cNvPr>
        <xdr:cNvSpPr txBox="1"/>
      </xdr:nvSpPr>
      <xdr:spPr>
        <a:xfrm>
          <a:off x="6867602"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58" name="n_4aveValue【福祉施設】&#10;一人当たり面積">
          <a:extLst>
            <a:ext uri="{FF2B5EF4-FFF2-40B4-BE49-F238E27FC236}">
              <a16:creationId xmlns:a16="http://schemas.microsoft.com/office/drawing/2014/main" id="{1DA6E27F-83C6-4D4D-8603-5504EB928C47}"/>
            </a:ext>
          </a:extLst>
        </xdr:cNvPr>
        <xdr:cNvSpPr txBox="1"/>
      </xdr:nvSpPr>
      <xdr:spPr>
        <a:xfrm>
          <a:off x="60675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40657</xdr:rowOff>
    </xdr:from>
    <xdr:ext cx="469744" cy="259045"/>
    <xdr:sp macro="" textlink="">
      <xdr:nvSpPr>
        <xdr:cNvPr id="359" name="n_1mainValue【福祉施設】&#10;一人当たり面積">
          <a:extLst>
            <a:ext uri="{FF2B5EF4-FFF2-40B4-BE49-F238E27FC236}">
              <a16:creationId xmlns:a16="http://schemas.microsoft.com/office/drawing/2014/main" id="{8FE59742-92AE-422D-A882-23E4C93E65D1}"/>
            </a:ext>
          </a:extLst>
        </xdr:cNvPr>
        <xdr:cNvSpPr txBox="1"/>
      </xdr:nvSpPr>
      <xdr:spPr>
        <a:xfrm>
          <a:off x="8458277" y="1332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10177</xdr:rowOff>
    </xdr:from>
    <xdr:ext cx="469744" cy="259045"/>
    <xdr:sp macro="" textlink="">
      <xdr:nvSpPr>
        <xdr:cNvPr id="360" name="n_2mainValue【福祉施設】&#10;一人当たり面積">
          <a:extLst>
            <a:ext uri="{FF2B5EF4-FFF2-40B4-BE49-F238E27FC236}">
              <a16:creationId xmlns:a16="http://schemas.microsoft.com/office/drawing/2014/main" id="{82B29F89-CBAF-4A8E-BFBF-0224F93EDFB9}"/>
            </a:ext>
          </a:extLst>
        </xdr:cNvPr>
        <xdr:cNvSpPr txBox="1"/>
      </xdr:nvSpPr>
      <xdr:spPr>
        <a:xfrm>
          <a:off x="7677227"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90188</xdr:rowOff>
    </xdr:from>
    <xdr:ext cx="469744" cy="259045"/>
    <xdr:sp macro="" textlink="">
      <xdr:nvSpPr>
        <xdr:cNvPr id="361" name="n_3mainValue【福祉施設】&#10;一人当たり面積">
          <a:extLst>
            <a:ext uri="{FF2B5EF4-FFF2-40B4-BE49-F238E27FC236}">
              <a16:creationId xmlns:a16="http://schemas.microsoft.com/office/drawing/2014/main" id="{0E6C655A-8A39-47B9-852C-1018CDB9497D}"/>
            </a:ext>
          </a:extLst>
        </xdr:cNvPr>
        <xdr:cNvSpPr txBox="1"/>
      </xdr:nvSpPr>
      <xdr:spPr>
        <a:xfrm>
          <a:off x="6867602" y="133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CBDAC945-B48D-4304-BE45-4AE09C96849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D51D214-D1A1-45B1-A8A6-7B3C2BEF807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89F5C20C-1E8F-441A-BAEA-3650C511D84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9A2C35D1-82DE-43F5-BA4B-0CD03F5D257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6B9E1D57-6224-4B3E-822E-FEDF4C48A56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35DD59FB-2013-4697-A4DE-804AE7A2E42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93BC3444-8F39-46CE-B1F4-BB9C18C3F20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96C09EC9-4D50-4617-B759-D1B4CB2BFE5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71451C9-026B-4ED7-99E1-6488DBD8929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4FD73700-8B8C-440C-AE37-B957540204E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11BC5CFE-9A9F-4B86-99C4-D0AAFDAC3BC3}"/>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0FB3CAFA-4CBC-4B57-B33D-E89616CD9581}"/>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63791C09-2D8C-4777-9C36-76B9C6232076}"/>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047CC40A-880F-4B7C-A743-D084BB86DF2B}"/>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72D8EF99-342C-45AF-9F97-B8B0C69F2FD7}"/>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99DD5892-838B-4B7A-AF1D-00F43FC62E3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875F4722-7D42-4D0B-ADE6-510C147A2AFE}"/>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3963B874-8469-471F-B827-509AD09F4774}"/>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7D55880C-770B-459D-9651-50E961B6B137}"/>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8DBAAD12-27C9-4B08-88E2-D4AB0EE0A4A0}"/>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B666B102-9B87-48BC-BAC0-2F03166B8CB1}"/>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3F756E63-0A8D-470F-986F-CF370B5A4954}"/>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AC49EA8B-6395-4DBE-9E3C-9B5EC7B9902D}"/>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C2614051-9325-489B-AA01-A68C21C53D4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7FA6704C-C8BA-4A84-BAB0-A977246B72C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6C1BED17-A997-4355-AC89-71B84C463202}"/>
            </a:ext>
          </a:extLst>
        </xdr:cNvPr>
        <xdr:cNvCxnSpPr/>
      </xdr:nvCxnSpPr>
      <xdr:spPr>
        <a:xfrm flipV="1">
          <a:off x="4180840" y="16409580"/>
          <a:ext cx="0" cy="145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E735C15C-D81F-45BD-9A9B-8B54848A4860}"/>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4DF28316-38F7-4D5A-B489-940F418AF56E}"/>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175566F9-4407-4120-8DB1-B20DEA48A75F}"/>
            </a:ext>
          </a:extLst>
        </xdr:cNvPr>
        <xdr:cNvSpPr txBox="1"/>
      </xdr:nvSpPr>
      <xdr:spPr>
        <a:xfrm>
          <a:off x="42195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91" name="直線コネクタ 390">
          <a:extLst>
            <a:ext uri="{FF2B5EF4-FFF2-40B4-BE49-F238E27FC236}">
              <a16:creationId xmlns:a16="http://schemas.microsoft.com/office/drawing/2014/main" id="{07819BAF-4631-4AEA-B03E-EF83E1073BA4}"/>
            </a:ext>
          </a:extLst>
        </xdr:cNvPr>
        <xdr:cNvCxnSpPr/>
      </xdr:nvCxnSpPr>
      <xdr:spPr>
        <a:xfrm>
          <a:off x="4105275"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A28F37AF-AE82-4005-9951-43553E28AE26}"/>
            </a:ext>
          </a:extLst>
        </xdr:cNvPr>
        <xdr:cNvSpPr txBox="1"/>
      </xdr:nvSpPr>
      <xdr:spPr>
        <a:xfrm>
          <a:off x="4219575" y="17134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93" name="フローチャート: 判断 392">
          <a:extLst>
            <a:ext uri="{FF2B5EF4-FFF2-40B4-BE49-F238E27FC236}">
              <a16:creationId xmlns:a16="http://schemas.microsoft.com/office/drawing/2014/main" id="{4A1C1B9F-CECA-453C-928A-374C1189FE9D}"/>
            </a:ext>
          </a:extLst>
        </xdr:cNvPr>
        <xdr:cNvSpPr/>
      </xdr:nvSpPr>
      <xdr:spPr>
        <a:xfrm>
          <a:off x="4124325" y="171556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94" name="フローチャート: 判断 393">
          <a:extLst>
            <a:ext uri="{FF2B5EF4-FFF2-40B4-BE49-F238E27FC236}">
              <a16:creationId xmlns:a16="http://schemas.microsoft.com/office/drawing/2014/main" id="{A461BE04-55BB-4B31-9656-2805FA57E6D6}"/>
            </a:ext>
          </a:extLst>
        </xdr:cNvPr>
        <xdr:cNvSpPr/>
      </xdr:nvSpPr>
      <xdr:spPr>
        <a:xfrm>
          <a:off x="33813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95" name="フローチャート: 判断 394">
          <a:extLst>
            <a:ext uri="{FF2B5EF4-FFF2-40B4-BE49-F238E27FC236}">
              <a16:creationId xmlns:a16="http://schemas.microsoft.com/office/drawing/2014/main" id="{0B96E904-B74A-46C9-A67A-8084209AD2BD}"/>
            </a:ext>
          </a:extLst>
        </xdr:cNvPr>
        <xdr:cNvSpPr/>
      </xdr:nvSpPr>
      <xdr:spPr>
        <a:xfrm>
          <a:off x="2571750" y="170790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96" name="フローチャート: 判断 395">
          <a:extLst>
            <a:ext uri="{FF2B5EF4-FFF2-40B4-BE49-F238E27FC236}">
              <a16:creationId xmlns:a16="http://schemas.microsoft.com/office/drawing/2014/main" id="{6B12A332-7564-4BCE-B604-10EFF1AA1FB3}"/>
            </a:ext>
          </a:extLst>
        </xdr:cNvPr>
        <xdr:cNvSpPr/>
      </xdr:nvSpPr>
      <xdr:spPr>
        <a:xfrm>
          <a:off x="1781175" y="17079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7" name="フローチャート: 判断 396">
          <a:extLst>
            <a:ext uri="{FF2B5EF4-FFF2-40B4-BE49-F238E27FC236}">
              <a16:creationId xmlns:a16="http://schemas.microsoft.com/office/drawing/2014/main" id="{DF9EA746-34D2-4FB5-936E-D66EBDC1E12A}"/>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3B200207-4650-451D-88A2-97BD6EA1055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73ACD7D-DE92-4B76-A882-A4736C2F705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CCBC636-4BF8-41D0-BAC7-135443F63B70}"/>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B7D7B4F-FBEE-4A6E-9B6C-B0019FD0724F}"/>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F827BB62-6334-4EA2-A21F-E12329F7237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403" name="楕円 402">
          <a:extLst>
            <a:ext uri="{FF2B5EF4-FFF2-40B4-BE49-F238E27FC236}">
              <a16:creationId xmlns:a16="http://schemas.microsoft.com/office/drawing/2014/main" id="{0ABD39AA-113D-4911-891A-08D8353C6115}"/>
            </a:ext>
          </a:extLst>
        </xdr:cNvPr>
        <xdr:cNvSpPr/>
      </xdr:nvSpPr>
      <xdr:spPr>
        <a:xfrm>
          <a:off x="4124325" y="170528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102161</xdr:rowOff>
    </xdr:from>
    <xdr:ext cx="405111" cy="259045"/>
    <xdr:sp macro="" textlink="">
      <xdr:nvSpPr>
        <xdr:cNvPr id="404" name="【市民会館】&#10;有形固定資産減価償却率該当値テキスト">
          <a:extLst>
            <a:ext uri="{FF2B5EF4-FFF2-40B4-BE49-F238E27FC236}">
              <a16:creationId xmlns:a16="http://schemas.microsoft.com/office/drawing/2014/main" id="{A681432D-A665-4BE4-B0CA-4EFBD7A43EAA}"/>
            </a:ext>
          </a:extLst>
        </xdr:cNvPr>
        <xdr:cNvSpPr txBox="1"/>
      </xdr:nvSpPr>
      <xdr:spPr>
        <a:xfrm>
          <a:off x="4219575" y="16907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405" name="楕円 404">
          <a:extLst>
            <a:ext uri="{FF2B5EF4-FFF2-40B4-BE49-F238E27FC236}">
              <a16:creationId xmlns:a16="http://schemas.microsoft.com/office/drawing/2014/main" id="{CD42B444-1279-4004-9865-35E1039109C4}"/>
            </a:ext>
          </a:extLst>
        </xdr:cNvPr>
        <xdr:cNvSpPr/>
      </xdr:nvSpPr>
      <xdr:spPr>
        <a:xfrm>
          <a:off x="3381375" y="170136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90895</xdr:rowOff>
    </xdr:from>
    <xdr:to>
      <xdr:col>24</xdr:col>
      <xdr:colOff>63500</xdr:colOff>
      <xdr:row>104</xdr:row>
      <xdr:rowOff>130084</xdr:rowOff>
    </xdr:to>
    <xdr:cxnSp macro="">
      <xdr:nvCxnSpPr>
        <xdr:cNvPr id="406" name="直線コネクタ 405">
          <a:extLst>
            <a:ext uri="{FF2B5EF4-FFF2-40B4-BE49-F238E27FC236}">
              <a16:creationId xmlns:a16="http://schemas.microsoft.com/office/drawing/2014/main" id="{89A00409-1375-499F-8FAC-4CB7522E7DBC}"/>
            </a:ext>
          </a:extLst>
        </xdr:cNvPr>
        <xdr:cNvCxnSpPr/>
      </xdr:nvCxnSpPr>
      <xdr:spPr>
        <a:xfrm>
          <a:off x="3429000" y="17061270"/>
          <a:ext cx="7524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07" name="楕円 406">
          <a:extLst>
            <a:ext uri="{FF2B5EF4-FFF2-40B4-BE49-F238E27FC236}">
              <a16:creationId xmlns:a16="http://schemas.microsoft.com/office/drawing/2014/main" id="{E0798232-6B5A-433E-B4F1-B43CC49376FC}"/>
            </a:ext>
          </a:extLst>
        </xdr:cNvPr>
        <xdr:cNvSpPr/>
      </xdr:nvSpPr>
      <xdr:spPr>
        <a:xfrm>
          <a:off x="2571750" y="169841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90895</xdr:rowOff>
    </xdr:to>
    <xdr:cxnSp macro="">
      <xdr:nvCxnSpPr>
        <xdr:cNvPr id="408" name="直線コネクタ 407">
          <a:extLst>
            <a:ext uri="{FF2B5EF4-FFF2-40B4-BE49-F238E27FC236}">
              <a16:creationId xmlns:a16="http://schemas.microsoft.com/office/drawing/2014/main" id="{A3572980-BCE1-4CAD-ACB4-D97FB43BAAD6}"/>
            </a:ext>
          </a:extLst>
        </xdr:cNvPr>
        <xdr:cNvCxnSpPr/>
      </xdr:nvCxnSpPr>
      <xdr:spPr>
        <a:xfrm>
          <a:off x="2619375" y="17031788"/>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09" name="楕円 408">
          <a:extLst>
            <a:ext uri="{FF2B5EF4-FFF2-40B4-BE49-F238E27FC236}">
              <a16:creationId xmlns:a16="http://schemas.microsoft.com/office/drawing/2014/main" id="{98C3DBD0-53D3-40CC-97DA-A5E058E14001}"/>
            </a:ext>
          </a:extLst>
        </xdr:cNvPr>
        <xdr:cNvSpPr/>
      </xdr:nvSpPr>
      <xdr:spPr>
        <a:xfrm>
          <a:off x="1781175" y="169645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38644</xdr:rowOff>
    </xdr:from>
    <xdr:to>
      <xdr:col>15</xdr:col>
      <xdr:colOff>50800</xdr:colOff>
      <xdr:row>104</xdr:row>
      <xdr:rowOff>58238</xdr:rowOff>
    </xdr:to>
    <xdr:cxnSp macro="">
      <xdr:nvCxnSpPr>
        <xdr:cNvPr id="410" name="直線コネクタ 409">
          <a:extLst>
            <a:ext uri="{FF2B5EF4-FFF2-40B4-BE49-F238E27FC236}">
              <a16:creationId xmlns:a16="http://schemas.microsoft.com/office/drawing/2014/main" id="{352645C2-A434-4510-8B1F-447AD9976120}"/>
            </a:ext>
          </a:extLst>
        </xdr:cNvPr>
        <xdr:cNvCxnSpPr/>
      </xdr:nvCxnSpPr>
      <xdr:spPr>
        <a:xfrm>
          <a:off x="1828800" y="17012194"/>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11" name="n_1aveValue【市民会館】&#10;有形固定資産減価償却率">
          <a:extLst>
            <a:ext uri="{FF2B5EF4-FFF2-40B4-BE49-F238E27FC236}">
              <a16:creationId xmlns:a16="http://schemas.microsoft.com/office/drawing/2014/main" id="{D1C93DCF-27BC-405F-8FB8-53D2CA70E3A1}"/>
            </a:ext>
          </a:extLst>
        </xdr:cNvPr>
        <xdr:cNvSpPr txBox="1"/>
      </xdr:nvSpPr>
      <xdr:spPr>
        <a:xfrm>
          <a:off x="3239144" y="1720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12" name="n_2aveValue【市民会館】&#10;有形固定資産減価償却率">
          <a:extLst>
            <a:ext uri="{FF2B5EF4-FFF2-40B4-BE49-F238E27FC236}">
              <a16:creationId xmlns:a16="http://schemas.microsoft.com/office/drawing/2014/main" id="{9EB935F4-48AC-4A57-A68A-B7D25AD04F6F}"/>
            </a:ext>
          </a:extLst>
        </xdr:cNvPr>
        <xdr:cNvSpPr txBox="1"/>
      </xdr:nvSpPr>
      <xdr:spPr>
        <a:xfrm>
          <a:off x="2439044"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13" name="n_3aveValue【市民会館】&#10;有形固定資産減価償却率">
          <a:extLst>
            <a:ext uri="{FF2B5EF4-FFF2-40B4-BE49-F238E27FC236}">
              <a16:creationId xmlns:a16="http://schemas.microsoft.com/office/drawing/2014/main" id="{794677DD-5D6D-423C-B787-9A1D5C6BE907}"/>
            </a:ext>
          </a:extLst>
        </xdr:cNvPr>
        <xdr:cNvSpPr txBox="1"/>
      </xdr:nvSpPr>
      <xdr:spPr>
        <a:xfrm>
          <a:off x="1648469"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14" name="n_4aveValue【市民会館】&#10;有形固定資産減価償却率">
          <a:extLst>
            <a:ext uri="{FF2B5EF4-FFF2-40B4-BE49-F238E27FC236}">
              <a16:creationId xmlns:a16="http://schemas.microsoft.com/office/drawing/2014/main" id="{2A8CCC0D-00F3-46B9-A8D2-2BD153B40A1A}"/>
            </a:ext>
          </a:extLst>
        </xdr:cNvPr>
        <xdr:cNvSpPr txBox="1"/>
      </xdr:nvSpPr>
      <xdr:spPr>
        <a:xfrm>
          <a:off x="8483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158222</xdr:rowOff>
    </xdr:from>
    <xdr:ext cx="405111" cy="259045"/>
    <xdr:sp macro="" textlink="">
      <xdr:nvSpPr>
        <xdr:cNvPr id="415" name="n_1mainValue【市民会館】&#10;有形固定資産減価償却率">
          <a:extLst>
            <a:ext uri="{FF2B5EF4-FFF2-40B4-BE49-F238E27FC236}">
              <a16:creationId xmlns:a16="http://schemas.microsoft.com/office/drawing/2014/main" id="{460BC071-5F2D-46B7-84AA-BECEC9FAB34A}"/>
            </a:ext>
          </a:extLst>
        </xdr:cNvPr>
        <xdr:cNvSpPr txBox="1"/>
      </xdr:nvSpPr>
      <xdr:spPr>
        <a:xfrm>
          <a:off x="3239144" y="167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16" name="n_2mainValue【市民会館】&#10;有形固定資産減価償却率">
          <a:extLst>
            <a:ext uri="{FF2B5EF4-FFF2-40B4-BE49-F238E27FC236}">
              <a16:creationId xmlns:a16="http://schemas.microsoft.com/office/drawing/2014/main" id="{D8155A66-9218-4546-A5A2-2E3E48EBCEF2}"/>
            </a:ext>
          </a:extLst>
        </xdr:cNvPr>
        <xdr:cNvSpPr txBox="1"/>
      </xdr:nvSpPr>
      <xdr:spPr>
        <a:xfrm>
          <a:off x="2439044" y="167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17" name="n_3mainValue【市民会館】&#10;有形固定資産減価償却率">
          <a:extLst>
            <a:ext uri="{FF2B5EF4-FFF2-40B4-BE49-F238E27FC236}">
              <a16:creationId xmlns:a16="http://schemas.microsoft.com/office/drawing/2014/main" id="{22654244-75C4-4D30-B2F6-D18412DF8447}"/>
            </a:ext>
          </a:extLst>
        </xdr:cNvPr>
        <xdr:cNvSpPr txBox="1"/>
      </xdr:nvSpPr>
      <xdr:spPr>
        <a:xfrm>
          <a:off x="1648469" y="167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2A209413-782B-4747-890C-CA107B6AB7A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6AEBBF14-0DEC-43C0-A60B-6229A377EF6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A2DF55DC-F00B-443C-8F3D-8E886AC78F2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1D82891A-B7FF-4B1D-AFFE-EBCD7A8FC59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58D3ECD-BFAE-42A6-AAA4-7B2F2B4FA42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436980F5-EBDD-4B5F-A6C4-DF270F92E85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B6563970-8E82-4B83-BD8E-32DC8AE3F54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944F45C5-3A5D-4A95-B4F6-3B2C0B2EA90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D2DEF26F-9D2C-437D-8509-BAA928A50BA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F90C2D1A-206E-4DC7-8C74-00AA71D63BB9}"/>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4F459607-08CF-4ED8-8822-C8ACAFA189F2}"/>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501BA64F-55BB-4C1A-B42F-5936EC17BAE6}"/>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F77E6FDD-C0CA-4F3A-A0FC-E45BF4FFBB23}"/>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6004DEC9-351D-4A99-9D0B-548DDD7CA413}"/>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6DBBAE2D-FD81-49D4-9E6A-F50294F580A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6DEE77F9-5FA1-41CB-A479-64E6EAB30DFA}"/>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B548392E-C7B3-4F11-B197-89D93A2AA9C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A829898C-CB33-44C9-8B80-35C3F4CDC0B0}"/>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3C4AD79B-A747-4D0F-BD5B-58909E077104}"/>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BFEC7E51-5902-4AAB-B188-FFAF6FD06F2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B7B727E8-4DA5-4369-B605-825D75203BF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D7BAFBC4-CE4A-4CDA-9134-FC5E62795E5A}"/>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7B6A8D8E-0974-46D1-9D95-56DB2ABBBF8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41" name="直線コネクタ 440">
          <a:extLst>
            <a:ext uri="{FF2B5EF4-FFF2-40B4-BE49-F238E27FC236}">
              <a16:creationId xmlns:a16="http://schemas.microsoft.com/office/drawing/2014/main" id="{A9887DD7-751E-4C59-9D6E-4614C18103A2}"/>
            </a:ext>
          </a:extLst>
        </xdr:cNvPr>
        <xdr:cNvCxnSpPr/>
      </xdr:nvCxnSpPr>
      <xdr:spPr>
        <a:xfrm flipV="1">
          <a:off x="9429115" y="165354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42" name="【市民会館】&#10;一人当たり面積最小値テキスト">
          <a:extLst>
            <a:ext uri="{FF2B5EF4-FFF2-40B4-BE49-F238E27FC236}">
              <a16:creationId xmlns:a16="http://schemas.microsoft.com/office/drawing/2014/main" id="{69C2CDEF-9105-4B41-994F-33F950EBD035}"/>
            </a:ext>
          </a:extLst>
        </xdr:cNvPr>
        <xdr:cNvSpPr txBox="1"/>
      </xdr:nvSpPr>
      <xdr:spPr>
        <a:xfrm>
          <a:off x="946785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43" name="直線コネクタ 442">
          <a:extLst>
            <a:ext uri="{FF2B5EF4-FFF2-40B4-BE49-F238E27FC236}">
              <a16:creationId xmlns:a16="http://schemas.microsoft.com/office/drawing/2014/main" id="{E9A98FEC-7CA9-4AD6-8B35-007F30F4C404}"/>
            </a:ext>
          </a:extLst>
        </xdr:cNvPr>
        <xdr:cNvCxnSpPr/>
      </xdr:nvCxnSpPr>
      <xdr:spPr>
        <a:xfrm>
          <a:off x="9363075" y="17794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44" name="【市民会館】&#10;一人当たり面積最大値テキスト">
          <a:extLst>
            <a:ext uri="{FF2B5EF4-FFF2-40B4-BE49-F238E27FC236}">
              <a16:creationId xmlns:a16="http://schemas.microsoft.com/office/drawing/2014/main" id="{A90FE819-699E-47C1-89E1-4F001BF0267D}"/>
            </a:ext>
          </a:extLst>
        </xdr:cNvPr>
        <xdr:cNvSpPr txBox="1"/>
      </xdr:nvSpPr>
      <xdr:spPr>
        <a:xfrm>
          <a:off x="9467850" y="163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45" name="直線コネクタ 444">
          <a:extLst>
            <a:ext uri="{FF2B5EF4-FFF2-40B4-BE49-F238E27FC236}">
              <a16:creationId xmlns:a16="http://schemas.microsoft.com/office/drawing/2014/main" id="{F74235A8-4A04-4511-BA6C-7ECD3822E63A}"/>
            </a:ext>
          </a:extLst>
        </xdr:cNvPr>
        <xdr:cNvCxnSpPr/>
      </xdr:nvCxnSpPr>
      <xdr:spPr>
        <a:xfrm>
          <a:off x="9363075" y="16535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46" name="【市民会館】&#10;一人当たり面積平均値テキスト">
          <a:extLst>
            <a:ext uri="{FF2B5EF4-FFF2-40B4-BE49-F238E27FC236}">
              <a16:creationId xmlns:a16="http://schemas.microsoft.com/office/drawing/2014/main" id="{897E9912-0DBF-4D6E-98FB-1478ADEE3CCB}"/>
            </a:ext>
          </a:extLst>
        </xdr:cNvPr>
        <xdr:cNvSpPr txBox="1"/>
      </xdr:nvSpPr>
      <xdr:spPr>
        <a:xfrm>
          <a:off x="9467850" y="1732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47" name="フローチャート: 判断 446">
          <a:extLst>
            <a:ext uri="{FF2B5EF4-FFF2-40B4-BE49-F238E27FC236}">
              <a16:creationId xmlns:a16="http://schemas.microsoft.com/office/drawing/2014/main" id="{19E2E9CF-6188-4B9B-8295-600881ECF130}"/>
            </a:ext>
          </a:extLst>
        </xdr:cNvPr>
        <xdr:cNvSpPr/>
      </xdr:nvSpPr>
      <xdr:spPr>
        <a:xfrm>
          <a:off x="9401175" y="174694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48" name="フローチャート: 判断 447">
          <a:extLst>
            <a:ext uri="{FF2B5EF4-FFF2-40B4-BE49-F238E27FC236}">
              <a16:creationId xmlns:a16="http://schemas.microsoft.com/office/drawing/2014/main" id="{6B22F3F2-7E34-4589-9453-1F3181A5D14D}"/>
            </a:ext>
          </a:extLst>
        </xdr:cNvPr>
        <xdr:cNvSpPr/>
      </xdr:nvSpPr>
      <xdr:spPr>
        <a:xfrm>
          <a:off x="8639175" y="1748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49" name="フローチャート: 判断 448">
          <a:extLst>
            <a:ext uri="{FF2B5EF4-FFF2-40B4-BE49-F238E27FC236}">
              <a16:creationId xmlns:a16="http://schemas.microsoft.com/office/drawing/2014/main" id="{BAC0EDF6-2EDE-4616-ABE5-B0124538B213}"/>
            </a:ext>
          </a:extLst>
        </xdr:cNvPr>
        <xdr:cNvSpPr/>
      </xdr:nvSpPr>
      <xdr:spPr>
        <a:xfrm>
          <a:off x="7839075" y="17477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50" name="フローチャート: 判断 449">
          <a:extLst>
            <a:ext uri="{FF2B5EF4-FFF2-40B4-BE49-F238E27FC236}">
              <a16:creationId xmlns:a16="http://schemas.microsoft.com/office/drawing/2014/main" id="{8579AD36-7307-494A-8D13-9D02EE955ACA}"/>
            </a:ext>
          </a:extLst>
        </xdr:cNvPr>
        <xdr:cNvSpPr/>
      </xdr:nvSpPr>
      <xdr:spPr>
        <a:xfrm>
          <a:off x="70294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51" name="フローチャート: 判断 450">
          <a:extLst>
            <a:ext uri="{FF2B5EF4-FFF2-40B4-BE49-F238E27FC236}">
              <a16:creationId xmlns:a16="http://schemas.microsoft.com/office/drawing/2014/main" id="{324C7A06-2B1C-48B3-9A94-7F4244CF1CC5}"/>
            </a:ext>
          </a:extLst>
        </xdr:cNvPr>
        <xdr:cNvSpPr/>
      </xdr:nvSpPr>
      <xdr:spPr>
        <a:xfrm>
          <a:off x="6238875" y="17458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33820AE7-6620-4854-9756-FF0AA9EEAB6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70FE093F-E83C-4562-A2A5-D07DA950018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2DBF68F5-F7E5-4C1E-ADFC-38F068593A8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48B4059F-87DF-4C89-9F81-ED939ED0BE6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3707E0ED-CDD3-497B-8EF4-207A380969C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126364</xdr:rowOff>
    </xdr:from>
    <xdr:to>
      <xdr:col>55</xdr:col>
      <xdr:colOff>50800</xdr:colOff>
      <xdr:row>108</xdr:row>
      <xdr:rowOff>56514</xdr:rowOff>
    </xdr:to>
    <xdr:sp macro="" textlink="">
      <xdr:nvSpPr>
        <xdr:cNvPr id="457" name="楕円 456">
          <a:extLst>
            <a:ext uri="{FF2B5EF4-FFF2-40B4-BE49-F238E27FC236}">
              <a16:creationId xmlns:a16="http://schemas.microsoft.com/office/drawing/2014/main" id="{DBBE2A04-987C-4FA9-9173-6C6CDD6765A6}"/>
            </a:ext>
          </a:extLst>
        </xdr:cNvPr>
        <xdr:cNvSpPr/>
      </xdr:nvSpPr>
      <xdr:spPr>
        <a:xfrm>
          <a:off x="9401175" y="1761108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104791</xdr:rowOff>
    </xdr:from>
    <xdr:ext cx="469744" cy="259045"/>
    <xdr:sp macro="" textlink="">
      <xdr:nvSpPr>
        <xdr:cNvPr id="458" name="【市民会館】&#10;一人当たり面積該当値テキスト">
          <a:extLst>
            <a:ext uri="{FF2B5EF4-FFF2-40B4-BE49-F238E27FC236}">
              <a16:creationId xmlns:a16="http://schemas.microsoft.com/office/drawing/2014/main" id="{1A58A4FB-D734-4C0C-B66D-8BAB4A6E3CC5}"/>
            </a:ext>
          </a:extLst>
        </xdr:cNvPr>
        <xdr:cNvSpPr txBox="1"/>
      </xdr:nvSpPr>
      <xdr:spPr>
        <a:xfrm>
          <a:off x="9467850"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126364</xdr:rowOff>
    </xdr:from>
    <xdr:to>
      <xdr:col>50</xdr:col>
      <xdr:colOff>165100</xdr:colOff>
      <xdr:row>108</xdr:row>
      <xdr:rowOff>56514</xdr:rowOff>
    </xdr:to>
    <xdr:sp macro="" textlink="">
      <xdr:nvSpPr>
        <xdr:cNvPr id="459" name="楕円 458">
          <a:extLst>
            <a:ext uri="{FF2B5EF4-FFF2-40B4-BE49-F238E27FC236}">
              <a16:creationId xmlns:a16="http://schemas.microsoft.com/office/drawing/2014/main" id="{B75722A9-0154-40D2-B380-E4914CFF3960}"/>
            </a:ext>
          </a:extLst>
        </xdr:cNvPr>
        <xdr:cNvSpPr/>
      </xdr:nvSpPr>
      <xdr:spPr>
        <a:xfrm>
          <a:off x="8639175" y="17611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5714</xdr:rowOff>
    </xdr:from>
    <xdr:to>
      <xdr:col>55</xdr:col>
      <xdr:colOff>0</xdr:colOff>
      <xdr:row>108</xdr:row>
      <xdr:rowOff>5714</xdr:rowOff>
    </xdr:to>
    <xdr:cxnSp macro="">
      <xdr:nvCxnSpPr>
        <xdr:cNvPr id="460" name="直線コネクタ 459">
          <a:extLst>
            <a:ext uri="{FF2B5EF4-FFF2-40B4-BE49-F238E27FC236}">
              <a16:creationId xmlns:a16="http://schemas.microsoft.com/office/drawing/2014/main" id="{24E0D6B6-6ECE-47AF-8944-33755DB7EC53}"/>
            </a:ext>
          </a:extLst>
        </xdr:cNvPr>
        <xdr:cNvCxnSpPr/>
      </xdr:nvCxnSpPr>
      <xdr:spPr>
        <a:xfrm>
          <a:off x="8686800" y="176682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124461</xdr:rowOff>
    </xdr:from>
    <xdr:to>
      <xdr:col>46</xdr:col>
      <xdr:colOff>38100</xdr:colOff>
      <xdr:row>108</xdr:row>
      <xdr:rowOff>54611</xdr:rowOff>
    </xdr:to>
    <xdr:sp macro="" textlink="">
      <xdr:nvSpPr>
        <xdr:cNvPr id="461" name="楕円 460">
          <a:extLst>
            <a:ext uri="{FF2B5EF4-FFF2-40B4-BE49-F238E27FC236}">
              <a16:creationId xmlns:a16="http://schemas.microsoft.com/office/drawing/2014/main" id="{BA1914AC-3F1A-4E82-956E-476E7A18D543}"/>
            </a:ext>
          </a:extLst>
        </xdr:cNvPr>
        <xdr:cNvSpPr/>
      </xdr:nvSpPr>
      <xdr:spPr>
        <a:xfrm>
          <a:off x="7839075" y="176091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3811</xdr:rowOff>
    </xdr:from>
    <xdr:to>
      <xdr:col>50</xdr:col>
      <xdr:colOff>114300</xdr:colOff>
      <xdr:row>108</xdr:row>
      <xdr:rowOff>5714</xdr:rowOff>
    </xdr:to>
    <xdr:cxnSp macro="">
      <xdr:nvCxnSpPr>
        <xdr:cNvPr id="462" name="直線コネクタ 461">
          <a:extLst>
            <a:ext uri="{FF2B5EF4-FFF2-40B4-BE49-F238E27FC236}">
              <a16:creationId xmlns:a16="http://schemas.microsoft.com/office/drawing/2014/main" id="{6BF83639-935C-4030-9A9D-1FBE6B224611}"/>
            </a:ext>
          </a:extLst>
        </xdr:cNvPr>
        <xdr:cNvCxnSpPr/>
      </xdr:nvCxnSpPr>
      <xdr:spPr>
        <a:xfrm>
          <a:off x="7886700" y="176663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122555</xdr:rowOff>
    </xdr:from>
    <xdr:to>
      <xdr:col>41</xdr:col>
      <xdr:colOff>101600</xdr:colOff>
      <xdr:row>108</xdr:row>
      <xdr:rowOff>52705</xdr:rowOff>
    </xdr:to>
    <xdr:sp macro="" textlink="">
      <xdr:nvSpPr>
        <xdr:cNvPr id="463" name="楕円 462">
          <a:extLst>
            <a:ext uri="{FF2B5EF4-FFF2-40B4-BE49-F238E27FC236}">
              <a16:creationId xmlns:a16="http://schemas.microsoft.com/office/drawing/2014/main" id="{31A74FC3-E655-4CF9-92F5-98FC629E4CCE}"/>
            </a:ext>
          </a:extLst>
        </xdr:cNvPr>
        <xdr:cNvSpPr/>
      </xdr:nvSpPr>
      <xdr:spPr>
        <a:xfrm>
          <a:off x="7029450" y="17613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xdr:rowOff>
    </xdr:from>
    <xdr:to>
      <xdr:col>45</xdr:col>
      <xdr:colOff>177800</xdr:colOff>
      <xdr:row>108</xdr:row>
      <xdr:rowOff>3811</xdr:rowOff>
    </xdr:to>
    <xdr:cxnSp macro="">
      <xdr:nvCxnSpPr>
        <xdr:cNvPr id="464" name="直線コネクタ 463">
          <a:extLst>
            <a:ext uri="{FF2B5EF4-FFF2-40B4-BE49-F238E27FC236}">
              <a16:creationId xmlns:a16="http://schemas.microsoft.com/office/drawing/2014/main" id="{7DB8DC1C-4E68-4B8D-BDFC-50BAAE755AB6}"/>
            </a:ext>
          </a:extLst>
        </xdr:cNvPr>
        <xdr:cNvCxnSpPr/>
      </xdr:nvCxnSpPr>
      <xdr:spPr>
        <a:xfrm>
          <a:off x="7077075" y="17661255"/>
          <a:ext cx="80962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65" name="n_1aveValue【市民会館】&#10;一人当たり面積">
          <a:extLst>
            <a:ext uri="{FF2B5EF4-FFF2-40B4-BE49-F238E27FC236}">
              <a16:creationId xmlns:a16="http://schemas.microsoft.com/office/drawing/2014/main" id="{D7363D41-C89A-4D32-B123-072B3F64256C}"/>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66" name="n_2aveValue【市民会館】&#10;一人当たり面積">
          <a:extLst>
            <a:ext uri="{FF2B5EF4-FFF2-40B4-BE49-F238E27FC236}">
              <a16:creationId xmlns:a16="http://schemas.microsoft.com/office/drawing/2014/main" id="{ED3D7EC1-BF3E-4282-9181-B1FD6C765FF8}"/>
            </a:ext>
          </a:extLst>
        </xdr:cNvPr>
        <xdr:cNvSpPr txBox="1"/>
      </xdr:nvSpPr>
      <xdr:spPr>
        <a:xfrm>
          <a:off x="7677227" y="172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67" name="n_3aveValue【市民会館】&#10;一人当たり面積">
          <a:extLst>
            <a:ext uri="{FF2B5EF4-FFF2-40B4-BE49-F238E27FC236}">
              <a16:creationId xmlns:a16="http://schemas.microsoft.com/office/drawing/2014/main" id="{DEE0E6FB-8EE3-489E-BB41-B6B943436ADB}"/>
            </a:ext>
          </a:extLst>
        </xdr:cNvPr>
        <xdr:cNvSpPr txBox="1"/>
      </xdr:nvSpPr>
      <xdr:spPr>
        <a:xfrm>
          <a:off x="68676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68" name="n_4aveValue【市民会館】&#10;一人当たり面積">
          <a:extLst>
            <a:ext uri="{FF2B5EF4-FFF2-40B4-BE49-F238E27FC236}">
              <a16:creationId xmlns:a16="http://schemas.microsoft.com/office/drawing/2014/main" id="{949EF9A1-76DE-44AB-B028-25550E5B799E}"/>
            </a:ext>
          </a:extLst>
        </xdr:cNvPr>
        <xdr:cNvSpPr txBox="1"/>
      </xdr:nvSpPr>
      <xdr:spPr>
        <a:xfrm>
          <a:off x="6067502" y="172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47641</xdr:rowOff>
    </xdr:from>
    <xdr:ext cx="469744" cy="259045"/>
    <xdr:sp macro="" textlink="">
      <xdr:nvSpPr>
        <xdr:cNvPr id="469" name="n_1mainValue【市民会館】&#10;一人当たり面積">
          <a:extLst>
            <a:ext uri="{FF2B5EF4-FFF2-40B4-BE49-F238E27FC236}">
              <a16:creationId xmlns:a16="http://schemas.microsoft.com/office/drawing/2014/main" id="{103C2ACB-2F9C-44A2-94AF-778DB929C16F}"/>
            </a:ext>
          </a:extLst>
        </xdr:cNvPr>
        <xdr:cNvSpPr txBox="1"/>
      </xdr:nvSpPr>
      <xdr:spPr>
        <a:xfrm>
          <a:off x="845827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45738</xdr:rowOff>
    </xdr:from>
    <xdr:ext cx="469744" cy="259045"/>
    <xdr:sp macro="" textlink="">
      <xdr:nvSpPr>
        <xdr:cNvPr id="470" name="n_2mainValue【市民会館】&#10;一人当たり面積">
          <a:extLst>
            <a:ext uri="{FF2B5EF4-FFF2-40B4-BE49-F238E27FC236}">
              <a16:creationId xmlns:a16="http://schemas.microsoft.com/office/drawing/2014/main" id="{2BFB3AF6-4E8A-4D1D-A10A-68187BB3ECD1}"/>
            </a:ext>
          </a:extLst>
        </xdr:cNvPr>
        <xdr:cNvSpPr txBox="1"/>
      </xdr:nvSpPr>
      <xdr:spPr>
        <a:xfrm>
          <a:off x="7677227" y="177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43832</xdr:rowOff>
    </xdr:from>
    <xdr:ext cx="469744" cy="259045"/>
    <xdr:sp macro="" textlink="">
      <xdr:nvSpPr>
        <xdr:cNvPr id="471" name="n_3mainValue【市民会館】&#10;一人当たり面積">
          <a:extLst>
            <a:ext uri="{FF2B5EF4-FFF2-40B4-BE49-F238E27FC236}">
              <a16:creationId xmlns:a16="http://schemas.microsoft.com/office/drawing/2014/main" id="{443F7F93-B125-47E8-8E38-7B715C4414D2}"/>
            </a:ext>
          </a:extLst>
        </xdr:cNvPr>
        <xdr:cNvSpPr txBox="1"/>
      </xdr:nvSpPr>
      <xdr:spPr>
        <a:xfrm>
          <a:off x="6867602" y="1770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F6BBF7DA-B494-4EC4-B93B-3ECD6BACC57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1B53FF88-FCBE-4510-9029-74C19897657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12112EE3-07DC-4B2B-9AEA-1366BC5E4C7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71E2603E-B4D0-4321-97E2-B224998365B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311AB827-F578-4602-9078-83C7B29190F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9F25FFCC-B9A1-40C9-8AC6-2C5504239DE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029FDE6E-0F88-4690-9B24-190B109629C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31682839-B22C-4FBA-A15F-C84699383E2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C22A189D-2BFD-4DC6-9225-F264C2D163D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FAF013B2-2CAE-4A0C-A2DE-ACE2E4CD732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C6E64E08-EB4E-404B-AB75-D06F4FA1219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E17DB049-B9D9-4BDF-BC7F-ED667BD27EC2}"/>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4" name="テキスト ボックス 483">
          <a:extLst>
            <a:ext uri="{FF2B5EF4-FFF2-40B4-BE49-F238E27FC236}">
              <a16:creationId xmlns:a16="http://schemas.microsoft.com/office/drawing/2014/main" id="{5082654B-5984-4FBB-8EE2-95BDB0AB71B0}"/>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0CC462C0-425B-4923-A13D-FA5E762F5A2D}"/>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B31CACA9-976E-4A19-B1EA-7965BAFAFBD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1B51E732-1FE6-4E8F-8451-A629C18A7BC6}"/>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3D4BE4B6-5182-4B53-9992-E080E60FDCBF}"/>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19972EE8-C557-4AE7-9975-176AE0083415}"/>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82489021-E81E-4F53-8189-0292856A4B8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5E0FC8C4-FC22-4932-BF84-9C077A3A97FF}"/>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9F9BBE21-1399-4D69-BEC1-D077B48618BB}"/>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4BF7CD64-5601-4023-9775-B9C06CD290D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4" name="テキスト ボックス 493">
          <a:extLst>
            <a:ext uri="{FF2B5EF4-FFF2-40B4-BE49-F238E27FC236}">
              <a16:creationId xmlns:a16="http://schemas.microsoft.com/office/drawing/2014/main" id="{5160DCCB-6E28-4AB7-A0D1-5894CABD297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B305D61D-C1E5-4CAD-8B85-6A92694A4A2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96" name="直線コネクタ 495">
          <a:extLst>
            <a:ext uri="{FF2B5EF4-FFF2-40B4-BE49-F238E27FC236}">
              <a16:creationId xmlns:a16="http://schemas.microsoft.com/office/drawing/2014/main" id="{F9EF53E7-6B20-4C47-885E-F704823EF65B}"/>
            </a:ext>
          </a:extLst>
        </xdr:cNvPr>
        <xdr:cNvCxnSpPr/>
      </xdr:nvCxnSpPr>
      <xdr:spPr>
        <a:xfrm flipV="1">
          <a:off x="14696439" y="5332730"/>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7" name="【一般廃棄物処理施設】&#10;有形固定資産減価償却率最小値テキスト">
          <a:extLst>
            <a:ext uri="{FF2B5EF4-FFF2-40B4-BE49-F238E27FC236}">
              <a16:creationId xmlns:a16="http://schemas.microsoft.com/office/drawing/2014/main" id="{F23EAF28-DBBB-4500-95C8-C13977C0340D}"/>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8" name="直線コネクタ 497">
          <a:extLst>
            <a:ext uri="{FF2B5EF4-FFF2-40B4-BE49-F238E27FC236}">
              <a16:creationId xmlns:a16="http://schemas.microsoft.com/office/drawing/2014/main" id="{0D186165-4272-4B1B-AA02-8AA435D7AB81}"/>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4166DEF3-4DEB-45C6-B413-7975166DAB92}"/>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0" name="直線コネクタ 499">
          <a:extLst>
            <a:ext uri="{FF2B5EF4-FFF2-40B4-BE49-F238E27FC236}">
              <a16:creationId xmlns:a16="http://schemas.microsoft.com/office/drawing/2014/main" id="{B65773BF-0CDF-4470-BE0F-824B9057E7E6}"/>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718A619C-E67B-44AD-8D0F-AEEEE5A2184F}"/>
            </a:ext>
          </a:extLst>
        </xdr:cNvPr>
        <xdr:cNvSpPr txBox="1"/>
      </xdr:nvSpPr>
      <xdr:spPr>
        <a:xfrm>
          <a:off x="14735175"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02" name="フローチャート: 判断 501">
          <a:extLst>
            <a:ext uri="{FF2B5EF4-FFF2-40B4-BE49-F238E27FC236}">
              <a16:creationId xmlns:a16="http://schemas.microsoft.com/office/drawing/2014/main" id="{922A36D9-246C-4B7D-8C26-98BB1236776C}"/>
            </a:ext>
          </a:extLst>
        </xdr:cNvPr>
        <xdr:cNvSpPr/>
      </xdr:nvSpPr>
      <xdr:spPr>
        <a:xfrm>
          <a:off x="14649450"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03" name="フローチャート: 判断 502">
          <a:extLst>
            <a:ext uri="{FF2B5EF4-FFF2-40B4-BE49-F238E27FC236}">
              <a16:creationId xmlns:a16="http://schemas.microsoft.com/office/drawing/2014/main" id="{C9AB5068-5935-4420-B033-78856F65FBB8}"/>
            </a:ext>
          </a:extLst>
        </xdr:cNvPr>
        <xdr:cNvSpPr/>
      </xdr:nvSpPr>
      <xdr:spPr>
        <a:xfrm>
          <a:off x="13887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04" name="フローチャート: 判断 503">
          <a:extLst>
            <a:ext uri="{FF2B5EF4-FFF2-40B4-BE49-F238E27FC236}">
              <a16:creationId xmlns:a16="http://schemas.microsoft.com/office/drawing/2014/main" id="{1DBA9E03-25DA-41A5-89BC-95EE1B26D5D2}"/>
            </a:ext>
          </a:extLst>
        </xdr:cNvPr>
        <xdr:cNvSpPr/>
      </xdr:nvSpPr>
      <xdr:spPr>
        <a:xfrm>
          <a:off x="13096875" y="6153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05" name="フローチャート: 判断 504">
          <a:extLst>
            <a:ext uri="{FF2B5EF4-FFF2-40B4-BE49-F238E27FC236}">
              <a16:creationId xmlns:a16="http://schemas.microsoft.com/office/drawing/2014/main" id="{B46572AF-E12F-4C2B-B7B5-32F29164DDAC}"/>
            </a:ext>
          </a:extLst>
        </xdr:cNvPr>
        <xdr:cNvSpPr/>
      </xdr:nvSpPr>
      <xdr:spPr>
        <a:xfrm>
          <a:off x="12296775" y="6155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06" name="フローチャート: 判断 505">
          <a:extLst>
            <a:ext uri="{FF2B5EF4-FFF2-40B4-BE49-F238E27FC236}">
              <a16:creationId xmlns:a16="http://schemas.microsoft.com/office/drawing/2014/main" id="{0DD5D007-EA06-464E-85DE-A6886268B940}"/>
            </a:ext>
          </a:extLst>
        </xdr:cNvPr>
        <xdr:cNvSpPr/>
      </xdr:nvSpPr>
      <xdr:spPr>
        <a:xfrm>
          <a:off x="11487150" y="6130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9D7F491F-409C-4339-AB56-7BA6C820C6F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A7FCAE15-6766-4620-B364-137CEC6D21A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C8788AF1-2572-4118-AE3C-61391101ECFD}"/>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E0270A58-196E-46A0-8F52-E5EE27B60C7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31B5C43-BADD-492C-AE18-516D90FB131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512" name="楕円 511">
          <a:extLst>
            <a:ext uri="{FF2B5EF4-FFF2-40B4-BE49-F238E27FC236}">
              <a16:creationId xmlns:a16="http://schemas.microsoft.com/office/drawing/2014/main" id="{7A5175C6-BDAA-45D7-81C5-23943876EC0D}"/>
            </a:ext>
          </a:extLst>
        </xdr:cNvPr>
        <xdr:cNvSpPr/>
      </xdr:nvSpPr>
      <xdr:spPr>
        <a:xfrm>
          <a:off x="14649450" y="6620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112412</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D1DDD193-E554-4591-87A0-93F4B5C113DD}"/>
            </a:ext>
          </a:extLst>
        </xdr:cNvPr>
        <xdr:cNvSpPr txBox="1"/>
      </xdr:nvSpPr>
      <xdr:spPr>
        <a:xfrm>
          <a:off x="14735175"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109220</xdr:rowOff>
    </xdr:from>
    <xdr:to>
      <xdr:col>81</xdr:col>
      <xdr:colOff>101600</xdr:colOff>
      <xdr:row>41</xdr:row>
      <xdr:rowOff>39370</xdr:rowOff>
    </xdr:to>
    <xdr:sp macro="" textlink="">
      <xdr:nvSpPr>
        <xdr:cNvPr id="514" name="楕円 513">
          <a:extLst>
            <a:ext uri="{FF2B5EF4-FFF2-40B4-BE49-F238E27FC236}">
              <a16:creationId xmlns:a16="http://schemas.microsoft.com/office/drawing/2014/main" id="{CB292FB5-6C7D-480A-8173-EFA0556CAC1E}"/>
            </a:ext>
          </a:extLst>
        </xdr:cNvPr>
        <xdr:cNvSpPr/>
      </xdr:nvSpPr>
      <xdr:spPr>
        <a:xfrm>
          <a:off x="13887450" y="6592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160020</xdr:rowOff>
    </xdr:from>
    <xdr:to>
      <xdr:col>85</xdr:col>
      <xdr:colOff>127000</xdr:colOff>
      <xdr:row>41</xdr:row>
      <xdr:rowOff>13335</xdr:rowOff>
    </xdr:to>
    <xdr:cxnSp macro="">
      <xdr:nvCxnSpPr>
        <xdr:cNvPr id="515" name="直線コネクタ 514">
          <a:extLst>
            <a:ext uri="{FF2B5EF4-FFF2-40B4-BE49-F238E27FC236}">
              <a16:creationId xmlns:a16="http://schemas.microsoft.com/office/drawing/2014/main" id="{482140C4-A6AE-4687-B4BA-F9DACB8570D5}"/>
            </a:ext>
          </a:extLst>
        </xdr:cNvPr>
        <xdr:cNvCxnSpPr/>
      </xdr:nvCxnSpPr>
      <xdr:spPr>
        <a:xfrm>
          <a:off x="13935075" y="6649720"/>
          <a:ext cx="762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78740</xdr:rowOff>
    </xdr:from>
    <xdr:to>
      <xdr:col>76</xdr:col>
      <xdr:colOff>165100</xdr:colOff>
      <xdr:row>41</xdr:row>
      <xdr:rowOff>8890</xdr:rowOff>
    </xdr:to>
    <xdr:sp macro="" textlink="">
      <xdr:nvSpPr>
        <xdr:cNvPr id="516" name="楕円 515">
          <a:extLst>
            <a:ext uri="{FF2B5EF4-FFF2-40B4-BE49-F238E27FC236}">
              <a16:creationId xmlns:a16="http://schemas.microsoft.com/office/drawing/2014/main" id="{5EE55533-8E72-44A8-A3B5-2BCDDAA2F327}"/>
            </a:ext>
          </a:extLst>
        </xdr:cNvPr>
        <xdr:cNvSpPr/>
      </xdr:nvSpPr>
      <xdr:spPr>
        <a:xfrm>
          <a:off x="13096875" y="6565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129540</xdr:rowOff>
    </xdr:from>
    <xdr:to>
      <xdr:col>81</xdr:col>
      <xdr:colOff>50800</xdr:colOff>
      <xdr:row>40</xdr:row>
      <xdr:rowOff>160020</xdr:rowOff>
    </xdr:to>
    <xdr:cxnSp macro="">
      <xdr:nvCxnSpPr>
        <xdr:cNvPr id="517" name="直線コネクタ 516">
          <a:extLst>
            <a:ext uri="{FF2B5EF4-FFF2-40B4-BE49-F238E27FC236}">
              <a16:creationId xmlns:a16="http://schemas.microsoft.com/office/drawing/2014/main" id="{FE4EE8B3-D8BF-4C7D-BAAF-5041CBAFB852}"/>
            </a:ext>
          </a:extLst>
        </xdr:cNvPr>
        <xdr:cNvCxnSpPr/>
      </xdr:nvCxnSpPr>
      <xdr:spPr>
        <a:xfrm>
          <a:off x="13144500" y="661289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46355</xdr:rowOff>
    </xdr:from>
    <xdr:to>
      <xdr:col>72</xdr:col>
      <xdr:colOff>38100</xdr:colOff>
      <xdr:row>40</xdr:row>
      <xdr:rowOff>147955</xdr:rowOff>
    </xdr:to>
    <xdr:sp macro="" textlink="">
      <xdr:nvSpPr>
        <xdr:cNvPr id="518" name="楕円 517">
          <a:extLst>
            <a:ext uri="{FF2B5EF4-FFF2-40B4-BE49-F238E27FC236}">
              <a16:creationId xmlns:a16="http://schemas.microsoft.com/office/drawing/2014/main" id="{7752C728-4185-43C7-8C3A-3DEA5187E56F}"/>
            </a:ext>
          </a:extLst>
        </xdr:cNvPr>
        <xdr:cNvSpPr/>
      </xdr:nvSpPr>
      <xdr:spPr>
        <a:xfrm>
          <a:off x="12296775" y="6536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97155</xdr:rowOff>
    </xdr:from>
    <xdr:to>
      <xdr:col>76</xdr:col>
      <xdr:colOff>114300</xdr:colOff>
      <xdr:row>40</xdr:row>
      <xdr:rowOff>129540</xdr:rowOff>
    </xdr:to>
    <xdr:cxnSp macro="">
      <xdr:nvCxnSpPr>
        <xdr:cNvPr id="519" name="直線コネクタ 518">
          <a:extLst>
            <a:ext uri="{FF2B5EF4-FFF2-40B4-BE49-F238E27FC236}">
              <a16:creationId xmlns:a16="http://schemas.microsoft.com/office/drawing/2014/main" id="{F2CC0B7D-C9DE-43D5-9AF2-2A099477F377}"/>
            </a:ext>
          </a:extLst>
        </xdr:cNvPr>
        <xdr:cNvCxnSpPr/>
      </xdr:nvCxnSpPr>
      <xdr:spPr>
        <a:xfrm>
          <a:off x="12344400" y="6583680"/>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4FB9D378-B05C-4065-8D5D-A81037D9EB3C}"/>
            </a:ext>
          </a:extLst>
        </xdr:cNvPr>
        <xdr:cNvSpPr txBox="1"/>
      </xdr:nvSpPr>
      <xdr:spPr>
        <a:xfrm>
          <a:off x="13745219"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F1317BAE-DC85-4799-86A6-9F92BB266D5A}"/>
            </a:ext>
          </a:extLst>
        </xdr:cNvPr>
        <xdr:cNvSpPr txBox="1"/>
      </xdr:nvSpPr>
      <xdr:spPr>
        <a:xfrm>
          <a:off x="12964169"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B457771F-A476-44BF-84CA-493EAA7D9FAD}"/>
            </a:ext>
          </a:extLst>
        </xdr:cNvPr>
        <xdr:cNvSpPr txBox="1"/>
      </xdr:nvSpPr>
      <xdr:spPr>
        <a:xfrm>
          <a:off x="12164069"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93D56EB0-FC4E-4C8A-AEAB-0A3EDE5E678F}"/>
            </a:ext>
          </a:extLst>
        </xdr:cNvPr>
        <xdr:cNvSpPr txBox="1"/>
      </xdr:nvSpPr>
      <xdr:spPr>
        <a:xfrm>
          <a:off x="113544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30497</xdr:rowOff>
    </xdr:from>
    <xdr:ext cx="405111" cy="259045"/>
    <xdr:sp macro="" textlink="">
      <xdr:nvSpPr>
        <xdr:cNvPr id="524" name="n_1mainValue【一般廃棄物処理施設】&#10;有形固定資産減価償却率">
          <a:extLst>
            <a:ext uri="{FF2B5EF4-FFF2-40B4-BE49-F238E27FC236}">
              <a16:creationId xmlns:a16="http://schemas.microsoft.com/office/drawing/2014/main" id="{ACE18CDF-BF61-4BF0-B068-519D5BB59503}"/>
            </a:ext>
          </a:extLst>
        </xdr:cNvPr>
        <xdr:cNvSpPr txBox="1"/>
      </xdr:nvSpPr>
      <xdr:spPr>
        <a:xfrm>
          <a:off x="13745219" y="667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525" name="n_2mainValue【一般廃棄物処理施設】&#10;有形固定資産減価償却率">
          <a:extLst>
            <a:ext uri="{FF2B5EF4-FFF2-40B4-BE49-F238E27FC236}">
              <a16:creationId xmlns:a16="http://schemas.microsoft.com/office/drawing/2014/main" id="{81595B37-CA6A-477E-9B7E-EA23A66D70EA}"/>
            </a:ext>
          </a:extLst>
        </xdr:cNvPr>
        <xdr:cNvSpPr txBox="1"/>
      </xdr:nvSpPr>
      <xdr:spPr>
        <a:xfrm>
          <a:off x="12964169"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139082</xdr:rowOff>
    </xdr:from>
    <xdr:ext cx="405111" cy="259045"/>
    <xdr:sp macro="" textlink="">
      <xdr:nvSpPr>
        <xdr:cNvPr id="526" name="n_3mainValue【一般廃棄物処理施設】&#10;有形固定資産減価償却率">
          <a:extLst>
            <a:ext uri="{FF2B5EF4-FFF2-40B4-BE49-F238E27FC236}">
              <a16:creationId xmlns:a16="http://schemas.microsoft.com/office/drawing/2014/main" id="{E74F2351-A417-4A98-8576-3535D9612F94}"/>
            </a:ext>
          </a:extLst>
        </xdr:cNvPr>
        <xdr:cNvSpPr txBox="1"/>
      </xdr:nvSpPr>
      <xdr:spPr>
        <a:xfrm>
          <a:off x="12164069" y="662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C68510C4-63C4-446C-A0B3-20B0DC5ABC7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5C8E194A-583B-4ADF-824E-2C5DACC933D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5B8DCD6E-343E-4FE7-88C7-D37EA1F66A7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82627FE1-3652-4D8F-B3D4-69BA2DB399A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37F7363A-AA8C-48F2-8D1D-FCAAC2CC9B9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F236F49D-55C2-4E74-A17D-EDAC38BA13F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5F1EFF01-EFE4-4EB4-BBC2-F6D69DF3366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74FD9DD3-E30E-4755-B869-B2997341119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B09330AC-6D9F-45F3-AD68-A46900C055F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D7023D52-337B-40A2-B1FE-69F78C76FB3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16209158-E7F0-4E45-9390-9DCFB072E72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F407F820-A85D-4BD4-9B5A-062B84E45612}"/>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4A6A8894-076F-4E41-BFEA-6E4949A06C4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3516F2BD-6AE7-4C6C-B5FA-D1C7F6559824}"/>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A94F6554-33B5-4607-B80E-7C79CB9266D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BE19F2B5-CCFF-4945-9485-F6ED7B9F50EF}"/>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8E96FB13-414C-427B-9EEF-440B435034B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A2BCF1F0-7228-483B-A2B1-6BF967B48A95}"/>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73E10EE3-B547-4684-BE94-EB96379AEFE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id="{BED952D9-7074-4518-9C3A-B67E3E0CF7EA}"/>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AE91142A-5637-4642-AEB2-76D251E49BB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5F5AA11E-4A7C-4C09-B223-D3C305C9041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BFF4E221-1F82-41F7-9923-D754FC905EB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50" name="直線コネクタ 549">
          <a:extLst>
            <a:ext uri="{FF2B5EF4-FFF2-40B4-BE49-F238E27FC236}">
              <a16:creationId xmlns:a16="http://schemas.microsoft.com/office/drawing/2014/main" id="{40AAE6BE-9D21-4A8C-93A5-08FE1F5C89AE}"/>
            </a:ext>
          </a:extLst>
        </xdr:cNvPr>
        <xdr:cNvCxnSpPr/>
      </xdr:nvCxnSpPr>
      <xdr:spPr>
        <a:xfrm flipV="1">
          <a:off x="19954239" y="5617031"/>
          <a:ext cx="0" cy="122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488B1F16-3360-4CEE-9FCB-7BD22F59F548}"/>
            </a:ext>
          </a:extLst>
        </xdr:cNvPr>
        <xdr:cNvSpPr txBox="1"/>
      </xdr:nvSpPr>
      <xdr:spPr>
        <a:xfrm>
          <a:off x="19992975" y="68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52" name="直線コネクタ 551">
          <a:extLst>
            <a:ext uri="{FF2B5EF4-FFF2-40B4-BE49-F238E27FC236}">
              <a16:creationId xmlns:a16="http://schemas.microsoft.com/office/drawing/2014/main" id="{36006759-01E9-4100-ADC9-38ED089240A7}"/>
            </a:ext>
          </a:extLst>
        </xdr:cNvPr>
        <xdr:cNvCxnSpPr/>
      </xdr:nvCxnSpPr>
      <xdr:spPr>
        <a:xfrm>
          <a:off x="19878675" y="6837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52CC9F6F-0B6F-4ECF-BBE9-17DDAAF284D0}"/>
            </a:ext>
          </a:extLst>
        </xdr:cNvPr>
        <xdr:cNvSpPr txBox="1"/>
      </xdr:nvSpPr>
      <xdr:spPr>
        <a:xfrm>
          <a:off x="19992975" y="540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54" name="直線コネクタ 553">
          <a:extLst>
            <a:ext uri="{FF2B5EF4-FFF2-40B4-BE49-F238E27FC236}">
              <a16:creationId xmlns:a16="http://schemas.microsoft.com/office/drawing/2014/main" id="{1D104455-A108-4DEE-997B-221BDF8D6A69}"/>
            </a:ext>
          </a:extLst>
        </xdr:cNvPr>
        <xdr:cNvCxnSpPr/>
      </xdr:nvCxnSpPr>
      <xdr:spPr>
        <a:xfrm>
          <a:off x="19878675" y="56170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55" name="【一般廃棄物処理施設】&#10;一人当たり有形固定資産（償却資産）額平均値テキスト">
          <a:extLst>
            <a:ext uri="{FF2B5EF4-FFF2-40B4-BE49-F238E27FC236}">
              <a16:creationId xmlns:a16="http://schemas.microsoft.com/office/drawing/2014/main" id="{9FE352FA-77B8-4A0F-BCD6-313A20D29B10}"/>
            </a:ext>
          </a:extLst>
        </xdr:cNvPr>
        <xdr:cNvSpPr txBox="1"/>
      </xdr:nvSpPr>
      <xdr:spPr>
        <a:xfrm>
          <a:off x="19992975" y="6455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56" name="フローチャート: 判断 555">
          <a:extLst>
            <a:ext uri="{FF2B5EF4-FFF2-40B4-BE49-F238E27FC236}">
              <a16:creationId xmlns:a16="http://schemas.microsoft.com/office/drawing/2014/main" id="{CEF9EE66-2510-4317-A4F5-37CEB32A1582}"/>
            </a:ext>
          </a:extLst>
        </xdr:cNvPr>
        <xdr:cNvSpPr/>
      </xdr:nvSpPr>
      <xdr:spPr>
        <a:xfrm>
          <a:off x="19897725" y="6477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57" name="フローチャート: 判断 556">
          <a:extLst>
            <a:ext uri="{FF2B5EF4-FFF2-40B4-BE49-F238E27FC236}">
              <a16:creationId xmlns:a16="http://schemas.microsoft.com/office/drawing/2014/main" id="{C5F88B60-1CBE-4A2A-9992-B8176C339A4A}"/>
            </a:ext>
          </a:extLst>
        </xdr:cNvPr>
        <xdr:cNvSpPr/>
      </xdr:nvSpPr>
      <xdr:spPr>
        <a:xfrm>
          <a:off x="19154775" y="6483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58" name="フローチャート: 判断 557">
          <a:extLst>
            <a:ext uri="{FF2B5EF4-FFF2-40B4-BE49-F238E27FC236}">
              <a16:creationId xmlns:a16="http://schemas.microsoft.com/office/drawing/2014/main" id="{8DA336DF-3264-4B2F-B36D-EDB89EB95FFA}"/>
            </a:ext>
          </a:extLst>
        </xdr:cNvPr>
        <xdr:cNvSpPr/>
      </xdr:nvSpPr>
      <xdr:spPr>
        <a:xfrm>
          <a:off x="18345150" y="6514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59" name="フローチャート: 判断 558">
          <a:extLst>
            <a:ext uri="{FF2B5EF4-FFF2-40B4-BE49-F238E27FC236}">
              <a16:creationId xmlns:a16="http://schemas.microsoft.com/office/drawing/2014/main" id="{FF48D70D-3B78-4CFF-9933-0A85CBC5D086}"/>
            </a:ext>
          </a:extLst>
        </xdr:cNvPr>
        <xdr:cNvSpPr/>
      </xdr:nvSpPr>
      <xdr:spPr>
        <a:xfrm>
          <a:off x="17554575" y="6514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60" name="フローチャート: 判断 559">
          <a:extLst>
            <a:ext uri="{FF2B5EF4-FFF2-40B4-BE49-F238E27FC236}">
              <a16:creationId xmlns:a16="http://schemas.microsoft.com/office/drawing/2014/main" id="{6548F42B-84B7-4419-B7E3-00C81F077110}"/>
            </a:ext>
          </a:extLst>
        </xdr:cNvPr>
        <xdr:cNvSpPr/>
      </xdr:nvSpPr>
      <xdr:spPr>
        <a:xfrm>
          <a:off x="16754475" y="6533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45A3B23-AE58-4E09-B3B0-E8D4DA9432E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CDBECDE5-7905-4CBF-91B1-9B16B1024EC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17A6B0AF-B92A-44B1-9E55-B7C710FA288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7B1C3E2C-A615-4F8A-8267-3A744B4F052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E40CDA92-7B25-42CD-9B44-F7F86663ED3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21262</xdr:rowOff>
    </xdr:from>
    <xdr:to>
      <xdr:col>116</xdr:col>
      <xdr:colOff>114300</xdr:colOff>
      <xdr:row>39</xdr:row>
      <xdr:rowOff>122862</xdr:rowOff>
    </xdr:to>
    <xdr:sp macro="" textlink="">
      <xdr:nvSpPr>
        <xdr:cNvPr id="566" name="楕円 565">
          <a:extLst>
            <a:ext uri="{FF2B5EF4-FFF2-40B4-BE49-F238E27FC236}">
              <a16:creationId xmlns:a16="http://schemas.microsoft.com/office/drawing/2014/main" id="{98D2907E-E7F1-42CF-82AF-BA979A7092F9}"/>
            </a:ext>
          </a:extLst>
        </xdr:cNvPr>
        <xdr:cNvSpPr/>
      </xdr:nvSpPr>
      <xdr:spPr>
        <a:xfrm>
          <a:off x="19897725" y="63458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44139</xdr:rowOff>
    </xdr:from>
    <xdr:ext cx="599010" cy="259045"/>
    <xdr:sp macro="" textlink="">
      <xdr:nvSpPr>
        <xdr:cNvPr id="567" name="【一般廃棄物処理施設】&#10;一人当たり有形固定資産（償却資産）額該当値テキスト">
          <a:extLst>
            <a:ext uri="{FF2B5EF4-FFF2-40B4-BE49-F238E27FC236}">
              <a16:creationId xmlns:a16="http://schemas.microsoft.com/office/drawing/2014/main" id="{6682C8FA-B307-4B54-ACBD-09D21D8D8E14}"/>
            </a:ext>
          </a:extLst>
        </xdr:cNvPr>
        <xdr:cNvSpPr txBox="1"/>
      </xdr:nvSpPr>
      <xdr:spPr>
        <a:xfrm>
          <a:off x="19992975" y="620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22223</xdr:rowOff>
    </xdr:from>
    <xdr:to>
      <xdr:col>112</xdr:col>
      <xdr:colOff>38100</xdr:colOff>
      <xdr:row>39</xdr:row>
      <xdr:rowOff>123823</xdr:rowOff>
    </xdr:to>
    <xdr:sp macro="" textlink="">
      <xdr:nvSpPr>
        <xdr:cNvPr id="568" name="楕円 567">
          <a:extLst>
            <a:ext uri="{FF2B5EF4-FFF2-40B4-BE49-F238E27FC236}">
              <a16:creationId xmlns:a16="http://schemas.microsoft.com/office/drawing/2014/main" id="{A2C6CE09-1082-4BFA-BF71-4C7BE5829451}"/>
            </a:ext>
          </a:extLst>
        </xdr:cNvPr>
        <xdr:cNvSpPr/>
      </xdr:nvSpPr>
      <xdr:spPr>
        <a:xfrm>
          <a:off x="19154775" y="63468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72062</xdr:rowOff>
    </xdr:from>
    <xdr:to>
      <xdr:col>116</xdr:col>
      <xdr:colOff>63500</xdr:colOff>
      <xdr:row>39</xdr:row>
      <xdr:rowOff>73023</xdr:rowOff>
    </xdr:to>
    <xdr:cxnSp macro="">
      <xdr:nvCxnSpPr>
        <xdr:cNvPr id="569" name="直線コネクタ 568">
          <a:extLst>
            <a:ext uri="{FF2B5EF4-FFF2-40B4-BE49-F238E27FC236}">
              <a16:creationId xmlns:a16="http://schemas.microsoft.com/office/drawing/2014/main" id="{FD485F2A-FD36-4E85-9CDF-3F9FE79F1CAC}"/>
            </a:ext>
          </a:extLst>
        </xdr:cNvPr>
        <xdr:cNvCxnSpPr/>
      </xdr:nvCxnSpPr>
      <xdr:spPr>
        <a:xfrm flipV="1">
          <a:off x="19202400" y="6393487"/>
          <a:ext cx="752475"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16488</xdr:rowOff>
    </xdr:from>
    <xdr:to>
      <xdr:col>107</xdr:col>
      <xdr:colOff>101600</xdr:colOff>
      <xdr:row>39</xdr:row>
      <xdr:rowOff>118088</xdr:rowOff>
    </xdr:to>
    <xdr:sp macro="" textlink="">
      <xdr:nvSpPr>
        <xdr:cNvPr id="570" name="楕円 569">
          <a:extLst>
            <a:ext uri="{FF2B5EF4-FFF2-40B4-BE49-F238E27FC236}">
              <a16:creationId xmlns:a16="http://schemas.microsoft.com/office/drawing/2014/main" id="{6F9C694F-7F1C-4121-9812-EB3E957610F2}"/>
            </a:ext>
          </a:extLst>
        </xdr:cNvPr>
        <xdr:cNvSpPr/>
      </xdr:nvSpPr>
      <xdr:spPr>
        <a:xfrm>
          <a:off x="18345150" y="63410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67288</xdr:rowOff>
    </xdr:from>
    <xdr:to>
      <xdr:col>111</xdr:col>
      <xdr:colOff>177800</xdr:colOff>
      <xdr:row>39</xdr:row>
      <xdr:rowOff>73023</xdr:rowOff>
    </xdr:to>
    <xdr:cxnSp macro="">
      <xdr:nvCxnSpPr>
        <xdr:cNvPr id="571" name="直線コネクタ 570">
          <a:extLst>
            <a:ext uri="{FF2B5EF4-FFF2-40B4-BE49-F238E27FC236}">
              <a16:creationId xmlns:a16="http://schemas.microsoft.com/office/drawing/2014/main" id="{E5B2B1CC-BFB7-4056-BBFD-F0DEBB811FD2}"/>
            </a:ext>
          </a:extLst>
        </xdr:cNvPr>
        <xdr:cNvCxnSpPr/>
      </xdr:nvCxnSpPr>
      <xdr:spPr>
        <a:xfrm>
          <a:off x="18392775" y="6388713"/>
          <a:ext cx="809625"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31073</xdr:rowOff>
    </xdr:from>
    <xdr:to>
      <xdr:col>102</xdr:col>
      <xdr:colOff>165100</xdr:colOff>
      <xdr:row>39</xdr:row>
      <xdr:rowOff>132673</xdr:rowOff>
    </xdr:to>
    <xdr:sp macro="" textlink="">
      <xdr:nvSpPr>
        <xdr:cNvPr id="572" name="楕円 571">
          <a:extLst>
            <a:ext uri="{FF2B5EF4-FFF2-40B4-BE49-F238E27FC236}">
              <a16:creationId xmlns:a16="http://schemas.microsoft.com/office/drawing/2014/main" id="{9D771DB8-2CEC-417B-A510-6B063B8876C8}"/>
            </a:ext>
          </a:extLst>
        </xdr:cNvPr>
        <xdr:cNvSpPr/>
      </xdr:nvSpPr>
      <xdr:spPr>
        <a:xfrm>
          <a:off x="17554575" y="63524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67288</xdr:rowOff>
    </xdr:from>
    <xdr:to>
      <xdr:col>107</xdr:col>
      <xdr:colOff>50800</xdr:colOff>
      <xdr:row>39</xdr:row>
      <xdr:rowOff>81873</xdr:rowOff>
    </xdr:to>
    <xdr:cxnSp macro="">
      <xdr:nvCxnSpPr>
        <xdr:cNvPr id="573" name="直線コネクタ 572">
          <a:extLst>
            <a:ext uri="{FF2B5EF4-FFF2-40B4-BE49-F238E27FC236}">
              <a16:creationId xmlns:a16="http://schemas.microsoft.com/office/drawing/2014/main" id="{648DFA72-C567-4F1A-869E-8AFA2872C359}"/>
            </a:ext>
          </a:extLst>
        </xdr:cNvPr>
        <xdr:cNvCxnSpPr/>
      </xdr:nvCxnSpPr>
      <xdr:spPr>
        <a:xfrm flipV="1">
          <a:off x="17602200" y="6388713"/>
          <a:ext cx="790575" cy="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74" name="n_1aveValue【一般廃棄物処理施設】&#10;一人当たり有形固定資産（償却資産）額">
          <a:extLst>
            <a:ext uri="{FF2B5EF4-FFF2-40B4-BE49-F238E27FC236}">
              <a16:creationId xmlns:a16="http://schemas.microsoft.com/office/drawing/2014/main" id="{849925B5-1794-4A0C-B0B8-BB75E02A4257}"/>
            </a:ext>
          </a:extLst>
        </xdr:cNvPr>
        <xdr:cNvSpPr txBox="1"/>
      </xdr:nvSpPr>
      <xdr:spPr>
        <a:xfrm>
          <a:off x="18944736" y="65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75" name="n_2aveValue【一般廃棄物処理施設】&#10;一人当たり有形固定資産（償却資産）額">
          <a:extLst>
            <a:ext uri="{FF2B5EF4-FFF2-40B4-BE49-F238E27FC236}">
              <a16:creationId xmlns:a16="http://schemas.microsoft.com/office/drawing/2014/main" id="{B37129F4-12E6-4465-80EE-B2DD59A0759B}"/>
            </a:ext>
          </a:extLst>
        </xdr:cNvPr>
        <xdr:cNvSpPr txBox="1"/>
      </xdr:nvSpPr>
      <xdr:spPr>
        <a:xfrm>
          <a:off x="18163686" y="66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76" name="n_3aveValue【一般廃棄物処理施設】&#10;一人当たり有形固定資産（償却資産）額">
          <a:extLst>
            <a:ext uri="{FF2B5EF4-FFF2-40B4-BE49-F238E27FC236}">
              <a16:creationId xmlns:a16="http://schemas.microsoft.com/office/drawing/2014/main" id="{2A9C463D-E7AC-47CD-88BD-D8F24BB1A26C}"/>
            </a:ext>
          </a:extLst>
        </xdr:cNvPr>
        <xdr:cNvSpPr txBox="1"/>
      </xdr:nvSpPr>
      <xdr:spPr>
        <a:xfrm>
          <a:off x="17354061" y="66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77" name="n_4aveValue【一般廃棄物処理施設】&#10;一人当たり有形固定資産（償却資産）額">
          <a:extLst>
            <a:ext uri="{FF2B5EF4-FFF2-40B4-BE49-F238E27FC236}">
              <a16:creationId xmlns:a16="http://schemas.microsoft.com/office/drawing/2014/main" id="{29D97B07-D56F-41B8-9C53-924ED8B3BF36}"/>
            </a:ext>
          </a:extLst>
        </xdr:cNvPr>
        <xdr:cNvSpPr txBox="1"/>
      </xdr:nvSpPr>
      <xdr:spPr>
        <a:xfrm>
          <a:off x="16563486" y="63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140350</xdr:rowOff>
    </xdr:from>
    <xdr:ext cx="599010" cy="259045"/>
    <xdr:sp macro="" textlink="">
      <xdr:nvSpPr>
        <xdr:cNvPr id="578" name="n_1mainValue【一般廃棄物処理施設】&#10;一人当たり有形固定資産（償却資産）額">
          <a:extLst>
            <a:ext uri="{FF2B5EF4-FFF2-40B4-BE49-F238E27FC236}">
              <a16:creationId xmlns:a16="http://schemas.microsoft.com/office/drawing/2014/main" id="{EF093257-AD90-4301-93B8-3DCD1ECFE3D4}"/>
            </a:ext>
          </a:extLst>
        </xdr:cNvPr>
        <xdr:cNvSpPr txBox="1"/>
      </xdr:nvSpPr>
      <xdr:spPr>
        <a:xfrm>
          <a:off x="18915595" y="614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134615</xdr:rowOff>
    </xdr:from>
    <xdr:ext cx="599010" cy="259045"/>
    <xdr:sp macro="" textlink="">
      <xdr:nvSpPr>
        <xdr:cNvPr id="579" name="n_2mainValue【一般廃棄物処理施設】&#10;一人当たり有形固定資産（償却資産）額">
          <a:extLst>
            <a:ext uri="{FF2B5EF4-FFF2-40B4-BE49-F238E27FC236}">
              <a16:creationId xmlns:a16="http://schemas.microsoft.com/office/drawing/2014/main" id="{585EB199-8E70-4E80-BB1D-316E42CD8700}"/>
            </a:ext>
          </a:extLst>
        </xdr:cNvPr>
        <xdr:cNvSpPr txBox="1"/>
      </xdr:nvSpPr>
      <xdr:spPr>
        <a:xfrm>
          <a:off x="18134545" y="613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149200</xdr:rowOff>
    </xdr:from>
    <xdr:ext cx="599010" cy="259045"/>
    <xdr:sp macro="" textlink="">
      <xdr:nvSpPr>
        <xdr:cNvPr id="580" name="n_3mainValue【一般廃棄物処理施設】&#10;一人当たり有形固定資産（償却資産）額">
          <a:extLst>
            <a:ext uri="{FF2B5EF4-FFF2-40B4-BE49-F238E27FC236}">
              <a16:creationId xmlns:a16="http://schemas.microsoft.com/office/drawing/2014/main" id="{B23D69DF-1077-4E84-817D-D455FB3397E5}"/>
            </a:ext>
          </a:extLst>
        </xdr:cNvPr>
        <xdr:cNvSpPr txBox="1"/>
      </xdr:nvSpPr>
      <xdr:spPr>
        <a:xfrm>
          <a:off x="17324920" y="614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3259B9EF-ACE5-4212-A419-409F30CD649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834F9830-62B0-4233-AB7E-9E8E6B353EB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DB241E45-BBA9-4B27-881D-829D35890D9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43D94D49-9B6B-4258-97E1-6B3D0A2AA25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42AFA755-2172-45FC-9663-626FFE4EA62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CF6C0AF6-FCC2-4704-A487-7FCA237BBD5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8202C8C9-B63B-45FD-AF62-472716FF20E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42D5CD72-7E7F-43C9-8C8B-497F4A77D0C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0EE222CF-6983-43BF-B1C6-0C7AE7C826D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885D42B2-BD94-4429-9819-7046DF4D70B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5CA50601-189B-460A-AE2B-9E1B8FB1EF7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a:extLst>
            <a:ext uri="{FF2B5EF4-FFF2-40B4-BE49-F238E27FC236}">
              <a16:creationId xmlns:a16="http://schemas.microsoft.com/office/drawing/2014/main" id="{E8DE54B9-5701-48FD-8FB5-B87727CC7A2C}"/>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a:extLst>
            <a:ext uri="{FF2B5EF4-FFF2-40B4-BE49-F238E27FC236}">
              <a16:creationId xmlns:a16="http://schemas.microsoft.com/office/drawing/2014/main" id="{B456789F-CB03-43FC-AE88-C307E70685AD}"/>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a:extLst>
            <a:ext uri="{FF2B5EF4-FFF2-40B4-BE49-F238E27FC236}">
              <a16:creationId xmlns:a16="http://schemas.microsoft.com/office/drawing/2014/main" id="{FD2C2323-24EB-44FA-966C-099193535AD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a:extLst>
            <a:ext uri="{FF2B5EF4-FFF2-40B4-BE49-F238E27FC236}">
              <a16:creationId xmlns:a16="http://schemas.microsoft.com/office/drawing/2014/main" id="{61E85E51-17E4-4056-9BB9-1651B950C564}"/>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a:extLst>
            <a:ext uri="{FF2B5EF4-FFF2-40B4-BE49-F238E27FC236}">
              <a16:creationId xmlns:a16="http://schemas.microsoft.com/office/drawing/2014/main" id="{91D4C0AF-6C09-4DA3-8E47-D16A182520B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a:extLst>
            <a:ext uri="{FF2B5EF4-FFF2-40B4-BE49-F238E27FC236}">
              <a16:creationId xmlns:a16="http://schemas.microsoft.com/office/drawing/2014/main" id="{2780855D-103D-4D04-AD12-8B0E72CC63FA}"/>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a:extLst>
            <a:ext uri="{FF2B5EF4-FFF2-40B4-BE49-F238E27FC236}">
              <a16:creationId xmlns:a16="http://schemas.microsoft.com/office/drawing/2014/main" id="{E09D9D21-C288-416A-9E73-75272351CBE9}"/>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a:extLst>
            <a:ext uri="{FF2B5EF4-FFF2-40B4-BE49-F238E27FC236}">
              <a16:creationId xmlns:a16="http://schemas.microsoft.com/office/drawing/2014/main" id="{9C8AE0AB-B1CC-40D8-95D6-C9C37ECB74E4}"/>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a:extLst>
            <a:ext uri="{FF2B5EF4-FFF2-40B4-BE49-F238E27FC236}">
              <a16:creationId xmlns:a16="http://schemas.microsoft.com/office/drawing/2014/main" id="{31F89CB3-379F-482A-88F6-C7F2F6629C7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a:extLst>
            <a:ext uri="{FF2B5EF4-FFF2-40B4-BE49-F238E27FC236}">
              <a16:creationId xmlns:a16="http://schemas.microsoft.com/office/drawing/2014/main" id="{27EEFDB3-E44D-4D17-9898-0693DE119619}"/>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a:extLst>
            <a:ext uri="{FF2B5EF4-FFF2-40B4-BE49-F238E27FC236}">
              <a16:creationId xmlns:a16="http://schemas.microsoft.com/office/drawing/2014/main" id="{91AD5601-D2F2-4149-876E-ED48EA00809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a:extLst>
            <a:ext uri="{FF2B5EF4-FFF2-40B4-BE49-F238E27FC236}">
              <a16:creationId xmlns:a16="http://schemas.microsoft.com/office/drawing/2014/main" id="{D9794F61-5E6B-4093-A1E0-278F8C9F6729}"/>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EDCA1BD1-0F1B-40C5-A74A-0E839CEDB0A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a:extLst>
            <a:ext uri="{FF2B5EF4-FFF2-40B4-BE49-F238E27FC236}">
              <a16:creationId xmlns:a16="http://schemas.microsoft.com/office/drawing/2014/main" id="{C183A579-ECB6-42DA-BD1A-0CB7EDD1E1E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06" name="直線コネクタ 605">
          <a:extLst>
            <a:ext uri="{FF2B5EF4-FFF2-40B4-BE49-F238E27FC236}">
              <a16:creationId xmlns:a16="http://schemas.microsoft.com/office/drawing/2014/main" id="{CB59A72D-69B7-4C7F-B644-9E4051B79FF5}"/>
            </a:ext>
          </a:extLst>
        </xdr:cNvPr>
        <xdr:cNvCxnSpPr/>
      </xdr:nvCxnSpPr>
      <xdr:spPr>
        <a:xfrm flipV="1">
          <a:off x="14696439" y="9106807"/>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07" name="【保健センター・保健所】&#10;有形固定資産減価償却率最小値テキスト">
          <a:extLst>
            <a:ext uri="{FF2B5EF4-FFF2-40B4-BE49-F238E27FC236}">
              <a16:creationId xmlns:a16="http://schemas.microsoft.com/office/drawing/2014/main" id="{404C9D94-6EEB-4CBA-8A0C-416E7E391E62}"/>
            </a:ext>
          </a:extLst>
        </xdr:cNvPr>
        <xdr:cNvSpPr txBox="1"/>
      </xdr:nvSpPr>
      <xdr:spPr>
        <a:xfrm>
          <a:off x="14735175"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08" name="直線コネクタ 607">
          <a:extLst>
            <a:ext uri="{FF2B5EF4-FFF2-40B4-BE49-F238E27FC236}">
              <a16:creationId xmlns:a16="http://schemas.microsoft.com/office/drawing/2014/main" id="{9D9B0080-64A0-4C17-89B0-AC6521612D69}"/>
            </a:ext>
          </a:extLst>
        </xdr:cNvPr>
        <xdr:cNvCxnSpPr/>
      </xdr:nvCxnSpPr>
      <xdr:spPr>
        <a:xfrm>
          <a:off x="14611350" y="10498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09" name="【保健センター・保健所】&#10;有形固定資産減価償却率最大値テキスト">
          <a:extLst>
            <a:ext uri="{FF2B5EF4-FFF2-40B4-BE49-F238E27FC236}">
              <a16:creationId xmlns:a16="http://schemas.microsoft.com/office/drawing/2014/main" id="{B2C70B18-3158-41A8-BFD0-E3A9F7229962}"/>
            </a:ext>
          </a:extLst>
        </xdr:cNvPr>
        <xdr:cNvSpPr txBox="1"/>
      </xdr:nvSpPr>
      <xdr:spPr>
        <a:xfrm>
          <a:off x="14735175" y="890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10" name="直線コネクタ 609">
          <a:extLst>
            <a:ext uri="{FF2B5EF4-FFF2-40B4-BE49-F238E27FC236}">
              <a16:creationId xmlns:a16="http://schemas.microsoft.com/office/drawing/2014/main" id="{6E930AB6-EA92-42D7-BEE0-5FDF97FA6D42}"/>
            </a:ext>
          </a:extLst>
        </xdr:cNvPr>
        <xdr:cNvCxnSpPr/>
      </xdr:nvCxnSpPr>
      <xdr:spPr>
        <a:xfrm>
          <a:off x="14611350" y="9106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11" name="【保健センター・保健所】&#10;有形固定資産減価償却率平均値テキスト">
          <a:extLst>
            <a:ext uri="{FF2B5EF4-FFF2-40B4-BE49-F238E27FC236}">
              <a16:creationId xmlns:a16="http://schemas.microsoft.com/office/drawing/2014/main" id="{7260CE7E-93DE-47EE-A86C-2361BDAD131B}"/>
            </a:ext>
          </a:extLst>
        </xdr:cNvPr>
        <xdr:cNvSpPr txBox="1"/>
      </xdr:nvSpPr>
      <xdr:spPr>
        <a:xfrm>
          <a:off x="14735175" y="9737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12" name="フローチャート: 判断 611">
          <a:extLst>
            <a:ext uri="{FF2B5EF4-FFF2-40B4-BE49-F238E27FC236}">
              <a16:creationId xmlns:a16="http://schemas.microsoft.com/office/drawing/2014/main" id="{4097221C-9CC8-4D89-9129-350514E39DE8}"/>
            </a:ext>
          </a:extLst>
        </xdr:cNvPr>
        <xdr:cNvSpPr/>
      </xdr:nvSpPr>
      <xdr:spPr>
        <a:xfrm>
          <a:off x="14649450" y="97623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13" name="フローチャート: 判断 612">
          <a:extLst>
            <a:ext uri="{FF2B5EF4-FFF2-40B4-BE49-F238E27FC236}">
              <a16:creationId xmlns:a16="http://schemas.microsoft.com/office/drawing/2014/main" id="{F37BEF74-D043-4C2E-A67F-ED0F331A4687}"/>
            </a:ext>
          </a:extLst>
        </xdr:cNvPr>
        <xdr:cNvSpPr/>
      </xdr:nvSpPr>
      <xdr:spPr>
        <a:xfrm>
          <a:off x="13887450" y="97411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14" name="フローチャート: 判断 613">
          <a:extLst>
            <a:ext uri="{FF2B5EF4-FFF2-40B4-BE49-F238E27FC236}">
              <a16:creationId xmlns:a16="http://schemas.microsoft.com/office/drawing/2014/main" id="{57D36E1C-CD60-4419-8C26-748469261492}"/>
            </a:ext>
          </a:extLst>
        </xdr:cNvPr>
        <xdr:cNvSpPr/>
      </xdr:nvSpPr>
      <xdr:spPr>
        <a:xfrm>
          <a:off x="13096875" y="9724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15" name="フローチャート: 判断 614">
          <a:extLst>
            <a:ext uri="{FF2B5EF4-FFF2-40B4-BE49-F238E27FC236}">
              <a16:creationId xmlns:a16="http://schemas.microsoft.com/office/drawing/2014/main" id="{1D1ED738-1B14-462B-BB32-370E72E90CD7}"/>
            </a:ext>
          </a:extLst>
        </xdr:cNvPr>
        <xdr:cNvSpPr/>
      </xdr:nvSpPr>
      <xdr:spPr>
        <a:xfrm>
          <a:off x="12296775" y="97147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16" name="フローチャート: 判断 615">
          <a:extLst>
            <a:ext uri="{FF2B5EF4-FFF2-40B4-BE49-F238E27FC236}">
              <a16:creationId xmlns:a16="http://schemas.microsoft.com/office/drawing/2014/main" id="{8FA695F8-883D-4CEA-B0D3-C38C969BA066}"/>
            </a:ext>
          </a:extLst>
        </xdr:cNvPr>
        <xdr:cNvSpPr/>
      </xdr:nvSpPr>
      <xdr:spPr>
        <a:xfrm>
          <a:off x="11487150" y="96755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8085A612-E849-45D2-8145-D40230FC0C7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1B22EE71-4113-4320-A9B0-C3D9E671F26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1EE3D072-79AD-4403-96F2-5A2162C48EA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FCC01685-7994-4020-92BD-6ACA6188223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6EE5158B-D63A-4572-BDB3-2BDF77B5BC7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146776</xdr:rowOff>
    </xdr:from>
    <xdr:to>
      <xdr:col>85</xdr:col>
      <xdr:colOff>177800</xdr:colOff>
      <xdr:row>59</xdr:row>
      <xdr:rowOff>76926</xdr:rowOff>
    </xdr:to>
    <xdr:sp macro="" textlink="">
      <xdr:nvSpPr>
        <xdr:cNvPr id="622" name="楕円 621">
          <a:extLst>
            <a:ext uri="{FF2B5EF4-FFF2-40B4-BE49-F238E27FC236}">
              <a16:creationId xmlns:a16="http://schemas.microsoft.com/office/drawing/2014/main" id="{91E7702B-86FC-4912-9688-3564B5F3C070}"/>
            </a:ext>
          </a:extLst>
        </xdr:cNvPr>
        <xdr:cNvSpPr/>
      </xdr:nvSpPr>
      <xdr:spPr>
        <a:xfrm>
          <a:off x="14649450" y="9544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169653</xdr:rowOff>
    </xdr:from>
    <xdr:ext cx="405111" cy="259045"/>
    <xdr:sp macro="" textlink="">
      <xdr:nvSpPr>
        <xdr:cNvPr id="623" name="【保健センター・保健所】&#10;有形固定資産減価償却率該当値テキスト">
          <a:extLst>
            <a:ext uri="{FF2B5EF4-FFF2-40B4-BE49-F238E27FC236}">
              <a16:creationId xmlns:a16="http://schemas.microsoft.com/office/drawing/2014/main" id="{1B67A9EB-9F63-40CF-87F3-1D94D5661AA9}"/>
            </a:ext>
          </a:extLst>
        </xdr:cNvPr>
        <xdr:cNvSpPr txBox="1"/>
      </xdr:nvSpPr>
      <xdr:spPr>
        <a:xfrm>
          <a:off x="14735175" y="939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624" name="楕円 623">
          <a:extLst>
            <a:ext uri="{FF2B5EF4-FFF2-40B4-BE49-F238E27FC236}">
              <a16:creationId xmlns:a16="http://schemas.microsoft.com/office/drawing/2014/main" id="{DA587E96-B487-4708-92DB-D4F60BE97157}"/>
            </a:ext>
          </a:extLst>
        </xdr:cNvPr>
        <xdr:cNvSpPr/>
      </xdr:nvSpPr>
      <xdr:spPr>
        <a:xfrm>
          <a:off x="13887450" y="9516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166551</xdr:rowOff>
    </xdr:from>
    <xdr:to>
      <xdr:col>85</xdr:col>
      <xdr:colOff>127000</xdr:colOff>
      <xdr:row>59</xdr:row>
      <xdr:rowOff>26126</xdr:rowOff>
    </xdr:to>
    <xdr:cxnSp macro="">
      <xdr:nvCxnSpPr>
        <xdr:cNvPr id="625" name="直線コネクタ 624">
          <a:extLst>
            <a:ext uri="{FF2B5EF4-FFF2-40B4-BE49-F238E27FC236}">
              <a16:creationId xmlns:a16="http://schemas.microsoft.com/office/drawing/2014/main" id="{3FB6B0CC-16FF-4720-BFE9-3744CE89910F}"/>
            </a:ext>
          </a:extLst>
        </xdr:cNvPr>
        <xdr:cNvCxnSpPr/>
      </xdr:nvCxnSpPr>
      <xdr:spPr>
        <a:xfrm>
          <a:off x="13935075" y="9564551"/>
          <a:ext cx="762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87993</xdr:rowOff>
    </xdr:from>
    <xdr:to>
      <xdr:col>76</xdr:col>
      <xdr:colOff>165100</xdr:colOff>
      <xdr:row>59</xdr:row>
      <xdr:rowOff>18143</xdr:rowOff>
    </xdr:to>
    <xdr:sp macro="" textlink="">
      <xdr:nvSpPr>
        <xdr:cNvPr id="626" name="楕円 625">
          <a:extLst>
            <a:ext uri="{FF2B5EF4-FFF2-40B4-BE49-F238E27FC236}">
              <a16:creationId xmlns:a16="http://schemas.microsoft.com/office/drawing/2014/main" id="{9A263275-85A6-41B5-B84C-BA41060D7D20}"/>
            </a:ext>
          </a:extLst>
        </xdr:cNvPr>
        <xdr:cNvSpPr/>
      </xdr:nvSpPr>
      <xdr:spPr>
        <a:xfrm>
          <a:off x="13096875" y="9485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138793</xdr:rowOff>
    </xdr:from>
    <xdr:to>
      <xdr:col>81</xdr:col>
      <xdr:colOff>50800</xdr:colOff>
      <xdr:row>58</xdr:row>
      <xdr:rowOff>166551</xdr:rowOff>
    </xdr:to>
    <xdr:cxnSp macro="">
      <xdr:nvCxnSpPr>
        <xdr:cNvPr id="627" name="直線コネクタ 626">
          <a:extLst>
            <a:ext uri="{FF2B5EF4-FFF2-40B4-BE49-F238E27FC236}">
              <a16:creationId xmlns:a16="http://schemas.microsoft.com/office/drawing/2014/main" id="{470FD1D8-09C5-4ACE-B42C-15EF4DC5AA24}"/>
            </a:ext>
          </a:extLst>
        </xdr:cNvPr>
        <xdr:cNvCxnSpPr/>
      </xdr:nvCxnSpPr>
      <xdr:spPr>
        <a:xfrm>
          <a:off x="13144500" y="9543143"/>
          <a:ext cx="79057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55335</xdr:rowOff>
    </xdr:from>
    <xdr:to>
      <xdr:col>72</xdr:col>
      <xdr:colOff>38100</xdr:colOff>
      <xdr:row>58</xdr:row>
      <xdr:rowOff>156935</xdr:rowOff>
    </xdr:to>
    <xdr:sp macro="" textlink="">
      <xdr:nvSpPr>
        <xdr:cNvPr id="628" name="楕円 627">
          <a:extLst>
            <a:ext uri="{FF2B5EF4-FFF2-40B4-BE49-F238E27FC236}">
              <a16:creationId xmlns:a16="http://schemas.microsoft.com/office/drawing/2014/main" id="{F1CBE4FD-D5B5-4FB5-84F7-67B53266760F}"/>
            </a:ext>
          </a:extLst>
        </xdr:cNvPr>
        <xdr:cNvSpPr/>
      </xdr:nvSpPr>
      <xdr:spPr>
        <a:xfrm>
          <a:off x="12296775" y="94565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106135</xdr:rowOff>
    </xdr:from>
    <xdr:to>
      <xdr:col>76</xdr:col>
      <xdr:colOff>114300</xdr:colOff>
      <xdr:row>58</xdr:row>
      <xdr:rowOff>138793</xdr:rowOff>
    </xdr:to>
    <xdr:cxnSp macro="">
      <xdr:nvCxnSpPr>
        <xdr:cNvPr id="629" name="直線コネクタ 628">
          <a:extLst>
            <a:ext uri="{FF2B5EF4-FFF2-40B4-BE49-F238E27FC236}">
              <a16:creationId xmlns:a16="http://schemas.microsoft.com/office/drawing/2014/main" id="{0C45E14B-39BC-4C72-B7FF-4B09DEC40DFE}"/>
            </a:ext>
          </a:extLst>
        </xdr:cNvPr>
        <xdr:cNvCxnSpPr/>
      </xdr:nvCxnSpPr>
      <xdr:spPr>
        <a:xfrm>
          <a:off x="12344400" y="9504135"/>
          <a:ext cx="8001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630" name="n_1aveValue【保健センター・保健所】&#10;有形固定資産減価償却率">
          <a:extLst>
            <a:ext uri="{FF2B5EF4-FFF2-40B4-BE49-F238E27FC236}">
              <a16:creationId xmlns:a16="http://schemas.microsoft.com/office/drawing/2014/main" id="{9F7723A0-1D8B-402A-B422-D2BF4CA6B5DD}"/>
            </a:ext>
          </a:extLst>
        </xdr:cNvPr>
        <xdr:cNvSpPr txBox="1"/>
      </xdr:nvSpPr>
      <xdr:spPr>
        <a:xfrm>
          <a:off x="13745219" y="98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31" name="n_2aveValue【保健センター・保健所】&#10;有形固定資産減価償却率">
          <a:extLst>
            <a:ext uri="{FF2B5EF4-FFF2-40B4-BE49-F238E27FC236}">
              <a16:creationId xmlns:a16="http://schemas.microsoft.com/office/drawing/2014/main" id="{72AA57C7-BC0B-4C0F-9C4C-3AF26FBCE856}"/>
            </a:ext>
          </a:extLst>
        </xdr:cNvPr>
        <xdr:cNvSpPr txBox="1"/>
      </xdr:nvSpPr>
      <xdr:spPr>
        <a:xfrm>
          <a:off x="12964169" y="980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32" name="n_3aveValue【保健センター・保健所】&#10;有形固定資産減価償却率">
          <a:extLst>
            <a:ext uri="{FF2B5EF4-FFF2-40B4-BE49-F238E27FC236}">
              <a16:creationId xmlns:a16="http://schemas.microsoft.com/office/drawing/2014/main" id="{29017223-A73C-4526-ACDD-E6D8DAF118AD}"/>
            </a:ext>
          </a:extLst>
        </xdr:cNvPr>
        <xdr:cNvSpPr txBox="1"/>
      </xdr:nvSpPr>
      <xdr:spPr>
        <a:xfrm>
          <a:off x="12164069" y="97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33" name="n_4aveValue【保健センター・保健所】&#10;有形固定資産減価償却率">
          <a:extLst>
            <a:ext uri="{FF2B5EF4-FFF2-40B4-BE49-F238E27FC236}">
              <a16:creationId xmlns:a16="http://schemas.microsoft.com/office/drawing/2014/main" id="{9F1A9AB8-090C-4781-8429-D58EDE58EC41}"/>
            </a:ext>
          </a:extLst>
        </xdr:cNvPr>
        <xdr:cNvSpPr txBox="1"/>
      </xdr:nvSpPr>
      <xdr:spPr>
        <a:xfrm>
          <a:off x="11354444" y="946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62428</xdr:rowOff>
    </xdr:from>
    <xdr:ext cx="405111" cy="259045"/>
    <xdr:sp macro="" textlink="">
      <xdr:nvSpPr>
        <xdr:cNvPr id="634" name="n_1mainValue【保健センター・保健所】&#10;有形固定資産減価償却率">
          <a:extLst>
            <a:ext uri="{FF2B5EF4-FFF2-40B4-BE49-F238E27FC236}">
              <a16:creationId xmlns:a16="http://schemas.microsoft.com/office/drawing/2014/main" id="{4559FA01-891E-43CB-BBA1-C345A373E682}"/>
            </a:ext>
          </a:extLst>
        </xdr:cNvPr>
        <xdr:cNvSpPr txBox="1"/>
      </xdr:nvSpPr>
      <xdr:spPr>
        <a:xfrm>
          <a:off x="13745219" y="930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34670</xdr:rowOff>
    </xdr:from>
    <xdr:ext cx="405111" cy="259045"/>
    <xdr:sp macro="" textlink="">
      <xdr:nvSpPr>
        <xdr:cNvPr id="635" name="n_2mainValue【保健センター・保健所】&#10;有形固定資産減価償却率">
          <a:extLst>
            <a:ext uri="{FF2B5EF4-FFF2-40B4-BE49-F238E27FC236}">
              <a16:creationId xmlns:a16="http://schemas.microsoft.com/office/drawing/2014/main" id="{4A7FA3A5-C9CA-41A5-9FA1-E0E09BCC7C42}"/>
            </a:ext>
          </a:extLst>
        </xdr:cNvPr>
        <xdr:cNvSpPr txBox="1"/>
      </xdr:nvSpPr>
      <xdr:spPr>
        <a:xfrm>
          <a:off x="12964169" y="927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2012</xdr:rowOff>
    </xdr:from>
    <xdr:ext cx="405111" cy="259045"/>
    <xdr:sp macro="" textlink="">
      <xdr:nvSpPr>
        <xdr:cNvPr id="636" name="n_3mainValue【保健センター・保健所】&#10;有形固定資産減価償却率">
          <a:extLst>
            <a:ext uri="{FF2B5EF4-FFF2-40B4-BE49-F238E27FC236}">
              <a16:creationId xmlns:a16="http://schemas.microsoft.com/office/drawing/2014/main" id="{7273F05D-303F-4AD9-9525-948FA5C46CFC}"/>
            </a:ext>
          </a:extLst>
        </xdr:cNvPr>
        <xdr:cNvSpPr txBox="1"/>
      </xdr:nvSpPr>
      <xdr:spPr>
        <a:xfrm>
          <a:off x="12164069" y="924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B2EE4540-D27A-431A-A712-2D14ED3C0F6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2FE5AB53-5D94-44A3-A0F0-1A9A746D69A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5BB6FC01-293E-4356-8448-E45E29FA281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B6C4F920-5357-4FE8-9B09-918540D3104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3C45C2B0-E280-4A16-BA38-C0E10ED038D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B7992B41-3EF8-49F6-8D95-226DC3588B6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5272916F-5519-4067-A4D4-AC9A6C3E00A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C217FD6B-7D40-4B31-B56A-FD16F9B997F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6994C8C5-B98A-4F2C-89EF-DFE32043F1C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167A1589-377A-4BC3-A9BE-0402D7404AB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7" name="直線コネクタ 646">
          <a:extLst>
            <a:ext uri="{FF2B5EF4-FFF2-40B4-BE49-F238E27FC236}">
              <a16:creationId xmlns:a16="http://schemas.microsoft.com/office/drawing/2014/main" id="{BAEDDE24-7B7E-4D6F-8679-17F865F40DC0}"/>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8" name="テキスト ボックス 647">
          <a:extLst>
            <a:ext uri="{FF2B5EF4-FFF2-40B4-BE49-F238E27FC236}">
              <a16:creationId xmlns:a16="http://schemas.microsoft.com/office/drawing/2014/main" id="{F8FB5030-F14F-4D59-9B59-B0E201899AD4}"/>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9" name="直線コネクタ 648">
          <a:extLst>
            <a:ext uri="{FF2B5EF4-FFF2-40B4-BE49-F238E27FC236}">
              <a16:creationId xmlns:a16="http://schemas.microsoft.com/office/drawing/2014/main" id="{824EBB9F-F4F1-4DD9-BBB2-19E594A66786}"/>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0" name="テキスト ボックス 649">
          <a:extLst>
            <a:ext uri="{FF2B5EF4-FFF2-40B4-BE49-F238E27FC236}">
              <a16:creationId xmlns:a16="http://schemas.microsoft.com/office/drawing/2014/main" id="{2D351190-E093-4F48-A5DC-1FAEEE58CED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1" name="直線コネクタ 650">
          <a:extLst>
            <a:ext uri="{FF2B5EF4-FFF2-40B4-BE49-F238E27FC236}">
              <a16:creationId xmlns:a16="http://schemas.microsoft.com/office/drawing/2014/main" id="{F2F75874-C61B-4D6D-9ED2-A090E25A8506}"/>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2" name="テキスト ボックス 651">
          <a:extLst>
            <a:ext uri="{FF2B5EF4-FFF2-40B4-BE49-F238E27FC236}">
              <a16:creationId xmlns:a16="http://schemas.microsoft.com/office/drawing/2014/main" id="{C7A40789-A608-48E6-A044-E16501BCFE2B}"/>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3" name="直線コネクタ 652">
          <a:extLst>
            <a:ext uri="{FF2B5EF4-FFF2-40B4-BE49-F238E27FC236}">
              <a16:creationId xmlns:a16="http://schemas.microsoft.com/office/drawing/2014/main" id="{4F9B4695-9007-45F5-95F4-8E7E9FAA11A4}"/>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4" name="テキスト ボックス 653">
          <a:extLst>
            <a:ext uri="{FF2B5EF4-FFF2-40B4-BE49-F238E27FC236}">
              <a16:creationId xmlns:a16="http://schemas.microsoft.com/office/drawing/2014/main" id="{EE85E336-18E9-4D82-8CBE-7FFA57843C16}"/>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5" name="直線コネクタ 654">
          <a:extLst>
            <a:ext uri="{FF2B5EF4-FFF2-40B4-BE49-F238E27FC236}">
              <a16:creationId xmlns:a16="http://schemas.microsoft.com/office/drawing/2014/main" id="{9B51D8F5-04ED-48E8-B583-3576AE86EF54}"/>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6" name="テキスト ボックス 655">
          <a:extLst>
            <a:ext uri="{FF2B5EF4-FFF2-40B4-BE49-F238E27FC236}">
              <a16:creationId xmlns:a16="http://schemas.microsoft.com/office/drawing/2014/main" id="{1895FFDF-F9C2-48EF-A5E8-8E4E749BAF55}"/>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7" name="直線コネクタ 656">
          <a:extLst>
            <a:ext uri="{FF2B5EF4-FFF2-40B4-BE49-F238E27FC236}">
              <a16:creationId xmlns:a16="http://schemas.microsoft.com/office/drawing/2014/main" id="{F7D3F3A7-A64D-43DA-AB50-678B7CE08222}"/>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8" name="テキスト ボックス 657">
          <a:extLst>
            <a:ext uri="{FF2B5EF4-FFF2-40B4-BE49-F238E27FC236}">
              <a16:creationId xmlns:a16="http://schemas.microsoft.com/office/drawing/2014/main" id="{5500D865-0BD5-49F9-A8C1-EE0B6A3EC976}"/>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424E5A3D-1274-4C03-A21E-45BBA07E948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489853C7-500E-479A-B6A0-4F90F767C7C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保健センター・保健所】&#10;一人当たり面積グラフ枠">
          <a:extLst>
            <a:ext uri="{FF2B5EF4-FFF2-40B4-BE49-F238E27FC236}">
              <a16:creationId xmlns:a16="http://schemas.microsoft.com/office/drawing/2014/main" id="{0912ED06-09FC-408A-829E-85257988448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62" name="直線コネクタ 661">
          <a:extLst>
            <a:ext uri="{FF2B5EF4-FFF2-40B4-BE49-F238E27FC236}">
              <a16:creationId xmlns:a16="http://schemas.microsoft.com/office/drawing/2014/main" id="{002BBC21-E4CE-458D-9362-541E100B9CE1}"/>
            </a:ext>
          </a:extLst>
        </xdr:cNvPr>
        <xdr:cNvCxnSpPr/>
      </xdr:nvCxnSpPr>
      <xdr:spPr>
        <a:xfrm flipV="1">
          <a:off x="19954239" y="9037774"/>
          <a:ext cx="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63" name="【保健センター・保健所】&#10;一人当たり面積最小値テキスト">
          <a:extLst>
            <a:ext uri="{FF2B5EF4-FFF2-40B4-BE49-F238E27FC236}">
              <a16:creationId xmlns:a16="http://schemas.microsoft.com/office/drawing/2014/main" id="{225039A9-967B-40BD-9D2B-B1EDFE32B67A}"/>
            </a:ext>
          </a:extLst>
        </xdr:cNvPr>
        <xdr:cNvSpPr txBox="1"/>
      </xdr:nvSpPr>
      <xdr:spPr>
        <a:xfrm>
          <a:off x="19992975" y="1049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64" name="直線コネクタ 663">
          <a:extLst>
            <a:ext uri="{FF2B5EF4-FFF2-40B4-BE49-F238E27FC236}">
              <a16:creationId xmlns:a16="http://schemas.microsoft.com/office/drawing/2014/main" id="{3B0D2B90-A225-4669-808D-95E43E69CB4E}"/>
            </a:ext>
          </a:extLst>
        </xdr:cNvPr>
        <xdr:cNvCxnSpPr/>
      </xdr:nvCxnSpPr>
      <xdr:spPr>
        <a:xfrm>
          <a:off x="19878675" y="104967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65" name="【保健センター・保健所】&#10;一人当たり面積最大値テキスト">
          <a:extLst>
            <a:ext uri="{FF2B5EF4-FFF2-40B4-BE49-F238E27FC236}">
              <a16:creationId xmlns:a16="http://schemas.microsoft.com/office/drawing/2014/main" id="{3E88E1B3-D746-47B4-B1A6-29B57035686F}"/>
            </a:ext>
          </a:extLst>
        </xdr:cNvPr>
        <xdr:cNvSpPr txBox="1"/>
      </xdr:nvSpPr>
      <xdr:spPr>
        <a:xfrm>
          <a:off x="19992975" y="88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66" name="直線コネクタ 665">
          <a:extLst>
            <a:ext uri="{FF2B5EF4-FFF2-40B4-BE49-F238E27FC236}">
              <a16:creationId xmlns:a16="http://schemas.microsoft.com/office/drawing/2014/main" id="{436BF3D8-996A-4EFE-92E2-752F1498BF60}"/>
            </a:ext>
          </a:extLst>
        </xdr:cNvPr>
        <xdr:cNvCxnSpPr/>
      </xdr:nvCxnSpPr>
      <xdr:spPr>
        <a:xfrm>
          <a:off x="19878675" y="90377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67" name="【保健センター・保健所】&#10;一人当たり面積平均値テキスト">
          <a:extLst>
            <a:ext uri="{FF2B5EF4-FFF2-40B4-BE49-F238E27FC236}">
              <a16:creationId xmlns:a16="http://schemas.microsoft.com/office/drawing/2014/main" id="{4EE533F5-EB4F-4FAA-9DD7-92E23C083513}"/>
            </a:ext>
          </a:extLst>
        </xdr:cNvPr>
        <xdr:cNvSpPr txBox="1"/>
      </xdr:nvSpPr>
      <xdr:spPr>
        <a:xfrm>
          <a:off x="19992975" y="1011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68" name="フローチャート: 判断 667">
          <a:extLst>
            <a:ext uri="{FF2B5EF4-FFF2-40B4-BE49-F238E27FC236}">
              <a16:creationId xmlns:a16="http://schemas.microsoft.com/office/drawing/2014/main" id="{1DB3A36A-CF73-4BE0-A5FB-0E2D9BC3864E}"/>
            </a:ext>
          </a:extLst>
        </xdr:cNvPr>
        <xdr:cNvSpPr/>
      </xdr:nvSpPr>
      <xdr:spPr>
        <a:xfrm>
          <a:off x="19897725" y="10256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69" name="フローチャート: 判断 668">
          <a:extLst>
            <a:ext uri="{FF2B5EF4-FFF2-40B4-BE49-F238E27FC236}">
              <a16:creationId xmlns:a16="http://schemas.microsoft.com/office/drawing/2014/main" id="{9427786E-0973-40E2-93DE-9047A5DF2F9C}"/>
            </a:ext>
          </a:extLst>
        </xdr:cNvPr>
        <xdr:cNvSpPr/>
      </xdr:nvSpPr>
      <xdr:spPr>
        <a:xfrm>
          <a:off x="19154775" y="10256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70" name="フローチャート: 判断 669">
          <a:extLst>
            <a:ext uri="{FF2B5EF4-FFF2-40B4-BE49-F238E27FC236}">
              <a16:creationId xmlns:a16="http://schemas.microsoft.com/office/drawing/2014/main" id="{F14E95C9-73FD-4CB2-A3E4-925E203793C5}"/>
            </a:ext>
          </a:extLst>
        </xdr:cNvPr>
        <xdr:cNvSpPr/>
      </xdr:nvSpPr>
      <xdr:spPr>
        <a:xfrm>
          <a:off x="18345150" y="10259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71" name="フローチャート: 判断 670">
          <a:extLst>
            <a:ext uri="{FF2B5EF4-FFF2-40B4-BE49-F238E27FC236}">
              <a16:creationId xmlns:a16="http://schemas.microsoft.com/office/drawing/2014/main" id="{967166DB-7498-4C60-A1A2-9F1940F4200F}"/>
            </a:ext>
          </a:extLst>
        </xdr:cNvPr>
        <xdr:cNvSpPr/>
      </xdr:nvSpPr>
      <xdr:spPr>
        <a:xfrm>
          <a:off x="17554575" y="102758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72" name="フローチャート: 判断 671">
          <a:extLst>
            <a:ext uri="{FF2B5EF4-FFF2-40B4-BE49-F238E27FC236}">
              <a16:creationId xmlns:a16="http://schemas.microsoft.com/office/drawing/2014/main" id="{A5E0FF10-7C50-4D1B-A2E4-27743C6291F4}"/>
            </a:ext>
          </a:extLst>
        </xdr:cNvPr>
        <xdr:cNvSpPr/>
      </xdr:nvSpPr>
      <xdr:spPr>
        <a:xfrm>
          <a:off x="16754475" y="10259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DA3D3EAB-BC0B-4072-A3EC-0245AEE269F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89BF01D-56D0-4CA5-90AF-D29083ECC0B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F1CBE357-6D83-478A-94F5-FCEDB27AB76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D81E94B5-0916-4F56-8F36-5BBF18A10F1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A67015F6-7206-4E3A-AC35-4C35776A8D8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107587</xdr:rowOff>
    </xdr:from>
    <xdr:to>
      <xdr:col>116</xdr:col>
      <xdr:colOff>114300</xdr:colOff>
      <xdr:row>64</xdr:row>
      <xdr:rowOff>37737</xdr:rowOff>
    </xdr:to>
    <xdr:sp macro="" textlink="">
      <xdr:nvSpPr>
        <xdr:cNvPr id="678" name="楕円 677">
          <a:extLst>
            <a:ext uri="{FF2B5EF4-FFF2-40B4-BE49-F238E27FC236}">
              <a16:creationId xmlns:a16="http://schemas.microsoft.com/office/drawing/2014/main" id="{AD8C51B5-E54D-43D6-9CCD-A2A8C90562F5}"/>
            </a:ext>
          </a:extLst>
        </xdr:cNvPr>
        <xdr:cNvSpPr/>
      </xdr:nvSpPr>
      <xdr:spPr>
        <a:xfrm>
          <a:off x="19897725" y="10315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86014</xdr:rowOff>
    </xdr:from>
    <xdr:ext cx="469744" cy="259045"/>
    <xdr:sp macro="" textlink="">
      <xdr:nvSpPr>
        <xdr:cNvPr id="679" name="【保健センター・保健所】&#10;一人当たり面積該当値テキスト">
          <a:extLst>
            <a:ext uri="{FF2B5EF4-FFF2-40B4-BE49-F238E27FC236}">
              <a16:creationId xmlns:a16="http://schemas.microsoft.com/office/drawing/2014/main" id="{77FA242B-627C-4C0C-87FD-799A1D0642D0}"/>
            </a:ext>
          </a:extLst>
        </xdr:cNvPr>
        <xdr:cNvSpPr txBox="1"/>
      </xdr:nvSpPr>
      <xdr:spPr>
        <a:xfrm>
          <a:off x="19992975" y="1029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107587</xdr:rowOff>
    </xdr:from>
    <xdr:to>
      <xdr:col>112</xdr:col>
      <xdr:colOff>38100</xdr:colOff>
      <xdr:row>64</xdr:row>
      <xdr:rowOff>37737</xdr:rowOff>
    </xdr:to>
    <xdr:sp macro="" textlink="">
      <xdr:nvSpPr>
        <xdr:cNvPr id="680" name="楕円 679">
          <a:extLst>
            <a:ext uri="{FF2B5EF4-FFF2-40B4-BE49-F238E27FC236}">
              <a16:creationId xmlns:a16="http://schemas.microsoft.com/office/drawing/2014/main" id="{9DCCD266-FA47-4460-9C5C-8E17DFAE9DB6}"/>
            </a:ext>
          </a:extLst>
        </xdr:cNvPr>
        <xdr:cNvSpPr/>
      </xdr:nvSpPr>
      <xdr:spPr>
        <a:xfrm>
          <a:off x="19154775" y="10315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158387</xdr:rowOff>
    </xdr:from>
    <xdr:to>
      <xdr:col>116</xdr:col>
      <xdr:colOff>63500</xdr:colOff>
      <xdr:row>63</xdr:row>
      <xdr:rowOff>158387</xdr:rowOff>
    </xdr:to>
    <xdr:cxnSp macro="">
      <xdr:nvCxnSpPr>
        <xdr:cNvPr id="681" name="直線コネクタ 680">
          <a:extLst>
            <a:ext uri="{FF2B5EF4-FFF2-40B4-BE49-F238E27FC236}">
              <a16:creationId xmlns:a16="http://schemas.microsoft.com/office/drawing/2014/main" id="{21329147-9737-4E5A-8365-94DFAA34C113}"/>
            </a:ext>
          </a:extLst>
        </xdr:cNvPr>
        <xdr:cNvCxnSpPr/>
      </xdr:nvCxnSpPr>
      <xdr:spPr>
        <a:xfrm>
          <a:off x="19202400" y="1037236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104322</xdr:rowOff>
    </xdr:from>
    <xdr:to>
      <xdr:col>107</xdr:col>
      <xdr:colOff>101600</xdr:colOff>
      <xdr:row>64</xdr:row>
      <xdr:rowOff>34472</xdr:rowOff>
    </xdr:to>
    <xdr:sp macro="" textlink="">
      <xdr:nvSpPr>
        <xdr:cNvPr id="682" name="楕円 681">
          <a:extLst>
            <a:ext uri="{FF2B5EF4-FFF2-40B4-BE49-F238E27FC236}">
              <a16:creationId xmlns:a16="http://schemas.microsoft.com/office/drawing/2014/main" id="{77FB5105-B416-4794-B4F5-5DE436DBEE73}"/>
            </a:ext>
          </a:extLst>
        </xdr:cNvPr>
        <xdr:cNvSpPr/>
      </xdr:nvSpPr>
      <xdr:spPr>
        <a:xfrm>
          <a:off x="18345150" y="103182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63</xdr:row>
      <xdr:rowOff>158387</xdr:rowOff>
    </xdr:to>
    <xdr:cxnSp macro="">
      <xdr:nvCxnSpPr>
        <xdr:cNvPr id="683" name="直線コネクタ 682">
          <a:extLst>
            <a:ext uri="{FF2B5EF4-FFF2-40B4-BE49-F238E27FC236}">
              <a16:creationId xmlns:a16="http://schemas.microsoft.com/office/drawing/2014/main" id="{34EF2B75-A350-4F08-AC81-5B12FB9A97C1}"/>
            </a:ext>
          </a:extLst>
        </xdr:cNvPr>
        <xdr:cNvCxnSpPr/>
      </xdr:nvCxnSpPr>
      <xdr:spPr>
        <a:xfrm>
          <a:off x="18392775" y="10365922"/>
          <a:ext cx="809625"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macro="" textlink="">
      <xdr:nvSpPr>
        <xdr:cNvPr id="684" name="楕円 683">
          <a:extLst>
            <a:ext uri="{FF2B5EF4-FFF2-40B4-BE49-F238E27FC236}">
              <a16:creationId xmlns:a16="http://schemas.microsoft.com/office/drawing/2014/main" id="{9976B331-5B84-48CA-A4D3-E1EE95F01723}"/>
            </a:ext>
          </a:extLst>
        </xdr:cNvPr>
        <xdr:cNvSpPr/>
      </xdr:nvSpPr>
      <xdr:spPr>
        <a:xfrm>
          <a:off x="17554575" y="103182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63</xdr:row>
      <xdr:rowOff>155122</xdr:rowOff>
    </xdr:to>
    <xdr:cxnSp macro="">
      <xdr:nvCxnSpPr>
        <xdr:cNvPr id="685" name="直線コネクタ 684">
          <a:extLst>
            <a:ext uri="{FF2B5EF4-FFF2-40B4-BE49-F238E27FC236}">
              <a16:creationId xmlns:a16="http://schemas.microsoft.com/office/drawing/2014/main" id="{5E726D4B-8E95-4420-9BBE-B96118D60509}"/>
            </a:ext>
          </a:extLst>
        </xdr:cNvPr>
        <xdr:cNvCxnSpPr/>
      </xdr:nvCxnSpPr>
      <xdr:spPr>
        <a:xfrm>
          <a:off x="17602200" y="1036592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86" name="n_1aveValue【保健センター・保健所】&#10;一人当たり面積">
          <a:extLst>
            <a:ext uri="{FF2B5EF4-FFF2-40B4-BE49-F238E27FC236}">
              <a16:creationId xmlns:a16="http://schemas.microsoft.com/office/drawing/2014/main" id="{95E7E3D8-04BC-4170-98FA-2D701AD97F41}"/>
            </a:ext>
          </a:extLst>
        </xdr:cNvPr>
        <xdr:cNvSpPr txBox="1"/>
      </xdr:nvSpPr>
      <xdr:spPr>
        <a:xfrm>
          <a:off x="18983402" y="100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87" name="n_2aveValue【保健センター・保健所】&#10;一人当たり面積">
          <a:extLst>
            <a:ext uri="{FF2B5EF4-FFF2-40B4-BE49-F238E27FC236}">
              <a16:creationId xmlns:a16="http://schemas.microsoft.com/office/drawing/2014/main" id="{8F087207-BA92-4E4C-80E3-872BCEF8BEF4}"/>
            </a:ext>
          </a:extLst>
        </xdr:cNvPr>
        <xdr:cNvSpPr txBox="1"/>
      </xdr:nvSpPr>
      <xdr:spPr>
        <a:xfrm>
          <a:off x="18183302"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88" name="n_3aveValue【保健センター・保健所】&#10;一人当たり面積">
          <a:extLst>
            <a:ext uri="{FF2B5EF4-FFF2-40B4-BE49-F238E27FC236}">
              <a16:creationId xmlns:a16="http://schemas.microsoft.com/office/drawing/2014/main" id="{3745D59D-623B-4CE8-8F39-8372E8E56397}"/>
            </a:ext>
          </a:extLst>
        </xdr:cNvPr>
        <xdr:cNvSpPr txBox="1"/>
      </xdr:nvSpPr>
      <xdr:spPr>
        <a:xfrm>
          <a:off x="17383202" y="100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89" name="n_4aveValue【保健センター・保健所】&#10;一人当たり面積">
          <a:extLst>
            <a:ext uri="{FF2B5EF4-FFF2-40B4-BE49-F238E27FC236}">
              <a16:creationId xmlns:a16="http://schemas.microsoft.com/office/drawing/2014/main" id="{598368F6-0119-45C9-BF1C-85CB4CF2104B}"/>
            </a:ext>
          </a:extLst>
        </xdr:cNvPr>
        <xdr:cNvSpPr txBox="1"/>
      </xdr:nvSpPr>
      <xdr:spPr>
        <a:xfrm>
          <a:off x="16592627" y="1004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28864</xdr:rowOff>
    </xdr:from>
    <xdr:ext cx="469744" cy="259045"/>
    <xdr:sp macro="" textlink="">
      <xdr:nvSpPr>
        <xdr:cNvPr id="690" name="n_1mainValue【保健センター・保健所】&#10;一人当たり面積">
          <a:extLst>
            <a:ext uri="{FF2B5EF4-FFF2-40B4-BE49-F238E27FC236}">
              <a16:creationId xmlns:a16="http://schemas.microsoft.com/office/drawing/2014/main" id="{E11AAF5F-E47A-4A0A-8601-AF72E790DF90}"/>
            </a:ext>
          </a:extLst>
        </xdr:cNvPr>
        <xdr:cNvSpPr txBox="1"/>
      </xdr:nvSpPr>
      <xdr:spPr>
        <a:xfrm>
          <a:off x="18983402" y="103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25599</xdr:rowOff>
    </xdr:from>
    <xdr:ext cx="469744" cy="259045"/>
    <xdr:sp macro="" textlink="">
      <xdr:nvSpPr>
        <xdr:cNvPr id="691" name="n_2mainValue【保健センター・保健所】&#10;一人当たり面積">
          <a:extLst>
            <a:ext uri="{FF2B5EF4-FFF2-40B4-BE49-F238E27FC236}">
              <a16:creationId xmlns:a16="http://schemas.microsoft.com/office/drawing/2014/main" id="{8B95DBAC-4E22-4ADF-8838-B144864FDCCA}"/>
            </a:ext>
          </a:extLst>
        </xdr:cNvPr>
        <xdr:cNvSpPr txBox="1"/>
      </xdr:nvSpPr>
      <xdr:spPr>
        <a:xfrm>
          <a:off x="18183302" y="1040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macro="" textlink="">
      <xdr:nvSpPr>
        <xdr:cNvPr id="692" name="n_3mainValue【保健センター・保健所】&#10;一人当たり面積">
          <a:extLst>
            <a:ext uri="{FF2B5EF4-FFF2-40B4-BE49-F238E27FC236}">
              <a16:creationId xmlns:a16="http://schemas.microsoft.com/office/drawing/2014/main" id="{51C6A40F-EA63-458E-9BE5-F7111817254A}"/>
            </a:ext>
          </a:extLst>
        </xdr:cNvPr>
        <xdr:cNvSpPr txBox="1"/>
      </xdr:nvSpPr>
      <xdr:spPr>
        <a:xfrm>
          <a:off x="17383202" y="1040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a16="http://schemas.microsoft.com/office/drawing/2014/main" id="{4E41FA5F-6E5E-4E2D-9CD1-A46A9B4E1A1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a16="http://schemas.microsoft.com/office/drawing/2014/main" id="{E74D4313-1B41-43DA-8B26-901CC918237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a16="http://schemas.microsoft.com/office/drawing/2014/main" id="{B1689D80-C805-40FC-B960-3227773ACD1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a16="http://schemas.microsoft.com/office/drawing/2014/main" id="{81A0FAD8-F536-415B-9F3E-2EA2C40FE38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a16="http://schemas.microsoft.com/office/drawing/2014/main" id="{8246331A-0FF3-493A-BD25-0A1898B767D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a16="http://schemas.microsoft.com/office/drawing/2014/main" id="{B2346F42-DAD1-4C88-B3C1-389D2902305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a16="http://schemas.microsoft.com/office/drawing/2014/main" id="{2892AECC-3E68-41FC-9E8A-E61C907E7A2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855FCEAF-0392-4BC4-9A73-B71EE882E64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a16="http://schemas.microsoft.com/office/drawing/2014/main" id="{C3B9FEAB-33A3-4F79-92CC-7B75C143EEA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a16="http://schemas.microsoft.com/office/drawing/2014/main" id="{9CADBD64-CA64-4E1A-AC39-2C2C0473804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a16="http://schemas.microsoft.com/office/drawing/2014/main" id="{F9C63CED-DDA0-4612-ACE7-4060DFBC918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4" name="直線コネクタ 703">
          <a:extLst>
            <a:ext uri="{FF2B5EF4-FFF2-40B4-BE49-F238E27FC236}">
              <a16:creationId xmlns:a16="http://schemas.microsoft.com/office/drawing/2014/main" id="{1ACE0211-618C-4D54-91C7-EE90BDF0E17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666FF025-3EF6-42EE-86FE-0E44873F26F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6" name="直線コネクタ 705">
          <a:extLst>
            <a:ext uri="{FF2B5EF4-FFF2-40B4-BE49-F238E27FC236}">
              <a16:creationId xmlns:a16="http://schemas.microsoft.com/office/drawing/2014/main" id="{AA55A894-91F1-4E0F-A05C-FD9E3AD4E5D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7" name="テキスト ボックス 706">
          <a:extLst>
            <a:ext uri="{FF2B5EF4-FFF2-40B4-BE49-F238E27FC236}">
              <a16:creationId xmlns:a16="http://schemas.microsoft.com/office/drawing/2014/main" id="{34C1EDE9-C0E6-4DBC-A31A-5C5EBC766239}"/>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8" name="直線コネクタ 707">
          <a:extLst>
            <a:ext uri="{FF2B5EF4-FFF2-40B4-BE49-F238E27FC236}">
              <a16:creationId xmlns:a16="http://schemas.microsoft.com/office/drawing/2014/main" id="{96054D8E-26F7-44AF-9324-09692124BD6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9" name="テキスト ボックス 708">
          <a:extLst>
            <a:ext uri="{FF2B5EF4-FFF2-40B4-BE49-F238E27FC236}">
              <a16:creationId xmlns:a16="http://schemas.microsoft.com/office/drawing/2014/main" id="{E28F06B4-4656-4E82-91DF-EC0A0D9B9D1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0" name="直線コネクタ 709">
          <a:extLst>
            <a:ext uri="{FF2B5EF4-FFF2-40B4-BE49-F238E27FC236}">
              <a16:creationId xmlns:a16="http://schemas.microsoft.com/office/drawing/2014/main" id="{2832ED8F-1D4B-49A1-BCFD-4205130FCE5C}"/>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1" name="テキスト ボックス 710">
          <a:extLst>
            <a:ext uri="{FF2B5EF4-FFF2-40B4-BE49-F238E27FC236}">
              <a16:creationId xmlns:a16="http://schemas.microsoft.com/office/drawing/2014/main" id="{FEEF0078-FCF5-4D14-B402-D3534FACD9F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2" name="直線コネクタ 711">
          <a:extLst>
            <a:ext uri="{FF2B5EF4-FFF2-40B4-BE49-F238E27FC236}">
              <a16:creationId xmlns:a16="http://schemas.microsoft.com/office/drawing/2014/main" id="{BE0EE4D4-189C-4B5E-AC87-754A01E9284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3" name="テキスト ボックス 712">
          <a:extLst>
            <a:ext uri="{FF2B5EF4-FFF2-40B4-BE49-F238E27FC236}">
              <a16:creationId xmlns:a16="http://schemas.microsoft.com/office/drawing/2014/main" id="{1F0C1DEF-B3FD-445C-B1B3-98C6D6A667F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9E440383-8F5C-4547-8C39-8A36877754C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5" name="テキスト ボックス 714">
          <a:extLst>
            <a:ext uri="{FF2B5EF4-FFF2-40B4-BE49-F238E27FC236}">
              <a16:creationId xmlns:a16="http://schemas.microsoft.com/office/drawing/2014/main" id="{D90DC77A-A490-4CE4-9287-515F8BFE950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6" name="【消防施設】&#10;有形固定資産減価償却率グラフ枠">
          <a:extLst>
            <a:ext uri="{FF2B5EF4-FFF2-40B4-BE49-F238E27FC236}">
              <a16:creationId xmlns:a16="http://schemas.microsoft.com/office/drawing/2014/main" id="{FDB3C260-D55C-4C80-B87B-434039F091B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17" name="直線コネクタ 716">
          <a:extLst>
            <a:ext uri="{FF2B5EF4-FFF2-40B4-BE49-F238E27FC236}">
              <a16:creationId xmlns:a16="http://schemas.microsoft.com/office/drawing/2014/main" id="{C85AB72B-A26E-4C32-BB44-6FB21A68282E}"/>
            </a:ext>
          </a:extLst>
        </xdr:cNvPr>
        <xdr:cNvCxnSpPr/>
      </xdr:nvCxnSpPr>
      <xdr:spPr>
        <a:xfrm flipV="1">
          <a:off x="14696439"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8" name="【消防施設】&#10;有形固定資産減価償却率最小値テキスト">
          <a:extLst>
            <a:ext uri="{FF2B5EF4-FFF2-40B4-BE49-F238E27FC236}">
              <a16:creationId xmlns:a16="http://schemas.microsoft.com/office/drawing/2014/main" id="{9D3DA1C4-BC65-411C-AE9F-7350F8B81F36}"/>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9" name="直線コネクタ 718">
          <a:extLst>
            <a:ext uri="{FF2B5EF4-FFF2-40B4-BE49-F238E27FC236}">
              <a16:creationId xmlns:a16="http://schemas.microsoft.com/office/drawing/2014/main" id="{2B9B5353-9D99-49F6-B2B5-BE754144E964}"/>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20" name="【消防施設】&#10;有形固定資産減価償却率最大値テキスト">
          <a:extLst>
            <a:ext uri="{FF2B5EF4-FFF2-40B4-BE49-F238E27FC236}">
              <a16:creationId xmlns:a16="http://schemas.microsoft.com/office/drawing/2014/main" id="{D07E9513-B9E3-4B77-9205-BAB475F93030}"/>
            </a:ext>
          </a:extLst>
        </xdr:cNvPr>
        <xdr:cNvSpPr txBox="1"/>
      </xdr:nvSpPr>
      <xdr:spPr>
        <a:xfrm>
          <a:off x="14735175"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21" name="直線コネクタ 720">
          <a:extLst>
            <a:ext uri="{FF2B5EF4-FFF2-40B4-BE49-F238E27FC236}">
              <a16:creationId xmlns:a16="http://schemas.microsoft.com/office/drawing/2014/main" id="{C4F07A15-38C8-4C0E-B7D0-B2D55A5A4E57}"/>
            </a:ext>
          </a:extLst>
        </xdr:cNvPr>
        <xdr:cNvCxnSpPr/>
      </xdr:nvCxnSpPr>
      <xdr:spPr>
        <a:xfrm>
          <a:off x="14611350" y="1251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22" name="【消防施設】&#10;有形固定資産減価償却率平均値テキスト">
          <a:extLst>
            <a:ext uri="{FF2B5EF4-FFF2-40B4-BE49-F238E27FC236}">
              <a16:creationId xmlns:a16="http://schemas.microsoft.com/office/drawing/2014/main" id="{AAD25B09-A011-4AC1-8F45-9D58C98F2F10}"/>
            </a:ext>
          </a:extLst>
        </xdr:cNvPr>
        <xdr:cNvSpPr txBox="1"/>
      </xdr:nvSpPr>
      <xdr:spPr>
        <a:xfrm>
          <a:off x="14735175" y="1328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23" name="フローチャート: 判断 722">
          <a:extLst>
            <a:ext uri="{FF2B5EF4-FFF2-40B4-BE49-F238E27FC236}">
              <a16:creationId xmlns:a16="http://schemas.microsoft.com/office/drawing/2014/main" id="{1E40F0AD-B113-4F61-A75C-3C85AEE3F62D}"/>
            </a:ext>
          </a:extLst>
        </xdr:cNvPr>
        <xdr:cNvSpPr/>
      </xdr:nvSpPr>
      <xdr:spPr>
        <a:xfrm>
          <a:off x="14649450" y="132943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24" name="フローチャート: 判断 723">
          <a:extLst>
            <a:ext uri="{FF2B5EF4-FFF2-40B4-BE49-F238E27FC236}">
              <a16:creationId xmlns:a16="http://schemas.microsoft.com/office/drawing/2014/main" id="{B77F2E7E-D37E-4D46-8F26-DB4FA26A05F4}"/>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25" name="フローチャート: 判断 724">
          <a:extLst>
            <a:ext uri="{FF2B5EF4-FFF2-40B4-BE49-F238E27FC236}">
              <a16:creationId xmlns:a16="http://schemas.microsoft.com/office/drawing/2014/main" id="{10281270-ACCF-4A66-AAF9-E5924CC442E8}"/>
            </a:ext>
          </a:extLst>
        </xdr:cNvPr>
        <xdr:cNvSpPr/>
      </xdr:nvSpPr>
      <xdr:spPr>
        <a:xfrm>
          <a:off x="13096875" y="13269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26" name="フローチャート: 判断 725">
          <a:extLst>
            <a:ext uri="{FF2B5EF4-FFF2-40B4-BE49-F238E27FC236}">
              <a16:creationId xmlns:a16="http://schemas.microsoft.com/office/drawing/2014/main" id="{B39F1C7D-D1BC-4E9A-BDD3-FC2542EEB8EA}"/>
            </a:ext>
          </a:extLst>
        </xdr:cNvPr>
        <xdr:cNvSpPr/>
      </xdr:nvSpPr>
      <xdr:spPr>
        <a:xfrm>
          <a:off x="122967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27" name="フローチャート: 判断 726">
          <a:extLst>
            <a:ext uri="{FF2B5EF4-FFF2-40B4-BE49-F238E27FC236}">
              <a16:creationId xmlns:a16="http://schemas.microsoft.com/office/drawing/2014/main" id="{17BBA7FB-F970-4654-9D77-F01AD1F94325}"/>
            </a:ext>
          </a:extLst>
        </xdr:cNvPr>
        <xdr:cNvSpPr/>
      </xdr:nvSpPr>
      <xdr:spPr>
        <a:xfrm>
          <a:off x="11487150" y="1324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36A46A0-F8E3-475B-A110-860381303E5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716B74BB-0C92-4633-9751-8FAFDE4C12C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37D62CB6-4F20-4577-A47A-9E7745723EBE}"/>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76471209-11EB-469B-8E64-6211BC812D0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AF258F74-F359-4AA9-A697-998239764EA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733" name="楕円 732">
          <a:extLst>
            <a:ext uri="{FF2B5EF4-FFF2-40B4-BE49-F238E27FC236}">
              <a16:creationId xmlns:a16="http://schemas.microsoft.com/office/drawing/2014/main" id="{E1049C09-1502-48FF-8DA4-181DCB7215AD}"/>
            </a:ext>
          </a:extLst>
        </xdr:cNvPr>
        <xdr:cNvSpPr/>
      </xdr:nvSpPr>
      <xdr:spPr>
        <a:xfrm>
          <a:off x="14649450" y="12897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734" name="【消防施設】&#10;有形固定資産減価償却率該当値テキスト">
          <a:extLst>
            <a:ext uri="{FF2B5EF4-FFF2-40B4-BE49-F238E27FC236}">
              <a16:creationId xmlns:a16="http://schemas.microsoft.com/office/drawing/2014/main" id="{8FAF99BD-5BE9-4D74-9BEB-5AA27ED87B6F}"/>
            </a:ext>
          </a:extLst>
        </xdr:cNvPr>
        <xdr:cNvSpPr txBox="1"/>
      </xdr:nvSpPr>
      <xdr:spPr>
        <a:xfrm>
          <a:off x="14735175" y="1276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35" name="楕円 734">
          <a:extLst>
            <a:ext uri="{FF2B5EF4-FFF2-40B4-BE49-F238E27FC236}">
              <a16:creationId xmlns:a16="http://schemas.microsoft.com/office/drawing/2014/main" id="{34479E82-A94E-42C4-962F-3715A80B47C9}"/>
            </a:ext>
          </a:extLst>
        </xdr:cNvPr>
        <xdr:cNvSpPr/>
      </xdr:nvSpPr>
      <xdr:spPr>
        <a:xfrm>
          <a:off x="13887450" y="13080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146686</xdr:rowOff>
    </xdr:from>
    <xdr:to>
      <xdr:col>85</xdr:col>
      <xdr:colOff>127000</xdr:colOff>
      <xdr:row>80</xdr:row>
      <xdr:rowOff>167639</xdr:rowOff>
    </xdr:to>
    <xdr:cxnSp macro="">
      <xdr:nvCxnSpPr>
        <xdr:cNvPr id="736" name="直線コネクタ 735">
          <a:extLst>
            <a:ext uri="{FF2B5EF4-FFF2-40B4-BE49-F238E27FC236}">
              <a16:creationId xmlns:a16="http://schemas.microsoft.com/office/drawing/2014/main" id="{42FA304B-CFC6-46E6-A767-1DC2A178BD39}"/>
            </a:ext>
          </a:extLst>
        </xdr:cNvPr>
        <xdr:cNvCxnSpPr/>
      </xdr:nvCxnSpPr>
      <xdr:spPr>
        <a:xfrm flipV="1">
          <a:off x="13935075" y="12945111"/>
          <a:ext cx="762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737" name="楕円 736">
          <a:extLst>
            <a:ext uri="{FF2B5EF4-FFF2-40B4-BE49-F238E27FC236}">
              <a16:creationId xmlns:a16="http://schemas.microsoft.com/office/drawing/2014/main" id="{73F29424-30D2-4337-9C3D-B4B4ADB331EB}"/>
            </a:ext>
          </a:extLst>
        </xdr:cNvPr>
        <xdr:cNvSpPr/>
      </xdr:nvSpPr>
      <xdr:spPr>
        <a:xfrm>
          <a:off x="13096875" y="13040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80</xdr:row>
      <xdr:rowOff>167639</xdr:rowOff>
    </xdr:to>
    <xdr:cxnSp macro="">
      <xdr:nvCxnSpPr>
        <xdr:cNvPr id="738" name="直線コネクタ 737">
          <a:extLst>
            <a:ext uri="{FF2B5EF4-FFF2-40B4-BE49-F238E27FC236}">
              <a16:creationId xmlns:a16="http://schemas.microsoft.com/office/drawing/2014/main" id="{B7AA8193-0879-48D9-A3FA-C61F7AC2A4B2}"/>
            </a:ext>
          </a:extLst>
        </xdr:cNvPr>
        <xdr:cNvCxnSpPr/>
      </xdr:nvCxnSpPr>
      <xdr:spPr>
        <a:xfrm>
          <a:off x="13144500" y="13087986"/>
          <a:ext cx="790575"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39" name="楕円 738">
          <a:extLst>
            <a:ext uri="{FF2B5EF4-FFF2-40B4-BE49-F238E27FC236}">
              <a16:creationId xmlns:a16="http://schemas.microsoft.com/office/drawing/2014/main" id="{17EF5087-2053-4EF1-BF7F-9FF738122B7B}"/>
            </a:ext>
          </a:extLst>
        </xdr:cNvPr>
        <xdr:cNvSpPr/>
      </xdr:nvSpPr>
      <xdr:spPr>
        <a:xfrm>
          <a:off x="12296775" y="13257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127636</xdr:rowOff>
    </xdr:from>
    <xdr:to>
      <xdr:col>76</xdr:col>
      <xdr:colOff>114300</xdr:colOff>
      <xdr:row>82</xdr:row>
      <xdr:rowOff>11430</xdr:rowOff>
    </xdr:to>
    <xdr:cxnSp macro="">
      <xdr:nvCxnSpPr>
        <xdr:cNvPr id="740" name="直線コネクタ 739">
          <a:extLst>
            <a:ext uri="{FF2B5EF4-FFF2-40B4-BE49-F238E27FC236}">
              <a16:creationId xmlns:a16="http://schemas.microsoft.com/office/drawing/2014/main" id="{A7A43AE6-9001-4F3F-943C-EAC086FC0B49}"/>
            </a:ext>
          </a:extLst>
        </xdr:cNvPr>
        <xdr:cNvCxnSpPr/>
      </xdr:nvCxnSpPr>
      <xdr:spPr>
        <a:xfrm flipV="1">
          <a:off x="12344400" y="13087986"/>
          <a:ext cx="800100" cy="2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41" name="n_1aveValue【消防施設】&#10;有形固定資産減価償却率">
          <a:extLst>
            <a:ext uri="{FF2B5EF4-FFF2-40B4-BE49-F238E27FC236}">
              <a16:creationId xmlns:a16="http://schemas.microsoft.com/office/drawing/2014/main" id="{BA2DC947-8F5C-4F6B-9237-795E6F9BE844}"/>
            </a:ext>
          </a:extLst>
        </xdr:cNvPr>
        <xdr:cNvSpPr txBox="1"/>
      </xdr:nvSpPr>
      <xdr:spPr>
        <a:xfrm>
          <a:off x="13745219"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42" name="n_2aveValue【消防施設】&#10;有形固定資産減価償却率">
          <a:extLst>
            <a:ext uri="{FF2B5EF4-FFF2-40B4-BE49-F238E27FC236}">
              <a16:creationId xmlns:a16="http://schemas.microsoft.com/office/drawing/2014/main" id="{83BBEE5D-3409-44A2-9BF4-E1754B32E6F8}"/>
            </a:ext>
          </a:extLst>
        </xdr:cNvPr>
        <xdr:cNvSpPr txBox="1"/>
      </xdr:nvSpPr>
      <xdr:spPr>
        <a:xfrm>
          <a:off x="12964169"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43" name="n_3aveValue【消防施設】&#10;有形固定資産減価償却率">
          <a:extLst>
            <a:ext uri="{FF2B5EF4-FFF2-40B4-BE49-F238E27FC236}">
              <a16:creationId xmlns:a16="http://schemas.microsoft.com/office/drawing/2014/main" id="{B6879EDB-F86F-4D2C-AB34-6BE560025748}"/>
            </a:ext>
          </a:extLst>
        </xdr:cNvPr>
        <xdr:cNvSpPr txBox="1"/>
      </xdr:nvSpPr>
      <xdr:spPr>
        <a:xfrm>
          <a:off x="121640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44" name="n_4aveValue【消防施設】&#10;有形固定資産減価償却率">
          <a:extLst>
            <a:ext uri="{FF2B5EF4-FFF2-40B4-BE49-F238E27FC236}">
              <a16:creationId xmlns:a16="http://schemas.microsoft.com/office/drawing/2014/main" id="{CA0DE775-7F8E-4145-9EA5-DD66FC62D946}"/>
            </a:ext>
          </a:extLst>
        </xdr:cNvPr>
        <xdr:cNvSpPr txBox="1"/>
      </xdr:nvSpPr>
      <xdr:spPr>
        <a:xfrm>
          <a:off x="11354444"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45" name="n_1mainValue【消防施設】&#10;有形固定資産減価償却率">
          <a:extLst>
            <a:ext uri="{FF2B5EF4-FFF2-40B4-BE49-F238E27FC236}">
              <a16:creationId xmlns:a16="http://schemas.microsoft.com/office/drawing/2014/main" id="{05887BBB-068C-47F7-ADF9-6C976ED94492}"/>
            </a:ext>
          </a:extLst>
        </xdr:cNvPr>
        <xdr:cNvSpPr txBox="1"/>
      </xdr:nvSpPr>
      <xdr:spPr>
        <a:xfrm>
          <a:off x="13745219" y="1286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746" name="n_2mainValue【消防施設】&#10;有形固定資産減価償却率">
          <a:extLst>
            <a:ext uri="{FF2B5EF4-FFF2-40B4-BE49-F238E27FC236}">
              <a16:creationId xmlns:a16="http://schemas.microsoft.com/office/drawing/2014/main" id="{8B998265-C0A8-4843-8E1B-FAF6A17BAB1B}"/>
            </a:ext>
          </a:extLst>
        </xdr:cNvPr>
        <xdr:cNvSpPr txBox="1"/>
      </xdr:nvSpPr>
      <xdr:spPr>
        <a:xfrm>
          <a:off x="12964169" y="1282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47" name="n_3mainValue【消防施設】&#10;有形固定資産減価償却率">
          <a:extLst>
            <a:ext uri="{FF2B5EF4-FFF2-40B4-BE49-F238E27FC236}">
              <a16:creationId xmlns:a16="http://schemas.microsoft.com/office/drawing/2014/main" id="{C13DE621-56BE-41F9-930A-3F298C6458A7}"/>
            </a:ext>
          </a:extLst>
        </xdr:cNvPr>
        <xdr:cNvSpPr txBox="1"/>
      </xdr:nvSpPr>
      <xdr:spPr>
        <a:xfrm>
          <a:off x="121640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8" name="正方形/長方形 747">
          <a:extLst>
            <a:ext uri="{FF2B5EF4-FFF2-40B4-BE49-F238E27FC236}">
              <a16:creationId xmlns:a16="http://schemas.microsoft.com/office/drawing/2014/main" id="{1B06A15E-9216-42CC-829A-90CFEB45FB4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9" name="正方形/長方形 748">
          <a:extLst>
            <a:ext uri="{FF2B5EF4-FFF2-40B4-BE49-F238E27FC236}">
              <a16:creationId xmlns:a16="http://schemas.microsoft.com/office/drawing/2014/main" id="{1D81C24D-0B50-4EEE-976F-754DB720A90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0" name="正方形/長方形 749">
          <a:extLst>
            <a:ext uri="{FF2B5EF4-FFF2-40B4-BE49-F238E27FC236}">
              <a16:creationId xmlns:a16="http://schemas.microsoft.com/office/drawing/2014/main" id="{738010FC-DB84-49B7-95D9-6BCA35315D1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1" name="正方形/長方形 750">
          <a:extLst>
            <a:ext uri="{FF2B5EF4-FFF2-40B4-BE49-F238E27FC236}">
              <a16:creationId xmlns:a16="http://schemas.microsoft.com/office/drawing/2014/main" id="{4B88193B-81ED-4235-8C2C-7E7FA1D7457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2" name="正方形/長方形 751">
          <a:extLst>
            <a:ext uri="{FF2B5EF4-FFF2-40B4-BE49-F238E27FC236}">
              <a16:creationId xmlns:a16="http://schemas.microsoft.com/office/drawing/2014/main" id="{B35B32FE-8C13-4B5C-8531-D37F174224A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3" name="正方形/長方形 752">
          <a:extLst>
            <a:ext uri="{FF2B5EF4-FFF2-40B4-BE49-F238E27FC236}">
              <a16:creationId xmlns:a16="http://schemas.microsoft.com/office/drawing/2014/main" id="{E5779DB5-6E51-45EF-911F-74B93772BDE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4" name="正方形/長方形 753">
          <a:extLst>
            <a:ext uri="{FF2B5EF4-FFF2-40B4-BE49-F238E27FC236}">
              <a16:creationId xmlns:a16="http://schemas.microsoft.com/office/drawing/2014/main" id="{0E03C7E0-228F-4169-B7CF-63BA3C6DADA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38C6E566-8357-4535-84D0-96E60B83FE6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79DF4197-FF15-4429-B102-77E3FAE1875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F7C51459-64B2-41D7-A702-70ABE10871E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8" name="直線コネクタ 757">
          <a:extLst>
            <a:ext uri="{FF2B5EF4-FFF2-40B4-BE49-F238E27FC236}">
              <a16:creationId xmlns:a16="http://schemas.microsoft.com/office/drawing/2014/main" id="{257E5D08-78AA-4C91-8B1E-483913B5D3C3}"/>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9" name="テキスト ボックス 758">
          <a:extLst>
            <a:ext uri="{FF2B5EF4-FFF2-40B4-BE49-F238E27FC236}">
              <a16:creationId xmlns:a16="http://schemas.microsoft.com/office/drawing/2014/main" id="{A655C36F-0CB8-4AE3-8B16-33C5FDCDFE41}"/>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0" name="直線コネクタ 759">
          <a:extLst>
            <a:ext uri="{FF2B5EF4-FFF2-40B4-BE49-F238E27FC236}">
              <a16:creationId xmlns:a16="http://schemas.microsoft.com/office/drawing/2014/main" id="{6A94F07B-A5F3-48B3-BD25-0054646CF94F}"/>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1" name="テキスト ボックス 760">
          <a:extLst>
            <a:ext uri="{FF2B5EF4-FFF2-40B4-BE49-F238E27FC236}">
              <a16:creationId xmlns:a16="http://schemas.microsoft.com/office/drawing/2014/main" id="{8ED2E161-66C8-40AC-A82D-746C462A0390}"/>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2" name="直線コネクタ 761">
          <a:extLst>
            <a:ext uri="{FF2B5EF4-FFF2-40B4-BE49-F238E27FC236}">
              <a16:creationId xmlns:a16="http://schemas.microsoft.com/office/drawing/2014/main" id="{07820A1A-8BA4-44CE-89E3-8C1204BC09BA}"/>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3" name="テキスト ボックス 762">
          <a:extLst>
            <a:ext uri="{FF2B5EF4-FFF2-40B4-BE49-F238E27FC236}">
              <a16:creationId xmlns:a16="http://schemas.microsoft.com/office/drawing/2014/main" id="{A6063B2A-5222-4693-A31B-446407FAA73D}"/>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4" name="直線コネクタ 763">
          <a:extLst>
            <a:ext uri="{FF2B5EF4-FFF2-40B4-BE49-F238E27FC236}">
              <a16:creationId xmlns:a16="http://schemas.microsoft.com/office/drawing/2014/main" id="{42ACA7E7-5804-4C42-8121-C2C05B8E7283}"/>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5" name="テキスト ボックス 764">
          <a:extLst>
            <a:ext uri="{FF2B5EF4-FFF2-40B4-BE49-F238E27FC236}">
              <a16:creationId xmlns:a16="http://schemas.microsoft.com/office/drawing/2014/main" id="{0F9E6AC9-525D-42DA-94D3-25E231139FC0}"/>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DE50AE62-5120-4811-BE42-1D42E43D786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81EF6580-6C2B-49A2-A19D-22461CA64FA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a:extLst>
            <a:ext uri="{FF2B5EF4-FFF2-40B4-BE49-F238E27FC236}">
              <a16:creationId xmlns:a16="http://schemas.microsoft.com/office/drawing/2014/main" id="{6B46F6A1-FB9D-4196-8892-D83CF084B51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69" name="直線コネクタ 768">
          <a:extLst>
            <a:ext uri="{FF2B5EF4-FFF2-40B4-BE49-F238E27FC236}">
              <a16:creationId xmlns:a16="http://schemas.microsoft.com/office/drawing/2014/main" id="{C6F8FF83-1724-4A07-8D62-073BF786E6E6}"/>
            </a:ext>
          </a:extLst>
        </xdr:cNvPr>
        <xdr:cNvCxnSpPr/>
      </xdr:nvCxnSpPr>
      <xdr:spPr>
        <a:xfrm flipV="1">
          <a:off x="19954239" y="12849733"/>
          <a:ext cx="0"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70" name="【消防施設】&#10;一人当たり面積最小値テキスト">
          <a:extLst>
            <a:ext uri="{FF2B5EF4-FFF2-40B4-BE49-F238E27FC236}">
              <a16:creationId xmlns:a16="http://schemas.microsoft.com/office/drawing/2014/main" id="{5CFC3110-020A-4971-B14C-61B2B28180FC}"/>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71" name="直線コネクタ 770">
          <a:extLst>
            <a:ext uri="{FF2B5EF4-FFF2-40B4-BE49-F238E27FC236}">
              <a16:creationId xmlns:a16="http://schemas.microsoft.com/office/drawing/2014/main" id="{785D41EC-BFD0-4AE8-B10C-209A17FF3FC1}"/>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72" name="【消防施設】&#10;一人当たり面積最大値テキスト">
          <a:extLst>
            <a:ext uri="{FF2B5EF4-FFF2-40B4-BE49-F238E27FC236}">
              <a16:creationId xmlns:a16="http://schemas.microsoft.com/office/drawing/2014/main" id="{D38FCCA5-F484-4388-82F5-368EFB92ABCE}"/>
            </a:ext>
          </a:extLst>
        </xdr:cNvPr>
        <xdr:cNvSpPr txBox="1"/>
      </xdr:nvSpPr>
      <xdr:spPr>
        <a:xfrm>
          <a:off x="19992975" y="126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73" name="直線コネクタ 772">
          <a:extLst>
            <a:ext uri="{FF2B5EF4-FFF2-40B4-BE49-F238E27FC236}">
              <a16:creationId xmlns:a16="http://schemas.microsoft.com/office/drawing/2014/main" id="{E39709DA-A0F2-45F2-9F9E-6B43314F8C73}"/>
            </a:ext>
          </a:extLst>
        </xdr:cNvPr>
        <xdr:cNvCxnSpPr/>
      </xdr:nvCxnSpPr>
      <xdr:spPr>
        <a:xfrm>
          <a:off x="19878675" y="1284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74" name="【消防施設】&#10;一人当たり面積平均値テキスト">
          <a:extLst>
            <a:ext uri="{FF2B5EF4-FFF2-40B4-BE49-F238E27FC236}">
              <a16:creationId xmlns:a16="http://schemas.microsoft.com/office/drawing/2014/main" id="{9F60CF56-0438-4674-BC29-671CA80AB6A8}"/>
            </a:ext>
          </a:extLst>
        </xdr:cNvPr>
        <xdr:cNvSpPr txBox="1"/>
      </xdr:nvSpPr>
      <xdr:spPr>
        <a:xfrm>
          <a:off x="19992975" y="13480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75" name="フローチャート: 判断 774">
          <a:extLst>
            <a:ext uri="{FF2B5EF4-FFF2-40B4-BE49-F238E27FC236}">
              <a16:creationId xmlns:a16="http://schemas.microsoft.com/office/drawing/2014/main" id="{78CAAADC-44D1-4F9D-ADEB-B3D017111F1D}"/>
            </a:ext>
          </a:extLst>
        </xdr:cNvPr>
        <xdr:cNvSpPr/>
      </xdr:nvSpPr>
      <xdr:spPr>
        <a:xfrm>
          <a:off x="19897725" y="136199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76" name="フローチャート: 判断 775">
          <a:extLst>
            <a:ext uri="{FF2B5EF4-FFF2-40B4-BE49-F238E27FC236}">
              <a16:creationId xmlns:a16="http://schemas.microsoft.com/office/drawing/2014/main" id="{226F47B5-B1DA-4E26-AD66-ECCC9E233810}"/>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77" name="フローチャート: 判断 776">
          <a:extLst>
            <a:ext uri="{FF2B5EF4-FFF2-40B4-BE49-F238E27FC236}">
              <a16:creationId xmlns:a16="http://schemas.microsoft.com/office/drawing/2014/main" id="{BD932B6A-68C5-46E2-BC1A-AC1268FBD12E}"/>
            </a:ext>
          </a:extLst>
        </xdr:cNvPr>
        <xdr:cNvSpPr/>
      </xdr:nvSpPr>
      <xdr:spPr>
        <a:xfrm>
          <a:off x="18345150" y="136227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78" name="フローチャート: 判断 777">
          <a:extLst>
            <a:ext uri="{FF2B5EF4-FFF2-40B4-BE49-F238E27FC236}">
              <a16:creationId xmlns:a16="http://schemas.microsoft.com/office/drawing/2014/main" id="{210C10EF-2206-49DE-8431-4CE97A6D3A7D}"/>
            </a:ext>
          </a:extLst>
        </xdr:cNvPr>
        <xdr:cNvSpPr/>
      </xdr:nvSpPr>
      <xdr:spPr>
        <a:xfrm>
          <a:off x="17554575" y="136382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79" name="フローチャート: 判断 778">
          <a:extLst>
            <a:ext uri="{FF2B5EF4-FFF2-40B4-BE49-F238E27FC236}">
              <a16:creationId xmlns:a16="http://schemas.microsoft.com/office/drawing/2014/main" id="{9D0C33F8-7E0C-40CD-BEF6-4EB385FCFAD5}"/>
            </a:ext>
          </a:extLst>
        </xdr:cNvPr>
        <xdr:cNvSpPr/>
      </xdr:nvSpPr>
      <xdr:spPr>
        <a:xfrm>
          <a:off x="16754475" y="136382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91EC7C1-A271-468B-883C-0E4AA09A18E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9FA81B60-8B2A-4E5E-A008-00BB4F9166E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AD72EF6D-A98D-45B9-98DD-CD92278024D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E9C8739D-7DDB-4A6A-BA2D-AFDBF4810E9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56F6502B-9334-4C7E-85B5-1EC5C73FB3F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85" name="楕円 784">
          <a:extLst>
            <a:ext uri="{FF2B5EF4-FFF2-40B4-BE49-F238E27FC236}">
              <a16:creationId xmlns:a16="http://schemas.microsoft.com/office/drawing/2014/main" id="{A87F806F-1990-4C62-A48A-430CEE6EE4B2}"/>
            </a:ext>
          </a:extLst>
        </xdr:cNvPr>
        <xdr:cNvSpPr/>
      </xdr:nvSpPr>
      <xdr:spPr>
        <a:xfrm>
          <a:off x="19897725" y="136305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169181</xdr:rowOff>
    </xdr:from>
    <xdr:ext cx="469744" cy="259045"/>
    <xdr:sp macro="" textlink="">
      <xdr:nvSpPr>
        <xdr:cNvPr id="786" name="【消防施設】&#10;一人当たり面積該当値テキスト">
          <a:extLst>
            <a:ext uri="{FF2B5EF4-FFF2-40B4-BE49-F238E27FC236}">
              <a16:creationId xmlns:a16="http://schemas.microsoft.com/office/drawing/2014/main" id="{1AE6D8E6-ADB6-462F-965A-EFC5C9526B6B}"/>
            </a:ext>
          </a:extLst>
        </xdr:cNvPr>
        <xdr:cNvSpPr txBox="1"/>
      </xdr:nvSpPr>
      <xdr:spPr>
        <a:xfrm>
          <a:off x="19992975" y="136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87" name="楕円 786">
          <a:extLst>
            <a:ext uri="{FF2B5EF4-FFF2-40B4-BE49-F238E27FC236}">
              <a16:creationId xmlns:a16="http://schemas.microsoft.com/office/drawing/2014/main" id="{A1C37D5B-282A-4518-9E10-3F4A4AB2CEF5}"/>
            </a:ext>
          </a:extLst>
        </xdr:cNvPr>
        <xdr:cNvSpPr/>
      </xdr:nvSpPr>
      <xdr:spPr>
        <a:xfrm>
          <a:off x="19154775" y="136410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83820</xdr:rowOff>
    </xdr:to>
    <xdr:cxnSp macro="">
      <xdr:nvCxnSpPr>
        <xdr:cNvPr id="788" name="直線コネクタ 787">
          <a:extLst>
            <a:ext uri="{FF2B5EF4-FFF2-40B4-BE49-F238E27FC236}">
              <a16:creationId xmlns:a16="http://schemas.microsoft.com/office/drawing/2014/main" id="{27DB0865-4DC5-4D79-93A8-FD5A8141BC38}"/>
            </a:ext>
          </a:extLst>
        </xdr:cNvPr>
        <xdr:cNvCxnSpPr/>
      </xdr:nvCxnSpPr>
      <xdr:spPr>
        <a:xfrm flipV="1">
          <a:off x="19202400" y="13678154"/>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789" name="楕円 788">
          <a:extLst>
            <a:ext uri="{FF2B5EF4-FFF2-40B4-BE49-F238E27FC236}">
              <a16:creationId xmlns:a16="http://schemas.microsoft.com/office/drawing/2014/main" id="{A6669950-672C-4A92-8B09-67A855168512}"/>
            </a:ext>
          </a:extLst>
        </xdr:cNvPr>
        <xdr:cNvSpPr/>
      </xdr:nvSpPr>
      <xdr:spPr>
        <a:xfrm>
          <a:off x="18345150" y="136227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83820</xdr:rowOff>
    </xdr:to>
    <xdr:cxnSp macro="">
      <xdr:nvCxnSpPr>
        <xdr:cNvPr id="790" name="直線コネクタ 789">
          <a:extLst>
            <a:ext uri="{FF2B5EF4-FFF2-40B4-BE49-F238E27FC236}">
              <a16:creationId xmlns:a16="http://schemas.microsoft.com/office/drawing/2014/main" id="{68CC3D2B-BA04-4B39-A8E1-185E67B25964}"/>
            </a:ext>
          </a:extLst>
        </xdr:cNvPr>
        <xdr:cNvCxnSpPr/>
      </xdr:nvCxnSpPr>
      <xdr:spPr>
        <a:xfrm>
          <a:off x="18392775" y="13679932"/>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791" name="楕円 790">
          <a:extLst>
            <a:ext uri="{FF2B5EF4-FFF2-40B4-BE49-F238E27FC236}">
              <a16:creationId xmlns:a16="http://schemas.microsoft.com/office/drawing/2014/main" id="{817CFACD-1ADE-4D1C-B713-727F5FE44C58}"/>
            </a:ext>
          </a:extLst>
        </xdr:cNvPr>
        <xdr:cNvSpPr/>
      </xdr:nvSpPr>
      <xdr:spPr>
        <a:xfrm>
          <a:off x="17554575" y="137036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143256</xdr:rowOff>
    </xdr:to>
    <xdr:cxnSp macro="">
      <xdr:nvCxnSpPr>
        <xdr:cNvPr id="792" name="直線コネクタ 791">
          <a:extLst>
            <a:ext uri="{FF2B5EF4-FFF2-40B4-BE49-F238E27FC236}">
              <a16:creationId xmlns:a16="http://schemas.microsoft.com/office/drawing/2014/main" id="{8A539B78-01CA-454C-A64E-F4680C8B5C84}"/>
            </a:ext>
          </a:extLst>
        </xdr:cNvPr>
        <xdr:cNvCxnSpPr/>
      </xdr:nvCxnSpPr>
      <xdr:spPr>
        <a:xfrm flipV="1">
          <a:off x="17602200" y="13679932"/>
          <a:ext cx="790575"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93" name="n_1aveValue【消防施設】&#10;一人当たり面積">
          <a:extLst>
            <a:ext uri="{FF2B5EF4-FFF2-40B4-BE49-F238E27FC236}">
              <a16:creationId xmlns:a16="http://schemas.microsoft.com/office/drawing/2014/main" id="{B2EEBCEC-1B68-49B4-9AC0-67118DB47EBA}"/>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94" name="n_2aveValue【消防施設】&#10;一人当たり面積">
          <a:extLst>
            <a:ext uri="{FF2B5EF4-FFF2-40B4-BE49-F238E27FC236}">
              <a16:creationId xmlns:a16="http://schemas.microsoft.com/office/drawing/2014/main" id="{7191E169-15B0-4FED-B65F-FCCD77166A08}"/>
            </a:ext>
          </a:extLst>
        </xdr:cNvPr>
        <xdr:cNvSpPr txBox="1"/>
      </xdr:nvSpPr>
      <xdr:spPr>
        <a:xfrm>
          <a:off x="18183302" y="137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95" name="n_3aveValue【消防施設】&#10;一人当たり面積">
          <a:extLst>
            <a:ext uri="{FF2B5EF4-FFF2-40B4-BE49-F238E27FC236}">
              <a16:creationId xmlns:a16="http://schemas.microsoft.com/office/drawing/2014/main" id="{F27BE6C7-41F9-4AB0-8563-210596F93708}"/>
            </a:ext>
          </a:extLst>
        </xdr:cNvPr>
        <xdr:cNvSpPr txBox="1"/>
      </xdr:nvSpPr>
      <xdr:spPr>
        <a:xfrm>
          <a:off x="17383202"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96" name="n_4aveValue【消防施設】&#10;一人当たり面積">
          <a:extLst>
            <a:ext uri="{FF2B5EF4-FFF2-40B4-BE49-F238E27FC236}">
              <a16:creationId xmlns:a16="http://schemas.microsoft.com/office/drawing/2014/main" id="{0463F5B1-6ED5-4249-9520-30D4B9B5435D}"/>
            </a:ext>
          </a:extLst>
        </xdr:cNvPr>
        <xdr:cNvSpPr txBox="1"/>
      </xdr:nvSpPr>
      <xdr:spPr>
        <a:xfrm>
          <a:off x="16592627"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797" name="n_1mainValue【消防施設】&#10;一人当たり面積">
          <a:extLst>
            <a:ext uri="{FF2B5EF4-FFF2-40B4-BE49-F238E27FC236}">
              <a16:creationId xmlns:a16="http://schemas.microsoft.com/office/drawing/2014/main" id="{239FED26-5CA2-4189-B78F-E4D098B56299}"/>
            </a:ext>
          </a:extLst>
        </xdr:cNvPr>
        <xdr:cNvSpPr txBox="1"/>
      </xdr:nvSpPr>
      <xdr:spPr>
        <a:xfrm>
          <a:off x="18983402"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98" name="n_2mainValue【消防施設】&#10;一人当たり面積">
          <a:extLst>
            <a:ext uri="{FF2B5EF4-FFF2-40B4-BE49-F238E27FC236}">
              <a16:creationId xmlns:a16="http://schemas.microsoft.com/office/drawing/2014/main" id="{BBD58672-89DC-4A3C-BDB7-8F748B113040}"/>
            </a:ext>
          </a:extLst>
        </xdr:cNvPr>
        <xdr:cNvSpPr txBox="1"/>
      </xdr:nvSpPr>
      <xdr:spPr>
        <a:xfrm>
          <a:off x="181833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799" name="n_3mainValue【消防施設】&#10;一人当たり面積">
          <a:extLst>
            <a:ext uri="{FF2B5EF4-FFF2-40B4-BE49-F238E27FC236}">
              <a16:creationId xmlns:a16="http://schemas.microsoft.com/office/drawing/2014/main" id="{4F693C51-8644-45ED-8630-FAE55D3C36A8}"/>
            </a:ext>
          </a:extLst>
        </xdr:cNvPr>
        <xdr:cNvSpPr txBox="1"/>
      </xdr:nvSpPr>
      <xdr:spPr>
        <a:xfrm>
          <a:off x="17383202" y="137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0" name="正方形/長方形 799">
          <a:extLst>
            <a:ext uri="{FF2B5EF4-FFF2-40B4-BE49-F238E27FC236}">
              <a16:creationId xmlns:a16="http://schemas.microsoft.com/office/drawing/2014/main" id="{EDA290A4-6EA8-4C7C-98D2-EFB346C7C90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1" name="正方形/長方形 800">
          <a:extLst>
            <a:ext uri="{FF2B5EF4-FFF2-40B4-BE49-F238E27FC236}">
              <a16:creationId xmlns:a16="http://schemas.microsoft.com/office/drawing/2014/main" id="{4EA4409A-31BF-4FF5-B9EF-1FAE177401A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2" name="正方形/長方形 801">
          <a:extLst>
            <a:ext uri="{FF2B5EF4-FFF2-40B4-BE49-F238E27FC236}">
              <a16:creationId xmlns:a16="http://schemas.microsoft.com/office/drawing/2014/main" id="{72A6113D-626F-4B80-90F2-2C1BDCDB240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3" name="正方形/長方形 802">
          <a:extLst>
            <a:ext uri="{FF2B5EF4-FFF2-40B4-BE49-F238E27FC236}">
              <a16:creationId xmlns:a16="http://schemas.microsoft.com/office/drawing/2014/main" id="{1FA27458-749E-4580-8064-BCD64525C0D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4" name="正方形/長方形 803">
          <a:extLst>
            <a:ext uri="{FF2B5EF4-FFF2-40B4-BE49-F238E27FC236}">
              <a16:creationId xmlns:a16="http://schemas.microsoft.com/office/drawing/2014/main" id="{EAB588EF-F293-42D6-831F-D6FF8E56D6E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5" name="正方形/長方形 804">
          <a:extLst>
            <a:ext uri="{FF2B5EF4-FFF2-40B4-BE49-F238E27FC236}">
              <a16:creationId xmlns:a16="http://schemas.microsoft.com/office/drawing/2014/main" id="{B26349D1-4A60-432E-8847-577F6304848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6" name="正方形/長方形 805">
          <a:extLst>
            <a:ext uri="{FF2B5EF4-FFF2-40B4-BE49-F238E27FC236}">
              <a16:creationId xmlns:a16="http://schemas.microsoft.com/office/drawing/2014/main" id="{A00AD8B3-18B9-4C9E-B1CF-6696A5FA983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正方形/長方形 806">
          <a:extLst>
            <a:ext uri="{FF2B5EF4-FFF2-40B4-BE49-F238E27FC236}">
              <a16:creationId xmlns:a16="http://schemas.microsoft.com/office/drawing/2014/main" id="{670900DB-557A-492B-9415-2F187856DB2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8" name="テキスト ボックス 807">
          <a:extLst>
            <a:ext uri="{FF2B5EF4-FFF2-40B4-BE49-F238E27FC236}">
              <a16:creationId xmlns:a16="http://schemas.microsoft.com/office/drawing/2014/main" id="{7609F1D2-DA78-4F4B-BAF0-CD0C2496206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9" name="直線コネクタ 808">
          <a:extLst>
            <a:ext uri="{FF2B5EF4-FFF2-40B4-BE49-F238E27FC236}">
              <a16:creationId xmlns:a16="http://schemas.microsoft.com/office/drawing/2014/main" id="{E4028B30-9C98-4ABC-81BC-06AEC7A02A4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8E4ED2B2-56D7-4B7A-BA3C-05D2EC337E1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1" name="直線コネクタ 810">
          <a:extLst>
            <a:ext uri="{FF2B5EF4-FFF2-40B4-BE49-F238E27FC236}">
              <a16:creationId xmlns:a16="http://schemas.microsoft.com/office/drawing/2014/main" id="{16491802-1CDD-41BA-B26D-68D7B8E2E99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2E2FAB13-C4A1-48EC-96A4-2E40DAD5DB6E}"/>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3" name="直線コネクタ 812">
          <a:extLst>
            <a:ext uri="{FF2B5EF4-FFF2-40B4-BE49-F238E27FC236}">
              <a16:creationId xmlns:a16="http://schemas.microsoft.com/office/drawing/2014/main" id="{7059E4E8-C4F5-4685-A663-CF92D3763F7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4" name="テキスト ボックス 813">
          <a:extLst>
            <a:ext uri="{FF2B5EF4-FFF2-40B4-BE49-F238E27FC236}">
              <a16:creationId xmlns:a16="http://schemas.microsoft.com/office/drawing/2014/main" id="{057A9FD7-37B1-4A0B-A6D1-BC625D0DCBAB}"/>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5" name="直線コネクタ 814">
          <a:extLst>
            <a:ext uri="{FF2B5EF4-FFF2-40B4-BE49-F238E27FC236}">
              <a16:creationId xmlns:a16="http://schemas.microsoft.com/office/drawing/2014/main" id="{D4EF0773-7884-4D4A-A442-3EA1563C3436}"/>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6" name="テキスト ボックス 815">
          <a:extLst>
            <a:ext uri="{FF2B5EF4-FFF2-40B4-BE49-F238E27FC236}">
              <a16:creationId xmlns:a16="http://schemas.microsoft.com/office/drawing/2014/main" id="{C38B1E6A-6DEC-4A4B-B3B3-73B630E1A054}"/>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7" name="直線コネクタ 816">
          <a:extLst>
            <a:ext uri="{FF2B5EF4-FFF2-40B4-BE49-F238E27FC236}">
              <a16:creationId xmlns:a16="http://schemas.microsoft.com/office/drawing/2014/main" id="{CAF44F16-EC9A-44A6-B9B3-5C035F0AB6D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8" name="テキスト ボックス 817">
          <a:extLst>
            <a:ext uri="{FF2B5EF4-FFF2-40B4-BE49-F238E27FC236}">
              <a16:creationId xmlns:a16="http://schemas.microsoft.com/office/drawing/2014/main" id="{0D16CDE6-FE7E-49B3-8ECB-FADA41BCEAE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9" name="直線コネクタ 818">
          <a:extLst>
            <a:ext uri="{FF2B5EF4-FFF2-40B4-BE49-F238E27FC236}">
              <a16:creationId xmlns:a16="http://schemas.microsoft.com/office/drawing/2014/main" id="{C00B7FAE-A651-4205-9CF5-AE0B7DF024F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0" name="テキスト ボックス 819">
          <a:extLst>
            <a:ext uri="{FF2B5EF4-FFF2-40B4-BE49-F238E27FC236}">
              <a16:creationId xmlns:a16="http://schemas.microsoft.com/office/drawing/2014/main" id="{3764D8EB-6E3E-43A5-9026-30FC2B35804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1" name="直線コネクタ 820">
          <a:extLst>
            <a:ext uri="{FF2B5EF4-FFF2-40B4-BE49-F238E27FC236}">
              <a16:creationId xmlns:a16="http://schemas.microsoft.com/office/drawing/2014/main" id="{6097E7B5-1944-409C-8972-8D5D4C81162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2" name="テキスト ボックス 821">
          <a:extLst>
            <a:ext uri="{FF2B5EF4-FFF2-40B4-BE49-F238E27FC236}">
              <a16:creationId xmlns:a16="http://schemas.microsoft.com/office/drawing/2014/main" id="{BC3807C6-C81F-489E-99E7-DF3D0462D0C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3" name="直線コネクタ 822">
          <a:extLst>
            <a:ext uri="{FF2B5EF4-FFF2-40B4-BE49-F238E27FC236}">
              <a16:creationId xmlns:a16="http://schemas.microsoft.com/office/drawing/2014/main" id="{057E8B7E-D769-4B24-BD14-2EBB82BED6A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庁舎】&#10;有形固定資産減価償却率グラフ枠">
          <a:extLst>
            <a:ext uri="{FF2B5EF4-FFF2-40B4-BE49-F238E27FC236}">
              <a16:creationId xmlns:a16="http://schemas.microsoft.com/office/drawing/2014/main" id="{8A5DA0FD-6D95-40A1-995B-587D91B7974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25" name="直線コネクタ 824">
          <a:extLst>
            <a:ext uri="{FF2B5EF4-FFF2-40B4-BE49-F238E27FC236}">
              <a16:creationId xmlns:a16="http://schemas.microsoft.com/office/drawing/2014/main" id="{EF6CFA81-44F9-47F4-B99B-11E6DEC15D6B}"/>
            </a:ext>
          </a:extLst>
        </xdr:cNvPr>
        <xdr:cNvCxnSpPr/>
      </xdr:nvCxnSpPr>
      <xdr:spPr>
        <a:xfrm flipV="1">
          <a:off x="14696439"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6" name="【庁舎】&#10;有形固定資産減価償却率最小値テキスト">
          <a:extLst>
            <a:ext uri="{FF2B5EF4-FFF2-40B4-BE49-F238E27FC236}">
              <a16:creationId xmlns:a16="http://schemas.microsoft.com/office/drawing/2014/main" id="{29564766-60D0-49F9-9285-80DC59E977F3}"/>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7" name="直線コネクタ 826">
          <a:extLst>
            <a:ext uri="{FF2B5EF4-FFF2-40B4-BE49-F238E27FC236}">
              <a16:creationId xmlns:a16="http://schemas.microsoft.com/office/drawing/2014/main" id="{0EBD2911-F97E-4A8A-9399-1A7DD1DD667F}"/>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28" name="【庁舎】&#10;有形固定資産減価償却率最大値テキスト">
          <a:extLst>
            <a:ext uri="{FF2B5EF4-FFF2-40B4-BE49-F238E27FC236}">
              <a16:creationId xmlns:a16="http://schemas.microsoft.com/office/drawing/2014/main" id="{75C7C91C-2719-4D30-AC7F-639DACD1F1C4}"/>
            </a:ext>
          </a:extLst>
        </xdr:cNvPr>
        <xdr:cNvSpPr txBox="1"/>
      </xdr:nvSpPr>
      <xdr:spPr>
        <a:xfrm>
          <a:off x="14735175"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29" name="直線コネクタ 828">
          <a:extLst>
            <a:ext uri="{FF2B5EF4-FFF2-40B4-BE49-F238E27FC236}">
              <a16:creationId xmlns:a16="http://schemas.microsoft.com/office/drawing/2014/main" id="{5AB1FA5A-DA0C-4A3D-A369-8DDD7777D0E5}"/>
            </a:ext>
          </a:extLst>
        </xdr:cNvPr>
        <xdr:cNvCxnSpPr/>
      </xdr:nvCxnSpPr>
      <xdr:spPr>
        <a:xfrm>
          <a:off x="14611350" y="16285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30" name="【庁舎】&#10;有形固定資産減価償却率平均値テキスト">
          <a:extLst>
            <a:ext uri="{FF2B5EF4-FFF2-40B4-BE49-F238E27FC236}">
              <a16:creationId xmlns:a16="http://schemas.microsoft.com/office/drawing/2014/main" id="{617A85C7-6C26-481E-A9E9-77866FACE85E}"/>
            </a:ext>
          </a:extLst>
        </xdr:cNvPr>
        <xdr:cNvSpPr txBox="1"/>
      </xdr:nvSpPr>
      <xdr:spPr>
        <a:xfrm>
          <a:off x="14735175" y="1688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31" name="フローチャート: 判断 830">
          <a:extLst>
            <a:ext uri="{FF2B5EF4-FFF2-40B4-BE49-F238E27FC236}">
              <a16:creationId xmlns:a16="http://schemas.microsoft.com/office/drawing/2014/main" id="{B63FDECA-26D9-4F80-BBE4-1171326592D1}"/>
            </a:ext>
          </a:extLst>
        </xdr:cNvPr>
        <xdr:cNvSpPr/>
      </xdr:nvSpPr>
      <xdr:spPr>
        <a:xfrm>
          <a:off x="14649450"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32" name="フローチャート: 判断 831">
          <a:extLst>
            <a:ext uri="{FF2B5EF4-FFF2-40B4-BE49-F238E27FC236}">
              <a16:creationId xmlns:a16="http://schemas.microsoft.com/office/drawing/2014/main" id="{F6275393-F1B9-41CF-A682-81921AA4AEDD}"/>
            </a:ext>
          </a:extLst>
        </xdr:cNvPr>
        <xdr:cNvSpPr/>
      </xdr:nvSpPr>
      <xdr:spPr>
        <a:xfrm>
          <a:off x="13887450" y="170219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33" name="フローチャート: 判断 832">
          <a:extLst>
            <a:ext uri="{FF2B5EF4-FFF2-40B4-BE49-F238E27FC236}">
              <a16:creationId xmlns:a16="http://schemas.microsoft.com/office/drawing/2014/main" id="{70DB9D81-3C35-4AB6-A50F-2B372039B6A7}"/>
            </a:ext>
          </a:extLst>
        </xdr:cNvPr>
        <xdr:cNvSpPr/>
      </xdr:nvSpPr>
      <xdr:spPr>
        <a:xfrm>
          <a:off x="130968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34" name="フローチャート: 判断 833">
          <a:extLst>
            <a:ext uri="{FF2B5EF4-FFF2-40B4-BE49-F238E27FC236}">
              <a16:creationId xmlns:a16="http://schemas.microsoft.com/office/drawing/2014/main" id="{2DBB3441-437C-4184-9188-1F4647E8C44E}"/>
            </a:ext>
          </a:extLst>
        </xdr:cNvPr>
        <xdr:cNvSpPr/>
      </xdr:nvSpPr>
      <xdr:spPr>
        <a:xfrm>
          <a:off x="122967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35" name="フローチャート: 判断 834">
          <a:extLst>
            <a:ext uri="{FF2B5EF4-FFF2-40B4-BE49-F238E27FC236}">
              <a16:creationId xmlns:a16="http://schemas.microsoft.com/office/drawing/2014/main" id="{ECFC8ED1-6836-4F3A-8D1A-640D05622D2D}"/>
            </a:ext>
          </a:extLst>
        </xdr:cNvPr>
        <xdr:cNvSpPr/>
      </xdr:nvSpPr>
      <xdr:spPr>
        <a:xfrm>
          <a:off x="11487150" y="170984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CF0194F-E042-4DFF-B791-FAA92548857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EDE9F02-BCB2-4E19-BC7B-58F89F322F1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2AA3D04-1F51-46A5-B1A5-A8A63ACE82A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4BFA380-C040-416A-A137-AAC3A4D1C03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B184BEC-EDD5-4B75-A10C-74FA90EFEEC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841" name="楕円 840">
          <a:extLst>
            <a:ext uri="{FF2B5EF4-FFF2-40B4-BE49-F238E27FC236}">
              <a16:creationId xmlns:a16="http://schemas.microsoft.com/office/drawing/2014/main" id="{3B67F8B8-22AC-4301-9A77-F2C016DED4DC}"/>
            </a:ext>
          </a:extLst>
        </xdr:cNvPr>
        <xdr:cNvSpPr/>
      </xdr:nvSpPr>
      <xdr:spPr>
        <a:xfrm>
          <a:off x="14649450" y="17185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842" name="【庁舎】&#10;有形固定資産減価償却率該当値テキスト">
          <a:extLst>
            <a:ext uri="{FF2B5EF4-FFF2-40B4-BE49-F238E27FC236}">
              <a16:creationId xmlns:a16="http://schemas.microsoft.com/office/drawing/2014/main" id="{DF35CB61-A10F-4316-A0F8-1605414B9A82}"/>
            </a:ext>
          </a:extLst>
        </xdr:cNvPr>
        <xdr:cNvSpPr txBox="1"/>
      </xdr:nvSpPr>
      <xdr:spPr>
        <a:xfrm>
          <a:off x="14735175" y="1716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843" name="楕円 842">
          <a:extLst>
            <a:ext uri="{FF2B5EF4-FFF2-40B4-BE49-F238E27FC236}">
              <a16:creationId xmlns:a16="http://schemas.microsoft.com/office/drawing/2014/main" id="{A61934EC-79E3-431F-806D-C9BC277911CC}"/>
            </a:ext>
          </a:extLst>
        </xdr:cNvPr>
        <xdr:cNvSpPr/>
      </xdr:nvSpPr>
      <xdr:spPr>
        <a:xfrm>
          <a:off x="13887450" y="171574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66402</xdr:rowOff>
    </xdr:from>
    <xdr:to>
      <xdr:col>85</xdr:col>
      <xdr:colOff>127000</xdr:colOff>
      <xdr:row>105</xdr:row>
      <xdr:rowOff>90895</xdr:rowOff>
    </xdr:to>
    <xdr:cxnSp macro="">
      <xdr:nvCxnSpPr>
        <xdr:cNvPr id="844" name="直線コネクタ 843">
          <a:extLst>
            <a:ext uri="{FF2B5EF4-FFF2-40B4-BE49-F238E27FC236}">
              <a16:creationId xmlns:a16="http://schemas.microsoft.com/office/drawing/2014/main" id="{EF4A41AB-B083-446E-9B23-ECA1E37A8D7C}"/>
            </a:ext>
          </a:extLst>
        </xdr:cNvPr>
        <xdr:cNvCxnSpPr/>
      </xdr:nvCxnSpPr>
      <xdr:spPr>
        <a:xfrm>
          <a:off x="13935075" y="17214577"/>
          <a:ext cx="762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45" name="楕円 844">
          <a:extLst>
            <a:ext uri="{FF2B5EF4-FFF2-40B4-BE49-F238E27FC236}">
              <a16:creationId xmlns:a16="http://schemas.microsoft.com/office/drawing/2014/main" id="{DA7677A4-62EA-4362-B5EB-42463698FF2A}"/>
            </a:ext>
          </a:extLst>
        </xdr:cNvPr>
        <xdr:cNvSpPr/>
      </xdr:nvSpPr>
      <xdr:spPr>
        <a:xfrm>
          <a:off x="13096875" y="171263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66402</xdr:rowOff>
    </xdr:to>
    <xdr:cxnSp macro="">
      <xdr:nvCxnSpPr>
        <xdr:cNvPr id="846" name="直線コネクタ 845">
          <a:extLst>
            <a:ext uri="{FF2B5EF4-FFF2-40B4-BE49-F238E27FC236}">
              <a16:creationId xmlns:a16="http://schemas.microsoft.com/office/drawing/2014/main" id="{37F5AA2C-C564-48A0-BFA8-84169338AE54}"/>
            </a:ext>
          </a:extLst>
        </xdr:cNvPr>
        <xdr:cNvCxnSpPr/>
      </xdr:nvCxnSpPr>
      <xdr:spPr>
        <a:xfrm>
          <a:off x="13144500" y="17173938"/>
          <a:ext cx="7905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47" name="楕円 846">
          <a:extLst>
            <a:ext uri="{FF2B5EF4-FFF2-40B4-BE49-F238E27FC236}">
              <a16:creationId xmlns:a16="http://schemas.microsoft.com/office/drawing/2014/main" id="{C46BE93C-F051-4F8E-A1AF-4AF360777BC0}"/>
            </a:ext>
          </a:extLst>
        </xdr:cNvPr>
        <xdr:cNvSpPr/>
      </xdr:nvSpPr>
      <xdr:spPr>
        <a:xfrm>
          <a:off x="12296775" y="171083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xdr:rowOff>
    </xdr:from>
    <xdr:to>
      <xdr:col>76</xdr:col>
      <xdr:colOff>114300</xdr:colOff>
      <xdr:row>105</xdr:row>
      <xdr:rowOff>32113</xdr:rowOff>
    </xdr:to>
    <xdr:cxnSp macro="">
      <xdr:nvCxnSpPr>
        <xdr:cNvPr id="848" name="直線コネクタ 847">
          <a:extLst>
            <a:ext uri="{FF2B5EF4-FFF2-40B4-BE49-F238E27FC236}">
              <a16:creationId xmlns:a16="http://schemas.microsoft.com/office/drawing/2014/main" id="{54D624A7-D9F8-43C0-8E2E-F790DEF03DB5}"/>
            </a:ext>
          </a:extLst>
        </xdr:cNvPr>
        <xdr:cNvCxnSpPr/>
      </xdr:nvCxnSpPr>
      <xdr:spPr>
        <a:xfrm>
          <a:off x="12344400" y="17155976"/>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49" name="n_1aveValue【庁舎】&#10;有形固定資産減価償却率">
          <a:extLst>
            <a:ext uri="{FF2B5EF4-FFF2-40B4-BE49-F238E27FC236}">
              <a16:creationId xmlns:a16="http://schemas.microsoft.com/office/drawing/2014/main" id="{1CFE8BBF-453F-42E0-9DA7-934FE424706A}"/>
            </a:ext>
          </a:extLst>
        </xdr:cNvPr>
        <xdr:cNvSpPr txBox="1"/>
      </xdr:nvSpPr>
      <xdr:spPr>
        <a:xfrm>
          <a:off x="13745219" y="168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50" name="n_2aveValue【庁舎】&#10;有形固定資産減価償却率">
          <a:extLst>
            <a:ext uri="{FF2B5EF4-FFF2-40B4-BE49-F238E27FC236}">
              <a16:creationId xmlns:a16="http://schemas.microsoft.com/office/drawing/2014/main" id="{CFF0DB7F-A1FC-4AD0-9841-7A7588DA6C59}"/>
            </a:ext>
          </a:extLst>
        </xdr:cNvPr>
        <xdr:cNvSpPr txBox="1"/>
      </xdr:nvSpPr>
      <xdr:spPr>
        <a:xfrm>
          <a:off x="12964169" y="1679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51" name="n_3aveValue【庁舎】&#10;有形固定資産減価償却率">
          <a:extLst>
            <a:ext uri="{FF2B5EF4-FFF2-40B4-BE49-F238E27FC236}">
              <a16:creationId xmlns:a16="http://schemas.microsoft.com/office/drawing/2014/main" id="{58909097-ECE9-429E-8F89-FEF5A0796887}"/>
            </a:ext>
          </a:extLst>
        </xdr:cNvPr>
        <xdr:cNvSpPr txBox="1"/>
      </xdr:nvSpPr>
      <xdr:spPr>
        <a:xfrm>
          <a:off x="121640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52" name="n_4aveValue【庁舎】&#10;有形固定資産減価償却率">
          <a:extLst>
            <a:ext uri="{FF2B5EF4-FFF2-40B4-BE49-F238E27FC236}">
              <a16:creationId xmlns:a16="http://schemas.microsoft.com/office/drawing/2014/main" id="{251CFD02-EC26-46A6-A800-E629518595E9}"/>
            </a:ext>
          </a:extLst>
        </xdr:cNvPr>
        <xdr:cNvSpPr txBox="1"/>
      </xdr:nvSpPr>
      <xdr:spPr>
        <a:xfrm>
          <a:off x="11354444"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108329</xdr:rowOff>
    </xdr:from>
    <xdr:ext cx="405111" cy="259045"/>
    <xdr:sp macro="" textlink="">
      <xdr:nvSpPr>
        <xdr:cNvPr id="853" name="n_1mainValue【庁舎】&#10;有形固定資産減価償却率">
          <a:extLst>
            <a:ext uri="{FF2B5EF4-FFF2-40B4-BE49-F238E27FC236}">
              <a16:creationId xmlns:a16="http://schemas.microsoft.com/office/drawing/2014/main" id="{395C51F7-1193-4DA9-8F23-14AB76D4E2AA}"/>
            </a:ext>
          </a:extLst>
        </xdr:cNvPr>
        <xdr:cNvSpPr txBox="1"/>
      </xdr:nvSpPr>
      <xdr:spPr>
        <a:xfrm>
          <a:off x="13745219" y="172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54" name="n_2mainValue【庁舎】&#10;有形固定資産減価償却率">
          <a:extLst>
            <a:ext uri="{FF2B5EF4-FFF2-40B4-BE49-F238E27FC236}">
              <a16:creationId xmlns:a16="http://schemas.microsoft.com/office/drawing/2014/main" id="{58C7B612-43A4-4C53-A03F-6AA8CDEAC95C}"/>
            </a:ext>
          </a:extLst>
        </xdr:cNvPr>
        <xdr:cNvSpPr txBox="1"/>
      </xdr:nvSpPr>
      <xdr:spPr>
        <a:xfrm>
          <a:off x="12964169" y="172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55" name="n_3mainValue【庁舎】&#10;有形固定資産減価償却率">
          <a:extLst>
            <a:ext uri="{FF2B5EF4-FFF2-40B4-BE49-F238E27FC236}">
              <a16:creationId xmlns:a16="http://schemas.microsoft.com/office/drawing/2014/main" id="{62B13873-1BEC-429F-940E-094A381329DB}"/>
            </a:ext>
          </a:extLst>
        </xdr:cNvPr>
        <xdr:cNvSpPr txBox="1"/>
      </xdr:nvSpPr>
      <xdr:spPr>
        <a:xfrm>
          <a:off x="12164069"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6" name="正方形/長方形 855">
          <a:extLst>
            <a:ext uri="{FF2B5EF4-FFF2-40B4-BE49-F238E27FC236}">
              <a16:creationId xmlns:a16="http://schemas.microsoft.com/office/drawing/2014/main" id="{4E4F8D1C-8E30-4BC7-B78C-96B5ADD6A1E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7" name="正方形/長方形 856">
          <a:extLst>
            <a:ext uri="{FF2B5EF4-FFF2-40B4-BE49-F238E27FC236}">
              <a16:creationId xmlns:a16="http://schemas.microsoft.com/office/drawing/2014/main" id="{066EAD21-3DD6-4159-BB22-A286574CC1B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8" name="正方形/長方形 857">
          <a:extLst>
            <a:ext uri="{FF2B5EF4-FFF2-40B4-BE49-F238E27FC236}">
              <a16:creationId xmlns:a16="http://schemas.microsoft.com/office/drawing/2014/main" id="{F8E3681D-BD2F-4CCC-8528-0E88136C72F5}"/>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9" name="正方形/長方形 858">
          <a:extLst>
            <a:ext uri="{FF2B5EF4-FFF2-40B4-BE49-F238E27FC236}">
              <a16:creationId xmlns:a16="http://schemas.microsoft.com/office/drawing/2014/main" id="{81BCFB99-A843-4D2B-9D23-A430FD88BE8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0" name="正方形/長方形 859">
          <a:extLst>
            <a:ext uri="{FF2B5EF4-FFF2-40B4-BE49-F238E27FC236}">
              <a16:creationId xmlns:a16="http://schemas.microsoft.com/office/drawing/2014/main" id="{ABCBF4B7-AEE7-47D4-B1E3-7D77A7971C9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1" name="正方形/長方形 860">
          <a:extLst>
            <a:ext uri="{FF2B5EF4-FFF2-40B4-BE49-F238E27FC236}">
              <a16:creationId xmlns:a16="http://schemas.microsoft.com/office/drawing/2014/main" id="{8A3DAE14-17B9-42BF-AA7E-39C6F7F5BFE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2" name="正方形/長方形 861">
          <a:extLst>
            <a:ext uri="{FF2B5EF4-FFF2-40B4-BE49-F238E27FC236}">
              <a16:creationId xmlns:a16="http://schemas.microsoft.com/office/drawing/2014/main" id="{DBBE4D35-44CB-4413-ACE3-AEA92350121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3" name="正方形/長方形 862">
          <a:extLst>
            <a:ext uri="{FF2B5EF4-FFF2-40B4-BE49-F238E27FC236}">
              <a16:creationId xmlns:a16="http://schemas.microsoft.com/office/drawing/2014/main" id="{A57F6104-0EC3-41C7-99EF-F01A93E9B3E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4" name="テキスト ボックス 863">
          <a:extLst>
            <a:ext uri="{FF2B5EF4-FFF2-40B4-BE49-F238E27FC236}">
              <a16:creationId xmlns:a16="http://schemas.microsoft.com/office/drawing/2014/main" id="{B6DC565F-2CF4-47C0-94E2-D19519C231E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5" name="直線コネクタ 864">
          <a:extLst>
            <a:ext uri="{FF2B5EF4-FFF2-40B4-BE49-F238E27FC236}">
              <a16:creationId xmlns:a16="http://schemas.microsoft.com/office/drawing/2014/main" id="{E7AA30D1-2036-411E-9CB2-59BE53F6B5B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6" name="テキスト ボックス 865">
          <a:extLst>
            <a:ext uri="{FF2B5EF4-FFF2-40B4-BE49-F238E27FC236}">
              <a16:creationId xmlns:a16="http://schemas.microsoft.com/office/drawing/2014/main" id="{E31C92AD-1C4D-470E-B616-797F8036E86C}"/>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7" name="直線コネクタ 866">
          <a:extLst>
            <a:ext uri="{FF2B5EF4-FFF2-40B4-BE49-F238E27FC236}">
              <a16:creationId xmlns:a16="http://schemas.microsoft.com/office/drawing/2014/main" id="{9358A2CA-AEC6-4479-ADC0-5C0FE8DA3FF3}"/>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8" name="テキスト ボックス 867">
          <a:extLst>
            <a:ext uri="{FF2B5EF4-FFF2-40B4-BE49-F238E27FC236}">
              <a16:creationId xmlns:a16="http://schemas.microsoft.com/office/drawing/2014/main" id="{AA99424B-4603-44CD-BE9C-A6D260739FB5}"/>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9" name="直線コネクタ 868">
          <a:extLst>
            <a:ext uri="{FF2B5EF4-FFF2-40B4-BE49-F238E27FC236}">
              <a16:creationId xmlns:a16="http://schemas.microsoft.com/office/drawing/2014/main" id="{47BD0BC6-3B60-407C-8126-1AB2290EB2A4}"/>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0" name="テキスト ボックス 869">
          <a:extLst>
            <a:ext uri="{FF2B5EF4-FFF2-40B4-BE49-F238E27FC236}">
              <a16:creationId xmlns:a16="http://schemas.microsoft.com/office/drawing/2014/main" id="{0D153EEF-EAB3-4949-BF15-186BA463FE8A}"/>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1" name="直線コネクタ 870">
          <a:extLst>
            <a:ext uri="{FF2B5EF4-FFF2-40B4-BE49-F238E27FC236}">
              <a16:creationId xmlns:a16="http://schemas.microsoft.com/office/drawing/2014/main" id="{75C07438-897E-4148-A22A-19C6D8AE1FC2}"/>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2" name="テキスト ボックス 871">
          <a:extLst>
            <a:ext uri="{FF2B5EF4-FFF2-40B4-BE49-F238E27FC236}">
              <a16:creationId xmlns:a16="http://schemas.microsoft.com/office/drawing/2014/main" id="{22CE0D7A-CC92-4E8C-B0CB-87736CA2DC93}"/>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3" name="直線コネクタ 872">
          <a:extLst>
            <a:ext uri="{FF2B5EF4-FFF2-40B4-BE49-F238E27FC236}">
              <a16:creationId xmlns:a16="http://schemas.microsoft.com/office/drawing/2014/main" id="{9B71C5DE-C3C5-4AF9-86E2-D744C9BD4FF5}"/>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4" name="テキスト ボックス 873">
          <a:extLst>
            <a:ext uri="{FF2B5EF4-FFF2-40B4-BE49-F238E27FC236}">
              <a16:creationId xmlns:a16="http://schemas.microsoft.com/office/drawing/2014/main" id="{63293EB9-982C-4E47-ABCF-979713B6D181}"/>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5" name="直線コネクタ 874">
          <a:extLst>
            <a:ext uri="{FF2B5EF4-FFF2-40B4-BE49-F238E27FC236}">
              <a16:creationId xmlns:a16="http://schemas.microsoft.com/office/drawing/2014/main" id="{00FF64F3-CEF5-4030-9E77-D15581CDF7D8}"/>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6" name="テキスト ボックス 875">
          <a:extLst>
            <a:ext uri="{FF2B5EF4-FFF2-40B4-BE49-F238E27FC236}">
              <a16:creationId xmlns:a16="http://schemas.microsoft.com/office/drawing/2014/main" id="{D44432C8-1095-4C1E-9AFD-4AF67DFE3E69}"/>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7" name="直線コネクタ 876">
          <a:extLst>
            <a:ext uri="{FF2B5EF4-FFF2-40B4-BE49-F238E27FC236}">
              <a16:creationId xmlns:a16="http://schemas.microsoft.com/office/drawing/2014/main" id="{0165DFCB-7B0C-42A5-8C20-9F61D0D5CFBD}"/>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8" name="テキスト ボックス 877">
          <a:extLst>
            <a:ext uri="{FF2B5EF4-FFF2-40B4-BE49-F238E27FC236}">
              <a16:creationId xmlns:a16="http://schemas.microsoft.com/office/drawing/2014/main" id="{188330CF-84ED-438A-A463-32D9C9CCF9D6}"/>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9" name="直線コネクタ 878">
          <a:extLst>
            <a:ext uri="{FF2B5EF4-FFF2-40B4-BE49-F238E27FC236}">
              <a16:creationId xmlns:a16="http://schemas.microsoft.com/office/drawing/2014/main" id="{D4606B1D-BE91-457E-B580-5147B47E731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0" name="テキスト ボックス 879">
          <a:extLst>
            <a:ext uri="{FF2B5EF4-FFF2-40B4-BE49-F238E27FC236}">
              <a16:creationId xmlns:a16="http://schemas.microsoft.com/office/drawing/2014/main" id="{0CD6CAB3-81B6-4C95-802F-F47FEAD72D9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1" name="【庁舎】&#10;一人当たり面積グラフ枠">
          <a:extLst>
            <a:ext uri="{FF2B5EF4-FFF2-40B4-BE49-F238E27FC236}">
              <a16:creationId xmlns:a16="http://schemas.microsoft.com/office/drawing/2014/main" id="{932AD6AE-430B-4644-AE8F-4E07FD286FD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82" name="直線コネクタ 881">
          <a:extLst>
            <a:ext uri="{FF2B5EF4-FFF2-40B4-BE49-F238E27FC236}">
              <a16:creationId xmlns:a16="http://schemas.microsoft.com/office/drawing/2014/main" id="{ABFE4E54-B8A6-4E83-9EAD-3C837EB9008C}"/>
            </a:ext>
          </a:extLst>
        </xdr:cNvPr>
        <xdr:cNvCxnSpPr/>
      </xdr:nvCxnSpPr>
      <xdr:spPr>
        <a:xfrm flipV="1">
          <a:off x="19954239" y="16275867"/>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83" name="【庁舎】&#10;一人当たり面積最小値テキスト">
          <a:extLst>
            <a:ext uri="{FF2B5EF4-FFF2-40B4-BE49-F238E27FC236}">
              <a16:creationId xmlns:a16="http://schemas.microsoft.com/office/drawing/2014/main" id="{E33B70B5-9B34-4699-AB56-CBBE979888BE}"/>
            </a:ext>
          </a:extLst>
        </xdr:cNvPr>
        <xdr:cNvSpPr txBox="1"/>
      </xdr:nvSpPr>
      <xdr:spPr>
        <a:xfrm>
          <a:off x="19992975" y="178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84" name="直線コネクタ 883">
          <a:extLst>
            <a:ext uri="{FF2B5EF4-FFF2-40B4-BE49-F238E27FC236}">
              <a16:creationId xmlns:a16="http://schemas.microsoft.com/office/drawing/2014/main" id="{68FDAECE-C1C5-42D3-A2D6-BC8DE7BC4C99}"/>
            </a:ext>
          </a:extLst>
        </xdr:cNvPr>
        <xdr:cNvCxnSpPr/>
      </xdr:nvCxnSpPr>
      <xdr:spPr>
        <a:xfrm>
          <a:off x="19878675" y="17820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85" name="【庁舎】&#10;一人当たり面積最大値テキスト">
          <a:extLst>
            <a:ext uri="{FF2B5EF4-FFF2-40B4-BE49-F238E27FC236}">
              <a16:creationId xmlns:a16="http://schemas.microsoft.com/office/drawing/2014/main" id="{7C790288-4973-4C58-B278-38757100CA49}"/>
            </a:ext>
          </a:extLst>
        </xdr:cNvPr>
        <xdr:cNvSpPr txBox="1"/>
      </xdr:nvSpPr>
      <xdr:spPr>
        <a:xfrm>
          <a:off x="19992975" y="160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86" name="直線コネクタ 885">
          <a:extLst>
            <a:ext uri="{FF2B5EF4-FFF2-40B4-BE49-F238E27FC236}">
              <a16:creationId xmlns:a16="http://schemas.microsoft.com/office/drawing/2014/main" id="{9E11961E-015C-477B-A230-2EC4CA41CB2F}"/>
            </a:ext>
          </a:extLst>
        </xdr:cNvPr>
        <xdr:cNvCxnSpPr/>
      </xdr:nvCxnSpPr>
      <xdr:spPr>
        <a:xfrm>
          <a:off x="19878675" y="1627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87" name="【庁舎】&#10;一人当たり面積平均値テキスト">
          <a:extLst>
            <a:ext uri="{FF2B5EF4-FFF2-40B4-BE49-F238E27FC236}">
              <a16:creationId xmlns:a16="http://schemas.microsoft.com/office/drawing/2014/main" id="{9A287E9E-65BC-4986-BA57-5C5928E081FC}"/>
            </a:ext>
          </a:extLst>
        </xdr:cNvPr>
        <xdr:cNvSpPr txBox="1"/>
      </xdr:nvSpPr>
      <xdr:spPr>
        <a:xfrm>
          <a:off x="19992975"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88" name="フローチャート: 判断 887">
          <a:extLst>
            <a:ext uri="{FF2B5EF4-FFF2-40B4-BE49-F238E27FC236}">
              <a16:creationId xmlns:a16="http://schemas.microsoft.com/office/drawing/2014/main" id="{25C186AF-21BC-4135-BB7A-99BC93AC902C}"/>
            </a:ext>
          </a:extLst>
        </xdr:cNvPr>
        <xdr:cNvSpPr/>
      </xdr:nvSpPr>
      <xdr:spPr>
        <a:xfrm>
          <a:off x="19897725" y="17430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89" name="フローチャート: 判断 888">
          <a:extLst>
            <a:ext uri="{FF2B5EF4-FFF2-40B4-BE49-F238E27FC236}">
              <a16:creationId xmlns:a16="http://schemas.microsoft.com/office/drawing/2014/main" id="{A33D9C48-C98F-4F3D-B985-A65B8458B538}"/>
            </a:ext>
          </a:extLst>
        </xdr:cNvPr>
        <xdr:cNvSpPr/>
      </xdr:nvSpPr>
      <xdr:spPr>
        <a:xfrm>
          <a:off x="19154775" y="1743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90" name="フローチャート: 判断 889">
          <a:extLst>
            <a:ext uri="{FF2B5EF4-FFF2-40B4-BE49-F238E27FC236}">
              <a16:creationId xmlns:a16="http://schemas.microsoft.com/office/drawing/2014/main" id="{358436D9-1DDC-4E62-8753-955151B0ABAF}"/>
            </a:ext>
          </a:extLst>
        </xdr:cNvPr>
        <xdr:cNvSpPr/>
      </xdr:nvSpPr>
      <xdr:spPr>
        <a:xfrm>
          <a:off x="18345150" y="174397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91" name="フローチャート: 判断 890">
          <a:extLst>
            <a:ext uri="{FF2B5EF4-FFF2-40B4-BE49-F238E27FC236}">
              <a16:creationId xmlns:a16="http://schemas.microsoft.com/office/drawing/2014/main" id="{CDFC5A0A-73CC-4DF5-9A14-57D38A769489}"/>
            </a:ext>
          </a:extLst>
        </xdr:cNvPr>
        <xdr:cNvSpPr/>
      </xdr:nvSpPr>
      <xdr:spPr>
        <a:xfrm>
          <a:off x="17554575" y="17459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92" name="フローチャート: 判断 891">
          <a:extLst>
            <a:ext uri="{FF2B5EF4-FFF2-40B4-BE49-F238E27FC236}">
              <a16:creationId xmlns:a16="http://schemas.microsoft.com/office/drawing/2014/main" id="{2A843A1A-7E00-44F7-ABB4-AA141B4CC2E7}"/>
            </a:ext>
          </a:extLst>
        </xdr:cNvPr>
        <xdr:cNvSpPr/>
      </xdr:nvSpPr>
      <xdr:spPr>
        <a:xfrm>
          <a:off x="16754475" y="174595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E73A08BF-9137-4B32-AC03-4738AE48000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5559903-65AC-4DF1-8334-9C5BC67010C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B0FDA063-87E7-40A1-9A5F-562E90C5DF8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C55625CE-8A0E-4E9E-BB04-83F5F7E4945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7BAA0E88-6C89-47C4-98FE-D75716B27FE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898" name="楕円 897">
          <a:extLst>
            <a:ext uri="{FF2B5EF4-FFF2-40B4-BE49-F238E27FC236}">
              <a16:creationId xmlns:a16="http://schemas.microsoft.com/office/drawing/2014/main" id="{C8817E06-5395-41D8-882C-64D5C9295CE2}"/>
            </a:ext>
          </a:extLst>
        </xdr:cNvPr>
        <xdr:cNvSpPr/>
      </xdr:nvSpPr>
      <xdr:spPr>
        <a:xfrm>
          <a:off x="19897725" y="17485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899" name="【庁舎】&#10;一人当たり面積該当値テキスト">
          <a:extLst>
            <a:ext uri="{FF2B5EF4-FFF2-40B4-BE49-F238E27FC236}">
              <a16:creationId xmlns:a16="http://schemas.microsoft.com/office/drawing/2014/main" id="{DD5B901A-8C69-47A7-B718-9ED7DF0B052B}"/>
            </a:ext>
          </a:extLst>
        </xdr:cNvPr>
        <xdr:cNvSpPr txBox="1"/>
      </xdr:nvSpPr>
      <xdr:spPr>
        <a:xfrm>
          <a:off x="19992975" y="1746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900" name="楕円 899">
          <a:extLst>
            <a:ext uri="{FF2B5EF4-FFF2-40B4-BE49-F238E27FC236}">
              <a16:creationId xmlns:a16="http://schemas.microsoft.com/office/drawing/2014/main" id="{CC69D15F-7DE8-4215-AD56-23C52156B2BD}"/>
            </a:ext>
          </a:extLst>
        </xdr:cNvPr>
        <xdr:cNvSpPr/>
      </xdr:nvSpPr>
      <xdr:spPr>
        <a:xfrm>
          <a:off x="19154775" y="17475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48442</xdr:rowOff>
    </xdr:to>
    <xdr:cxnSp macro="">
      <xdr:nvCxnSpPr>
        <xdr:cNvPr id="901" name="直線コネクタ 900">
          <a:extLst>
            <a:ext uri="{FF2B5EF4-FFF2-40B4-BE49-F238E27FC236}">
              <a16:creationId xmlns:a16="http://schemas.microsoft.com/office/drawing/2014/main" id="{954C0A15-A3B8-43F9-A0BB-AA1858923057}"/>
            </a:ext>
          </a:extLst>
        </xdr:cNvPr>
        <xdr:cNvCxnSpPr/>
      </xdr:nvCxnSpPr>
      <xdr:spPr>
        <a:xfrm>
          <a:off x="19202400" y="17532986"/>
          <a:ext cx="7524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902" name="楕円 901">
          <a:extLst>
            <a:ext uri="{FF2B5EF4-FFF2-40B4-BE49-F238E27FC236}">
              <a16:creationId xmlns:a16="http://schemas.microsoft.com/office/drawing/2014/main" id="{CAA4DFFC-AD5D-4FB5-965F-89A445B1C332}"/>
            </a:ext>
          </a:extLst>
        </xdr:cNvPr>
        <xdr:cNvSpPr/>
      </xdr:nvSpPr>
      <xdr:spPr>
        <a:xfrm>
          <a:off x="18345150" y="174692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41911</xdr:rowOff>
    </xdr:to>
    <xdr:cxnSp macro="">
      <xdr:nvCxnSpPr>
        <xdr:cNvPr id="903" name="直線コネクタ 902">
          <a:extLst>
            <a:ext uri="{FF2B5EF4-FFF2-40B4-BE49-F238E27FC236}">
              <a16:creationId xmlns:a16="http://schemas.microsoft.com/office/drawing/2014/main" id="{951068DA-43DC-4638-A4EE-FE12C5B95DE2}"/>
            </a:ext>
          </a:extLst>
        </xdr:cNvPr>
        <xdr:cNvCxnSpPr/>
      </xdr:nvCxnSpPr>
      <xdr:spPr>
        <a:xfrm>
          <a:off x="18392775" y="17516838"/>
          <a:ext cx="80962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04" name="楕円 903">
          <a:extLst>
            <a:ext uri="{FF2B5EF4-FFF2-40B4-BE49-F238E27FC236}">
              <a16:creationId xmlns:a16="http://schemas.microsoft.com/office/drawing/2014/main" id="{953D9B5A-94B0-4504-A691-E09655A24AA2}"/>
            </a:ext>
          </a:extLst>
        </xdr:cNvPr>
        <xdr:cNvSpPr/>
      </xdr:nvSpPr>
      <xdr:spPr>
        <a:xfrm>
          <a:off x="17554575" y="174595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32113</xdr:rowOff>
    </xdr:to>
    <xdr:cxnSp macro="">
      <xdr:nvCxnSpPr>
        <xdr:cNvPr id="905" name="直線コネクタ 904">
          <a:extLst>
            <a:ext uri="{FF2B5EF4-FFF2-40B4-BE49-F238E27FC236}">
              <a16:creationId xmlns:a16="http://schemas.microsoft.com/office/drawing/2014/main" id="{0274E663-8C3D-42D7-A5EF-D31918CD974B}"/>
            </a:ext>
          </a:extLst>
        </xdr:cNvPr>
        <xdr:cNvCxnSpPr/>
      </xdr:nvCxnSpPr>
      <xdr:spPr>
        <a:xfrm>
          <a:off x="17602200" y="17516656"/>
          <a:ext cx="7905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06" name="n_1aveValue【庁舎】&#10;一人当たり面積">
          <a:extLst>
            <a:ext uri="{FF2B5EF4-FFF2-40B4-BE49-F238E27FC236}">
              <a16:creationId xmlns:a16="http://schemas.microsoft.com/office/drawing/2014/main" id="{D62D2E77-D2FB-4609-9E54-99025803DFCE}"/>
            </a:ext>
          </a:extLst>
        </xdr:cNvPr>
        <xdr:cNvSpPr txBox="1"/>
      </xdr:nvSpPr>
      <xdr:spPr>
        <a:xfrm>
          <a:off x="189834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07" name="n_2aveValue【庁舎】&#10;一人当たり面積">
          <a:extLst>
            <a:ext uri="{FF2B5EF4-FFF2-40B4-BE49-F238E27FC236}">
              <a16:creationId xmlns:a16="http://schemas.microsoft.com/office/drawing/2014/main" id="{1E51F0AC-E5EB-4160-B35C-F27C5B8F2624}"/>
            </a:ext>
          </a:extLst>
        </xdr:cNvPr>
        <xdr:cNvSpPr txBox="1"/>
      </xdr:nvSpPr>
      <xdr:spPr>
        <a:xfrm>
          <a:off x="181833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08" name="n_3aveValue【庁舎】&#10;一人当たり面積">
          <a:extLst>
            <a:ext uri="{FF2B5EF4-FFF2-40B4-BE49-F238E27FC236}">
              <a16:creationId xmlns:a16="http://schemas.microsoft.com/office/drawing/2014/main" id="{11372449-EDD0-4EBA-AC24-1C46AF5CA3A5}"/>
            </a:ext>
          </a:extLst>
        </xdr:cNvPr>
        <xdr:cNvSpPr txBox="1"/>
      </xdr:nvSpPr>
      <xdr:spPr>
        <a:xfrm>
          <a:off x="17383202" y="175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09" name="n_4aveValue【庁舎】&#10;一人当たり面積">
          <a:extLst>
            <a:ext uri="{FF2B5EF4-FFF2-40B4-BE49-F238E27FC236}">
              <a16:creationId xmlns:a16="http://schemas.microsoft.com/office/drawing/2014/main" id="{3CC9284F-F15B-4331-A2D1-94516C8A320C}"/>
            </a:ext>
          </a:extLst>
        </xdr:cNvPr>
        <xdr:cNvSpPr txBox="1"/>
      </xdr:nvSpPr>
      <xdr:spPr>
        <a:xfrm>
          <a:off x="165926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910" name="n_1mainValue【庁舎】&#10;一人当たり面積">
          <a:extLst>
            <a:ext uri="{FF2B5EF4-FFF2-40B4-BE49-F238E27FC236}">
              <a16:creationId xmlns:a16="http://schemas.microsoft.com/office/drawing/2014/main" id="{8B06C6DC-3F8D-4AB0-82B9-6940FC8B72E8}"/>
            </a:ext>
          </a:extLst>
        </xdr:cNvPr>
        <xdr:cNvSpPr txBox="1"/>
      </xdr:nvSpPr>
      <xdr:spPr>
        <a:xfrm>
          <a:off x="189834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911" name="n_2mainValue【庁舎】&#10;一人当たり面積">
          <a:extLst>
            <a:ext uri="{FF2B5EF4-FFF2-40B4-BE49-F238E27FC236}">
              <a16:creationId xmlns:a16="http://schemas.microsoft.com/office/drawing/2014/main" id="{C60CD918-0439-4A4C-B562-E3D09878F959}"/>
            </a:ext>
          </a:extLst>
        </xdr:cNvPr>
        <xdr:cNvSpPr txBox="1"/>
      </xdr:nvSpPr>
      <xdr:spPr>
        <a:xfrm>
          <a:off x="18183302" y="175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12" name="n_3mainValue【庁舎】&#10;一人当たり面積">
          <a:extLst>
            <a:ext uri="{FF2B5EF4-FFF2-40B4-BE49-F238E27FC236}">
              <a16:creationId xmlns:a16="http://schemas.microsoft.com/office/drawing/2014/main" id="{520F323A-21BC-4FE2-8816-8DDF0EF4A3CB}"/>
            </a:ext>
          </a:extLst>
        </xdr:cNvPr>
        <xdr:cNvSpPr txBox="1"/>
      </xdr:nvSpPr>
      <xdr:spPr>
        <a:xfrm>
          <a:off x="17383202"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3" name="正方形/長方形 912">
          <a:extLst>
            <a:ext uri="{FF2B5EF4-FFF2-40B4-BE49-F238E27FC236}">
              <a16:creationId xmlns:a16="http://schemas.microsoft.com/office/drawing/2014/main" id="{05749F15-BA03-4B88-8A70-ACA9551BC78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4" name="正方形/長方形 913">
          <a:extLst>
            <a:ext uri="{FF2B5EF4-FFF2-40B4-BE49-F238E27FC236}">
              <a16:creationId xmlns:a16="http://schemas.microsoft.com/office/drawing/2014/main" id="{86D7D114-9A26-4482-B6E7-F38BE6C86A0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5" name="テキスト ボックス 914">
          <a:extLst>
            <a:ext uri="{FF2B5EF4-FFF2-40B4-BE49-F238E27FC236}">
              <a16:creationId xmlns:a16="http://schemas.microsoft.com/office/drawing/2014/main" id="{B1C6EBFC-52B4-496B-8DFE-FBF92FC8D52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類似団体平均と比較して特に有形固定資産減価償却率が高くなっているのは、一般廃棄物処理施設であり、特に低くなっているのは、保健センター・保健所、福祉施設、消防施設である。</a:t>
          </a:r>
        </a:p>
        <a:p>
          <a:r>
            <a:rPr lang="ja-JP" altLang="ja-JP" sz="1100">
              <a:solidFill>
                <a:schemeClr val="dk1"/>
              </a:solidFill>
              <a:effectLst/>
              <a:latin typeface="+mn-lt"/>
              <a:ea typeface="+mn-ea"/>
              <a:cs typeface="+mn-cs"/>
            </a:rPr>
            <a:t>一般廃棄物処理施設については、一部事務組合にて管理している施設であり、今後焼却施設の基幹改良工事や最終処分場の新築工事などを予定している。</a:t>
          </a:r>
        </a:p>
        <a:p>
          <a:r>
            <a:rPr lang="ja-JP" altLang="ja-JP" sz="1100">
              <a:solidFill>
                <a:schemeClr val="dk1"/>
              </a:solidFill>
              <a:effectLst/>
              <a:latin typeface="+mn-lt"/>
              <a:ea typeface="+mn-ea"/>
              <a:cs typeface="+mn-cs"/>
            </a:rPr>
            <a:t>保健センター・保健所については、本町における保健センターは平成１４年度建設の比較的新しい施設のため、減価償却率は低くなっている。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福祉施設については、類似団体平均を１７．８ポイント下回っているが、これは児童数の増加及び子育てニーズへの対応に伴い明治第２学童クラブを新設したことが大きく影響している。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消防施設については、一部事務組合にて管理している施設の建替えを行ったことが大きく影響している。</a:t>
          </a:r>
        </a:p>
        <a:p>
          <a:r>
            <a:rPr lang="ja-JP" altLang="ja-JP" sz="1100">
              <a:solidFill>
                <a:schemeClr val="dk1"/>
              </a:solidFill>
              <a:effectLst/>
              <a:latin typeface="+mn-lt"/>
              <a:ea typeface="+mn-ea"/>
              <a:cs typeface="+mn-cs"/>
            </a:rPr>
            <a:t>なお、類似団体平均に比べ、大きな乖離は生じていないが、庁舎における減価償却率は年々上昇傾向にあるため、今後は設備の改修等を予定しているが、将来的な建替等に備え、財源措置について検討を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分子である基準財政収入額が分母である基準財政需要額以上に増加となり、単年度の財政力指数は増加となった。また、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か年平均財政力指数においては、令和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年度の単年度財政力指数を比較した際に</a:t>
          </a:r>
          <a:r>
            <a:rPr kumimoji="1" lang="en-US" altLang="ja-JP" sz="1100">
              <a:solidFill>
                <a:schemeClr val="dk1"/>
              </a:solidFill>
              <a:effectLst/>
              <a:latin typeface="+mn-lt"/>
              <a:ea typeface="+mn-ea"/>
              <a:cs typeface="+mn-cs"/>
            </a:rPr>
            <a:t>0.038</a:t>
          </a:r>
          <a:r>
            <a:rPr kumimoji="1" lang="ja-JP" altLang="ja-JP" sz="1100">
              <a:solidFill>
                <a:schemeClr val="dk1"/>
              </a:solidFill>
              <a:effectLst/>
              <a:latin typeface="+mn-lt"/>
              <a:ea typeface="+mn-ea"/>
              <a:cs typeface="+mn-cs"/>
            </a:rPr>
            <a:t>ポイントの減少があったため、財政力指数を減少させる要因となった　類似団体平均を若干上回る数値ではあるが、本町においては年少人口の増加に起因した扶助費の増や、公共施設の老朽化に伴う更新費用の増加も懸念されるため、既存の単独事業の見直しや新規事業の精査を徹底し、歳出削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年度決算においては、物件費や人件費の増などにより経常経費充当一般財源が増加したことで、経常収支比率は前年度比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は、人口増に伴う個人住民税の増や商業施設の出店に伴う固定資産税の増により、一般財源の増加も見込まれるが、制度改正や職員数の増加に伴う人件費の増加、また人口増を背景とした扶助費の増加が見込まれるため、比率は横這い若しくは微増をしていくものと想定される。後年の経常経費の増加に備え、徴税努力を継続し、ふるさと納税などの自主財源の確保にも努め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251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55563</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4256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42563"/>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59390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4763</xdr:rowOff>
    </xdr:from>
    <xdr:to>
      <xdr:col>15</xdr:col>
      <xdr:colOff>133350</xdr:colOff>
      <xdr:row>60</xdr:row>
      <xdr:rowOff>106363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116540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一般職の純増による基本給の増や、会計年度任用職員手当の増などを要因とした人件費の増加、物価・光熱水費の高騰などを要因とした物件費の増により、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本町においては、類似団体内においても少ない職員数で行政サービスを行っており、人件費も少なく抑えられているが、今後は制度改正などに伴い増加が見込まれるため、適正な人員配置により、可能な限り経費の増加の抑制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71696</xdr:rowOff>
    </xdr:from>
    <xdr:to>
      <xdr:col>23</xdr:col>
      <xdr:colOff>133350</xdr:colOff>
      <xdr:row>81</xdr:row>
      <xdr:rowOff>75070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9146"/>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50371</xdr:rowOff>
    </xdr:from>
    <xdr:to>
      <xdr:col>19</xdr:col>
      <xdr:colOff>133350</xdr:colOff>
      <xdr:row>81</xdr:row>
      <xdr:rowOff>71696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7821"/>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21636</xdr:rowOff>
    </xdr:from>
    <xdr:to>
      <xdr:col>15</xdr:col>
      <xdr:colOff>82550</xdr:colOff>
      <xdr:row>81</xdr:row>
      <xdr:rowOff>50371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09086"/>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143160</xdr:rowOff>
    </xdr:from>
    <xdr:to>
      <xdr:col>11</xdr:col>
      <xdr:colOff>31750</xdr:colOff>
      <xdr:row>81</xdr:row>
      <xdr:rowOff>21636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9160"/>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24270</xdr:rowOff>
    </xdr:from>
    <xdr:to>
      <xdr:col>23</xdr:col>
      <xdr:colOff>184150</xdr:colOff>
      <xdr:row>81</xdr:row>
      <xdr:rowOff>125870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116997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20896</xdr:rowOff>
    </xdr:from>
    <xdr:to>
      <xdr:col>19</xdr:col>
      <xdr:colOff>184150</xdr:colOff>
      <xdr:row>81</xdr:row>
      <xdr:rowOff>122496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132673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171021</xdr:rowOff>
    </xdr:from>
    <xdr:to>
      <xdr:col>15</xdr:col>
      <xdr:colOff>133350</xdr:colOff>
      <xdr:row>81</xdr:row>
      <xdr:rowOff>101171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111348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142286</xdr:rowOff>
    </xdr:from>
    <xdr:to>
      <xdr:col>11</xdr:col>
      <xdr:colOff>82550</xdr:colOff>
      <xdr:row>81</xdr:row>
      <xdr:rowOff>72436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82613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2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92360</xdr:rowOff>
    </xdr:from>
    <xdr:to>
      <xdr:col>7</xdr:col>
      <xdr:colOff>31750</xdr:colOff>
      <xdr:row>81</xdr:row>
      <xdr:rowOff>22510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32687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類似団体内順位は下位であり、全国町村平均よりも高い数値となっている。</a:t>
          </a:r>
          <a:endParaRPr lang="ja-JP" altLang="ja-JP" sz="1400">
            <a:effectLst/>
          </a:endParaRPr>
        </a:p>
        <a:p>
          <a:r>
            <a:rPr kumimoji="1" lang="ja-JP" altLang="ja-JP" sz="1100">
              <a:solidFill>
                <a:schemeClr val="dk1"/>
              </a:solidFill>
              <a:effectLst/>
              <a:latin typeface="+mn-lt"/>
              <a:ea typeface="+mn-ea"/>
              <a:cs typeface="+mn-cs"/>
            </a:rPr>
            <a:t>　今後も、地域の民間企業の平均給与の状況や、県、近隣市町村の状況等も踏まえながら、給与の適正化に努める。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128411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060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128411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7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においても少ない職員数をキープしているが、人口増や地方分権改革に伴う権限移譲による業務量の増だけでなく、大規模災害や感染症などのような新たな課題への対応も求められている。職員数が少ないことで日々の定型業務に追われ、町独自の施策の立案や推進にあたる余裕がなくなっているため、職員数を増加させていく予定であるが、財政状況も鑑み、過剰な定員とならないよう、適正な人員配置だけでなく、業務委託の推進、事務事業の統廃合等により、増員抑制にも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76200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8981</xdr:rowOff>
    </xdr:from>
    <xdr:to>
      <xdr:col>77</xdr:col>
      <xdr:colOff>44450</xdr:colOff>
      <xdr:row>59</xdr:row>
      <xdr:rowOff>76200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2453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21046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24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166642</xdr:rowOff>
    </xdr:from>
    <xdr:to>
      <xdr:col>68</xdr:col>
      <xdr:colOff>152400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1074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129631</xdr:rowOff>
    </xdr:from>
    <xdr:to>
      <xdr:col>73</xdr:col>
      <xdr:colOff>44450</xdr:colOff>
      <xdr:row>59</xdr:row>
      <xdr:rowOff>59781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69958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115842</xdr:rowOff>
    </xdr:from>
    <xdr:to>
      <xdr:col>64</xdr:col>
      <xdr:colOff>152400</xdr:colOff>
      <xdr:row>59</xdr:row>
      <xdr:rowOff>45992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56169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年度決算においては、元利償還金の減を主な要因として、令和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ポイント比率が抑制された。</a:t>
          </a:r>
          <a:endParaRPr lang="ja-JP" altLang="ja-JP" sz="1400">
            <a:effectLst/>
          </a:endParaRPr>
        </a:p>
        <a:p>
          <a:r>
            <a:rPr kumimoji="1" lang="ja-JP" altLang="ja-JP" sz="1100">
              <a:solidFill>
                <a:schemeClr val="dk1"/>
              </a:solidFill>
              <a:effectLst/>
              <a:latin typeface="+mn-lt"/>
              <a:ea typeface="+mn-ea"/>
              <a:cs typeface="+mn-cs"/>
            </a:rPr>
            <a:t>　比率は、近年減少傾向にあるが、全国平均及び県平均よりも高い数値となっているため、今後は建設事業に対する補助金等の有効活用や交付税措置のある起債の選定などにより、公債費負担の抑制に努め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129540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7386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4022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48578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583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120968</xdr:rowOff>
    </xdr:from>
    <xdr:to>
      <xdr:col>68</xdr:col>
      <xdr:colOff>203200</xdr:colOff>
      <xdr:row>40</xdr:row>
      <xdr:rowOff>51118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35895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169228</xdr:rowOff>
    </xdr:from>
    <xdr:to>
      <xdr:col>64</xdr:col>
      <xdr:colOff>152400</xdr:colOff>
      <xdr:row>40</xdr:row>
      <xdr:rowOff>99378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84155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充当可能財源等が将来負担額を上回ったことで、将来負担比率が皆減となった。今後も基金残高の減により、充当可能財源等が減少することが見込まれるため、補助金等の有効活用や、交付税措置のない起債の抑制などにより、将来負担比率の抑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90110</xdr:rowOff>
    </xdr:from>
    <xdr:to>
      <xdr:col>77</xdr:col>
      <xdr:colOff>44450</xdr:colOff>
      <xdr:row>13</xdr:row>
      <xdr:rowOff>156754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318960"/>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138326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36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39310</xdr:rowOff>
    </xdr:from>
    <xdr:to>
      <xdr:col>77</xdr:col>
      <xdr:colOff>95250</xdr:colOff>
      <xdr:row>13</xdr:row>
      <xdr:rowOff>140910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105954</xdr:rowOff>
    </xdr:from>
    <xdr:to>
      <xdr:col>73</xdr:col>
      <xdr:colOff>44450</xdr:colOff>
      <xdr:row>14</xdr:row>
      <xdr:rowOff>36104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20881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2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年度決算において人件費は、経常経費充当一般財源全体における比率としては、前年度から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ポイントの増となった。人件費そのものにおいては、職員数の純増や給与改定などによる一般職基本給及び会計年度任用職員手当の増を主な要因として前年度を</a:t>
          </a:r>
          <a:r>
            <a:rPr kumimoji="1" lang="en-US" altLang="ja-JP" sz="1100">
              <a:solidFill>
                <a:schemeClr val="dk1"/>
              </a:solidFill>
              <a:effectLst/>
              <a:latin typeface="+mn-lt"/>
              <a:ea typeface="+mn-ea"/>
              <a:cs typeface="+mn-cs"/>
            </a:rPr>
            <a:t>69,536</a:t>
          </a:r>
          <a:r>
            <a:rPr kumimoji="1" lang="ja-JP" altLang="ja-JP" sz="1100">
              <a:solidFill>
                <a:schemeClr val="dk1"/>
              </a:solidFill>
              <a:effectLst/>
              <a:latin typeface="+mn-lt"/>
              <a:ea typeface="+mn-ea"/>
              <a:cs typeface="+mn-cs"/>
            </a:rPr>
            <a:t>千円上回る数値となっている。今後も職員数の増が見込まれるため、過剰とならないように適正な人員配置に努めたい。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94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ポイントの増となり、依然として類似団体平均を上回る数値となっている。令和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年度においては、物価・光熱水費の高騰などを背景として前年度から</a:t>
          </a:r>
          <a:r>
            <a:rPr kumimoji="1" lang="en-US" altLang="ja-JP" sz="1100">
              <a:solidFill>
                <a:schemeClr val="dk1"/>
              </a:solidFill>
              <a:effectLst/>
              <a:latin typeface="+mn-lt"/>
              <a:ea typeface="+mn-ea"/>
              <a:cs typeface="+mn-cs"/>
            </a:rPr>
            <a:t>133,187</a:t>
          </a:r>
          <a:r>
            <a:rPr kumimoji="1" lang="ja-JP" altLang="ja-JP" sz="1100">
              <a:solidFill>
                <a:schemeClr val="dk1"/>
              </a:solidFill>
              <a:effectLst/>
              <a:latin typeface="+mn-lt"/>
              <a:ea typeface="+mn-ea"/>
              <a:cs typeface="+mn-cs"/>
            </a:rPr>
            <a:t>千円の増となっている。　</a:t>
          </a:r>
          <a:endParaRPr lang="ja-JP" altLang="ja-JP" sz="1400">
            <a:effectLst/>
          </a:endParaRPr>
        </a:p>
        <a:p>
          <a:r>
            <a:rPr kumimoji="1" lang="ja-JP" altLang="ja-JP" sz="1100">
              <a:solidFill>
                <a:schemeClr val="dk1"/>
              </a:solidFill>
              <a:effectLst/>
              <a:latin typeface="+mn-lt"/>
              <a:ea typeface="+mn-ea"/>
              <a:cs typeface="+mn-cs"/>
            </a:rPr>
            <a:t>　現状として、予算編成において消耗品費などの一部の経費に枠配分を適用しているが、定期的な見直しを行い、また指定管理委託料の精査などにより、物件費の削減に努めていく必要がある。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159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9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年度決算においては、保育所運営委託料や施設型給付費の増などにより、前年度から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ポイントの増となり、類似団体平均や県平均よりも高い数値となっている。</a:t>
          </a:r>
          <a:endParaRPr lang="ja-JP" altLang="ja-JP" sz="1400">
            <a:effectLst/>
          </a:endParaRPr>
        </a:p>
        <a:p>
          <a:r>
            <a:rPr kumimoji="1" lang="ja-JP" altLang="ja-JP" sz="1100">
              <a:solidFill>
                <a:schemeClr val="dk1"/>
              </a:solidFill>
              <a:effectLst/>
              <a:latin typeface="+mn-lt"/>
              <a:ea typeface="+mn-ea"/>
              <a:cs typeface="+mn-cs"/>
            </a:rPr>
            <a:t>　今後も、年少人口や高齢者人口の増加に伴う扶助費の増加が懸念されるため、単独ソフト事業の見直しなどにより、経費の増加を可能な限り抑制する必要がある。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928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58</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13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7257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96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その他に係る比率については、類似団体平均、全国平均及び県平均の全てを下回る数値となっている。</a:t>
          </a:r>
          <a:endParaRPr lang="ja-JP" altLang="ja-JP" sz="1400">
            <a:effectLst/>
          </a:endParaRPr>
        </a:p>
        <a:p>
          <a:r>
            <a:rPr kumimoji="1" lang="ja-JP" altLang="ja-JP" sz="1100">
              <a:solidFill>
                <a:schemeClr val="dk1"/>
              </a:solidFill>
              <a:effectLst/>
              <a:latin typeface="+mn-lt"/>
              <a:ea typeface="+mn-ea"/>
              <a:cs typeface="+mn-cs"/>
            </a:rPr>
            <a:t>　本町における決算状況については、維持補修費は前年度と同率であり、繰出金は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った。今後も、高齢者人口の増などにより介護保険事業や後期高齢者医療事業に係る繰出金の増加が見込まれるが、適正な保険料の設定や歳出削減により、繰出金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72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55</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96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137885</xdr:rowOff>
    </xdr:from>
    <xdr:to>
      <xdr:col>73</xdr:col>
      <xdr:colOff>180975</xdr:colOff>
      <xdr:row>55</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96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68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87085</xdr:rowOff>
    </xdr:from>
    <xdr:to>
      <xdr:col>74</xdr:col>
      <xdr:colOff>31750</xdr:colOff>
      <xdr:row>55</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年度決算においては、下水道事業会計繰出金の減などを要因として、前年度から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今後、一部事務組合における施設の老朽化に伴う更新工事などに伴い負担金は増加する見込みであるため、町単独で実施している補助事業などを見直すことで、可能な限り増加を抑制していく必要がある。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278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820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06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ポイントの減となり、類似団体平均や県平均などと比較しても低い数値を示している。</a:t>
          </a:r>
          <a:endParaRPr lang="ja-JP" altLang="ja-JP" sz="1400">
            <a:effectLst/>
          </a:endParaRPr>
        </a:p>
        <a:p>
          <a:r>
            <a:rPr kumimoji="1" lang="ja-JP" altLang="ja-JP" sz="1100">
              <a:solidFill>
                <a:schemeClr val="dk1"/>
              </a:solidFill>
              <a:effectLst/>
              <a:latin typeface="+mn-lt"/>
              <a:ea typeface="+mn-ea"/>
              <a:cs typeface="+mn-cs"/>
            </a:rPr>
            <a:t>　公債費そのものにおいては、過年度分の臨時財政対策債の償還終了などにより前年度から</a:t>
          </a:r>
          <a:r>
            <a:rPr kumimoji="1" lang="en-US" altLang="ja-JP" sz="1100">
              <a:solidFill>
                <a:schemeClr val="dk1"/>
              </a:solidFill>
              <a:effectLst/>
              <a:latin typeface="+mn-lt"/>
              <a:ea typeface="+mn-ea"/>
              <a:cs typeface="+mn-cs"/>
            </a:rPr>
            <a:t>32,779</a:t>
          </a:r>
          <a:r>
            <a:rPr kumimoji="1" lang="ja-JP" altLang="ja-JP" sz="1100">
              <a:solidFill>
                <a:schemeClr val="dk1"/>
              </a:solidFill>
              <a:effectLst/>
              <a:latin typeface="+mn-lt"/>
              <a:ea typeface="+mn-ea"/>
              <a:cs typeface="+mn-cs"/>
            </a:rPr>
            <a:t>千円の減となっている。</a:t>
          </a:r>
          <a:endParaRPr lang="ja-JP" altLang="ja-JP" sz="1400">
            <a:effectLst/>
          </a:endParaRPr>
        </a:p>
        <a:p>
          <a:r>
            <a:rPr kumimoji="1" lang="ja-JP" altLang="ja-JP" sz="1100">
              <a:solidFill>
                <a:schemeClr val="dk1"/>
              </a:solidFill>
              <a:effectLst/>
              <a:latin typeface="+mn-lt"/>
              <a:ea typeface="+mn-ea"/>
              <a:cs typeface="+mn-cs"/>
            </a:rPr>
            <a:t>　今後数年においては、公債費は概ね横這いで推移していく見込みであるが、後年の大型建設事業に係る財源措置においては、国・県補助金の有効活用により、可能な限り起債に伴う公債費負担を抑制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6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21844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38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49276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9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人口増に伴う扶助費のの増を主な要因として、前年度から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ポイント比率が上昇した。今後も、扶助費及び補助費等については、増加が見込まれるため、単独ソフト事業の見直しなどにより、増加を抑制していく必要がある。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13815"/>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1772"/>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6177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6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142449</xdr:rowOff>
    </xdr:from>
    <xdr:to>
      <xdr:col>29</xdr:col>
      <xdr:colOff>127000</xdr:colOff>
      <xdr:row>19</xdr:row>
      <xdr:rowOff>20020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76174"/>
          <a:ext cx="647700" cy="4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20020</xdr:rowOff>
    </xdr:from>
    <xdr:to>
      <xdr:col>26</xdr:col>
      <xdr:colOff>50800</xdr:colOff>
      <xdr:row>19</xdr:row>
      <xdr:rowOff>55696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25195"/>
          <a:ext cx="698500" cy="3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55696</xdr:rowOff>
    </xdr:from>
    <xdr:to>
      <xdr:col>22</xdr:col>
      <xdr:colOff>114300</xdr:colOff>
      <xdr:row>19</xdr:row>
      <xdr:rowOff>80385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60871"/>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80385</xdr:rowOff>
    </xdr:from>
    <xdr:to>
      <xdr:col>18</xdr:col>
      <xdr:colOff>177800</xdr:colOff>
      <xdr:row>19</xdr:row>
      <xdr:rowOff>147164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85560"/>
          <a:ext cx="698500" cy="6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91650</xdr:rowOff>
    </xdr:from>
    <xdr:to>
      <xdr:col>29</xdr:col>
      <xdr:colOff>177800</xdr:colOff>
      <xdr:row>19</xdr:row>
      <xdr:rowOff>21799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2537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63726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140670</xdr:rowOff>
    </xdr:from>
    <xdr:to>
      <xdr:col>26</xdr:col>
      <xdr:colOff>101600</xdr:colOff>
      <xdr:row>19</xdr:row>
      <xdr:rowOff>70820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55597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6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4896</xdr:rowOff>
    </xdr:from>
    <xdr:to>
      <xdr:col>22</xdr:col>
      <xdr:colOff>165100</xdr:colOff>
      <xdr:row>19</xdr:row>
      <xdr:rowOff>106496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1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91273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29585</xdr:rowOff>
    </xdr:from>
    <xdr:to>
      <xdr:col>19</xdr:col>
      <xdr:colOff>38100</xdr:colOff>
      <xdr:row>19</xdr:row>
      <xdr:rowOff>131185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3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115962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2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96364</xdr:rowOff>
    </xdr:from>
    <xdr:to>
      <xdr:col>15</xdr:col>
      <xdr:colOff>101600</xdr:colOff>
      <xdr:row>20</xdr:row>
      <xdr:rowOff>26514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0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11291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306413</xdr:rowOff>
    </xdr:from>
    <xdr:to>
      <xdr:col>29</xdr:col>
      <xdr:colOff>127000</xdr:colOff>
      <xdr:row>36</xdr:row>
      <xdr:rowOff>13691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16763"/>
          <a:ext cx="6477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298679</xdr:rowOff>
    </xdr:from>
    <xdr:to>
      <xdr:col>26</xdr:col>
      <xdr:colOff>50800</xdr:colOff>
      <xdr:row>35</xdr:row>
      <xdr:rowOff>306413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09029"/>
          <a:ext cx="698500" cy="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289020</xdr:rowOff>
    </xdr:from>
    <xdr:to>
      <xdr:col>22</xdr:col>
      <xdr:colOff>114300</xdr:colOff>
      <xdr:row>35</xdr:row>
      <xdr:rowOff>298679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99370"/>
          <a:ext cx="698500" cy="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289020</xdr:rowOff>
    </xdr:from>
    <xdr:to>
      <xdr:col>18</xdr:col>
      <xdr:colOff>177800</xdr:colOff>
      <xdr:row>35</xdr:row>
      <xdr:rowOff>294678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99370"/>
          <a:ext cx="698500" cy="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305791</xdr:rowOff>
    </xdr:from>
    <xdr:to>
      <xdr:col>29</xdr:col>
      <xdr:colOff>177800</xdr:colOff>
      <xdr:row>36</xdr:row>
      <xdr:rowOff>64491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277868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255613</xdr:rowOff>
    </xdr:from>
    <xdr:to>
      <xdr:col>26</xdr:col>
      <xdr:colOff>101600</xdr:colOff>
      <xdr:row>36</xdr:row>
      <xdr:rowOff>14313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65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341990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5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247879</xdr:rowOff>
    </xdr:from>
    <xdr:to>
      <xdr:col>22</xdr:col>
      <xdr:colOff>165100</xdr:colOff>
      <xdr:row>36</xdr:row>
      <xdr:rowOff>6579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5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2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238220</xdr:rowOff>
    </xdr:from>
    <xdr:to>
      <xdr:col>19</xdr:col>
      <xdr:colOff>38100</xdr:colOff>
      <xdr:row>35</xdr:row>
      <xdr:rowOff>339820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8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243878</xdr:rowOff>
    </xdr:from>
    <xdr:to>
      <xdr:col>15</xdr:col>
      <xdr:colOff>101600</xdr:colOff>
      <xdr:row>36</xdr:row>
      <xdr:rowOff>2578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12755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87922</xdr:rowOff>
    </xdr:from>
    <xdr:to>
      <xdr:col>24</xdr:col>
      <xdr:colOff>63500</xdr:colOff>
      <xdr:row>38</xdr:row>
      <xdr:rowOff>134230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3022"/>
          <a:ext cx="8382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134230</xdr:rowOff>
    </xdr:from>
    <xdr:to>
      <xdr:col>19</xdr:col>
      <xdr:colOff>177800</xdr:colOff>
      <xdr:row>39</xdr:row>
      <xdr:rowOff>4304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9330"/>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4304</xdr:rowOff>
    </xdr:from>
    <xdr:to>
      <xdr:col>15</xdr:col>
      <xdr:colOff>50800</xdr:colOff>
      <xdr:row>39</xdr:row>
      <xdr:rowOff>28552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0854"/>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28552</xdr:rowOff>
    </xdr:from>
    <xdr:to>
      <xdr:col>10</xdr:col>
      <xdr:colOff>114300</xdr:colOff>
      <xdr:row>39</xdr:row>
      <xdr:rowOff>168945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5102"/>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37122</xdr:rowOff>
    </xdr:from>
    <xdr:to>
      <xdr:col>24</xdr:col>
      <xdr:colOff>114300</xdr:colOff>
      <xdr:row>38</xdr:row>
      <xdr:rowOff>138722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123499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83430</xdr:rowOff>
    </xdr:from>
    <xdr:to>
      <xdr:col>20</xdr:col>
      <xdr:colOff>38100</xdr:colOff>
      <xdr:row>39</xdr:row>
      <xdr:rowOff>13580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124954</xdr:rowOff>
    </xdr:from>
    <xdr:to>
      <xdr:col>15</xdr:col>
      <xdr:colOff>101600</xdr:colOff>
      <xdr:row>39</xdr:row>
      <xdr:rowOff>55104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46231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149202</xdr:rowOff>
    </xdr:from>
    <xdr:to>
      <xdr:col>10</xdr:col>
      <xdr:colOff>165100</xdr:colOff>
      <xdr:row>39</xdr:row>
      <xdr:rowOff>79352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70479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118145</xdr:rowOff>
    </xdr:from>
    <xdr:to>
      <xdr:col>6</xdr:col>
      <xdr:colOff>38100</xdr:colOff>
      <xdr:row>40</xdr:row>
      <xdr:rowOff>48295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8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39422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5713</xdr:rowOff>
    </xdr:from>
    <xdr:to>
      <xdr:col>24</xdr:col>
      <xdr:colOff>63500</xdr:colOff>
      <xdr:row>57</xdr:row>
      <xdr:rowOff>13422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8363"/>
          <a:ext cx="8382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5713</xdr:rowOff>
    </xdr:from>
    <xdr:to>
      <xdr:col>19</xdr:col>
      <xdr:colOff>177800</xdr:colOff>
      <xdr:row>57</xdr:row>
      <xdr:rowOff>15629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8363"/>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15629</xdr:rowOff>
    </xdr:from>
    <xdr:to>
      <xdr:col>15</xdr:col>
      <xdr:colOff>50800</xdr:colOff>
      <xdr:row>57</xdr:row>
      <xdr:rowOff>37209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8279"/>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37209</xdr:rowOff>
    </xdr:from>
    <xdr:to>
      <xdr:col>10</xdr:col>
      <xdr:colOff>114300</xdr:colOff>
      <xdr:row>57</xdr:row>
      <xdr:rowOff>46367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9859"/>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134072</xdr:rowOff>
    </xdr:from>
    <xdr:to>
      <xdr:col>24</xdr:col>
      <xdr:colOff>114300</xdr:colOff>
      <xdr:row>57</xdr:row>
      <xdr:rowOff>64222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126363</xdr:rowOff>
    </xdr:from>
    <xdr:to>
      <xdr:col>20</xdr:col>
      <xdr:colOff>38100</xdr:colOff>
      <xdr:row>57</xdr:row>
      <xdr:rowOff>56513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47640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136279</xdr:rowOff>
    </xdr:from>
    <xdr:to>
      <xdr:col>15</xdr:col>
      <xdr:colOff>101600</xdr:colOff>
      <xdr:row>57</xdr:row>
      <xdr:rowOff>66429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57556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157859</xdr:rowOff>
    </xdr:from>
    <xdr:to>
      <xdr:col>10</xdr:col>
      <xdr:colOff>165100</xdr:colOff>
      <xdr:row>57</xdr:row>
      <xdr:rowOff>88009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79136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167017</xdr:rowOff>
    </xdr:from>
    <xdr:to>
      <xdr:col>6</xdr:col>
      <xdr:colOff>38100</xdr:colOff>
      <xdr:row>57</xdr:row>
      <xdr:rowOff>97167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88294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94895</xdr:rowOff>
    </xdr:from>
    <xdr:to>
      <xdr:col>24</xdr:col>
      <xdr:colOff>63500</xdr:colOff>
      <xdr:row>78</xdr:row>
      <xdr:rowOff>95946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7995"/>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94895</xdr:rowOff>
    </xdr:from>
    <xdr:to>
      <xdr:col>19</xdr:col>
      <xdr:colOff>177800</xdr:colOff>
      <xdr:row>78</xdr:row>
      <xdr:rowOff>96083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7995"/>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96083</xdr:rowOff>
    </xdr:from>
    <xdr:to>
      <xdr:col>15</xdr:col>
      <xdr:colOff>50800</xdr:colOff>
      <xdr:row>78</xdr:row>
      <xdr:rowOff>96906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918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97912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000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45146</xdr:rowOff>
    </xdr:from>
    <xdr:to>
      <xdr:col>24</xdr:col>
      <xdr:colOff>114300</xdr:colOff>
      <xdr:row>78</xdr:row>
      <xdr:rowOff>146746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131523</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44095</xdr:rowOff>
    </xdr:from>
    <xdr:to>
      <xdr:col>20</xdr:col>
      <xdr:colOff>38100</xdr:colOff>
      <xdr:row>78</xdr:row>
      <xdr:rowOff>145695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136822</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0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45283</xdr:rowOff>
    </xdr:from>
    <xdr:to>
      <xdr:col>15</xdr:col>
      <xdr:colOff>101600</xdr:colOff>
      <xdr:row>78</xdr:row>
      <xdr:rowOff>146883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138010</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1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46106</xdr:rowOff>
    </xdr:from>
    <xdr:to>
      <xdr:col>10</xdr:col>
      <xdr:colOff>165100</xdr:colOff>
      <xdr:row>78</xdr:row>
      <xdr:rowOff>147706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138833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1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47112</xdr:rowOff>
    </xdr:from>
    <xdr:to>
      <xdr:col>6</xdr:col>
      <xdr:colOff>38100</xdr:colOff>
      <xdr:row>78</xdr:row>
      <xdr:rowOff>148712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139839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1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18872</xdr:rowOff>
    </xdr:from>
    <xdr:to>
      <xdr:col>24</xdr:col>
      <xdr:colOff>63500</xdr:colOff>
      <xdr:row>95</xdr:row>
      <xdr:rowOff>106744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6622"/>
          <a:ext cx="838200" cy="8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139230</xdr:rowOff>
    </xdr:from>
    <xdr:to>
      <xdr:col>19</xdr:col>
      <xdr:colOff>177800</xdr:colOff>
      <xdr:row>95</xdr:row>
      <xdr:rowOff>106744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55530"/>
          <a:ext cx="889000" cy="1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139230</xdr:rowOff>
    </xdr:from>
    <xdr:to>
      <xdr:col>15</xdr:col>
      <xdr:colOff>50800</xdr:colOff>
      <xdr:row>96</xdr:row>
      <xdr:rowOff>116115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55530"/>
          <a:ext cx="889000" cy="3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116115</xdr:rowOff>
    </xdr:from>
    <xdr:to>
      <xdr:col>10</xdr:col>
      <xdr:colOff>114300</xdr:colOff>
      <xdr:row>96</xdr:row>
      <xdr:rowOff>166942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5315"/>
          <a:ext cx="8890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139522</xdr:rowOff>
    </xdr:from>
    <xdr:to>
      <xdr:col>24</xdr:col>
      <xdr:colOff>114300</xdr:colOff>
      <xdr:row>95</xdr:row>
      <xdr:rowOff>69672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162399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55944</xdr:rowOff>
    </xdr:from>
    <xdr:to>
      <xdr:col>20</xdr:col>
      <xdr:colOff>38100</xdr:colOff>
      <xdr:row>95</xdr:row>
      <xdr:rowOff>157544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2621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1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88430</xdr:rowOff>
    </xdr:from>
    <xdr:to>
      <xdr:col>15</xdr:col>
      <xdr:colOff>101600</xdr:colOff>
      <xdr:row>95</xdr:row>
      <xdr:rowOff>18580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35107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65315</xdr:rowOff>
    </xdr:from>
    <xdr:to>
      <xdr:col>10</xdr:col>
      <xdr:colOff>165100</xdr:colOff>
      <xdr:row>96</xdr:row>
      <xdr:rowOff>166915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116142</xdr:rowOff>
    </xdr:from>
    <xdr:to>
      <xdr:col>6</xdr:col>
      <xdr:colOff>38100</xdr:colOff>
      <xdr:row>97</xdr:row>
      <xdr:rowOff>46292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62819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155887</xdr:rowOff>
    </xdr:from>
    <xdr:to>
      <xdr:col>55</xdr:col>
      <xdr:colOff>0</xdr:colOff>
      <xdr:row>37</xdr:row>
      <xdr:rowOff>165935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99537"/>
          <a:ext cx="8382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155822</xdr:rowOff>
    </xdr:from>
    <xdr:to>
      <xdr:col>50</xdr:col>
      <xdr:colOff>114300</xdr:colOff>
      <xdr:row>37</xdr:row>
      <xdr:rowOff>155887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947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118604</xdr:rowOff>
    </xdr:from>
    <xdr:to>
      <xdr:col>45</xdr:col>
      <xdr:colOff>177800</xdr:colOff>
      <xdr:row>37</xdr:row>
      <xdr:rowOff>155822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3554"/>
          <a:ext cx="889000" cy="106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118604</xdr:rowOff>
    </xdr:from>
    <xdr:to>
      <xdr:col>41</xdr:col>
      <xdr:colOff>50800</xdr:colOff>
      <xdr:row>39</xdr:row>
      <xdr:rowOff>47062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3554"/>
          <a:ext cx="889000" cy="13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115134</xdr:rowOff>
    </xdr:from>
    <xdr:to>
      <xdr:col>55</xdr:col>
      <xdr:colOff>50800</xdr:colOff>
      <xdr:row>38</xdr:row>
      <xdr:rowOff>45284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93561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105087</xdr:rowOff>
    </xdr:from>
    <xdr:to>
      <xdr:col>50</xdr:col>
      <xdr:colOff>165100</xdr:colOff>
      <xdr:row>38</xdr:row>
      <xdr:rowOff>35237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26364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105022</xdr:rowOff>
    </xdr:from>
    <xdr:to>
      <xdr:col>46</xdr:col>
      <xdr:colOff>38100</xdr:colOff>
      <xdr:row>38</xdr:row>
      <xdr:rowOff>35171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8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51699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67804</xdr:rowOff>
    </xdr:from>
    <xdr:to>
      <xdr:col>41</xdr:col>
      <xdr:colOff>101600</xdr:colOff>
      <xdr:row>31</xdr:row>
      <xdr:rowOff>169404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167712</xdr:rowOff>
    </xdr:from>
    <xdr:to>
      <xdr:col>36</xdr:col>
      <xdr:colOff>165100</xdr:colOff>
      <xdr:row>39</xdr:row>
      <xdr:rowOff>97862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88989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7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55270</xdr:rowOff>
    </xdr:from>
    <xdr:to>
      <xdr:col>55</xdr:col>
      <xdr:colOff>0</xdr:colOff>
      <xdr:row>58</xdr:row>
      <xdr:rowOff>41577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27920"/>
          <a:ext cx="838200" cy="15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93881</xdr:rowOff>
    </xdr:from>
    <xdr:to>
      <xdr:col>50</xdr:col>
      <xdr:colOff>114300</xdr:colOff>
      <xdr:row>57</xdr:row>
      <xdr:rowOff>55270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23631"/>
          <a:ext cx="889000" cy="30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93881</xdr:rowOff>
    </xdr:from>
    <xdr:to>
      <xdr:col>45</xdr:col>
      <xdr:colOff>177800</xdr:colOff>
      <xdr:row>55</xdr:row>
      <xdr:rowOff>162194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23631"/>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162194</xdr:rowOff>
    </xdr:from>
    <xdr:to>
      <xdr:col>41</xdr:col>
      <xdr:colOff>50800</xdr:colOff>
      <xdr:row>56</xdr:row>
      <xdr:rowOff>80911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91944"/>
          <a:ext cx="889000" cy="9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162227</xdr:rowOff>
    </xdr:from>
    <xdr:to>
      <xdr:col>55</xdr:col>
      <xdr:colOff>50800</xdr:colOff>
      <xdr:row>58</xdr:row>
      <xdr:rowOff>92377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77154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4470</xdr:rowOff>
    </xdr:from>
    <xdr:to>
      <xdr:col>50</xdr:col>
      <xdr:colOff>165100</xdr:colOff>
      <xdr:row>57</xdr:row>
      <xdr:rowOff>106070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122597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43081</xdr:rowOff>
    </xdr:from>
    <xdr:to>
      <xdr:col>46</xdr:col>
      <xdr:colOff>38100</xdr:colOff>
      <xdr:row>55</xdr:row>
      <xdr:rowOff>144681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161208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4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111394</xdr:rowOff>
    </xdr:from>
    <xdr:to>
      <xdr:col>41</xdr:col>
      <xdr:colOff>101600</xdr:colOff>
      <xdr:row>56</xdr:row>
      <xdr:rowOff>41544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30111</xdr:rowOff>
    </xdr:from>
    <xdr:to>
      <xdr:col>36</xdr:col>
      <xdr:colOff>165100</xdr:colOff>
      <xdr:row>56</xdr:row>
      <xdr:rowOff>131711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148238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2160</xdr:rowOff>
    </xdr:from>
    <xdr:to>
      <xdr:col>55</xdr:col>
      <xdr:colOff>0</xdr:colOff>
      <xdr:row>79</xdr:row>
      <xdr:rowOff>31305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6710"/>
          <a:ext cx="8382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19038</xdr:rowOff>
    </xdr:from>
    <xdr:to>
      <xdr:col>50</xdr:col>
      <xdr:colOff>114300</xdr:colOff>
      <xdr:row>79</xdr:row>
      <xdr:rowOff>31305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77788"/>
          <a:ext cx="889000" cy="6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143110</xdr:rowOff>
    </xdr:from>
    <xdr:to>
      <xdr:col>45</xdr:col>
      <xdr:colOff>177800</xdr:colOff>
      <xdr:row>75</xdr:row>
      <xdr:rowOff>19038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30410"/>
          <a:ext cx="889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143110</xdr:rowOff>
    </xdr:from>
    <xdr:to>
      <xdr:col>41</xdr:col>
      <xdr:colOff>50800</xdr:colOff>
      <xdr:row>76</xdr:row>
      <xdr:rowOff>54566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30410"/>
          <a:ext cx="889000" cy="2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122810</xdr:rowOff>
    </xdr:from>
    <xdr:to>
      <xdr:col>55</xdr:col>
      <xdr:colOff>50800</xdr:colOff>
      <xdr:row>79</xdr:row>
      <xdr:rowOff>52960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37737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1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151955</xdr:rowOff>
    </xdr:from>
    <xdr:to>
      <xdr:col>50</xdr:col>
      <xdr:colOff>165100</xdr:colOff>
      <xdr:row>79</xdr:row>
      <xdr:rowOff>82105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73232</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139688</xdr:rowOff>
    </xdr:from>
    <xdr:to>
      <xdr:col>46</xdr:col>
      <xdr:colOff>38100</xdr:colOff>
      <xdr:row>75</xdr:row>
      <xdr:rowOff>69838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86365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92310</xdr:rowOff>
    </xdr:from>
    <xdr:to>
      <xdr:col>41</xdr:col>
      <xdr:colOff>101600</xdr:colOff>
      <xdr:row>75</xdr:row>
      <xdr:rowOff>22460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38987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3766</xdr:rowOff>
    </xdr:from>
    <xdr:to>
      <xdr:col>36</xdr:col>
      <xdr:colOff>165100</xdr:colOff>
      <xdr:row>76</xdr:row>
      <xdr:rowOff>105366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121893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153470</xdr:rowOff>
    </xdr:from>
    <xdr:to>
      <xdr:col>55</xdr:col>
      <xdr:colOff>0</xdr:colOff>
      <xdr:row>98</xdr:row>
      <xdr:rowOff>99313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84120"/>
          <a:ext cx="838200" cy="1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18030</xdr:rowOff>
    </xdr:from>
    <xdr:to>
      <xdr:col>50</xdr:col>
      <xdr:colOff>114300</xdr:colOff>
      <xdr:row>97</xdr:row>
      <xdr:rowOff>153470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48680"/>
          <a:ext cx="889000" cy="13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18030</xdr:rowOff>
    </xdr:from>
    <xdr:to>
      <xdr:col>45</xdr:col>
      <xdr:colOff>177800</xdr:colOff>
      <xdr:row>97</xdr:row>
      <xdr:rowOff>138068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48680"/>
          <a:ext cx="889000" cy="1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138068</xdr:rowOff>
    </xdr:from>
    <xdr:to>
      <xdr:col>41</xdr:col>
      <xdr:colOff>50800</xdr:colOff>
      <xdr:row>98</xdr:row>
      <xdr:rowOff>40336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68718"/>
          <a:ext cx="889000" cy="7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48513</xdr:rowOff>
    </xdr:from>
    <xdr:to>
      <xdr:col>55</xdr:col>
      <xdr:colOff>50800</xdr:colOff>
      <xdr:row>98</xdr:row>
      <xdr:rowOff>150113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134890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102670</xdr:rowOff>
    </xdr:from>
    <xdr:to>
      <xdr:col>50</xdr:col>
      <xdr:colOff>165100</xdr:colOff>
      <xdr:row>98</xdr:row>
      <xdr:rowOff>32820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49347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138680</xdr:rowOff>
    </xdr:from>
    <xdr:to>
      <xdr:col>46</xdr:col>
      <xdr:colOff>38100</xdr:colOff>
      <xdr:row>97</xdr:row>
      <xdr:rowOff>68830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87268</xdr:rowOff>
    </xdr:from>
    <xdr:to>
      <xdr:col>41</xdr:col>
      <xdr:colOff>101600</xdr:colOff>
      <xdr:row>98</xdr:row>
      <xdr:rowOff>17418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8545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160986</xdr:rowOff>
    </xdr:from>
    <xdr:to>
      <xdr:col>36</xdr:col>
      <xdr:colOff>165100</xdr:colOff>
      <xdr:row>98</xdr:row>
      <xdr:rowOff>91136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82263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76981</xdr:rowOff>
    </xdr:from>
    <xdr:to>
      <xdr:col>85</xdr:col>
      <xdr:colOff>127000</xdr:colOff>
      <xdr:row>77</xdr:row>
      <xdr:rowOff>103809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78631"/>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70402</xdr:rowOff>
    </xdr:from>
    <xdr:to>
      <xdr:col>81</xdr:col>
      <xdr:colOff>50800</xdr:colOff>
      <xdr:row>77</xdr:row>
      <xdr:rowOff>76981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7205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70402</xdr:rowOff>
    </xdr:from>
    <xdr:to>
      <xdr:col>76</xdr:col>
      <xdr:colOff>114300</xdr:colOff>
      <xdr:row>77</xdr:row>
      <xdr:rowOff>72117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72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72117</xdr:rowOff>
    </xdr:from>
    <xdr:to>
      <xdr:col>71</xdr:col>
      <xdr:colOff>177800</xdr:colOff>
      <xdr:row>77</xdr:row>
      <xdr:rowOff>78876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376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53009</xdr:rowOff>
    </xdr:from>
    <xdr:to>
      <xdr:col>85</xdr:col>
      <xdr:colOff>177800</xdr:colOff>
      <xdr:row>77</xdr:row>
      <xdr:rowOff>154609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31436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26181</xdr:rowOff>
    </xdr:from>
    <xdr:to>
      <xdr:col>81</xdr:col>
      <xdr:colOff>101600</xdr:colOff>
      <xdr:row>77</xdr:row>
      <xdr:rowOff>127781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118908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19602</xdr:rowOff>
    </xdr:from>
    <xdr:to>
      <xdr:col>76</xdr:col>
      <xdr:colOff>165100</xdr:colOff>
      <xdr:row>77</xdr:row>
      <xdr:rowOff>121202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112329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21317</xdr:rowOff>
    </xdr:from>
    <xdr:to>
      <xdr:col>72</xdr:col>
      <xdr:colOff>38100</xdr:colOff>
      <xdr:row>77</xdr:row>
      <xdr:rowOff>122917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114044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28076</xdr:rowOff>
    </xdr:from>
    <xdr:to>
      <xdr:col>67</xdr:col>
      <xdr:colOff>101600</xdr:colOff>
      <xdr:row>77</xdr:row>
      <xdr:rowOff>129676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120803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93523</xdr:rowOff>
    </xdr:from>
    <xdr:to>
      <xdr:col>85</xdr:col>
      <xdr:colOff>127000</xdr:colOff>
      <xdr:row>98</xdr:row>
      <xdr:rowOff>131136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95623"/>
          <a:ext cx="8382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93523</xdr:rowOff>
    </xdr:from>
    <xdr:to>
      <xdr:col>81</xdr:col>
      <xdr:colOff>50800</xdr:colOff>
      <xdr:row>98</xdr:row>
      <xdr:rowOff>135283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95623"/>
          <a:ext cx="8890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135283</xdr:rowOff>
    </xdr:from>
    <xdr:to>
      <xdr:col>76</xdr:col>
      <xdr:colOff>114300</xdr:colOff>
      <xdr:row>98</xdr:row>
      <xdr:rowOff>136344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7383"/>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135891</xdr:rowOff>
    </xdr:from>
    <xdr:to>
      <xdr:col>71</xdr:col>
      <xdr:colOff>177800</xdr:colOff>
      <xdr:row>98</xdr:row>
      <xdr:rowOff>136344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37991"/>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80336</xdr:rowOff>
    </xdr:from>
    <xdr:to>
      <xdr:col>85</xdr:col>
      <xdr:colOff>177800</xdr:colOff>
      <xdr:row>99</xdr:row>
      <xdr:rowOff>10486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166713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42723</xdr:rowOff>
    </xdr:from>
    <xdr:to>
      <xdr:col>81</xdr:col>
      <xdr:colOff>101600</xdr:colOff>
      <xdr:row>98</xdr:row>
      <xdr:rowOff>144323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135450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84483</xdr:rowOff>
    </xdr:from>
    <xdr:to>
      <xdr:col>76</xdr:col>
      <xdr:colOff>165100</xdr:colOff>
      <xdr:row>99</xdr:row>
      <xdr:rowOff>14633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5760</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69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85544</xdr:rowOff>
    </xdr:from>
    <xdr:to>
      <xdr:col>72</xdr:col>
      <xdr:colOff>38100</xdr:colOff>
      <xdr:row>99</xdr:row>
      <xdr:rowOff>15694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6821</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0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85091</xdr:rowOff>
    </xdr:from>
    <xdr:to>
      <xdr:col>67</xdr:col>
      <xdr:colOff>101600</xdr:colOff>
      <xdr:row>99</xdr:row>
      <xdr:rowOff>15241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6368</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7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17079</xdr:rowOff>
    </xdr:from>
    <xdr:to>
      <xdr:col>116</xdr:col>
      <xdr:colOff>63500</xdr:colOff>
      <xdr:row>38</xdr:row>
      <xdr:rowOff>18085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32179"/>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xdr:rowOff>
    </xdr:from>
    <xdr:to>
      <xdr:col>111</xdr:col>
      <xdr:colOff>177800</xdr:colOff>
      <xdr:row>38</xdr:row>
      <xdr:rowOff>56947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32179"/>
          <a:ext cx="889000" cy="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13878</xdr:rowOff>
    </xdr:from>
    <xdr:to>
      <xdr:col>107</xdr:col>
      <xdr:colOff>50800</xdr:colOff>
      <xdr:row>38</xdr:row>
      <xdr:rowOff>56947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28978"/>
          <a:ext cx="8890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13147</xdr:rowOff>
    </xdr:from>
    <xdr:to>
      <xdr:col>102</xdr:col>
      <xdr:colOff>114300</xdr:colOff>
      <xdr:row>38</xdr:row>
      <xdr:rowOff>13878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2824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138735</xdr:rowOff>
    </xdr:from>
    <xdr:to>
      <xdr:col>116</xdr:col>
      <xdr:colOff>114300</xdr:colOff>
      <xdr:row>38</xdr:row>
      <xdr:rowOff>68885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53662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137729</xdr:rowOff>
    </xdr:from>
    <xdr:to>
      <xdr:col>112</xdr:col>
      <xdr:colOff>38100</xdr:colOff>
      <xdr:row>38</xdr:row>
      <xdr:rowOff>67879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59006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6147</xdr:rowOff>
    </xdr:from>
    <xdr:to>
      <xdr:col>107</xdr:col>
      <xdr:colOff>101600</xdr:colOff>
      <xdr:row>38</xdr:row>
      <xdr:rowOff>107747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98874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134529</xdr:rowOff>
    </xdr:from>
    <xdr:to>
      <xdr:col>102</xdr:col>
      <xdr:colOff>165100</xdr:colOff>
      <xdr:row>38</xdr:row>
      <xdr:rowOff>64678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781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55805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57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133797</xdr:rowOff>
    </xdr:from>
    <xdr:to>
      <xdr:col>98</xdr:col>
      <xdr:colOff>38100</xdr:colOff>
      <xdr:row>38</xdr:row>
      <xdr:rowOff>63946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55074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135586</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79686"/>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119035</xdr:rowOff>
    </xdr:from>
    <xdr:to>
      <xdr:col>111</xdr:col>
      <xdr:colOff>177800</xdr:colOff>
      <xdr:row>58</xdr:row>
      <xdr:rowOff>135586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3135"/>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118760</xdr:rowOff>
    </xdr:from>
    <xdr:to>
      <xdr:col>107</xdr:col>
      <xdr:colOff>50800</xdr:colOff>
      <xdr:row>58</xdr:row>
      <xdr:rowOff>119035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6286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118577</xdr:rowOff>
    </xdr:from>
    <xdr:to>
      <xdr:col>102</xdr:col>
      <xdr:colOff>114300</xdr:colOff>
      <xdr:row>58</xdr:row>
      <xdr:rowOff>118760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26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84786</xdr:rowOff>
    </xdr:from>
    <xdr:to>
      <xdr:col>112</xdr:col>
      <xdr:colOff>38100</xdr:colOff>
      <xdr:row>59</xdr:row>
      <xdr:rowOff>14936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6063</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68235</xdr:rowOff>
    </xdr:from>
    <xdr:to>
      <xdr:col>107</xdr:col>
      <xdr:colOff>101600</xdr:colOff>
      <xdr:row>58</xdr:row>
      <xdr:rowOff>169835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160962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67960</xdr:rowOff>
    </xdr:from>
    <xdr:to>
      <xdr:col>102</xdr:col>
      <xdr:colOff>165100</xdr:colOff>
      <xdr:row>58</xdr:row>
      <xdr:rowOff>169560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160687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67777</xdr:rowOff>
    </xdr:from>
    <xdr:to>
      <xdr:col>98</xdr:col>
      <xdr:colOff>38100</xdr:colOff>
      <xdr:row>58</xdr:row>
      <xdr:rowOff>169377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160504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62643</xdr:rowOff>
    </xdr:from>
    <xdr:to>
      <xdr:col>116</xdr:col>
      <xdr:colOff>63500</xdr:colOff>
      <xdr:row>78</xdr:row>
      <xdr:rowOff>73806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35743"/>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73806</xdr:rowOff>
    </xdr:from>
    <xdr:to>
      <xdr:col>111</xdr:col>
      <xdr:colOff>177800</xdr:colOff>
      <xdr:row>78</xdr:row>
      <xdr:rowOff>92190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690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88398</xdr:rowOff>
    </xdr:from>
    <xdr:to>
      <xdr:col>107</xdr:col>
      <xdr:colOff>50800</xdr:colOff>
      <xdr:row>78</xdr:row>
      <xdr:rowOff>92190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61498"/>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17914</xdr:rowOff>
    </xdr:from>
    <xdr:to>
      <xdr:col>102</xdr:col>
      <xdr:colOff>114300</xdr:colOff>
      <xdr:row>78</xdr:row>
      <xdr:rowOff>88398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19564"/>
          <a:ext cx="889000" cy="2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11843</xdr:rowOff>
    </xdr:from>
    <xdr:to>
      <xdr:col>116</xdr:col>
      <xdr:colOff>114300</xdr:colOff>
      <xdr:row>78</xdr:row>
      <xdr:rowOff>113443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98220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23006</xdr:rowOff>
    </xdr:from>
    <xdr:to>
      <xdr:col>112</xdr:col>
      <xdr:colOff>38100</xdr:colOff>
      <xdr:row>78</xdr:row>
      <xdr:rowOff>124606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115733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41390</xdr:rowOff>
    </xdr:from>
    <xdr:to>
      <xdr:col>107</xdr:col>
      <xdr:colOff>101600</xdr:colOff>
      <xdr:row>78</xdr:row>
      <xdr:rowOff>142990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134117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37598</xdr:rowOff>
    </xdr:from>
    <xdr:to>
      <xdr:col>102</xdr:col>
      <xdr:colOff>165100</xdr:colOff>
      <xdr:row>78</xdr:row>
      <xdr:rowOff>139198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138564</xdr:rowOff>
    </xdr:from>
    <xdr:to>
      <xdr:col>98</xdr:col>
      <xdr:colOff>38100</xdr:colOff>
      <xdr:row>77</xdr:row>
      <xdr:rowOff>68714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85241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本町は、職員数が類似団体内では少なく、人件費が抑えられているが、近年では業務負担の軽減や町独自の政策の立案・推進などのために新規採用を継続的に行い、職員数は増加傾向にある。</a:t>
          </a:r>
          <a:endParaRPr lang="ja-JP" altLang="ja-JP" sz="1400">
            <a:effectLst/>
          </a:endParaRPr>
        </a:p>
        <a:p>
          <a:r>
            <a:rPr kumimoji="1" lang="ja-JP" altLang="ja-JP" sz="1100">
              <a:solidFill>
                <a:schemeClr val="dk1"/>
              </a:solidFill>
              <a:effectLst/>
              <a:latin typeface="+mn-lt"/>
              <a:ea typeface="+mn-ea"/>
              <a:cs typeface="+mn-cs"/>
            </a:rPr>
            <a:t>　扶助費については、類似団体平均を上回り、本町においては年少人口割合の高さから児童福祉費が多額となっている。扶助費の令和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年少人口の増加を背景とした児童福祉費の増や高齢者人口の増加に伴う老人福祉費の増加が見込まれるため、単独ソフト事業など町の裁量にて削減可能な事業について精査が必要である。</a:t>
          </a:r>
          <a:endParaRPr lang="ja-JP" altLang="ja-JP" sz="1400">
            <a:effectLst/>
          </a:endParaRPr>
        </a:p>
        <a:p>
          <a:r>
            <a:rPr kumimoji="1" lang="ja-JP" altLang="ja-JP" sz="1100">
              <a:solidFill>
                <a:schemeClr val="dk1"/>
              </a:solidFill>
              <a:effectLst/>
              <a:latin typeface="+mn-lt"/>
              <a:ea typeface="+mn-ea"/>
              <a:cs typeface="+mn-cs"/>
            </a:rPr>
            <a:t>　補助費等については、前年度決算とほぼ同数値となり、類似団体平均を下回る数値となった。今後は、一部事務組合における施設の更新事業などにより負担金の増加が見込まれるため、単独の補助金交付事業の精査により、経費削減に努める。</a:t>
          </a:r>
          <a:endParaRPr lang="ja-JP" altLang="ja-JP" sz="1400">
            <a:effectLst/>
          </a:endParaRPr>
        </a:p>
        <a:p>
          <a:r>
            <a:rPr kumimoji="1" lang="ja-JP" altLang="ja-JP" sz="1100">
              <a:solidFill>
                <a:schemeClr val="dk1"/>
              </a:solidFill>
              <a:effectLst/>
              <a:latin typeface="+mn-lt"/>
              <a:ea typeface="+mn-ea"/>
              <a:cs typeface="+mn-cs"/>
            </a:rPr>
            <a:t>　普通建設事業費においては、類似団体平均より低い数値となっているが、施設の老朽化や児童・生徒数の増に起因した教育関連施設の更新事業などが予定されているため、有効な財源を選定し、一般財源負担を抑え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3302</xdr:rowOff>
    </xdr:from>
    <xdr:to>
      <xdr:col>24</xdr:col>
      <xdr:colOff>63500</xdr:colOff>
      <xdr:row>35</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4052"/>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75311</xdr:rowOff>
    </xdr:from>
    <xdr:to>
      <xdr:col>19</xdr:col>
      <xdr:colOff>177800</xdr:colOff>
      <xdr:row>35</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41783</xdr:rowOff>
    </xdr:from>
    <xdr:to>
      <xdr:col>15</xdr:col>
      <xdr:colOff>50800</xdr:colOff>
      <xdr:row>35</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2533"/>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161798</xdr:rowOff>
    </xdr:from>
    <xdr:to>
      <xdr:col>10</xdr:col>
      <xdr:colOff>114300</xdr:colOff>
      <xdr:row>35</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098"/>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123952</xdr:rowOff>
    </xdr:from>
    <xdr:to>
      <xdr:col>24</xdr:col>
      <xdr:colOff>114300</xdr:colOff>
      <xdr:row>35</xdr:row>
      <xdr:rowOff>54102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146829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24511</xdr:rowOff>
    </xdr:from>
    <xdr:to>
      <xdr:col>20</xdr:col>
      <xdr:colOff>38100</xdr:colOff>
      <xdr:row>35</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24511</xdr:rowOff>
    </xdr:from>
    <xdr:to>
      <xdr:col>15</xdr:col>
      <xdr:colOff>101600</xdr:colOff>
      <xdr:row>35</xdr:row>
      <xdr:rowOff>126111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162433</xdr:rowOff>
    </xdr:from>
    <xdr:to>
      <xdr:col>10</xdr:col>
      <xdr:colOff>165100</xdr:colOff>
      <xdr:row>35</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110998</xdr:rowOff>
    </xdr:from>
    <xdr:to>
      <xdr:col>6</xdr:col>
      <xdr:colOff>38100</xdr:colOff>
      <xdr:row>35</xdr:row>
      <xdr:rowOff>41148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57675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94950</xdr:rowOff>
    </xdr:from>
    <xdr:to>
      <xdr:col>24</xdr:col>
      <xdr:colOff>63500</xdr:colOff>
      <xdr:row>58</xdr:row>
      <xdr:rowOff>120854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9050"/>
          <a:ext cx="8382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94950</xdr:rowOff>
    </xdr:from>
    <xdr:to>
      <xdr:col>19</xdr:col>
      <xdr:colOff>177800</xdr:colOff>
      <xdr:row>58</xdr:row>
      <xdr:rowOff>136940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9050"/>
          <a:ext cx="889000" cy="4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152309</xdr:rowOff>
    </xdr:from>
    <xdr:to>
      <xdr:col>15</xdr:col>
      <xdr:colOff>50800</xdr:colOff>
      <xdr:row>58</xdr:row>
      <xdr:rowOff>136940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3509"/>
          <a:ext cx="889000" cy="3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152309</xdr:rowOff>
    </xdr:from>
    <xdr:to>
      <xdr:col>10</xdr:col>
      <xdr:colOff>114300</xdr:colOff>
      <xdr:row>58</xdr:row>
      <xdr:rowOff>138531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3509"/>
          <a:ext cx="889000" cy="3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70054</xdr:rowOff>
    </xdr:from>
    <xdr:to>
      <xdr:col>24</xdr:col>
      <xdr:colOff>114300</xdr:colOff>
      <xdr:row>59</xdr:row>
      <xdr:rowOff>204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156431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44150</xdr:rowOff>
    </xdr:from>
    <xdr:to>
      <xdr:col>20</xdr:col>
      <xdr:colOff>38100</xdr:colOff>
      <xdr:row>58</xdr:row>
      <xdr:rowOff>145750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136877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86140</xdr:rowOff>
    </xdr:from>
    <xdr:to>
      <xdr:col>15</xdr:col>
      <xdr:colOff>101600</xdr:colOff>
      <xdr:row>59</xdr:row>
      <xdr:rowOff>16290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7417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101509</xdr:rowOff>
    </xdr:from>
    <xdr:to>
      <xdr:col>10</xdr:col>
      <xdr:colOff>165100</xdr:colOff>
      <xdr:row>57</xdr:row>
      <xdr:rowOff>31659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22786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87731</xdr:rowOff>
    </xdr:from>
    <xdr:to>
      <xdr:col>6</xdr:col>
      <xdr:colOff>38100</xdr:colOff>
      <xdr:row>59</xdr:row>
      <xdr:rowOff>17881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87069</xdr:rowOff>
    </xdr:from>
    <xdr:to>
      <xdr:col>24</xdr:col>
      <xdr:colOff>63500</xdr:colOff>
      <xdr:row>76</xdr:row>
      <xdr:rowOff>103932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7269"/>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19304</xdr:rowOff>
    </xdr:from>
    <xdr:to>
      <xdr:col>19</xdr:col>
      <xdr:colOff>177800</xdr:colOff>
      <xdr:row>76</xdr:row>
      <xdr:rowOff>87069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9504"/>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19304</xdr:rowOff>
    </xdr:from>
    <xdr:to>
      <xdr:col>15</xdr:col>
      <xdr:colOff>50800</xdr:colOff>
      <xdr:row>77</xdr:row>
      <xdr:rowOff>140691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9504"/>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102499</xdr:rowOff>
    </xdr:from>
    <xdr:to>
      <xdr:col>10</xdr:col>
      <xdr:colOff>114300</xdr:colOff>
      <xdr:row>77</xdr:row>
      <xdr:rowOff>140691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4149"/>
          <a:ext cx="889000" cy="3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53132</xdr:rowOff>
    </xdr:from>
    <xdr:to>
      <xdr:col>24</xdr:col>
      <xdr:colOff>114300</xdr:colOff>
      <xdr:row>76</xdr:row>
      <xdr:rowOff>154732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31559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36269</xdr:rowOff>
    </xdr:from>
    <xdr:to>
      <xdr:col>20</xdr:col>
      <xdr:colOff>38100</xdr:colOff>
      <xdr:row>76</xdr:row>
      <xdr:rowOff>137869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154395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139954</xdr:rowOff>
    </xdr:from>
    <xdr:to>
      <xdr:col>15</xdr:col>
      <xdr:colOff>101600</xdr:colOff>
      <xdr:row>76</xdr:row>
      <xdr:rowOff>70104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89891</xdr:rowOff>
    </xdr:from>
    <xdr:to>
      <xdr:col>10</xdr:col>
      <xdr:colOff>165100</xdr:colOff>
      <xdr:row>78</xdr:row>
      <xdr:rowOff>20041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51699</xdr:rowOff>
    </xdr:from>
    <xdr:to>
      <xdr:col>6</xdr:col>
      <xdr:colOff>38100</xdr:colOff>
      <xdr:row>77</xdr:row>
      <xdr:rowOff>153299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169826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169483</xdr:rowOff>
    </xdr:from>
    <xdr:to>
      <xdr:col>24</xdr:col>
      <xdr:colOff>63500</xdr:colOff>
      <xdr:row>98</xdr:row>
      <xdr:rowOff>88331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00133"/>
          <a:ext cx="8382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169483</xdr:rowOff>
    </xdr:from>
    <xdr:to>
      <xdr:col>19</xdr:col>
      <xdr:colOff>177800</xdr:colOff>
      <xdr:row>98</xdr:row>
      <xdr:rowOff>64098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0133"/>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64098</xdr:rowOff>
    </xdr:from>
    <xdr:to>
      <xdr:col>15</xdr:col>
      <xdr:colOff>50800</xdr:colOff>
      <xdr:row>99</xdr:row>
      <xdr:rowOff>35638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66198"/>
          <a:ext cx="8890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35638</xdr:rowOff>
    </xdr:from>
    <xdr:to>
      <xdr:col>10</xdr:col>
      <xdr:colOff>114300</xdr:colOff>
      <xdr:row>99</xdr:row>
      <xdr:rowOff>63951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09188"/>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37531</xdr:rowOff>
    </xdr:from>
    <xdr:to>
      <xdr:col>24</xdr:col>
      <xdr:colOff>114300</xdr:colOff>
      <xdr:row>98</xdr:row>
      <xdr:rowOff>139131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123908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118683</xdr:rowOff>
    </xdr:from>
    <xdr:to>
      <xdr:col>20</xdr:col>
      <xdr:colOff>38100</xdr:colOff>
      <xdr:row>98</xdr:row>
      <xdr:rowOff>48833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39960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13298</xdr:rowOff>
    </xdr:from>
    <xdr:to>
      <xdr:col>15</xdr:col>
      <xdr:colOff>101600</xdr:colOff>
      <xdr:row>98</xdr:row>
      <xdr:rowOff>114898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156288</xdr:rowOff>
    </xdr:from>
    <xdr:to>
      <xdr:col>10</xdr:col>
      <xdr:colOff>165100</xdr:colOff>
      <xdr:row>99</xdr:row>
      <xdr:rowOff>86438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77565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13151</xdr:rowOff>
    </xdr:from>
    <xdr:to>
      <xdr:col>6</xdr:col>
      <xdr:colOff>38100</xdr:colOff>
      <xdr:row>99</xdr:row>
      <xdr:rowOff>114751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105878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101219</xdr:rowOff>
    </xdr:from>
    <xdr:to>
      <xdr:col>55</xdr:col>
      <xdr:colOff>0</xdr:colOff>
      <xdr:row>38</xdr:row>
      <xdr:rowOff>104077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1631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72834</xdr:rowOff>
    </xdr:from>
    <xdr:to>
      <xdr:col>50</xdr:col>
      <xdr:colOff>114300</xdr:colOff>
      <xdr:row>38</xdr:row>
      <xdr:rowOff>101219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87934"/>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58547</xdr:rowOff>
    </xdr:from>
    <xdr:to>
      <xdr:col>45</xdr:col>
      <xdr:colOff>177800</xdr:colOff>
      <xdr:row>38</xdr:row>
      <xdr:rowOff>72834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73647"/>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52642</xdr:rowOff>
    </xdr:from>
    <xdr:to>
      <xdr:col>41</xdr:col>
      <xdr:colOff>50800</xdr:colOff>
      <xdr:row>38</xdr:row>
      <xdr:rowOff>58547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6774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53277</xdr:rowOff>
    </xdr:from>
    <xdr:to>
      <xdr:col>55</xdr:col>
      <xdr:colOff>50800</xdr:colOff>
      <xdr:row>38</xdr:row>
      <xdr:rowOff>154877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12654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50419</xdr:rowOff>
    </xdr:from>
    <xdr:to>
      <xdr:col>50</xdr:col>
      <xdr:colOff>165100</xdr:colOff>
      <xdr:row>38</xdr:row>
      <xdr:rowOff>152019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168546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22034</xdr:rowOff>
    </xdr:from>
    <xdr:to>
      <xdr:col>46</xdr:col>
      <xdr:colOff>38100</xdr:colOff>
      <xdr:row>38</xdr:row>
      <xdr:rowOff>123634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140161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1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xdr:rowOff>
    </xdr:from>
    <xdr:to>
      <xdr:col>41</xdr:col>
      <xdr:colOff>101600</xdr:colOff>
      <xdr:row>38</xdr:row>
      <xdr:rowOff>109347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125874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98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1842</xdr:rowOff>
    </xdr:from>
    <xdr:to>
      <xdr:col>36</xdr:col>
      <xdr:colOff>165100</xdr:colOff>
      <xdr:row>38</xdr:row>
      <xdr:rowOff>103442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119968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92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17488</xdr:rowOff>
    </xdr:from>
    <xdr:to>
      <xdr:col>55</xdr:col>
      <xdr:colOff>0</xdr:colOff>
      <xdr:row>58</xdr:row>
      <xdr:rowOff>50343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61588"/>
          <a:ext cx="8382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17488</xdr:rowOff>
    </xdr:from>
    <xdr:to>
      <xdr:col>50</xdr:col>
      <xdr:colOff>114300</xdr:colOff>
      <xdr:row>58</xdr:row>
      <xdr:rowOff>44247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61588"/>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44247</xdr:rowOff>
    </xdr:from>
    <xdr:to>
      <xdr:col>45</xdr:col>
      <xdr:colOff>177800</xdr:colOff>
      <xdr:row>58</xdr:row>
      <xdr:rowOff>45783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88347"/>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6045</xdr:rowOff>
    </xdr:from>
    <xdr:to>
      <xdr:col>41</xdr:col>
      <xdr:colOff>50800</xdr:colOff>
      <xdr:row>58</xdr:row>
      <xdr:rowOff>45783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50145"/>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170993</xdr:rowOff>
    </xdr:from>
    <xdr:to>
      <xdr:col>55</xdr:col>
      <xdr:colOff>50800</xdr:colOff>
      <xdr:row>58</xdr:row>
      <xdr:rowOff>101143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22420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138138</xdr:rowOff>
    </xdr:from>
    <xdr:to>
      <xdr:col>50</xdr:col>
      <xdr:colOff>165100</xdr:colOff>
      <xdr:row>58</xdr:row>
      <xdr:rowOff>68288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84815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164897</xdr:rowOff>
    </xdr:from>
    <xdr:to>
      <xdr:col>46</xdr:col>
      <xdr:colOff>38100</xdr:colOff>
      <xdr:row>58</xdr:row>
      <xdr:rowOff>95047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111574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166433</xdr:rowOff>
    </xdr:from>
    <xdr:to>
      <xdr:col>41</xdr:col>
      <xdr:colOff>101600</xdr:colOff>
      <xdr:row>58</xdr:row>
      <xdr:rowOff>96583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113110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126695</xdr:rowOff>
    </xdr:from>
    <xdr:to>
      <xdr:col>36</xdr:col>
      <xdr:colOff>165100</xdr:colOff>
      <xdr:row>58</xdr:row>
      <xdr:rowOff>56845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73372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137643</xdr:rowOff>
    </xdr:from>
    <xdr:to>
      <xdr:col>55</xdr:col>
      <xdr:colOff>0</xdr:colOff>
      <xdr:row>78</xdr:row>
      <xdr:rowOff>146901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10743"/>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137643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8500"/>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120993</xdr:rowOff>
    </xdr:from>
    <xdr:to>
      <xdr:col>45</xdr:col>
      <xdr:colOff>177800</xdr:colOff>
      <xdr:row>78</xdr:row>
      <xdr:rowOff>25400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22643"/>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120993</xdr:rowOff>
    </xdr:from>
    <xdr:to>
      <xdr:col>41</xdr:col>
      <xdr:colOff>50800</xdr:colOff>
      <xdr:row>78</xdr:row>
      <xdr:rowOff>135623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2643"/>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96101</xdr:rowOff>
    </xdr:from>
    <xdr:to>
      <xdr:col>55</xdr:col>
      <xdr:colOff>50800</xdr:colOff>
      <xdr:row>79</xdr:row>
      <xdr:rowOff>26251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86843</xdr:rowOff>
    </xdr:from>
    <xdr:to>
      <xdr:col>50</xdr:col>
      <xdr:colOff>165100</xdr:colOff>
      <xdr:row>79</xdr:row>
      <xdr:rowOff>16993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8120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67327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70193</xdr:rowOff>
    </xdr:from>
    <xdr:to>
      <xdr:col>41</xdr:col>
      <xdr:colOff>101600</xdr:colOff>
      <xdr:row>78</xdr:row>
      <xdr:rowOff>343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162920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84823</xdr:rowOff>
    </xdr:from>
    <xdr:to>
      <xdr:col>36</xdr:col>
      <xdr:colOff>165100</xdr:colOff>
      <xdr:row>79</xdr:row>
      <xdr:rowOff>14973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6100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7023</xdr:rowOff>
    </xdr:from>
    <xdr:to>
      <xdr:col>55</xdr:col>
      <xdr:colOff>0</xdr:colOff>
      <xdr:row>97</xdr:row>
      <xdr:rowOff>56286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37673"/>
          <a:ext cx="8382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114427</xdr:rowOff>
    </xdr:from>
    <xdr:to>
      <xdr:col>50</xdr:col>
      <xdr:colOff>114300</xdr:colOff>
      <xdr:row>97</xdr:row>
      <xdr:rowOff>7023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30727"/>
          <a:ext cx="889000" cy="4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114427</xdr:rowOff>
    </xdr:from>
    <xdr:to>
      <xdr:col>45</xdr:col>
      <xdr:colOff>177800</xdr:colOff>
      <xdr:row>96</xdr:row>
      <xdr:rowOff>51372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30727"/>
          <a:ext cx="889000" cy="2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51372</xdr:rowOff>
    </xdr:from>
    <xdr:to>
      <xdr:col>41</xdr:col>
      <xdr:colOff>50800</xdr:colOff>
      <xdr:row>97</xdr:row>
      <xdr:rowOff>2629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10572"/>
          <a:ext cx="889000" cy="1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5486</xdr:rowOff>
    </xdr:from>
    <xdr:to>
      <xdr:col>55</xdr:col>
      <xdr:colOff>50800</xdr:colOff>
      <xdr:row>97</xdr:row>
      <xdr:rowOff>107086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91863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127673</xdr:rowOff>
    </xdr:from>
    <xdr:to>
      <xdr:col>50</xdr:col>
      <xdr:colOff>165100</xdr:colOff>
      <xdr:row>97</xdr:row>
      <xdr:rowOff>57823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48950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63627</xdr:rowOff>
    </xdr:from>
    <xdr:to>
      <xdr:col>46</xdr:col>
      <xdr:colOff>38100</xdr:colOff>
      <xdr:row>94</xdr:row>
      <xdr:rowOff>165227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572</xdr:rowOff>
    </xdr:from>
    <xdr:to>
      <xdr:col>41</xdr:col>
      <xdr:colOff>101600</xdr:colOff>
      <xdr:row>96</xdr:row>
      <xdr:rowOff>102172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118699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123279</xdr:rowOff>
    </xdr:from>
    <xdr:to>
      <xdr:col>36</xdr:col>
      <xdr:colOff>165100</xdr:colOff>
      <xdr:row>97</xdr:row>
      <xdr:rowOff>53429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48070</xdr:rowOff>
    </xdr:from>
    <xdr:to>
      <xdr:col>85</xdr:col>
      <xdr:colOff>127000</xdr:colOff>
      <xdr:row>37</xdr:row>
      <xdr:rowOff>135395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91720"/>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133985</xdr:rowOff>
    </xdr:from>
    <xdr:to>
      <xdr:col>81</xdr:col>
      <xdr:colOff>50800</xdr:colOff>
      <xdr:row>37</xdr:row>
      <xdr:rowOff>48070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06185"/>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41478</xdr:rowOff>
    </xdr:from>
    <xdr:to>
      <xdr:col>76</xdr:col>
      <xdr:colOff>114300</xdr:colOff>
      <xdr:row>36</xdr:row>
      <xdr:rowOff>133985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042228"/>
          <a:ext cx="889000" cy="2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41478</xdr:rowOff>
    </xdr:from>
    <xdr:to>
      <xdr:col>71</xdr:col>
      <xdr:colOff>177800</xdr:colOff>
      <xdr:row>36</xdr:row>
      <xdr:rowOff>72377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42228"/>
          <a:ext cx="889000" cy="2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84595</xdr:rowOff>
    </xdr:from>
    <xdr:to>
      <xdr:col>85</xdr:col>
      <xdr:colOff>177800</xdr:colOff>
      <xdr:row>38</xdr:row>
      <xdr:rowOff>14745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63022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168720</xdr:rowOff>
    </xdr:from>
    <xdr:to>
      <xdr:col>81</xdr:col>
      <xdr:colOff>101600</xdr:colOff>
      <xdr:row>37</xdr:row>
      <xdr:rowOff>98870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115397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83185</xdr:rowOff>
    </xdr:from>
    <xdr:to>
      <xdr:col>76</xdr:col>
      <xdr:colOff>165100</xdr:colOff>
      <xdr:row>37</xdr:row>
      <xdr:rowOff>13335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29862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162128</xdr:rowOff>
    </xdr:from>
    <xdr:to>
      <xdr:col>72</xdr:col>
      <xdr:colOff>38100</xdr:colOff>
      <xdr:row>35</xdr:row>
      <xdr:rowOff>92278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108805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21577</xdr:rowOff>
    </xdr:from>
    <xdr:to>
      <xdr:col>67</xdr:col>
      <xdr:colOff>101600</xdr:colOff>
      <xdr:row>36</xdr:row>
      <xdr:rowOff>123177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139704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51361</xdr:rowOff>
    </xdr:from>
    <xdr:to>
      <xdr:col>85</xdr:col>
      <xdr:colOff>127000</xdr:colOff>
      <xdr:row>57</xdr:row>
      <xdr:rowOff>75943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4011"/>
          <a:ext cx="838200" cy="2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10968</xdr:rowOff>
    </xdr:from>
    <xdr:to>
      <xdr:col>81</xdr:col>
      <xdr:colOff>50800</xdr:colOff>
      <xdr:row>57</xdr:row>
      <xdr:rowOff>75943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3618"/>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45586</xdr:rowOff>
    </xdr:from>
    <xdr:to>
      <xdr:col>76</xdr:col>
      <xdr:colOff>114300</xdr:colOff>
      <xdr:row>57</xdr:row>
      <xdr:rowOff>10968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46786"/>
          <a:ext cx="889000" cy="1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45586</xdr:rowOff>
    </xdr:from>
    <xdr:to>
      <xdr:col>71</xdr:col>
      <xdr:colOff>177800</xdr:colOff>
      <xdr:row>57</xdr:row>
      <xdr:rowOff>19007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46786"/>
          <a:ext cx="889000" cy="14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561</xdr:rowOff>
    </xdr:from>
    <xdr:to>
      <xdr:col>85</xdr:col>
      <xdr:colOff>177800</xdr:colOff>
      <xdr:row>57</xdr:row>
      <xdr:rowOff>102161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150438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25143</xdr:rowOff>
    </xdr:from>
    <xdr:to>
      <xdr:col>81</xdr:col>
      <xdr:colOff>101600</xdr:colOff>
      <xdr:row>57</xdr:row>
      <xdr:rowOff>126743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117870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131618</xdr:rowOff>
    </xdr:from>
    <xdr:to>
      <xdr:col>76</xdr:col>
      <xdr:colOff>165100</xdr:colOff>
      <xdr:row>57</xdr:row>
      <xdr:rowOff>61768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166236</xdr:rowOff>
    </xdr:from>
    <xdr:to>
      <xdr:col>72</xdr:col>
      <xdr:colOff>38100</xdr:colOff>
      <xdr:row>56</xdr:row>
      <xdr:rowOff>96386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112913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139657</xdr:rowOff>
    </xdr:from>
    <xdr:to>
      <xdr:col>67</xdr:col>
      <xdr:colOff>101600</xdr:colOff>
      <xdr:row>57</xdr:row>
      <xdr:rowOff>69807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60934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76981</xdr:rowOff>
    </xdr:from>
    <xdr:to>
      <xdr:col>85</xdr:col>
      <xdr:colOff>127000</xdr:colOff>
      <xdr:row>97</xdr:row>
      <xdr:rowOff>103809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07631"/>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70402</xdr:rowOff>
    </xdr:from>
    <xdr:to>
      <xdr:col>81</xdr:col>
      <xdr:colOff>50800</xdr:colOff>
      <xdr:row>97</xdr:row>
      <xdr:rowOff>76981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0105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70402</xdr:rowOff>
    </xdr:from>
    <xdr:to>
      <xdr:col>76</xdr:col>
      <xdr:colOff>114300</xdr:colOff>
      <xdr:row>97</xdr:row>
      <xdr:rowOff>72117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01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72117</xdr:rowOff>
    </xdr:from>
    <xdr:to>
      <xdr:col>71</xdr:col>
      <xdr:colOff>177800</xdr:colOff>
      <xdr:row>97</xdr:row>
      <xdr:rowOff>78876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276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53009</xdr:rowOff>
    </xdr:from>
    <xdr:to>
      <xdr:col>85</xdr:col>
      <xdr:colOff>177800</xdr:colOff>
      <xdr:row>97</xdr:row>
      <xdr:rowOff>154609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31436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26181</xdr:rowOff>
    </xdr:from>
    <xdr:to>
      <xdr:col>81</xdr:col>
      <xdr:colOff>101600</xdr:colOff>
      <xdr:row>97</xdr:row>
      <xdr:rowOff>127781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118908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19602</xdr:rowOff>
    </xdr:from>
    <xdr:to>
      <xdr:col>76</xdr:col>
      <xdr:colOff>165100</xdr:colOff>
      <xdr:row>97</xdr:row>
      <xdr:rowOff>121202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21317</xdr:rowOff>
    </xdr:from>
    <xdr:to>
      <xdr:col>72</xdr:col>
      <xdr:colOff>38100</xdr:colOff>
      <xdr:row>97</xdr:row>
      <xdr:rowOff>122917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114044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28076</xdr:rowOff>
    </xdr:from>
    <xdr:to>
      <xdr:col>67</xdr:col>
      <xdr:colOff>101600</xdr:colOff>
      <xdr:row>97</xdr:row>
      <xdr:rowOff>129676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120803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総務費については、基金積立金の減を主な要因として、前年度から</a:t>
          </a:r>
          <a:r>
            <a:rPr kumimoji="1" lang="en-US" altLang="ja-JP" sz="1100">
              <a:solidFill>
                <a:schemeClr val="dk1"/>
              </a:solidFill>
              <a:effectLst/>
              <a:latin typeface="+mn-lt"/>
              <a:ea typeface="+mn-ea"/>
              <a:cs typeface="+mn-cs"/>
            </a:rPr>
            <a:t>7,932</a:t>
          </a:r>
          <a:r>
            <a:rPr kumimoji="1" lang="ja-JP" altLang="ja-JP" sz="1100">
              <a:solidFill>
                <a:schemeClr val="dk1"/>
              </a:solidFill>
              <a:effectLst/>
              <a:latin typeface="+mn-lt"/>
              <a:ea typeface="+mn-ea"/>
              <a:cs typeface="+mn-cs"/>
            </a:rPr>
            <a:t>円の減となった。民生費は私立保育所等施設整備補助金の皆減を主な要因として前年度から</a:t>
          </a:r>
          <a:r>
            <a:rPr kumimoji="1" lang="en-US" altLang="ja-JP" sz="1100">
              <a:solidFill>
                <a:schemeClr val="dk1"/>
              </a:solidFill>
              <a:effectLst/>
              <a:latin typeface="+mn-lt"/>
              <a:ea typeface="+mn-ea"/>
              <a:cs typeface="+mn-cs"/>
            </a:rPr>
            <a:t>2,213</a:t>
          </a:r>
          <a:r>
            <a:rPr kumimoji="1" lang="ja-JP" altLang="ja-JP" sz="1100">
              <a:solidFill>
                <a:schemeClr val="dk1"/>
              </a:solidFill>
              <a:effectLst/>
              <a:latin typeface="+mn-lt"/>
              <a:ea typeface="+mn-ea"/>
              <a:cs typeface="+mn-cs"/>
            </a:rPr>
            <a:t>円の減となったが、今後は子育て環境の充実のため、学童クラブの新設や運営に係る経費が増加してくことが想定される。衛生費は、コロナウイルスワクチンの予防接種委託料の減などにより、前年度から</a:t>
          </a:r>
          <a:r>
            <a:rPr kumimoji="1" lang="en-US" altLang="ja-JP" sz="1100">
              <a:solidFill>
                <a:schemeClr val="dk1"/>
              </a:solidFill>
              <a:effectLst/>
              <a:latin typeface="+mn-lt"/>
              <a:ea typeface="+mn-ea"/>
              <a:cs typeface="+mn-cs"/>
            </a:rPr>
            <a:t>5,530</a:t>
          </a:r>
          <a:r>
            <a:rPr kumimoji="1" lang="ja-JP" altLang="ja-JP" sz="1100">
              <a:solidFill>
                <a:schemeClr val="dk1"/>
              </a:solidFill>
              <a:effectLst/>
              <a:latin typeface="+mn-lt"/>
              <a:ea typeface="+mn-ea"/>
              <a:cs typeface="+mn-cs"/>
            </a:rPr>
            <a:t>円の減となったが、今後は施設更新などに係る一部事務組合の負担金の増加が見込まれる。農林水産業費は、農業集落排水事業への繰出金の減などにより、前年度から</a:t>
          </a:r>
          <a:r>
            <a:rPr kumimoji="1" lang="en-US" altLang="ja-JP" sz="1100">
              <a:solidFill>
                <a:schemeClr val="dk1"/>
              </a:solidFill>
              <a:effectLst/>
              <a:latin typeface="+mn-lt"/>
              <a:ea typeface="+mn-ea"/>
              <a:cs typeface="+mn-cs"/>
            </a:rPr>
            <a:t>2,587</a:t>
          </a:r>
          <a:r>
            <a:rPr kumimoji="1" lang="ja-JP" altLang="ja-JP" sz="1100">
              <a:solidFill>
                <a:schemeClr val="dk1"/>
              </a:solidFill>
              <a:effectLst/>
              <a:latin typeface="+mn-lt"/>
              <a:ea typeface="+mn-ea"/>
              <a:cs typeface="+mn-cs"/>
            </a:rPr>
            <a:t>円の減なった。商工費は、臨時交付金事業の減などにより、前年度より減となった。土木費は、公共下水道事業への繰出金の減により、前年度より減となった。消防費は防災無線デジタル化に係る事業費の減により前年度から</a:t>
          </a:r>
          <a:r>
            <a:rPr kumimoji="1" lang="en-US" altLang="ja-JP" sz="1100">
              <a:solidFill>
                <a:schemeClr val="dk1"/>
              </a:solidFill>
              <a:effectLst/>
              <a:latin typeface="+mn-lt"/>
              <a:ea typeface="+mn-ea"/>
              <a:cs typeface="+mn-cs"/>
            </a:rPr>
            <a:t>2,292</a:t>
          </a:r>
          <a:r>
            <a:rPr kumimoji="1" lang="ja-JP" altLang="ja-JP" sz="1100">
              <a:solidFill>
                <a:schemeClr val="dk1"/>
              </a:solidFill>
              <a:effectLst/>
              <a:latin typeface="+mn-lt"/>
              <a:ea typeface="+mn-ea"/>
              <a:cs typeface="+mn-cs"/>
            </a:rPr>
            <a:t>円の減となった。教育費については、義務教育学校の工事関連事業費の増により、前年度から</a:t>
          </a:r>
          <a:r>
            <a:rPr kumimoji="1" lang="en-US" altLang="ja-JP" sz="1100">
              <a:solidFill>
                <a:schemeClr val="dk1"/>
              </a:solidFill>
              <a:effectLst/>
              <a:latin typeface="+mn-lt"/>
              <a:ea typeface="+mn-ea"/>
              <a:cs typeface="+mn-cs"/>
            </a:rPr>
            <a:t>3,226</a:t>
          </a:r>
          <a:r>
            <a:rPr kumimoji="1" lang="ja-JP" altLang="ja-JP" sz="1100">
              <a:solidFill>
                <a:schemeClr val="dk1"/>
              </a:solidFill>
              <a:effectLst/>
              <a:latin typeface="+mn-lt"/>
              <a:ea typeface="+mn-ea"/>
              <a:cs typeface="+mn-cs"/>
            </a:rPr>
            <a:t>円の増となった。、給食センター建替事業を予定しているため、住民一人当たりのコストは増加していくことが見込まれる。公債費については、今後、過年度債の償還終了などにより、概ね横這いで推移していくことが想定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においては、形式収支の減及び翌年度への繰越財源の減により、実質収支額が前年度から減となったことを主な要因として比率が低下した。実質単年度収支においては、財政調整基金の取崩しも行われたことで、前年から引き続きマイナスとなった。</a:t>
          </a:r>
          <a:endParaRPr lang="ja-JP" altLang="ja-JP" sz="1400">
            <a:effectLst/>
          </a:endParaRPr>
        </a:p>
        <a:p>
          <a:r>
            <a:rPr kumimoji="1" lang="ja-JP" altLang="ja-JP" sz="1100">
              <a:solidFill>
                <a:schemeClr val="dk1"/>
              </a:solidFill>
              <a:effectLst/>
              <a:latin typeface="+mn-lt"/>
              <a:ea typeface="+mn-ea"/>
              <a:cs typeface="+mn-cs"/>
            </a:rPr>
            <a:t>　財政調整基金残高は減少基調であり、今後も扶助費や補助費等の増に加え、福祉・教育関連施設の更新に係る一般財源負担の増加による取崩しが見込まれるため、既存事業の精査による歳出削減を徹底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一般会計において、実質収支額が微減となった。水道事業会計及び下水道事業会計の実質収支額の増により、連結実質赤字比率が上昇した。</a:t>
          </a:r>
          <a:endParaRPr lang="ja-JP" altLang="ja-JP" sz="1400">
            <a:effectLst/>
          </a:endParaRPr>
        </a:p>
        <a:p>
          <a:r>
            <a:rPr kumimoji="1" lang="ja-JP" altLang="ja-JP" sz="1100">
              <a:solidFill>
                <a:schemeClr val="dk1"/>
              </a:solidFill>
              <a:effectLst/>
              <a:latin typeface="+mn-lt"/>
              <a:ea typeface="+mn-ea"/>
              <a:cs typeface="+mn-cs"/>
            </a:rPr>
            <a:t>　一般会計においては、今後も個人住民税や固定資産税の増が見込まれるが、扶助費や補助費等の増、また福祉・教育関連施設の更新費用の増加も見込まれるため、実質収支は横這いで推移するものと想定される。将来的な多額の財政負担に備え、既存事業の見直しによる歳出削減の他、自主財源の確保、国・県補助金の有効活用を徹底し、実質収支の増額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454_&#21513;&#23713;&#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454_&#21513;&#2371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F51">
            <v>6.3</v>
          </cell>
          <cell r="CN51">
            <v>0.5</v>
          </cell>
        </row>
        <row r="53">
          <cell r="BX53">
            <v>47.8</v>
          </cell>
          <cell r="CF53">
            <v>47.5</v>
          </cell>
          <cell r="CN53">
            <v>48.8</v>
          </cell>
          <cell r="CV53">
            <v>51</v>
          </cell>
        </row>
        <row r="55">
          <cell r="AN55" t="str">
            <v>類似団体内平均値</v>
          </cell>
          <cell r="BX55">
            <v>15.5</v>
          </cell>
          <cell r="CF55">
            <v>4.5999999999999996</v>
          </cell>
          <cell r="CN55">
            <v>1.6</v>
          </cell>
          <cell r="CV55">
            <v>0</v>
          </cell>
        </row>
        <row r="57">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CF73">
            <v>6.3</v>
          </cell>
          <cell r="CN73">
            <v>0.5</v>
          </cell>
        </row>
        <row r="75">
          <cell r="BP75">
            <v>8.6999999999999993</v>
          </cell>
          <cell r="BX75">
            <v>7.9</v>
          </cell>
          <cell r="CF75">
            <v>7.6</v>
          </cell>
          <cell r="CN75">
            <v>7.2</v>
          </cell>
          <cell r="CV75">
            <v>6.5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8252715</v>
      </c>
      <c r="BO4" s="449"/>
      <c r="BP4" s="449"/>
      <c r="BQ4" s="449"/>
      <c r="BR4" s="449"/>
      <c r="BS4" s="449"/>
      <c r="BT4" s="449"/>
      <c r="BU4" s="450"/>
      <c r="BV4" s="448">
        <v>8825860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0.4</v>
      </c>
      <c r="CU4" s="589"/>
      <c r="CV4" s="589"/>
      <c r="CW4" s="589"/>
      <c r="CX4" s="589"/>
      <c r="CY4" s="589"/>
      <c r="CZ4" s="589"/>
      <c r="DA4" s="590"/>
      <c r="DB4" s="588">
        <v>0.5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8199963</v>
      </c>
      <c r="BO5" s="420"/>
      <c r="BP5" s="420"/>
      <c r="BQ5" s="420"/>
      <c r="BR5" s="420"/>
      <c r="BS5" s="420"/>
      <c r="BT5" s="420"/>
      <c r="BU5" s="421"/>
      <c r="BV5" s="419">
        <v>8642904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90.5</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52752</v>
      </c>
      <c r="BO6" s="420"/>
      <c r="BP6" s="420"/>
      <c r="BQ6" s="420"/>
      <c r="BR6" s="420"/>
      <c r="BS6" s="420"/>
      <c r="BT6" s="420"/>
      <c r="BU6" s="421"/>
      <c r="BV6" s="419">
        <v>182956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92.4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30747</v>
      </c>
      <c r="BO7" s="420"/>
      <c r="BP7" s="420"/>
      <c r="BQ7" s="420"/>
      <c r="BR7" s="420"/>
      <c r="BS7" s="420"/>
      <c r="BT7" s="420"/>
      <c r="BU7" s="421"/>
      <c r="BV7" s="419">
        <v>157202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4926202</v>
      </c>
      <c r="CU7" s="420"/>
      <c r="CV7" s="420"/>
      <c r="CW7" s="420"/>
      <c r="CX7" s="420"/>
      <c r="CY7" s="420"/>
      <c r="CZ7" s="420"/>
      <c r="DA7" s="421"/>
      <c r="DB7" s="419">
        <v>4799312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22005</v>
      </c>
      <c r="BO8" s="420"/>
      <c r="BP8" s="420"/>
      <c r="BQ8" s="420"/>
      <c r="BR8" s="420"/>
      <c r="BS8" s="420"/>
      <c r="BT8" s="420"/>
      <c r="BU8" s="421"/>
      <c r="BV8" s="419">
        <v>25754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0.68</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21792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-3749</v>
      </c>
      <c r="BO9" s="420"/>
      <c r="BP9" s="420"/>
      <c r="BQ9" s="420"/>
      <c r="BR9" s="420"/>
      <c r="BS9" s="420"/>
      <c r="BT9" s="420"/>
      <c r="BU9" s="421"/>
      <c r="BV9" s="419">
        <v>-214500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8.1999999999999993</v>
      </c>
      <c r="CU9" s="417"/>
      <c r="CV9" s="417"/>
      <c r="CW9" s="417"/>
      <c r="CX9" s="417"/>
      <c r="CY9" s="417"/>
      <c r="CZ9" s="417"/>
      <c r="DA9" s="418"/>
      <c r="DB9" s="416">
        <v>8.6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21080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38264</v>
      </c>
      <c r="BO10" s="420"/>
      <c r="BP10" s="420"/>
      <c r="BQ10" s="420"/>
      <c r="BR10" s="420"/>
      <c r="BS10" s="420"/>
      <c r="BT10" s="420"/>
      <c r="BU10" s="421"/>
      <c r="BV10" s="419">
        <v>120087</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22563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260000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129</v>
      </c>
      <c r="N13" s="504"/>
      <c r="O13" s="504"/>
      <c r="P13" s="504"/>
      <c r="Q13" s="505"/>
      <c r="R13" s="506">
        <v>22369</v>
      </c>
      <c r="S13" s="507"/>
      <c r="T13" s="507"/>
      <c r="U13" s="507"/>
      <c r="V13" s="508"/>
      <c r="W13" s="509" t="s">
        <v>130</v>
      </c>
      <c r="X13" s="405"/>
      <c r="Y13" s="405"/>
      <c r="Z13" s="405"/>
      <c r="AA13" s="405"/>
      <c r="AB13" s="406"/>
      <c r="AC13" s="372">
        <v>362</v>
      </c>
      <c r="AD13" s="373"/>
      <c r="AE13" s="373"/>
      <c r="AF13" s="373"/>
      <c r="AG13" s="374"/>
      <c r="AH13" s="372">
        <v>430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-65485</v>
      </c>
      <c r="BO13" s="420"/>
      <c r="BP13" s="420"/>
      <c r="BQ13" s="420"/>
      <c r="BR13" s="420"/>
      <c r="BS13" s="420"/>
      <c r="BT13" s="420"/>
      <c r="BU13" s="421"/>
      <c r="BV13" s="419">
        <v>-354413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7.2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22371</v>
      </c>
      <c r="S14" s="507"/>
      <c r="T14" s="507"/>
      <c r="U14" s="507"/>
      <c r="V14" s="508"/>
      <c r="W14" s="510"/>
      <c r="X14" s="408"/>
      <c r="Y14" s="408"/>
      <c r="Z14" s="408"/>
      <c r="AA14" s="408"/>
      <c r="AB14" s="409"/>
      <c r="AC14" s="499">
        <v>3.4</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0.5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129</v>
      </c>
      <c r="N15" s="504"/>
      <c r="O15" s="504"/>
      <c r="P15" s="504"/>
      <c r="Q15" s="505"/>
      <c r="R15" s="506">
        <v>22184</v>
      </c>
      <c r="S15" s="507"/>
      <c r="T15" s="507"/>
      <c r="U15" s="507"/>
      <c r="V15" s="508"/>
      <c r="W15" s="509" t="s">
        <v>137</v>
      </c>
      <c r="X15" s="405"/>
      <c r="Y15" s="405"/>
      <c r="Z15" s="405"/>
      <c r="AA15" s="405"/>
      <c r="AB15" s="406"/>
      <c r="AC15" s="372">
        <v>2694</v>
      </c>
      <c r="AD15" s="373"/>
      <c r="AE15" s="373"/>
      <c r="AF15" s="373"/>
      <c r="AG15" s="374"/>
      <c r="AH15" s="372">
        <v>2783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2802389</v>
      </c>
      <c r="BO15" s="449"/>
      <c r="BP15" s="449"/>
      <c r="BQ15" s="449"/>
      <c r="BR15" s="449"/>
      <c r="BS15" s="449"/>
      <c r="BT15" s="449"/>
      <c r="BU15" s="450"/>
      <c r="BV15" s="448">
        <v>2714094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26.6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4174828</v>
      </c>
      <c r="BO16" s="420"/>
      <c r="BP16" s="420"/>
      <c r="BQ16" s="420"/>
      <c r="BR16" s="420"/>
      <c r="BS16" s="420"/>
      <c r="BT16" s="420"/>
      <c r="BU16" s="421"/>
      <c r="BV16" s="419">
        <v>4011861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7453</v>
      </c>
      <c r="AD17" s="373"/>
      <c r="AE17" s="373"/>
      <c r="AF17" s="373"/>
      <c r="AG17" s="374"/>
      <c r="AH17" s="372">
        <v>7257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3505725</v>
      </c>
      <c r="BO17" s="420"/>
      <c r="BP17" s="420"/>
      <c r="BQ17" s="420"/>
      <c r="BR17" s="420"/>
      <c r="BS17" s="420"/>
      <c r="BT17" s="420"/>
      <c r="BU17" s="421"/>
      <c r="BV17" s="419">
        <v>3396452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20.46</v>
      </c>
      <c r="M18" s="472"/>
      <c r="N18" s="472"/>
      <c r="O18" s="472"/>
      <c r="P18" s="472"/>
      <c r="Q18" s="472"/>
      <c r="R18" s="473"/>
      <c r="S18" s="473"/>
      <c r="T18" s="473"/>
      <c r="U18" s="473"/>
      <c r="V18" s="474"/>
      <c r="W18" s="490"/>
      <c r="X18" s="491"/>
      <c r="Y18" s="491"/>
      <c r="Z18" s="491"/>
      <c r="AA18" s="491"/>
      <c r="AB18" s="515"/>
      <c r="AC18" s="389">
        <v>70.900000000000006</v>
      </c>
      <c r="AD18" s="390"/>
      <c r="AE18" s="390"/>
      <c r="AF18" s="390"/>
      <c r="AG18" s="475"/>
      <c r="AH18" s="389">
        <v>69.3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4741915</v>
      </c>
      <c r="BO18" s="420"/>
      <c r="BP18" s="420"/>
      <c r="BQ18" s="420"/>
      <c r="BR18" s="420"/>
      <c r="BS18" s="420"/>
      <c r="BT18" s="420"/>
      <c r="BU18" s="421"/>
      <c r="BV18" s="419">
        <v>4442304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5684136</v>
      </c>
      <c r="BO19" s="420"/>
      <c r="BP19" s="420"/>
      <c r="BQ19" s="420"/>
      <c r="BR19" s="420"/>
      <c r="BS19" s="420"/>
      <c r="BT19" s="420"/>
      <c r="BU19" s="421"/>
      <c r="BV19" s="419">
        <v>5810721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7863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4979045</v>
      </c>
      <c r="BO22" s="449"/>
      <c r="BP22" s="449"/>
      <c r="BQ22" s="449"/>
      <c r="BR22" s="449"/>
      <c r="BS22" s="449"/>
      <c r="BT22" s="449"/>
      <c r="BU22" s="450"/>
      <c r="BV22" s="448">
        <v>5247945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3520632</v>
      </c>
      <c r="BO23" s="420"/>
      <c r="BP23" s="420"/>
      <c r="BQ23" s="420"/>
      <c r="BR23" s="420"/>
      <c r="BS23" s="420"/>
      <c r="BT23" s="420"/>
      <c r="BU23" s="421"/>
      <c r="BV23" s="419">
        <v>3640773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5808</v>
      </c>
      <c r="R24" s="373"/>
      <c r="S24" s="373"/>
      <c r="T24" s="373"/>
      <c r="U24" s="373"/>
      <c r="V24" s="374"/>
      <c r="W24" s="462"/>
      <c r="X24" s="399"/>
      <c r="Y24" s="400"/>
      <c r="Z24" s="375" t="s">
        <v>162</v>
      </c>
      <c r="AA24" s="376"/>
      <c r="AB24" s="376"/>
      <c r="AC24" s="376"/>
      <c r="AD24" s="376"/>
      <c r="AE24" s="376"/>
      <c r="AF24" s="376"/>
      <c r="AG24" s="377"/>
      <c r="AH24" s="372">
        <v>122</v>
      </c>
      <c r="AI24" s="373"/>
      <c r="AJ24" s="373"/>
      <c r="AK24" s="373"/>
      <c r="AL24" s="374"/>
      <c r="AM24" s="372">
        <v>362340</v>
      </c>
      <c r="AN24" s="373"/>
      <c r="AO24" s="373"/>
      <c r="AP24" s="373"/>
      <c r="AQ24" s="373"/>
      <c r="AR24" s="374"/>
      <c r="AS24" s="372">
        <v>2970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2588037</v>
      </c>
      <c r="BO24" s="420"/>
      <c r="BP24" s="420"/>
      <c r="BQ24" s="420"/>
      <c r="BR24" s="420"/>
      <c r="BS24" s="420"/>
      <c r="BT24" s="420"/>
      <c r="BU24" s="421"/>
      <c r="BV24" s="419">
        <v>2634982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5220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543165</v>
      </c>
      <c r="BO25" s="449"/>
      <c r="BP25" s="449"/>
      <c r="BQ25" s="449"/>
      <c r="BR25" s="449"/>
      <c r="BS25" s="449"/>
      <c r="BT25" s="449"/>
      <c r="BU25" s="450"/>
      <c r="BV25" s="448">
        <v>106332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4824</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3000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18819</v>
      </c>
      <c r="BO27" s="454"/>
      <c r="BP27" s="454"/>
      <c r="BQ27" s="454"/>
      <c r="BR27" s="454"/>
      <c r="BS27" s="454"/>
      <c r="BT27" s="454"/>
      <c r="BU27" s="455"/>
      <c r="BV27" s="453">
        <v>18818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2340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1951121</v>
      </c>
      <c r="BO28" s="449"/>
      <c r="BP28" s="449"/>
      <c r="BQ28" s="449"/>
      <c r="BR28" s="449"/>
      <c r="BS28" s="449"/>
      <c r="BT28" s="449"/>
      <c r="BU28" s="450"/>
      <c r="BV28" s="448">
        <v>2012857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12</v>
      </c>
      <c r="M29" s="373"/>
      <c r="N29" s="373"/>
      <c r="O29" s="373"/>
      <c r="P29" s="374"/>
      <c r="Q29" s="372">
        <v>2120</v>
      </c>
      <c r="R29" s="373"/>
      <c r="S29" s="373"/>
      <c r="T29" s="373"/>
      <c r="U29" s="373"/>
      <c r="V29" s="374"/>
      <c r="W29" s="463"/>
      <c r="X29" s="464"/>
      <c r="Y29" s="465"/>
      <c r="Z29" s="375" t="s">
        <v>178</v>
      </c>
      <c r="AA29" s="376"/>
      <c r="AB29" s="376"/>
      <c r="AC29" s="376"/>
      <c r="AD29" s="376"/>
      <c r="AE29" s="376"/>
      <c r="AF29" s="376"/>
      <c r="AG29" s="377"/>
      <c r="AH29" s="372">
        <v>124</v>
      </c>
      <c r="AI29" s="373"/>
      <c r="AJ29" s="373"/>
      <c r="AK29" s="373"/>
      <c r="AL29" s="374"/>
      <c r="AM29" s="372">
        <v>370080</v>
      </c>
      <c r="AN29" s="373"/>
      <c r="AO29" s="373"/>
      <c r="AP29" s="373"/>
      <c r="AQ29" s="373"/>
      <c r="AR29" s="374"/>
      <c r="AS29" s="372">
        <v>2985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134421</v>
      </c>
      <c r="BO29" s="420"/>
      <c r="BP29" s="420"/>
      <c r="BQ29" s="420"/>
      <c r="BR29" s="420"/>
      <c r="BS29" s="420"/>
      <c r="BT29" s="420"/>
      <c r="BU29" s="421"/>
      <c r="BV29" s="419">
        <v>134386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99983</v>
      </c>
      <c r="BO30" s="454"/>
      <c r="BP30" s="454"/>
      <c r="BQ30" s="454"/>
      <c r="BR30" s="454"/>
      <c r="BS30" s="454"/>
      <c r="BT30" s="454"/>
      <c r="BU30" s="455"/>
      <c r="BV30" s="453">
        <v>115024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吉岡町振興公社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群馬県後期高齢者医療広域連合(事業会計)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吉岡町土地開発公社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渋川地区広域市町村圏振興整備組合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GfyMjp1JTb+7b7XSjvIxrWeDMFW06HSbvhrlpVYuIof/keOFa1Zqmfr8vwPxg6H+X6OUGqFTgBexXRZ+vQdbA==" saltValue="PRZd0tTB6rtbdvGmY7ea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4.41</v>
      </c>
      <c r="G34" s="33">
        <v>6.52</v>
      </c>
      <c r="H34" s="33">
        <v>5.88</v>
      </c>
      <c r="I34" s="33">
        <v>6.98</v>
      </c>
      <c r="J34" s="34">
        <v>13.77</v>
      </c>
      <c r="K34" s="22"/>
      <c r="L34" s="22"/>
      <c r="M34" s="22"/>
      <c r="N34" s="22"/>
      <c r="O34" s="22"/>
      <c r="P34" s="22"/>
    </row>
    <row r="35" spans="1:16" ht="39" customHeight="1" x14ac:dyDescent="0.2">
      <c r="A35" s="22"/>
      <c r="B35" s="35"/>
      <c r="C35" s="1145" t="s">
        <v>534</v>
      </c>
      <c r="D35" s="1146"/>
      <c r="E35" s="1147"/>
      <c r="F35" s="36" t="s">
        <v>486</v>
      </c>
      <c r="G35" s="37">
        <v>0.18</v>
      </c>
      <c r="H35" s="37">
        <v>1.36</v>
      </c>
      <c r="I35" s="37">
        <v>3.65</v>
      </c>
      <c r="J35" s="38">
        <v>4.5999999999999996</v>
      </c>
      <c r="K35" s="22"/>
      <c r="L35" s="22"/>
      <c r="M35" s="22"/>
      <c r="N35" s="22"/>
      <c r="O35" s="22"/>
      <c r="P35" s="22"/>
    </row>
    <row r="36" spans="1:16" ht="39" customHeight="1" x14ac:dyDescent="0.2">
      <c r="A36" s="22"/>
      <c r="B36" s="35"/>
      <c r="C36" s="1145" t="s">
        <v>535</v>
      </c>
      <c r="D36" s="1146"/>
      <c r="E36" s="1147"/>
      <c r="F36" s="36">
        <v>0.66</v>
      </c>
      <c r="G36" s="37">
        <v>1.05</v>
      </c>
      <c r="H36" s="37">
        <v>0.56000000000000005</v>
      </c>
      <c r="I36" s="37">
        <v>2.02</v>
      </c>
      <c r="J36" s="38">
        <v>2.02</v>
      </c>
      <c r="K36" s="22"/>
      <c r="L36" s="22"/>
      <c r="M36" s="22"/>
      <c r="N36" s="22"/>
      <c r="O36" s="22"/>
      <c r="P36" s="22"/>
    </row>
    <row r="37" spans="1:16" ht="39" customHeight="1" x14ac:dyDescent="0.2">
      <c r="A37" s="22"/>
      <c r="B37" s="35"/>
      <c r="C37" s="1145" t="s">
        <v>536</v>
      </c>
      <c r="D37" s="1146"/>
      <c r="E37" s="1147"/>
      <c r="F37" s="36">
        <v>0.56000000000000005</v>
      </c>
      <c r="G37" s="37">
        <v>0.8</v>
      </c>
      <c r="H37" s="37">
        <v>4.93</v>
      </c>
      <c r="I37" s="37">
        <v>0.52</v>
      </c>
      <c r="J37" s="38">
        <v>0.43</v>
      </c>
      <c r="K37" s="22"/>
      <c r="L37" s="22"/>
      <c r="M37" s="22"/>
      <c r="N37" s="22"/>
      <c r="O37" s="22"/>
      <c r="P37" s="22"/>
    </row>
    <row r="38" spans="1:16" ht="39" customHeight="1" x14ac:dyDescent="0.2">
      <c r="A38" s="22"/>
      <c r="B38" s="35"/>
      <c r="C38" s="1145" t="s">
        <v>537</v>
      </c>
      <c r="D38" s="1146"/>
      <c r="E38" s="1147"/>
      <c r="F38" s="36">
        <v>7.0000000000000007E-2</v>
      </c>
      <c r="G38" s="37">
        <v>0.31</v>
      </c>
      <c r="H38" s="37">
        <v>0.94</v>
      </c>
      <c r="I38" s="37">
        <v>0.83</v>
      </c>
      <c r="J38" s="38">
        <v>0.43</v>
      </c>
      <c r="K38" s="22"/>
      <c r="L38" s="22"/>
      <c r="M38" s="22"/>
      <c r="N38" s="22"/>
      <c r="O38" s="22"/>
      <c r="P38" s="22"/>
    </row>
    <row r="39" spans="1:16" ht="39" customHeight="1" x14ac:dyDescent="0.2">
      <c r="A39" s="22"/>
      <c r="B39" s="35"/>
      <c r="C39" s="1145" t="s">
        <v>538</v>
      </c>
      <c r="D39" s="1146"/>
      <c r="E39" s="1147"/>
      <c r="F39" s="36">
        <v>0.13</v>
      </c>
      <c r="G39" s="37">
        <v>0.09</v>
      </c>
      <c r="H39" s="37">
        <v>0.08</v>
      </c>
      <c r="I39" s="37">
        <v>0.1</v>
      </c>
      <c r="J39" s="38">
        <v>0.1</v>
      </c>
      <c r="K39" s="22"/>
      <c r="L39" s="22"/>
      <c r="M39" s="22"/>
      <c r="N39" s="22"/>
      <c r="O39" s="22"/>
      <c r="P39" s="22"/>
    </row>
    <row r="40" spans="1:16" ht="39" customHeight="1" x14ac:dyDescent="0.2">
      <c r="A40" s="22"/>
      <c r="B40" s="35"/>
      <c r="C40" s="1145" t="s">
        <v>539</v>
      </c>
      <c r="D40" s="1146"/>
      <c r="E40" s="1147"/>
      <c r="F40" s="36">
        <v>0.01</v>
      </c>
      <c r="G40" s="37">
        <v>0</v>
      </c>
      <c r="H40" s="37">
        <v>0</v>
      </c>
      <c r="I40" s="37">
        <v>0</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v>0.03</v>
      </c>
      <c r="G43" s="42">
        <v>0</v>
      </c>
      <c r="H43" s="42">
        <v>0</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0WhLs7/ExgSB84wgnjgv3bteuCMRwfK0ZUsbz/4ZxoqGE9EUvlp9giAx6iNUeX15FB0y3lX/JwwXv0ojKAfZw==" saltValue="m8MY1m0vm2kKswGIHbd6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482</v>
      </c>
      <c r="L45" s="60">
        <v>494</v>
      </c>
      <c r="M45" s="60">
        <v>503</v>
      </c>
      <c r="N45" s="60">
        <v>500</v>
      </c>
      <c r="O45" s="61">
        <v>467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231</v>
      </c>
      <c r="L48" s="64">
        <v>228</v>
      </c>
      <c r="M48" s="64">
        <v>212</v>
      </c>
      <c r="N48" s="64">
        <v>211</v>
      </c>
      <c r="O48" s="65">
        <v>179</v>
      </c>
      <c r="P48" s="48"/>
      <c r="Q48" s="48"/>
      <c r="R48" s="48"/>
      <c r="S48" s="48"/>
      <c r="T48" s="48"/>
      <c r="U48" s="48"/>
    </row>
    <row r="49" spans="1:21" ht="30.75" customHeight="1" x14ac:dyDescent="0.2">
      <c r="A49" s="48"/>
      <c r="B49" s="1178"/>
      <c r="C49" s="1179"/>
      <c r="D49" s="62"/>
      <c r="E49" s="1155" t="s">
        <v>14</v>
      </c>
      <c r="F49" s="1155"/>
      <c r="G49" s="1155"/>
      <c r="H49" s="1155"/>
      <c r="I49" s="1155"/>
      <c r="J49" s="1156"/>
      <c r="K49" s="63">
        <v>45</v>
      </c>
      <c r="L49" s="64">
        <v>47</v>
      </c>
      <c r="M49" s="64">
        <v>43</v>
      </c>
      <c r="N49" s="64">
        <v>43</v>
      </c>
      <c r="O49" s="65">
        <v>50</v>
      </c>
      <c r="P49" s="48"/>
      <c r="Q49" s="48"/>
      <c r="R49" s="48"/>
      <c r="S49" s="48"/>
      <c r="T49" s="48"/>
      <c r="U49" s="48"/>
    </row>
    <row r="50" spans="1:21" ht="30.75" customHeight="1" x14ac:dyDescent="0.2">
      <c r="A50" s="48"/>
      <c r="B50" s="1178"/>
      <c r="C50" s="1179"/>
      <c r="D50" s="62"/>
      <c r="E50" s="1155" t="s">
        <v>15</v>
      </c>
      <c r="F50" s="1155"/>
      <c r="G50" s="1155"/>
      <c r="H50" s="1155"/>
      <c r="I50" s="1155"/>
      <c r="J50" s="1156"/>
      <c r="K50" s="63">
        <v>13</v>
      </c>
      <c r="L50" s="64">
        <v>13</v>
      </c>
      <c r="M50" s="64">
        <v>13</v>
      </c>
      <c r="N50" s="64">
        <v>13</v>
      </c>
      <c r="O50" s="65">
        <v>13</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463</v>
      </c>
      <c r="L52" s="64">
        <v>465</v>
      </c>
      <c r="M52" s="64">
        <v>461</v>
      </c>
      <c r="N52" s="64">
        <v>464</v>
      </c>
      <c r="O52" s="65">
        <v>462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308</v>
      </c>
      <c r="L53" s="69">
        <v>317</v>
      </c>
      <c r="M53" s="69">
        <v>310</v>
      </c>
      <c r="N53" s="69">
        <v>303</v>
      </c>
      <c r="O53" s="70">
        <v>247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7vlZUeZfAUVZ7ZK96tCXeSf2y7ypZjAUi8inUI8ldDJTwtCC1TAFVEu5rpg3l44EYfHG6SvOklu2+5GLsAicg==" saltValue="OUt9P3cs/wdzLEVzw7jc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4623</v>
      </c>
      <c r="J41" s="356">
        <v>5048</v>
      </c>
      <c r="K41" s="356">
        <v>5426</v>
      </c>
      <c r="L41" s="356">
        <v>5248</v>
      </c>
      <c r="M41" s="357">
        <v>4979</v>
      </c>
    </row>
    <row r="42" spans="2:13" ht="27.75" customHeight="1" x14ac:dyDescent="0.2">
      <c r="B42" s="1186"/>
      <c r="C42" s="1187"/>
      <c r="D42" s="106"/>
      <c r="E42" s="1190" t="s">
        <v>32</v>
      </c>
      <c r="F42" s="1190"/>
      <c r="G42" s="1190"/>
      <c r="H42" s="1191"/>
      <c r="I42" s="358">
        <v>85</v>
      </c>
      <c r="J42" s="359">
        <v>73</v>
      </c>
      <c r="K42" s="359">
        <v>61</v>
      </c>
      <c r="L42" s="359">
        <v>50</v>
      </c>
      <c r="M42" s="360">
        <v>37</v>
      </c>
    </row>
    <row r="43" spans="2:13" ht="27.75" customHeight="1" x14ac:dyDescent="0.2">
      <c r="B43" s="1186"/>
      <c r="C43" s="1187"/>
      <c r="D43" s="106"/>
      <c r="E43" s="1190" t="s">
        <v>33</v>
      </c>
      <c r="F43" s="1190"/>
      <c r="G43" s="1190"/>
      <c r="H43" s="1191"/>
      <c r="I43" s="358">
        <v>2090</v>
      </c>
      <c r="J43" s="359">
        <v>1989</v>
      </c>
      <c r="K43" s="359">
        <v>1997</v>
      </c>
      <c r="L43" s="359">
        <v>1921</v>
      </c>
      <c r="M43" s="360">
        <v>1818</v>
      </c>
    </row>
    <row r="44" spans="2:13" ht="27.75" customHeight="1" x14ac:dyDescent="0.2">
      <c r="B44" s="1186"/>
      <c r="C44" s="1187"/>
      <c r="D44" s="106"/>
      <c r="E44" s="1190" t="s">
        <v>34</v>
      </c>
      <c r="F44" s="1190"/>
      <c r="G44" s="1190"/>
      <c r="H44" s="1191"/>
      <c r="I44" s="358">
        <v>247</v>
      </c>
      <c r="J44" s="359">
        <v>248</v>
      </c>
      <c r="K44" s="359">
        <v>301</v>
      </c>
      <c r="L44" s="359">
        <v>302</v>
      </c>
      <c r="M44" s="360">
        <v>374</v>
      </c>
    </row>
    <row r="45" spans="2:13" ht="27.75" customHeight="1" x14ac:dyDescent="0.2">
      <c r="B45" s="1186"/>
      <c r="C45" s="1187"/>
      <c r="D45" s="106"/>
      <c r="E45" s="1190" t="s">
        <v>35</v>
      </c>
      <c r="F45" s="1190"/>
      <c r="G45" s="1190"/>
      <c r="H45" s="1191"/>
      <c r="I45" s="358">
        <v>665</v>
      </c>
      <c r="J45" s="359">
        <v>665</v>
      </c>
      <c r="K45" s="359">
        <v>621</v>
      </c>
      <c r="L45" s="359">
        <v>345</v>
      </c>
      <c r="M45" s="360">
        <v>328</v>
      </c>
    </row>
    <row r="46" spans="2:13" ht="27.75" customHeight="1" x14ac:dyDescent="0.2">
      <c r="B46" s="1186"/>
      <c r="C46" s="1187"/>
      <c r="D46" s="107"/>
      <c r="E46" s="1190" t="s">
        <v>36</v>
      </c>
      <c r="F46" s="1190"/>
      <c r="G46" s="1190"/>
      <c r="H46" s="1191"/>
      <c r="I46" s="358" t="s">
        <v>486</v>
      </c>
      <c r="J46" s="359">
        <v>6</v>
      </c>
      <c r="K46" s="359">
        <v>0</v>
      </c>
      <c r="L46" s="359" t="s">
        <v>486</v>
      </c>
      <c r="M46" s="360" t="s">
        <v>486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2515</v>
      </c>
      <c r="J50" s="359">
        <v>2517</v>
      </c>
      <c r="K50" s="359">
        <v>2556</v>
      </c>
      <c r="L50" s="359">
        <v>2547</v>
      </c>
      <c r="M50" s="360">
        <v>2522</v>
      </c>
    </row>
    <row r="51" spans="2:13" ht="27.75" customHeight="1" x14ac:dyDescent="0.2">
      <c r="B51" s="1186"/>
      <c r="C51" s="1187"/>
      <c r="D51" s="106"/>
      <c r="E51" s="1190" t="s">
        <v>42</v>
      </c>
      <c r="F51" s="1190"/>
      <c r="G51" s="1190"/>
      <c r="H51" s="1191"/>
      <c r="I51" s="358" t="s">
        <v>486</v>
      </c>
      <c r="J51" s="359" t="s">
        <v>486</v>
      </c>
      <c r="K51" s="359" t="s">
        <v>486</v>
      </c>
      <c r="L51" s="359" t="s">
        <v>486</v>
      </c>
      <c r="M51" s="360" t="s">
        <v>486</v>
      </c>
    </row>
    <row r="52" spans="2:13" ht="27.75" customHeight="1" x14ac:dyDescent="0.2">
      <c r="B52" s="1188"/>
      <c r="C52" s="1189"/>
      <c r="D52" s="106"/>
      <c r="E52" s="1190" t="s">
        <v>43</v>
      </c>
      <c r="F52" s="1190"/>
      <c r="G52" s="1190"/>
      <c r="H52" s="1191"/>
      <c r="I52" s="358">
        <v>5563</v>
      </c>
      <c r="J52" s="359">
        <v>5532</v>
      </c>
      <c r="K52" s="359">
        <v>5572</v>
      </c>
      <c r="L52" s="359">
        <v>5297</v>
      </c>
      <c r="M52" s="360">
        <v>5024</v>
      </c>
    </row>
    <row r="53" spans="2:13" ht="27.75" customHeight="1" thickBot="1" x14ac:dyDescent="0.25">
      <c r="B53" s="1192" t="s">
        <v>19</v>
      </c>
      <c r="C53" s="1193"/>
      <c r="D53" s="110"/>
      <c r="E53" s="1194" t="s">
        <v>44</v>
      </c>
      <c r="F53" s="1194"/>
      <c r="G53" s="1194"/>
      <c r="H53" s="1195"/>
      <c r="I53" s="361">
        <v>-369</v>
      </c>
      <c r="J53" s="362">
        <v>-20</v>
      </c>
      <c r="K53" s="362">
        <v>280</v>
      </c>
      <c r="L53" s="362">
        <v>22</v>
      </c>
      <c r="M53" s="363">
        <v>-9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bbWC2n7xXn37sjA/Z/vyrqhnPjk2/oddekCrCoobjqub62M9T/364DmIQ0pf4TyF4kFGza6Hx2hKBMvsV49Q==" saltValue="L1ZlMB/ROOAWi6CdaUca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2153</v>
      </c>
      <c r="G55" s="122">
        <v>2013</v>
      </c>
      <c r="H55" s="123">
        <v>1951</v>
      </c>
    </row>
    <row r="56" spans="2:8" ht="52.5" customHeight="1" x14ac:dyDescent="0.2">
      <c r="B56" s="124"/>
      <c r="C56" s="1213" t="s">
        <v>47</v>
      </c>
      <c r="D56" s="1213"/>
      <c r="E56" s="1214"/>
      <c r="F56" s="125">
        <v>32</v>
      </c>
      <c r="G56" s="125">
        <v>134</v>
      </c>
      <c r="H56" s="126">
        <v>134</v>
      </c>
    </row>
    <row r="57" spans="2:8" ht="53.25" customHeight="1" x14ac:dyDescent="0.2">
      <c r="B57" s="124"/>
      <c r="C57" s="1215" t="s">
        <v>48</v>
      </c>
      <c r="D57" s="1215"/>
      <c r="E57" s="1216"/>
      <c r="F57" s="127">
        <v>131</v>
      </c>
      <c r="G57" s="127">
        <v>115</v>
      </c>
      <c r="H57" s="128">
        <v>100</v>
      </c>
    </row>
    <row r="58" spans="2:8" ht="45.75" customHeight="1" x14ac:dyDescent="0.2">
      <c r="B58" s="129"/>
      <c r="C58" s="1203" t="s">
        <v>547</v>
      </c>
      <c r="D58" s="1204"/>
      <c r="E58" s="1205"/>
      <c r="F58" s="130">
        <v>52</v>
      </c>
      <c r="G58" s="130">
        <v>52</v>
      </c>
      <c r="H58" s="131">
        <v>52</v>
      </c>
    </row>
    <row r="59" spans="2:8" ht="45.75" customHeight="1" x14ac:dyDescent="0.2">
      <c r="B59" s="129"/>
      <c r="C59" s="1203" t="s">
        <v>548</v>
      </c>
      <c r="D59" s="1204"/>
      <c r="E59" s="1205"/>
      <c r="F59" s="130">
        <v>35</v>
      </c>
      <c r="G59" s="130">
        <v>35</v>
      </c>
      <c r="H59" s="131">
        <v>35</v>
      </c>
    </row>
    <row r="60" spans="2:8" ht="45.75" customHeight="1" x14ac:dyDescent="0.2">
      <c r="B60" s="129"/>
      <c r="C60" s="1203" t="s">
        <v>549</v>
      </c>
      <c r="D60" s="1204"/>
      <c r="E60" s="1205"/>
      <c r="F60" s="130">
        <v>42</v>
      </c>
      <c r="G60" s="130">
        <v>24</v>
      </c>
      <c r="H60" s="131">
        <v>7</v>
      </c>
    </row>
    <row r="61" spans="2:8" ht="45.75" customHeight="1" x14ac:dyDescent="0.2">
      <c r="B61" s="129"/>
      <c r="C61" s="1203" t="s">
        <v>550</v>
      </c>
      <c r="D61" s="1204"/>
      <c r="E61" s="1205"/>
      <c r="F61" s="130">
        <v>2</v>
      </c>
      <c r="G61" s="130">
        <v>4</v>
      </c>
      <c r="H61" s="131">
        <v>6</v>
      </c>
    </row>
    <row r="62" spans="2:8" ht="45.75" customHeight="1" thickBot="1" x14ac:dyDescent="0.25">
      <c r="B62" s="132"/>
      <c r="C62" s="1206"/>
      <c r="D62" s="1207"/>
      <c r="E62" s="1208"/>
      <c r="F62" s="133"/>
      <c r="G62" s="133"/>
      <c r="H62" s="134"/>
    </row>
    <row r="63" spans="2:8" ht="52.5" customHeight="1" thickBot="1" x14ac:dyDescent="0.25">
      <c r="B63" s="135"/>
      <c r="C63" s="1209" t="s">
        <v>49</v>
      </c>
      <c r="D63" s="1209"/>
      <c r="E63" s="1210"/>
      <c r="F63" s="136">
        <v>2316</v>
      </c>
      <c r="G63" s="136">
        <v>2262</v>
      </c>
      <c r="H63" s="137">
        <v>2186</v>
      </c>
    </row>
    <row r="64" spans="2:8" ht="13" x14ac:dyDescent="0.2"/>
  </sheetData>
  <sheetProtection algorithmName="SHA-512" hashValue="7kgI1isqiHM64xBdlaJNlykWdYSHCTHKvATWihRvtnbmvMpHtCSkrwkV0tYD1kpD3/Q/kF5uKKnBVzVphzkr8A==" saltValue="Cl+mHWSrGlMW1OttKDAu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BBBE8-9243-4417-A99F-6BD09C16D1C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v>6.3</v>
      </c>
      <c r="CG51" s="1256"/>
      <c r="CH51" s="1256"/>
      <c r="CI51" s="1256"/>
      <c r="CJ51" s="1256"/>
      <c r="CK51" s="1256"/>
      <c r="CL51" s="1256"/>
      <c r="CM51" s="1256"/>
      <c r="CN51" s="1256">
        <v>0.5</v>
      </c>
      <c r="CO51" s="1256"/>
      <c r="CP51" s="1256"/>
      <c r="CQ51" s="1256"/>
      <c r="CR51" s="1256"/>
      <c r="CS51" s="1256"/>
      <c r="CT51" s="1256"/>
      <c r="CU51" s="1256"/>
      <c r="CV51" s="1256"/>
      <c r="CW51" s="1256"/>
      <c r="CX51" s="1256"/>
      <c r="CY51" s="1256"/>
      <c r="CZ51" s="1256"/>
      <c r="DA51" s="1256"/>
      <c r="DB51" s="1256"/>
      <c r="DC51" s="1256"/>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47.8</v>
      </c>
      <c r="BY53" s="1256"/>
      <c r="BZ53" s="1256"/>
      <c r="CA53" s="1256"/>
      <c r="CB53" s="1256"/>
      <c r="CC53" s="1256"/>
      <c r="CD53" s="1256"/>
      <c r="CE53" s="1256"/>
      <c r="CF53" s="1256">
        <v>47.5</v>
      </c>
      <c r="CG53" s="1256"/>
      <c r="CH53" s="1256"/>
      <c r="CI53" s="1256"/>
      <c r="CJ53" s="1256"/>
      <c r="CK53" s="1256"/>
      <c r="CL53" s="1256"/>
      <c r="CM53" s="1256"/>
      <c r="CN53" s="1256">
        <v>48.8</v>
      </c>
      <c r="CO53" s="1256"/>
      <c r="CP53" s="1256"/>
      <c r="CQ53" s="1256"/>
      <c r="CR53" s="1256"/>
      <c r="CS53" s="1256"/>
      <c r="CT53" s="1256"/>
      <c r="CU53" s="1256"/>
      <c r="CV53" s="1256">
        <v>51</v>
      </c>
      <c r="CW53" s="1256"/>
      <c r="CX53" s="1256"/>
      <c r="CY53" s="1256"/>
      <c r="CZ53" s="1256"/>
      <c r="DA53" s="1256"/>
      <c r="DB53" s="1256"/>
      <c r="DC53" s="1256"/>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15.5</v>
      </c>
      <c r="BY55" s="1256"/>
      <c r="BZ55" s="1256"/>
      <c r="CA55" s="1256"/>
      <c r="CB55" s="1256"/>
      <c r="CC55" s="1256"/>
      <c r="CD55" s="1256"/>
      <c r="CE55" s="1256"/>
      <c r="CF55" s="1256">
        <v>4.5999999999999996</v>
      </c>
      <c r="CG55" s="1256"/>
      <c r="CH55" s="1256"/>
      <c r="CI55" s="1256"/>
      <c r="CJ55" s="1256"/>
      <c r="CK55" s="1256"/>
      <c r="CL55" s="1256"/>
      <c r="CM55" s="1256"/>
      <c r="CN55" s="1256">
        <v>1.6</v>
      </c>
      <c r="CO55" s="1256"/>
      <c r="CP55" s="1256"/>
      <c r="CQ55" s="1256"/>
      <c r="CR55" s="1256"/>
      <c r="CS55" s="1256"/>
      <c r="CT55" s="1256"/>
      <c r="CU55" s="1256"/>
      <c r="CV55" s="1256">
        <v>0</v>
      </c>
      <c r="CW55" s="1256"/>
      <c r="CX55" s="1256"/>
      <c r="CY55" s="1256"/>
      <c r="CZ55" s="1256"/>
      <c r="DA55" s="1256"/>
      <c r="DB55" s="1256"/>
      <c r="DC55" s="1256"/>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61.5</v>
      </c>
      <c r="BY57" s="1256"/>
      <c r="BZ57" s="1256"/>
      <c r="CA57" s="1256"/>
      <c r="CB57" s="1256"/>
      <c r="CC57" s="1256"/>
      <c r="CD57" s="1256"/>
      <c r="CE57" s="1256"/>
      <c r="CF57" s="1256">
        <v>61.3</v>
      </c>
      <c r="CG57" s="1256"/>
      <c r="CH57" s="1256"/>
      <c r="CI57" s="1256"/>
      <c r="CJ57" s="1256"/>
      <c r="CK57" s="1256"/>
      <c r="CL57" s="1256"/>
      <c r="CM57" s="1256"/>
      <c r="CN57" s="1256">
        <v>62.4</v>
      </c>
      <c r="CO57" s="1256"/>
      <c r="CP57" s="1256"/>
      <c r="CQ57" s="1256"/>
      <c r="CR57" s="1256"/>
      <c r="CS57" s="1256"/>
      <c r="CT57" s="1256"/>
      <c r="CU57" s="1256"/>
      <c r="CV57" s="1256">
        <v>63.5</v>
      </c>
      <c r="CW57" s="1256"/>
      <c r="CX57" s="1256"/>
      <c r="CY57" s="1256"/>
      <c r="CZ57" s="1256"/>
      <c r="DA57" s="1256"/>
      <c r="DB57" s="1256"/>
      <c r="DC57" s="1256"/>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570</v>
      </c>
    </row>
    <row r="64" spans="1:109" ht="13" x14ac:dyDescent="0.2">
      <c r="B64" s="1225"/>
      <c r="G64" s="1232"/>
      <c r="I64" s="1266"/>
      <c r="J64" s="1266"/>
      <c r="K64" s="1266"/>
      <c r="L64" s="1266"/>
      <c r="M64" s="1266"/>
      <c r="N64" s="1267"/>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565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v>6.3</v>
      </c>
      <c r="CG73" s="1256"/>
      <c r="CH73" s="1256"/>
      <c r="CI73" s="1256"/>
      <c r="CJ73" s="1256"/>
      <c r="CK73" s="1256"/>
      <c r="CL73" s="1256"/>
      <c r="CM73" s="1256"/>
      <c r="CN73" s="1256">
        <v>0.5</v>
      </c>
      <c r="CO73" s="1256"/>
      <c r="CP73" s="1256"/>
      <c r="CQ73" s="1256"/>
      <c r="CR73" s="1256"/>
      <c r="CS73" s="1256"/>
      <c r="CT73" s="1256"/>
      <c r="CU73" s="1256"/>
      <c r="CV73" s="1256"/>
      <c r="CW73" s="1256"/>
      <c r="CX73" s="1256"/>
      <c r="CY73" s="1256"/>
      <c r="CZ73" s="1256"/>
      <c r="DA73" s="1256"/>
      <c r="DB73" s="1256"/>
      <c r="DC73" s="1256"/>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6">
        <v>8.6999999999999993</v>
      </c>
      <c r="BQ75" s="1256"/>
      <c r="BR75" s="1256"/>
      <c r="BS75" s="1256"/>
      <c r="BT75" s="1256"/>
      <c r="BU75" s="1256"/>
      <c r="BV75" s="1256"/>
      <c r="BW75" s="1256"/>
      <c r="BX75" s="1256">
        <v>7.9</v>
      </c>
      <c r="BY75" s="1256"/>
      <c r="BZ75" s="1256"/>
      <c r="CA75" s="1256"/>
      <c r="CB75" s="1256"/>
      <c r="CC75" s="1256"/>
      <c r="CD75" s="1256"/>
      <c r="CE75" s="1256"/>
      <c r="CF75" s="1256">
        <v>7.6</v>
      </c>
      <c r="CG75" s="1256"/>
      <c r="CH75" s="1256"/>
      <c r="CI75" s="1256"/>
      <c r="CJ75" s="1256"/>
      <c r="CK75" s="1256"/>
      <c r="CL75" s="1256"/>
      <c r="CM75" s="1256"/>
      <c r="CN75" s="1256">
        <v>7.2</v>
      </c>
      <c r="CO75" s="1256"/>
      <c r="CP75" s="1256"/>
      <c r="CQ75" s="1256"/>
      <c r="CR75" s="1256"/>
      <c r="CS75" s="1256"/>
      <c r="CT75" s="1256"/>
      <c r="CU75" s="1256"/>
      <c r="CV75" s="1256">
        <v>6.5</v>
      </c>
      <c r="CW75" s="1256"/>
      <c r="CX75" s="1256"/>
      <c r="CY75" s="1256"/>
      <c r="CZ75" s="1256"/>
      <c r="DA75" s="1256"/>
      <c r="DB75" s="1256"/>
      <c r="DC75" s="1256"/>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5"/>
      <c r="G77" s="1244"/>
      <c r="H77" s="1244"/>
      <c r="I77" s="1244"/>
      <c r="J77" s="1244"/>
      <c r="K77" s="1273"/>
      <c r="L77" s="1273"/>
      <c r="M77" s="1273"/>
      <c r="N77" s="1273"/>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6">
        <v>20.3</v>
      </c>
      <c r="BQ77" s="1256"/>
      <c r="BR77" s="1256"/>
      <c r="BS77" s="1256"/>
      <c r="BT77" s="1256"/>
      <c r="BU77" s="1256"/>
      <c r="BV77" s="1256"/>
      <c r="BW77" s="1256"/>
      <c r="BX77" s="1256">
        <v>15.5</v>
      </c>
      <c r="BY77" s="1256"/>
      <c r="BZ77" s="1256"/>
      <c r="CA77" s="1256"/>
      <c r="CB77" s="1256"/>
      <c r="CC77" s="1256"/>
      <c r="CD77" s="1256"/>
      <c r="CE77" s="1256"/>
      <c r="CF77" s="1256">
        <v>4.5999999999999996</v>
      </c>
      <c r="CG77" s="1256"/>
      <c r="CH77" s="1256"/>
      <c r="CI77" s="1256"/>
      <c r="CJ77" s="1256"/>
      <c r="CK77" s="1256"/>
      <c r="CL77" s="1256"/>
      <c r="CM77" s="1256"/>
      <c r="CN77" s="1256">
        <v>1.6</v>
      </c>
      <c r="CO77" s="1256"/>
      <c r="CP77" s="1256"/>
      <c r="CQ77" s="1256"/>
      <c r="CR77" s="1256"/>
      <c r="CS77" s="1256"/>
      <c r="CT77" s="1256"/>
      <c r="CU77" s="1256"/>
      <c r="CV77" s="1256">
        <v>0</v>
      </c>
      <c r="CW77" s="1256"/>
      <c r="CX77" s="1256"/>
      <c r="CY77" s="1256"/>
      <c r="CZ77" s="1256"/>
      <c r="DA77" s="1256"/>
      <c r="DB77" s="1256"/>
      <c r="DC77" s="1256"/>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6">
        <v>6.6</v>
      </c>
      <c r="BQ79" s="1256"/>
      <c r="BR79" s="1256"/>
      <c r="BS79" s="1256"/>
      <c r="BT79" s="1256"/>
      <c r="BU79" s="1256"/>
      <c r="BV79" s="1256"/>
      <c r="BW79" s="1256"/>
      <c r="BX79" s="1256">
        <v>6.4</v>
      </c>
      <c r="BY79" s="1256"/>
      <c r="BZ79" s="1256"/>
      <c r="CA79" s="1256"/>
      <c r="CB79" s="1256"/>
      <c r="CC79" s="1256"/>
      <c r="CD79" s="1256"/>
      <c r="CE79" s="1256"/>
      <c r="CF79" s="1256">
        <v>6.3</v>
      </c>
      <c r="CG79" s="1256"/>
      <c r="CH79" s="1256"/>
      <c r="CI79" s="1256"/>
      <c r="CJ79" s="1256"/>
      <c r="CK79" s="1256"/>
      <c r="CL79" s="1256"/>
      <c r="CM79" s="1256"/>
      <c r="CN79" s="1256">
        <v>6.6</v>
      </c>
      <c r="CO79" s="1256"/>
      <c r="CP79" s="1256"/>
      <c r="CQ79" s="1256"/>
      <c r="CR79" s="1256"/>
      <c r="CS79" s="1256"/>
      <c r="CT79" s="1256"/>
      <c r="CU79" s="1256"/>
      <c r="CV79" s="1256">
        <v>6.8</v>
      </c>
      <c r="CW79" s="1256"/>
      <c r="CX79" s="1256"/>
      <c r="CY79" s="1256"/>
      <c r="CZ79" s="1256"/>
      <c r="DA79" s="1256"/>
      <c r="DB79" s="1256"/>
      <c r="DC79" s="1256"/>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SF2H0xz/8YWh/f+BytVUPGRiBwzrTNtXOu5MvfZaCEk0/wFZ59+Nw+WtfnCodxwg3TQoHgkNryn0SrY/XQCVwg==" saltValue="ICC6IoPd9fckuBGFBOLK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555A8-A01F-4627-8A3C-E458FC854704}">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Ib+4LrCTwLxkgdRItLkFoiPmiKI3ThMM1HPgSh1/1IUPgaQSJCFbDdiKn7OsDZpBAzwisBTsJ8eXnJ01WKtKuw==" saltValue="lwTFiNlqtMIMx1JrGgfn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2A1D-A46E-4239-8CD3-4FBDDDCFB06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ZfhYQ9reUr1bWdTlUHvXKkQK0Ik1Es2bLxmV9p3sf5n5z/jPzLAK/0f8/wkh9iW8Iycmc/UhYHJOQ/1GHX4bA==" saltValue="AM02oDxTYBdzECccouCD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62715</v>
      </c>
      <c r="E3" s="156"/>
      <c r="F3" s="157">
        <v>51264</v>
      </c>
      <c r="G3" s="158"/>
      <c r="H3" s="159"/>
    </row>
    <row r="4" spans="1:8" x14ac:dyDescent="0.2">
      <c r="A4" s="160"/>
      <c r="B4" s="161"/>
      <c r="C4" s="162"/>
      <c r="D4" s="163">
        <v>29810</v>
      </c>
      <c r="E4" s="164"/>
      <c r="F4" s="165">
        <v>26040</v>
      </c>
      <c r="G4" s="166"/>
      <c r="H4" s="167"/>
    </row>
    <row r="5" spans="1:8" x14ac:dyDescent="0.2">
      <c r="A5" s="148" t="s">
        <v>519</v>
      </c>
      <c r="B5" s="153"/>
      <c r="C5" s="154"/>
      <c r="D5" s="155">
        <v>74548</v>
      </c>
      <c r="E5" s="156"/>
      <c r="F5" s="157">
        <v>52068</v>
      </c>
      <c r="G5" s="158"/>
      <c r="H5" s="159"/>
    </row>
    <row r="6" spans="1:8" x14ac:dyDescent="0.2">
      <c r="A6" s="160"/>
      <c r="B6" s="161"/>
      <c r="C6" s="162"/>
      <c r="D6" s="163">
        <v>33049</v>
      </c>
      <c r="E6" s="164"/>
      <c r="F6" s="165">
        <v>26936</v>
      </c>
      <c r="G6" s="166"/>
      <c r="H6" s="167"/>
    </row>
    <row r="7" spans="1:8" x14ac:dyDescent="0.2">
      <c r="A7" s="148" t="s">
        <v>520</v>
      </c>
      <c r="B7" s="153"/>
      <c r="C7" s="154"/>
      <c r="D7" s="155">
        <v>83513</v>
      </c>
      <c r="E7" s="156"/>
      <c r="F7" s="157">
        <v>47161</v>
      </c>
      <c r="G7" s="158"/>
      <c r="H7" s="159"/>
    </row>
    <row r="8" spans="1:8" x14ac:dyDescent="0.2">
      <c r="A8" s="160"/>
      <c r="B8" s="161"/>
      <c r="C8" s="162"/>
      <c r="D8" s="163">
        <v>32139</v>
      </c>
      <c r="E8" s="164"/>
      <c r="F8" s="165">
        <v>24595</v>
      </c>
      <c r="G8" s="166"/>
      <c r="H8" s="167"/>
    </row>
    <row r="9" spans="1:8" x14ac:dyDescent="0.2">
      <c r="A9" s="148" t="s">
        <v>521</v>
      </c>
      <c r="B9" s="153"/>
      <c r="C9" s="154"/>
      <c r="D9" s="155">
        <v>43580</v>
      </c>
      <c r="E9" s="156"/>
      <c r="F9" s="157">
        <v>43423</v>
      </c>
      <c r="G9" s="158"/>
      <c r="H9" s="159"/>
    </row>
    <row r="10" spans="1:8" x14ac:dyDescent="0.2">
      <c r="A10" s="160"/>
      <c r="B10" s="161"/>
      <c r="C10" s="162"/>
      <c r="D10" s="163">
        <v>23628</v>
      </c>
      <c r="E10" s="164"/>
      <c r="F10" s="165">
        <v>22207</v>
      </c>
      <c r="G10" s="166"/>
      <c r="H10" s="167"/>
    </row>
    <row r="11" spans="1:8" x14ac:dyDescent="0.2">
      <c r="A11" s="148" t="s">
        <v>522</v>
      </c>
      <c r="B11" s="153"/>
      <c r="C11" s="154"/>
      <c r="D11" s="155">
        <v>22877</v>
      </c>
      <c r="E11" s="156"/>
      <c r="F11" s="157">
        <v>45265</v>
      </c>
      <c r="G11" s="158"/>
      <c r="H11" s="159"/>
    </row>
    <row r="12" spans="1:8" x14ac:dyDescent="0.2">
      <c r="A12" s="160"/>
      <c r="B12" s="161"/>
      <c r="C12" s="168"/>
      <c r="D12" s="163">
        <v>16996</v>
      </c>
      <c r="E12" s="164"/>
      <c r="F12" s="165">
        <v>22600</v>
      </c>
      <c r="G12" s="166"/>
      <c r="H12" s="167"/>
    </row>
    <row r="13" spans="1:8" x14ac:dyDescent="0.2">
      <c r="A13" s="148"/>
      <c r="B13" s="153"/>
      <c r="C13" s="169"/>
      <c r="D13" s="170">
        <v>57447</v>
      </c>
      <c r="E13" s="171"/>
      <c r="F13" s="172">
        <v>47836</v>
      </c>
      <c r="G13" s="173"/>
      <c r="H13" s="159"/>
    </row>
    <row r="14" spans="1:8" x14ac:dyDescent="0.2">
      <c r="A14" s="160"/>
      <c r="B14" s="161"/>
      <c r="C14" s="162"/>
      <c r="D14" s="163">
        <v>27124</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0.57999999999999996</v>
      </c>
      <c r="C19" s="174">
        <f>ROUND(VALUE(SUBSTITUTE(実質収支比率等に係る経年分析!G$48,"▲","-")),2)</f>
        <v>0.8</v>
      </c>
      <c r="D19" s="174">
        <f>ROUND(VALUE(SUBSTITUTE(実質収支比率等に係る経年分析!H$48,"▲","-")),2)</f>
        <v>4.9400000000000004</v>
      </c>
      <c r="E19" s="174">
        <f>ROUND(VALUE(SUBSTITUTE(実質収支比率等に係る経年分析!I$48,"▲","-")),2)</f>
        <v>0.54</v>
      </c>
      <c r="F19" s="174">
        <f>ROUND(VALUE(SUBSTITUTE(実質収支比率等に係る経年分析!J$48,"▲","-")),2)</f>
        <v>0.45</v>
      </c>
    </row>
    <row r="20" spans="1:11" x14ac:dyDescent="0.2">
      <c r="A20" s="174" t="s">
        <v>53</v>
      </c>
      <c r="B20" s="174">
        <f>ROUND(VALUE(SUBSTITUTE(実質収支比率等に係る経年分析!F$47,"▲","-")),2)</f>
        <v>49.68</v>
      </c>
      <c r="C20" s="174">
        <f>ROUND(VALUE(SUBSTITUTE(実質収支比率等に係る経年分析!G$47,"▲","-")),2)</f>
        <v>47.24</v>
      </c>
      <c r="D20" s="174">
        <f>ROUND(VALUE(SUBSTITUTE(実質収支比率等に係る経年分析!H$47,"▲","-")),2)</f>
        <v>44.28</v>
      </c>
      <c r="E20" s="174">
        <f>ROUND(VALUE(SUBSTITUTE(実質収支比率等に係る経年分析!I$47,"▲","-")),2)</f>
        <v>41.94</v>
      </c>
      <c r="F20" s="174">
        <f>ROUND(VALUE(SUBSTITUTE(実質収支比率等に係る経年分析!J$47,"▲","-")),2)</f>
        <v>39.61</v>
      </c>
    </row>
    <row r="21" spans="1:11" x14ac:dyDescent="0.2">
      <c r="A21" s="174" t="s">
        <v>54</v>
      </c>
      <c r="B21" s="174">
        <f>IF(ISNUMBER(VALUE(SUBSTITUTE(実質収支比率等に係る経年分析!F$49,"▲","-"))),ROUND(VALUE(SUBSTITUTE(実質収支比率等に係る経年分析!F$49,"▲","-")),2),NA())</f>
        <v>-3.96</v>
      </c>
      <c r="C21" s="174">
        <f>IF(ISNUMBER(VALUE(SUBSTITUTE(実質収支比率等に係る経年分析!G$49,"▲","-"))),ROUND(VALUE(SUBSTITUTE(実質収支比率等に係る経年分析!G$49,"▲","-")),2),NA())</f>
        <v>0.09</v>
      </c>
      <c r="D21" s="174">
        <f>IF(ISNUMBER(VALUE(SUBSTITUTE(実質収支比率等に係る経年分析!H$49,"▲","-"))),ROUND(VALUE(SUBSTITUTE(実質収支比率等に係る経年分析!H$49,"▲","-")),2),NA())</f>
        <v>4.57</v>
      </c>
      <c r="E21" s="174">
        <f>IF(ISNUMBER(VALUE(SUBSTITUTE(実質収支比率等に係る経年分析!I$49,"▲","-"))),ROUND(VALUE(SUBSTITUTE(実質収支比率等に係る経年分析!I$49,"▲","-")),2),NA())</f>
        <v>-7.38</v>
      </c>
      <c r="F21" s="174">
        <f>IF(ISNUMBER(VALUE(SUBSTITUTE(実質収支比率等に係る経年分析!J$49,"▲","-"))),ROUND(VALUE(SUBSTITUTE(実質収支比率等に係る経年分析!J$49,"▲","-")),2),NA())</f>
        <v>-1.33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学校給食事業特別会計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0.56000000000000005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0.56000000000000005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463</v>
      </c>
      <c r="E42" s="176"/>
      <c r="F42" s="176"/>
      <c r="G42" s="176">
        <f>'実質公債費比率（分子）の構造'!L$52</f>
        <v>465</v>
      </c>
      <c r="H42" s="176"/>
      <c r="I42" s="176"/>
      <c r="J42" s="176">
        <f>'実質公債費比率（分子）の構造'!M$52</f>
        <v>461</v>
      </c>
      <c r="K42" s="176"/>
      <c r="L42" s="176"/>
      <c r="M42" s="176">
        <f>'実質公債費比率（分子）の構造'!N$52</f>
        <v>464</v>
      </c>
      <c r="N42" s="176"/>
      <c r="O42" s="176"/>
      <c r="P42" s="176">
        <f>'実質公債費比率（分子）の構造'!O$52</f>
        <v>462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13</v>
      </c>
      <c r="C44" s="176"/>
      <c r="D44" s="176"/>
      <c r="E44" s="176">
        <f>'実質公債費比率（分子）の構造'!L$50</f>
        <v>13</v>
      </c>
      <c r="F44" s="176"/>
      <c r="G44" s="176"/>
      <c r="H44" s="176">
        <f>'実質公債費比率（分子）の構造'!M$50</f>
        <v>13</v>
      </c>
      <c r="I44" s="176"/>
      <c r="J44" s="176"/>
      <c r="K44" s="176">
        <f>'実質公債費比率（分子）の構造'!N$50</f>
        <v>13</v>
      </c>
      <c r="L44" s="176"/>
      <c r="M44" s="176"/>
      <c r="N44" s="176">
        <f>'実質公債費比率（分子）の構造'!O$50</f>
        <v>13</v>
      </c>
      <c r="O44" s="176"/>
      <c r="P44" s="176"/>
    </row>
    <row r="45" spans="1:16" x14ac:dyDescent="0.2">
      <c r="A45" s="176" t="s">
        <v>63</v>
      </c>
      <c r="B45" s="176">
        <f>'実質公債費比率（分子）の構造'!K$49</f>
        <v>45</v>
      </c>
      <c r="C45" s="176"/>
      <c r="D45" s="176"/>
      <c r="E45" s="176">
        <f>'実質公債費比率（分子）の構造'!L$49</f>
        <v>47</v>
      </c>
      <c r="F45" s="176"/>
      <c r="G45" s="176"/>
      <c r="H45" s="176">
        <f>'実質公債費比率（分子）の構造'!M$49</f>
        <v>43</v>
      </c>
      <c r="I45" s="176"/>
      <c r="J45" s="176"/>
      <c r="K45" s="176">
        <f>'実質公債費比率（分子）の構造'!N$49</f>
        <v>43</v>
      </c>
      <c r="L45" s="176"/>
      <c r="M45" s="176"/>
      <c r="N45" s="176">
        <f>'実質公債費比率（分子）の構造'!O$49</f>
        <v>50</v>
      </c>
      <c r="O45" s="176"/>
      <c r="P45" s="176"/>
    </row>
    <row r="46" spans="1:16" x14ac:dyDescent="0.2">
      <c r="A46" s="176" t="s">
        <v>64</v>
      </c>
      <c r="B46" s="176">
        <f>'実質公債費比率（分子）の構造'!K$48</f>
        <v>231</v>
      </c>
      <c r="C46" s="176"/>
      <c r="D46" s="176"/>
      <c r="E46" s="176">
        <f>'実質公債費比率（分子）の構造'!L$48</f>
        <v>228</v>
      </c>
      <c r="F46" s="176"/>
      <c r="G46" s="176"/>
      <c r="H46" s="176">
        <f>'実質公債費比率（分子）の構造'!M$48</f>
        <v>212</v>
      </c>
      <c r="I46" s="176"/>
      <c r="J46" s="176"/>
      <c r="K46" s="176">
        <f>'実質公債費比率（分子）の構造'!N$48</f>
        <v>211</v>
      </c>
      <c r="L46" s="176"/>
      <c r="M46" s="176"/>
      <c r="N46" s="176">
        <f>'実質公債費比率（分子）の構造'!O$48</f>
        <v>179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482</v>
      </c>
      <c r="C49" s="176"/>
      <c r="D49" s="176"/>
      <c r="E49" s="176">
        <f>'実質公債費比率（分子）の構造'!L$45</f>
        <v>494</v>
      </c>
      <c r="F49" s="176"/>
      <c r="G49" s="176"/>
      <c r="H49" s="176">
        <f>'実質公債費比率（分子）の構造'!M$45</f>
        <v>503</v>
      </c>
      <c r="I49" s="176"/>
      <c r="J49" s="176"/>
      <c r="K49" s="176">
        <f>'実質公債費比率（分子）の構造'!N$45</f>
        <v>500</v>
      </c>
      <c r="L49" s="176"/>
      <c r="M49" s="176"/>
      <c r="N49" s="176">
        <f>'実質公債費比率（分子）の構造'!O$45</f>
        <v>467</v>
      </c>
      <c r="O49" s="176"/>
      <c r="P49" s="176"/>
    </row>
    <row r="50" spans="1:16" x14ac:dyDescent="0.2">
      <c r="A50" s="176" t="s">
        <v>67</v>
      </c>
      <c r="B50" s="176" t="e">
        <f>NA()</f>
        <v>#N/A</v>
      </c>
      <c r="C50" s="176">
        <f>IF(ISNUMBER('実質公債費比率（分子）の構造'!K$53),'実質公債費比率（分子）の構造'!K$53,NA())</f>
        <v>308</v>
      </c>
      <c r="D50" s="176" t="e">
        <f>NA()</f>
        <v>#N/A</v>
      </c>
      <c r="E50" s="176" t="e">
        <f>NA()</f>
        <v>#N/A</v>
      </c>
      <c r="F50" s="176">
        <f>IF(ISNUMBER('実質公債費比率（分子）の構造'!L$53),'実質公債費比率（分子）の構造'!L$53,NA())</f>
        <v>317</v>
      </c>
      <c r="G50" s="176" t="e">
        <f>NA()</f>
        <v>#N/A</v>
      </c>
      <c r="H50" s="176" t="e">
        <f>NA()</f>
        <v>#N/A</v>
      </c>
      <c r="I50" s="176">
        <f>IF(ISNUMBER('実質公債費比率（分子）の構造'!M$53),'実質公債費比率（分子）の構造'!M$53,NA())</f>
        <v>310</v>
      </c>
      <c r="J50" s="176" t="e">
        <f>NA()</f>
        <v>#N/A</v>
      </c>
      <c r="K50" s="176" t="e">
        <f>NA()</f>
        <v>#N/A</v>
      </c>
      <c r="L50" s="176">
        <f>IF(ISNUMBER('実質公債費比率（分子）の構造'!N$53),'実質公債費比率（分子）の構造'!N$53,NA())</f>
        <v>303</v>
      </c>
      <c r="M50" s="176" t="e">
        <f>NA()</f>
        <v>#N/A</v>
      </c>
      <c r="N50" s="176" t="e">
        <f>NA()</f>
        <v>#N/A</v>
      </c>
      <c r="O50" s="176">
        <f>IF(ISNUMBER('実質公債費比率（分子）の構造'!O$53),'実質公債費比率（分子）の構造'!O$53,NA())</f>
        <v>247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5563</v>
      </c>
      <c r="E56" s="175"/>
      <c r="F56" s="175"/>
      <c r="G56" s="175">
        <f>'将来負担比率（分子）の構造'!J$52</f>
        <v>5532</v>
      </c>
      <c r="H56" s="175"/>
      <c r="I56" s="175"/>
      <c r="J56" s="175">
        <f>'将来負担比率（分子）の構造'!K$52</f>
        <v>5572</v>
      </c>
      <c r="K56" s="175"/>
      <c r="L56" s="175"/>
      <c r="M56" s="175">
        <f>'将来負担比率（分子）の構造'!L$52</f>
        <v>5297</v>
      </c>
      <c r="N56" s="175"/>
      <c r="O56" s="175"/>
      <c r="P56" s="175">
        <f>'将来負担比率（分子）の構造'!M$52</f>
        <v>5024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2515</v>
      </c>
      <c r="E58" s="175"/>
      <c r="F58" s="175"/>
      <c r="G58" s="175">
        <f>'将来負担比率（分子）の構造'!J$50</f>
        <v>2517</v>
      </c>
      <c r="H58" s="175"/>
      <c r="I58" s="175"/>
      <c r="J58" s="175">
        <f>'将来負担比率（分子）の構造'!K$50</f>
        <v>2556</v>
      </c>
      <c r="K58" s="175"/>
      <c r="L58" s="175"/>
      <c r="M58" s="175">
        <f>'将来負担比率（分子）の構造'!L$50</f>
        <v>2547</v>
      </c>
      <c r="N58" s="175"/>
      <c r="O58" s="175"/>
      <c r="P58" s="175">
        <f>'将来負担比率（分子）の構造'!M$50</f>
        <v>2522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6</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665</v>
      </c>
      <c r="C62" s="175"/>
      <c r="D62" s="175"/>
      <c r="E62" s="175">
        <f>'将来負担比率（分子）の構造'!J$45</f>
        <v>665</v>
      </c>
      <c r="F62" s="175"/>
      <c r="G62" s="175"/>
      <c r="H62" s="175">
        <f>'将来負担比率（分子）の構造'!K$45</f>
        <v>621</v>
      </c>
      <c r="I62" s="175"/>
      <c r="J62" s="175"/>
      <c r="K62" s="175">
        <f>'将来負担比率（分子）の構造'!L$45</f>
        <v>345</v>
      </c>
      <c r="L62" s="175"/>
      <c r="M62" s="175"/>
      <c r="N62" s="175">
        <f>'将来負担比率（分子）の構造'!M$45</f>
        <v>328</v>
      </c>
      <c r="O62" s="175"/>
      <c r="P62" s="175"/>
    </row>
    <row r="63" spans="1:16" x14ac:dyDescent="0.2">
      <c r="A63" s="175" t="s">
        <v>34</v>
      </c>
      <c r="B63" s="175">
        <f>'将来負担比率（分子）の構造'!I$44</f>
        <v>247</v>
      </c>
      <c r="C63" s="175"/>
      <c r="D63" s="175"/>
      <c r="E63" s="175">
        <f>'将来負担比率（分子）の構造'!J$44</f>
        <v>248</v>
      </c>
      <c r="F63" s="175"/>
      <c r="G63" s="175"/>
      <c r="H63" s="175">
        <f>'将来負担比率（分子）の構造'!K$44</f>
        <v>301</v>
      </c>
      <c r="I63" s="175"/>
      <c r="J63" s="175"/>
      <c r="K63" s="175">
        <f>'将来負担比率（分子）の構造'!L$44</f>
        <v>302</v>
      </c>
      <c r="L63" s="175"/>
      <c r="M63" s="175"/>
      <c r="N63" s="175">
        <f>'将来負担比率（分子）の構造'!M$44</f>
        <v>374</v>
      </c>
      <c r="O63" s="175"/>
      <c r="P63" s="175"/>
    </row>
    <row r="64" spans="1:16" x14ac:dyDescent="0.2">
      <c r="A64" s="175" t="s">
        <v>33</v>
      </c>
      <c r="B64" s="175">
        <f>'将来負担比率（分子）の構造'!I$43</f>
        <v>2090</v>
      </c>
      <c r="C64" s="175"/>
      <c r="D64" s="175"/>
      <c r="E64" s="175">
        <f>'将来負担比率（分子）の構造'!J$43</f>
        <v>1989</v>
      </c>
      <c r="F64" s="175"/>
      <c r="G64" s="175"/>
      <c r="H64" s="175">
        <f>'将来負担比率（分子）の構造'!K$43</f>
        <v>1997</v>
      </c>
      <c r="I64" s="175"/>
      <c r="J64" s="175"/>
      <c r="K64" s="175">
        <f>'将来負担比率（分子）の構造'!L$43</f>
        <v>1921</v>
      </c>
      <c r="L64" s="175"/>
      <c r="M64" s="175"/>
      <c r="N64" s="175">
        <f>'将来負担比率（分子）の構造'!M$43</f>
        <v>1818</v>
      </c>
      <c r="O64" s="175"/>
      <c r="P64" s="175"/>
    </row>
    <row r="65" spans="1:16" x14ac:dyDescent="0.2">
      <c r="A65" s="175" t="s">
        <v>32</v>
      </c>
      <c r="B65" s="175">
        <f>'将来負担比率（分子）の構造'!I$42</f>
        <v>85</v>
      </c>
      <c r="C65" s="175"/>
      <c r="D65" s="175"/>
      <c r="E65" s="175">
        <f>'将来負担比率（分子）の構造'!J$42</f>
        <v>73</v>
      </c>
      <c r="F65" s="175"/>
      <c r="G65" s="175"/>
      <c r="H65" s="175">
        <f>'将来負担比率（分子）の構造'!K$42</f>
        <v>61</v>
      </c>
      <c r="I65" s="175"/>
      <c r="J65" s="175"/>
      <c r="K65" s="175">
        <f>'将来負担比率（分子）の構造'!L$42</f>
        <v>50</v>
      </c>
      <c r="L65" s="175"/>
      <c r="M65" s="175"/>
      <c r="N65" s="175">
        <f>'将来負担比率（分子）の構造'!M$42</f>
        <v>37</v>
      </c>
      <c r="O65" s="175"/>
      <c r="P65" s="175"/>
    </row>
    <row r="66" spans="1:16" x14ac:dyDescent="0.2">
      <c r="A66" s="175" t="s">
        <v>31</v>
      </c>
      <c r="B66" s="175">
        <f>'将来負担比率（分子）の構造'!I$41</f>
        <v>4623</v>
      </c>
      <c r="C66" s="175"/>
      <c r="D66" s="175"/>
      <c r="E66" s="175">
        <f>'将来負担比率（分子）の構造'!J$41</f>
        <v>5048</v>
      </c>
      <c r="F66" s="175"/>
      <c r="G66" s="175"/>
      <c r="H66" s="175">
        <f>'将来負担比率（分子）の構造'!K$41</f>
        <v>5426</v>
      </c>
      <c r="I66" s="175"/>
      <c r="J66" s="175"/>
      <c r="K66" s="175">
        <f>'将来負担比率（分子）の構造'!L$41</f>
        <v>5248</v>
      </c>
      <c r="L66" s="175"/>
      <c r="M66" s="175"/>
      <c r="N66" s="175">
        <f>'将来負担比率（分子）の構造'!M$41</f>
        <v>4979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280</v>
      </c>
      <c r="J67" s="175" t="e">
        <f>NA()</f>
        <v>#N/A</v>
      </c>
      <c r="K67" s="175" t="e">
        <f>NA()</f>
        <v>#N/A</v>
      </c>
      <c r="L67" s="175">
        <f>IF(ISNUMBER('将来負担比率（分子）の構造'!L$53), IF('将来負担比率（分子）の構造'!L$53 &lt; 0, 0, '将来負担比率（分子）の構造'!L$53), NA())</f>
        <v>22</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2153</v>
      </c>
      <c r="C72" s="179">
        <f>基金残高に係る経年分析!G55</f>
        <v>2013</v>
      </c>
      <c r="D72" s="179">
        <f>基金残高に係る経年分析!H55</f>
        <v>1951</v>
      </c>
    </row>
    <row r="73" spans="1:16" x14ac:dyDescent="0.2">
      <c r="A73" s="178" t="s">
        <v>74</v>
      </c>
      <c r="B73" s="179">
        <f>基金残高に係る経年分析!F56</f>
        <v>32</v>
      </c>
      <c r="C73" s="179">
        <f>基金残高に係る経年分析!G56</f>
        <v>134</v>
      </c>
      <c r="D73" s="179">
        <f>基金残高に係る経年分析!H56</f>
        <v>134</v>
      </c>
    </row>
    <row r="74" spans="1:16" x14ac:dyDescent="0.2">
      <c r="A74" s="178" t="s">
        <v>75</v>
      </c>
      <c r="B74" s="179">
        <f>基金残高に係る経年分析!F57</f>
        <v>131</v>
      </c>
      <c r="C74" s="179">
        <f>基金残高に係る経年分析!G57</f>
        <v>115</v>
      </c>
      <c r="D74" s="179">
        <f>基金残高に係る経年分析!H57</f>
        <v>100</v>
      </c>
    </row>
  </sheetData>
  <sheetProtection algorithmName="SHA-512" hashValue="MrX3QCWU+aqX6hbCIk6cEKx/CpGa1GI99FoGvfAAcOYPYpYyUPz32NSnJrxGgYp/dwMTxqcPgDh9vI/mLVZm8Q==" saltValue="WS0OOqTYk+GfF1007Afj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2901759</v>
      </c>
      <c r="S5" s="674"/>
      <c r="T5" s="674"/>
      <c r="U5" s="674"/>
      <c r="V5" s="674"/>
      <c r="W5" s="674"/>
      <c r="X5" s="674"/>
      <c r="Y5" s="702"/>
      <c r="Z5" s="715">
        <v>35.200000000000003</v>
      </c>
      <c r="AA5" s="715"/>
      <c r="AB5" s="715"/>
      <c r="AC5" s="715"/>
      <c r="AD5" s="716">
        <v>2901759</v>
      </c>
      <c r="AE5" s="716"/>
      <c r="AF5" s="716"/>
      <c r="AG5" s="716"/>
      <c r="AH5" s="716"/>
      <c r="AI5" s="716"/>
      <c r="AJ5" s="716"/>
      <c r="AK5" s="716"/>
      <c r="AL5" s="703">
        <v>57.4</v>
      </c>
      <c r="AM5" s="685"/>
      <c r="AN5" s="685"/>
      <c r="AO5" s="704"/>
      <c r="AP5" s="676" t="s">
        <v>217</v>
      </c>
      <c r="AQ5" s="677"/>
      <c r="AR5" s="677"/>
      <c r="AS5" s="677"/>
      <c r="AT5" s="677"/>
      <c r="AU5" s="677"/>
      <c r="AV5" s="677"/>
      <c r="AW5" s="677"/>
      <c r="AX5" s="677"/>
      <c r="AY5" s="677"/>
      <c r="AZ5" s="677"/>
      <c r="BA5" s="677"/>
      <c r="BB5" s="677"/>
      <c r="BC5" s="677"/>
      <c r="BD5" s="677"/>
      <c r="BE5" s="677"/>
      <c r="BF5" s="678"/>
      <c r="BG5" s="621">
        <v>2892832</v>
      </c>
      <c r="BH5" s="622"/>
      <c r="BI5" s="622"/>
      <c r="BJ5" s="622"/>
      <c r="BK5" s="622"/>
      <c r="BL5" s="622"/>
      <c r="BM5" s="622"/>
      <c r="BN5" s="623"/>
      <c r="BO5" s="659">
        <v>99.7</v>
      </c>
      <c r="BP5" s="659"/>
      <c r="BQ5" s="659"/>
      <c r="BR5" s="659"/>
      <c r="BS5" s="660">
        <v>39327</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92129</v>
      </c>
      <c r="S6" s="622"/>
      <c r="T6" s="622"/>
      <c r="U6" s="622"/>
      <c r="V6" s="622"/>
      <c r="W6" s="622"/>
      <c r="X6" s="622"/>
      <c r="Y6" s="623"/>
      <c r="Z6" s="659">
        <v>1.1000000000000001</v>
      </c>
      <c r="AA6" s="659"/>
      <c r="AB6" s="659"/>
      <c r="AC6" s="659"/>
      <c r="AD6" s="660">
        <v>92129</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2892832</v>
      </c>
      <c r="BH6" s="622"/>
      <c r="BI6" s="622"/>
      <c r="BJ6" s="622"/>
      <c r="BK6" s="622"/>
      <c r="BL6" s="622"/>
      <c r="BM6" s="622"/>
      <c r="BN6" s="623"/>
      <c r="BO6" s="659">
        <v>99.7</v>
      </c>
      <c r="BP6" s="659"/>
      <c r="BQ6" s="659"/>
      <c r="BR6" s="659"/>
      <c r="BS6" s="660">
        <v>39327</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88170</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87662</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888</v>
      </c>
      <c r="S7" s="622"/>
      <c r="T7" s="622"/>
      <c r="U7" s="622"/>
      <c r="V7" s="622"/>
      <c r="W7" s="622"/>
      <c r="X7" s="622"/>
      <c r="Y7" s="623"/>
      <c r="Z7" s="659">
        <v>0</v>
      </c>
      <c r="AA7" s="659"/>
      <c r="AB7" s="659"/>
      <c r="AC7" s="659"/>
      <c r="AD7" s="660">
        <v>888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1371177</v>
      </c>
      <c r="BH7" s="622"/>
      <c r="BI7" s="622"/>
      <c r="BJ7" s="622"/>
      <c r="BK7" s="622"/>
      <c r="BL7" s="622"/>
      <c r="BM7" s="622"/>
      <c r="BN7" s="623"/>
      <c r="BO7" s="659">
        <v>47.3</v>
      </c>
      <c r="BP7" s="659"/>
      <c r="BQ7" s="659"/>
      <c r="BR7" s="659"/>
      <c r="BS7" s="660">
        <v>39327</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1032733</v>
      </c>
      <c r="CS7" s="622"/>
      <c r="CT7" s="622"/>
      <c r="CU7" s="622"/>
      <c r="CV7" s="622"/>
      <c r="CW7" s="622"/>
      <c r="CX7" s="622"/>
      <c r="CY7" s="623"/>
      <c r="CZ7" s="659">
        <v>12.6</v>
      </c>
      <c r="DA7" s="659"/>
      <c r="DB7" s="659"/>
      <c r="DC7" s="659"/>
      <c r="DD7" s="627">
        <v>47129</v>
      </c>
      <c r="DE7" s="622"/>
      <c r="DF7" s="622"/>
      <c r="DG7" s="622"/>
      <c r="DH7" s="622"/>
      <c r="DI7" s="622"/>
      <c r="DJ7" s="622"/>
      <c r="DK7" s="622"/>
      <c r="DL7" s="622"/>
      <c r="DM7" s="622"/>
      <c r="DN7" s="622"/>
      <c r="DO7" s="622"/>
      <c r="DP7" s="623"/>
      <c r="DQ7" s="627">
        <v>902750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16726</v>
      </c>
      <c r="S8" s="622"/>
      <c r="T8" s="622"/>
      <c r="U8" s="622"/>
      <c r="V8" s="622"/>
      <c r="W8" s="622"/>
      <c r="X8" s="622"/>
      <c r="Y8" s="623"/>
      <c r="Z8" s="659">
        <v>0.2</v>
      </c>
      <c r="AA8" s="659"/>
      <c r="AB8" s="659"/>
      <c r="AC8" s="659"/>
      <c r="AD8" s="660">
        <v>16726</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41840</v>
      </c>
      <c r="BH8" s="622"/>
      <c r="BI8" s="622"/>
      <c r="BJ8" s="622"/>
      <c r="BK8" s="622"/>
      <c r="BL8" s="622"/>
      <c r="BM8" s="622"/>
      <c r="BN8" s="623"/>
      <c r="BO8" s="659">
        <v>1.4</v>
      </c>
      <c r="BP8" s="659"/>
      <c r="BQ8" s="659"/>
      <c r="BR8" s="659"/>
      <c r="BS8" s="660" t="s">
        <v>121</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3603172</v>
      </c>
      <c r="CS8" s="622"/>
      <c r="CT8" s="622"/>
      <c r="CU8" s="622"/>
      <c r="CV8" s="622"/>
      <c r="CW8" s="622"/>
      <c r="CX8" s="622"/>
      <c r="CY8" s="623"/>
      <c r="CZ8" s="659">
        <v>43.9</v>
      </c>
      <c r="DA8" s="659"/>
      <c r="DB8" s="659"/>
      <c r="DC8" s="659"/>
      <c r="DD8" s="627">
        <v>6186</v>
      </c>
      <c r="DE8" s="622"/>
      <c r="DF8" s="622"/>
      <c r="DG8" s="622"/>
      <c r="DH8" s="622"/>
      <c r="DI8" s="622"/>
      <c r="DJ8" s="622"/>
      <c r="DK8" s="622"/>
      <c r="DL8" s="622"/>
      <c r="DM8" s="622"/>
      <c r="DN8" s="622"/>
      <c r="DO8" s="622"/>
      <c r="DP8" s="623"/>
      <c r="DQ8" s="627">
        <v>1802827</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21234</v>
      </c>
      <c r="S9" s="622"/>
      <c r="T9" s="622"/>
      <c r="U9" s="622"/>
      <c r="V9" s="622"/>
      <c r="W9" s="622"/>
      <c r="X9" s="622"/>
      <c r="Y9" s="623"/>
      <c r="Z9" s="659">
        <v>0.3</v>
      </c>
      <c r="AA9" s="659"/>
      <c r="AB9" s="659"/>
      <c r="AC9" s="659"/>
      <c r="AD9" s="660">
        <v>21234</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1162457</v>
      </c>
      <c r="BH9" s="622"/>
      <c r="BI9" s="622"/>
      <c r="BJ9" s="622"/>
      <c r="BK9" s="622"/>
      <c r="BL9" s="622"/>
      <c r="BM9" s="622"/>
      <c r="BN9" s="623"/>
      <c r="BO9" s="659">
        <v>40.1</v>
      </c>
      <c r="BP9" s="659"/>
      <c r="BQ9" s="659"/>
      <c r="BR9" s="659"/>
      <c r="BS9" s="660" t="s">
        <v>121</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702747</v>
      </c>
      <c r="CS9" s="622"/>
      <c r="CT9" s="622"/>
      <c r="CU9" s="622"/>
      <c r="CV9" s="622"/>
      <c r="CW9" s="622"/>
      <c r="CX9" s="622"/>
      <c r="CY9" s="623"/>
      <c r="CZ9" s="659">
        <v>8.6</v>
      </c>
      <c r="DA9" s="659"/>
      <c r="DB9" s="659"/>
      <c r="DC9" s="659"/>
      <c r="DD9" s="627">
        <v>12317</v>
      </c>
      <c r="DE9" s="622"/>
      <c r="DF9" s="622"/>
      <c r="DG9" s="622"/>
      <c r="DH9" s="622"/>
      <c r="DI9" s="622"/>
      <c r="DJ9" s="622"/>
      <c r="DK9" s="622"/>
      <c r="DL9" s="622"/>
      <c r="DM9" s="622"/>
      <c r="DN9" s="622"/>
      <c r="DO9" s="622"/>
      <c r="DP9" s="623"/>
      <c r="DQ9" s="627">
        <v>586209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70571</v>
      </c>
      <c r="BH10" s="622"/>
      <c r="BI10" s="622"/>
      <c r="BJ10" s="622"/>
      <c r="BK10" s="622"/>
      <c r="BL10" s="622"/>
      <c r="BM10" s="622"/>
      <c r="BN10" s="623"/>
      <c r="BO10" s="659">
        <v>2.4</v>
      </c>
      <c r="BP10" s="659"/>
      <c r="BQ10" s="659"/>
      <c r="BR10" s="659"/>
      <c r="BS10" s="660">
        <v>11810</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13245</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13245</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518309</v>
      </c>
      <c r="S11" s="622"/>
      <c r="T11" s="622"/>
      <c r="U11" s="622"/>
      <c r="V11" s="622"/>
      <c r="W11" s="622"/>
      <c r="X11" s="622"/>
      <c r="Y11" s="623"/>
      <c r="Z11" s="624">
        <v>6.3</v>
      </c>
      <c r="AA11" s="625"/>
      <c r="AB11" s="625"/>
      <c r="AC11" s="626"/>
      <c r="AD11" s="627">
        <v>518309</v>
      </c>
      <c r="AE11" s="622"/>
      <c r="AF11" s="622"/>
      <c r="AG11" s="622"/>
      <c r="AH11" s="622"/>
      <c r="AI11" s="622"/>
      <c r="AJ11" s="622"/>
      <c r="AK11" s="623"/>
      <c r="AL11" s="624">
        <v>10.3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96309</v>
      </c>
      <c r="BH11" s="622"/>
      <c r="BI11" s="622"/>
      <c r="BJ11" s="622"/>
      <c r="BK11" s="622"/>
      <c r="BL11" s="622"/>
      <c r="BM11" s="622"/>
      <c r="BN11" s="623"/>
      <c r="BO11" s="659">
        <v>3.3</v>
      </c>
      <c r="BP11" s="659"/>
      <c r="BQ11" s="659"/>
      <c r="BR11" s="659"/>
      <c r="BS11" s="660">
        <v>27517</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294129</v>
      </c>
      <c r="CS11" s="622"/>
      <c r="CT11" s="622"/>
      <c r="CU11" s="622"/>
      <c r="CV11" s="622"/>
      <c r="CW11" s="622"/>
      <c r="CX11" s="622"/>
      <c r="CY11" s="623"/>
      <c r="CZ11" s="659">
        <v>3.6</v>
      </c>
      <c r="DA11" s="659"/>
      <c r="DB11" s="659"/>
      <c r="DC11" s="659"/>
      <c r="DD11" s="627">
        <v>31816</v>
      </c>
      <c r="DE11" s="622"/>
      <c r="DF11" s="622"/>
      <c r="DG11" s="622"/>
      <c r="DH11" s="622"/>
      <c r="DI11" s="622"/>
      <c r="DJ11" s="622"/>
      <c r="DK11" s="622"/>
      <c r="DL11" s="622"/>
      <c r="DM11" s="622"/>
      <c r="DN11" s="622"/>
      <c r="DO11" s="622"/>
      <c r="DP11" s="623"/>
      <c r="DQ11" s="627">
        <v>255964</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1201</v>
      </c>
      <c r="S12" s="622"/>
      <c r="T12" s="622"/>
      <c r="U12" s="622"/>
      <c r="V12" s="622"/>
      <c r="W12" s="622"/>
      <c r="X12" s="622"/>
      <c r="Y12" s="623"/>
      <c r="Z12" s="659">
        <v>0</v>
      </c>
      <c r="AA12" s="659"/>
      <c r="AB12" s="659"/>
      <c r="AC12" s="659"/>
      <c r="AD12" s="660">
        <v>1201</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1249307</v>
      </c>
      <c r="BH12" s="622"/>
      <c r="BI12" s="622"/>
      <c r="BJ12" s="622"/>
      <c r="BK12" s="622"/>
      <c r="BL12" s="622"/>
      <c r="BM12" s="622"/>
      <c r="BN12" s="623"/>
      <c r="BO12" s="659">
        <v>43.1</v>
      </c>
      <c r="BP12" s="659"/>
      <c r="BQ12" s="659"/>
      <c r="BR12" s="659"/>
      <c r="BS12" s="660" t="s">
        <v>121</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40864</v>
      </c>
      <c r="CS12" s="622"/>
      <c r="CT12" s="622"/>
      <c r="CU12" s="622"/>
      <c r="CV12" s="622"/>
      <c r="CW12" s="622"/>
      <c r="CX12" s="622"/>
      <c r="CY12" s="623"/>
      <c r="CZ12" s="659">
        <v>0.5</v>
      </c>
      <c r="DA12" s="659"/>
      <c r="DB12" s="659"/>
      <c r="DC12" s="659"/>
      <c r="DD12" s="627">
        <v>3497</v>
      </c>
      <c r="DE12" s="622"/>
      <c r="DF12" s="622"/>
      <c r="DG12" s="622"/>
      <c r="DH12" s="622"/>
      <c r="DI12" s="622"/>
      <c r="DJ12" s="622"/>
      <c r="DK12" s="622"/>
      <c r="DL12" s="622"/>
      <c r="DM12" s="622"/>
      <c r="DN12" s="622"/>
      <c r="DO12" s="622"/>
      <c r="DP12" s="623"/>
      <c r="DQ12" s="627">
        <v>39388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1248048</v>
      </c>
      <c r="BH13" s="622"/>
      <c r="BI13" s="622"/>
      <c r="BJ13" s="622"/>
      <c r="BK13" s="622"/>
      <c r="BL13" s="622"/>
      <c r="BM13" s="622"/>
      <c r="BN13" s="623"/>
      <c r="BO13" s="659">
        <v>43</v>
      </c>
      <c r="BP13" s="659"/>
      <c r="BQ13" s="659"/>
      <c r="BR13" s="659"/>
      <c r="BS13" s="660" t="s">
        <v>121</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588177</v>
      </c>
      <c r="CS13" s="622"/>
      <c r="CT13" s="622"/>
      <c r="CU13" s="622"/>
      <c r="CV13" s="622"/>
      <c r="CW13" s="622"/>
      <c r="CX13" s="622"/>
      <c r="CY13" s="623"/>
      <c r="CZ13" s="659">
        <v>7.2</v>
      </c>
      <c r="DA13" s="659"/>
      <c r="DB13" s="659"/>
      <c r="DC13" s="659"/>
      <c r="DD13" s="627">
        <v>274103</v>
      </c>
      <c r="DE13" s="622"/>
      <c r="DF13" s="622"/>
      <c r="DG13" s="622"/>
      <c r="DH13" s="622"/>
      <c r="DI13" s="622"/>
      <c r="DJ13" s="622"/>
      <c r="DK13" s="622"/>
      <c r="DL13" s="622"/>
      <c r="DM13" s="622"/>
      <c r="DN13" s="622"/>
      <c r="DO13" s="622"/>
      <c r="DP13" s="623"/>
      <c r="DQ13" s="627">
        <v>402384</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710</v>
      </c>
      <c r="S14" s="622"/>
      <c r="T14" s="622"/>
      <c r="U14" s="622"/>
      <c r="V14" s="622"/>
      <c r="W14" s="622"/>
      <c r="X14" s="622"/>
      <c r="Y14" s="623"/>
      <c r="Z14" s="659">
        <v>0</v>
      </c>
      <c r="AA14" s="659"/>
      <c r="AB14" s="659"/>
      <c r="AC14" s="659"/>
      <c r="AD14" s="660">
        <v>710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90817</v>
      </c>
      <c r="BH14" s="622"/>
      <c r="BI14" s="622"/>
      <c r="BJ14" s="622"/>
      <c r="BK14" s="622"/>
      <c r="BL14" s="622"/>
      <c r="BM14" s="622"/>
      <c r="BN14" s="623"/>
      <c r="BO14" s="659">
        <v>3.1</v>
      </c>
      <c r="BP14" s="659"/>
      <c r="BQ14" s="659"/>
      <c r="BR14" s="659"/>
      <c r="BS14" s="660" t="s">
        <v>121</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374850</v>
      </c>
      <c r="CS14" s="622"/>
      <c r="CT14" s="622"/>
      <c r="CU14" s="622"/>
      <c r="CV14" s="622"/>
      <c r="CW14" s="622"/>
      <c r="CX14" s="622"/>
      <c r="CY14" s="623"/>
      <c r="CZ14" s="659">
        <v>4.5999999999999996</v>
      </c>
      <c r="DA14" s="659"/>
      <c r="DB14" s="659"/>
      <c r="DC14" s="659"/>
      <c r="DD14" s="627">
        <v>7101</v>
      </c>
      <c r="DE14" s="622"/>
      <c r="DF14" s="622"/>
      <c r="DG14" s="622"/>
      <c r="DH14" s="622"/>
      <c r="DI14" s="622"/>
      <c r="DJ14" s="622"/>
      <c r="DK14" s="622"/>
      <c r="DL14" s="622"/>
      <c r="DM14" s="622"/>
      <c r="DN14" s="622"/>
      <c r="DO14" s="622"/>
      <c r="DP14" s="623"/>
      <c r="DQ14" s="627">
        <v>374811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181531</v>
      </c>
      <c r="BH15" s="622"/>
      <c r="BI15" s="622"/>
      <c r="BJ15" s="622"/>
      <c r="BK15" s="622"/>
      <c r="BL15" s="622"/>
      <c r="BM15" s="622"/>
      <c r="BN15" s="623"/>
      <c r="BO15" s="659">
        <v>6.3</v>
      </c>
      <c r="BP15" s="659"/>
      <c r="BQ15" s="659"/>
      <c r="BR15" s="659"/>
      <c r="BS15" s="660" t="s">
        <v>121</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994864</v>
      </c>
      <c r="CS15" s="622"/>
      <c r="CT15" s="622"/>
      <c r="CU15" s="622"/>
      <c r="CV15" s="622"/>
      <c r="CW15" s="622"/>
      <c r="CX15" s="622"/>
      <c r="CY15" s="623"/>
      <c r="CZ15" s="659">
        <v>12.1</v>
      </c>
      <c r="DA15" s="659"/>
      <c r="DB15" s="659"/>
      <c r="DC15" s="659"/>
      <c r="DD15" s="627">
        <v>134032</v>
      </c>
      <c r="DE15" s="622"/>
      <c r="DF15" s="622"/>
      <c r="DG15" s="622"/>
      <c r="DH15" s="622"/>
      <c r="DI15" s="622"/>
      <c r="DJ15" s="622"/>
      <c r="DK15" s="622"/>
      <c r="DL15" s="622"/>
      <c r="DM15" s="622"/>
      <c r="DN15" s="622"/>
      <c r="DO15" s="622"/>
      <c r="DP15" s="623"/>
      <c r="DQ15" s="627">
        <v>699132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13339</v>
      </c>
      <c r="S16" s="622"/>
      <c r="T16" s="622"/>
      <c r="U16" s="622"/>
      <c r="V16" s="622"/>
      <c r="W16" s="622"/>
      <c r="X16" s="622"/>
      <c r="Y16" s="623"/>
      <c r="Z16" s="659">
        <v>0.2</v>
      </c>
      <c r="AA16" s="659"/>
      <c r="AB16" s="659"/>
      <c r="AC16" s="659"/>
      <c r="AD16" s="660">
        <v>13339</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40273</v>
      </c>
      <c r="S17" s="622"/>
      <c r="T17" s="622"/>
      <c r="U17" s="622"/>
      <c r="V17" s="622"/>
      <c r="W17" s="622"/>
      <c r="X17" s="622"/>
      <c r="Y17" s="623"/>
      <c r="Z17" s="659">
        <v>0.5</v>
      </c>
      <c r="AA17" s="659"/>
      <c r="AB17" s="659"/>
      <c r="AC17" s="659"/>
      <c r="AD17" s="660">
        <v>40273</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467012</v>
      </c>
      <c r="CS17" s="622"/>
      <c r="CT17" s="622"/>
      <c r="CU17" s="622"/>
      <c r="CV17" s="622"/>
      <c r="CW17" s="622"/>
      <c r="CX17" s="622"/>
      <c r="CY17" s="623"/>
      <c r="CZ17" s="659">
        <v>5.7</v>
      </c>
      <c r="DA17" s="659"/>
      <c r="DB17" s="659"/>
      <c r="DC17" s="659"/>
      <c r="DD17" s="627" t="s">
        <v>121</v>
      </c>
      <c r="DE17" s="622"/>
      <c r="DF17" s="622"/>
      <c r="DG17" s="622"/>
      <c r="DH17" s="622"/>
      <c r="DI17" s="622"/>
      <c r="DJ17" s="622"/>
      <c r="DK17" s="622"/>
      <c r="DL17" s="622"/>
      <c r="DM17" s="622"/>
      <c r="DN17" s="622"/>
      <c r="DO17" s="622"/>
      <c r="DP17" s="623"/>
      <c r="DQ17" s="627">
        <v>467012</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53281</v>
      </c>
      <c r="S18" s="622"/>
      <c r="T18" s="622"/>
      <c r="U18" s="622"/>
      <c r="V18" s="622"/>
      <c r="W18" s="622"/>
      <c r="X18" s="622"/>
      <c r="Y18" s="623"/>
      <c r="Z18" s="659">
        <v>0.6</v>
      </c>
      <c r="AA18" s="659"/>
      <c r="AB18" s="659"/>
      <c r="AC18" s="659"/>
      <c r="AD18" s="660">
        <v>53281</v>
      </c>
      <c r="AE18" s="660"/>
      <c r="AF18" s="660"/>
      <c r="AG18" s="660"/>
      <c r="AH18" s="660"/>
      <c r="AI18" s="660"/>
      <c r="AJ18" s="660"/>
      <c r="AK18" s="660"/>
      <c r="AL18" s="624">
        <v>1.1000000000000001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46584</v>
      </c>
      <c r="S19" s="622"/>
      <c r="T19" s="622"/>
      <c r="U19" s="622"/>
      <c r="V19" s="622"/>
      <c r="W19" s="622"/>
      <c r="X19" s="622"/>
      <c r="Y19" s="623"/>
      <c r="Z19" s="659">
        <v>0.6</v>
      </c>
      <c r="AA19" s="659"/>
      <c r="AB19" s="659"/>
      <c r="AC19" s="659"/>
      <c r="AD19" s="660">
        <v>46584</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8927</v>
      </c>
      <c r="BH19" s="622"/>
      <c r="BI19" s="622"/>
      <c r="BJ19" s="622"/>
      <c r="BK19" s="622"/>
      <c r="BL19" s="622"/>
      <c r="BM19" s="622"/>
      <c r="BN19" s="623"/>
      <c r="BO19" s="659">
        <v>0.3</v>
      </c>
      <c r="BP19" s="659"/>
      <c r="BQ19" s="659"/>
      <c r="BR19" s="659"/>
      <c r="BS19" s="660" t="s">
        <v>121</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6697</v>
      </c>
      <c r="S20" s="622"/>
      <c r="T20" s="622"/>
      <c r="U20" s="622"/>
      <c r="V20" s="622"/>
      <c r="W20" s="622"/>
      <c r="X20" s="622"/>
      <c r="Y20" s="623"/>
      <c r="Z20" s="659">
        <v>0.1</v>
      </c>
      <c r="AA20" s="659"/>
      <c r="AB20" s="659"/>
      <c r="AC20" s="659"/>
      <c r="AD20" s="660">
        <v>6697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8927</v>
      </c>
      <c r="BH20" s="622"/>
      <c r="BI20" s="622"/>
      <c r="BJ20" s="622"/>
      <c r="BK20" s="622"/>
      <c r="BL20" s="622"/>
      <c r="BM20" s="622"/>
      <c r="BN20" s="623"/>
      <c r="BO20" s="659">
        <v>0.3</v>
      </c>
      <c r="BP20" s="659"/>
      <c r="BQ20" s="659"/>
      <c r="BR20" s="659"/>
      <c r="BS20" s="660" t="s">
        <v>121</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8199963</v>
      </c>
      <c r="CS20" s="622"/>
      <c r="CT20" s="622"/>
      <c r="CU20" s="622"/>
      <c r="CV20" s="622"/>
      <c r="CW20" s="622"/>
      <c r="CX20" s="622"/>
      <c r="CY20" s="623"/>
      <c r="CZ20" s="659">
        <v>100</v>
      </c>
      <c r="DA20" s="659"/>
      <c r="DB20" s="659"/>
      <c r="DC20" s="659"/>
      <c r="DD20" s="627">
        <v>516181</v>
      </c>
      <c r="DE20" s="622"/>
      <c r="DF20" s="622"/>
      <c r="DG20" s="622"/>
      <c r="DH20" s="622"/>
      <c r="DI20" s="622"/>
      <c r="DJ20" s="622"/>
      <c r="DK20" s="622"/>
      <c r="DL20" s="622"/>
      <c r="DM20" s="622"/>
      <c r="DN20" s="622"/>
      <c r="DO20" s="622"/>
      <c r="DP20" s="623"/>
      <c r="DQ20" s="627">
        <v>5631384</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1458505</v>
      </c>
      <c r="S21" s="622"/>
      <c r="T21" s="622"/>
      <c r="U21" s="622"/>
      <c r="V21" s="622"/>
      <c r="W21" s="622"/>
      <c r="X21" s="622"/>
      <c r="Y21" s="623"/>
      <c r="Z21" s="659">
        <v>17.7</v>
      </c>
      <c r="AA21" s="659"/>
      <c r="AB21" s="659"/>
      <c r="AC21" s="659"/>
      <c r="AD21" s="660">
        <v>1372439</v>
      </c>
      <c r="AE21" s="660"/>
      <c r="AF21" s="660"/>
      <c r="AG21" s="660"/>
      <c r="AH21" s="660"/>
      <c r="AI21" s="660"/>
      <c r="AJ21" s="660"/>
      <c r="AK21" s="660"/>
      <c r="AL21" s="624">
        <v>27.2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8927</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1372439</v>
      </c>
      <c r="S22" s="622"/>
      <c r="T22" s="622"/>
      <c r="U22" s="622"/>
      <c r="V22" s="622"/>
      <c r="W22" s="622"/>
      <c r="X22" s="622"/>
      <c r="Y22" s="623"/>
      <c r="Z22" s="659">
        <v>16.600000000000001</v>
      </c>
      <c r="AA22" s="659"/>
      <c r="AB22" s="659"/>
      <c r="AC22" s="659"/>
      <c r="AD22" s="660">
        <v>1372439</v>
      </c>
      <c r="AE22" s="660"/>
      <c r="AF22" s="660"/>
      <c r="AG22" s="660"/>
      <c r="AH22" s="660"/>
      <c r="AI22" s="660"/>
      <c r="AJ22" s="660"/>
      <c r="AK22" s="660"/>
      <c r="AL22" s="624">
        <v>27.2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86013</v>
      </c>
      <c r="S23" s="622"/>
      <c r="T23" s="622"/>
      <c r="U23" s="622"/>
      <c r="V23" s="622"/>
      <c r="W23" s="622"/>
      <c r="X23" s="622"/>
      <c r="Y23" s="623"/>
      <c r="Z23" s="659">
        <v>1</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v>53</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4239218</v>
      </c>
      <c r="CS24" s="674"/>
      <c r="CT24" s="674"/>
      <c r="CU24" s="674"/>
      <c r="CV24" s="674"/>
      <c r="CW24" s="674"/>
      <c r="CX24" s="674"/>
      <c r="CY24" s="702"/>
      <c r="CZ24" s="703">
        <v>51.7</v>
      </c>
      <c r="DA24" s="685"/>
      <c r="DB24" s="685"/>
      <c r="DC24" s="705"/>
      <c r="DD24" s="701">
        <v>2530496</v>
      </c>
      <c r="DE24" s="674"/>
      <c r="DF24" s="674"/>
      <c r="DG24" s="674"/>
      <c r="DH24" s="674"/>
      <c r="DI24" s="674"/>
      <c r="DJ24" s="674"/>
      <c r="DK24" s="702"/>
      <c r="DL24" s="701">
        <v>2258787</v>
      </c>
      <c r="DM24" s="674"/>
      <c r="DN24" s="674"/>
      <c r="DO24" s="674"/>
      <c r="DP24" s="674"/>
      <c r="DQ24" s="674"/>
      <c r="DR24" s="674"/>
      <c r="DS24" s="674"/>
      <c r="DT24" s="674"/>
      <c r="DU24" s="674"/>
      <c r="DV24" s="702"/>
      <c r="DW24" s="703">
        <v>44.3</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5118354</v>
      </c>
      <c r="S25" s="622"/>
      <c r="T25" s="622"/>
      <c r="U25" s="622"/>
      <c r="V25" s="622"/>
      <c r="W25" s="622"/>
      <c r="X25" s="622"/>
      <c r="Y25" s="623"/>
      <c r="Z25" s="659">
        <v>62</v>
      </c>
      <c r="AA25" s="659"/>
      <c r="AB25" s="659"/>
      <c r="AC25" s="659"/>
      <c r="AD25" s="660">
        <v>5032288</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1154571</v>
      </c>
      <c r="CS25" s="634"/>
      <c r="CT25" s="634"/>
      <c r="CU25" s="634"/>
      <c r="CV25" s="634"/>
      <c r="CW25" s="634"/>
      <c r="CX25" s="634"/>
      <c r="CY25" s="635"/>
      <c r="CZ25" s="624">
        <v>14.1</v>
      </c>
      <c r="DA25" s="636"/>
      <c r="DB25" s="636"/>
      <c r="DC25" s="637"/>
      <c r="DD25" s="627">
        <v>1110056</v>
      </c>
      <c r="DE25" s="634"/>
      <c r="DF25" s="634"/>
      <c r="DG25" s="634"/>
      <c r="DH25" s="634"/>
      <c r="DI25" s="634"/>
      <c r="DJ25" s="634"/>
      <c r="DK25" s="635"/>
      <c r="DL25" s="627">
        <v>1073354</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3194</v>
      </c>
      <c r="S26" s="622"/>
      <c r="T26" s="622"/>
      <c r="U26" s="622"/>
      <c r="V26" s="622"/>
      <c r="W26" s="622"/>
      <c r="X26" s="622"/>
      <c r="Y26" s="623"/>
      <c r="Z26" s="659">
        <v>0</v>
      </c>
      <c r="AA26" s="659"/>
      <c r="AB26" s="659"/>
      <c r="AC26" s="659"/>
      <c r="AD26" s="660">
        <v>3194</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645582</v>
      </c>
      <c r="CS26" s="622"/>
      <c r="CT26" s="622"/>
      <c r="CU26" s="622"/>
      <c r="CV26" s="622"/>
      <c r="CW26" s="622"/>
      <c r="CX26" s="622"/>
      <c r="CY26" s="623"/>
      <c r="CZ26" s="624">
        <v>7.9</v>
      </c>
      <c r="DA26" s="636"/>
      <c r="DB26" s="636"/>
      <c r="DC26" s="637"/>
      <c r="DD26" s="627">
        <v>626075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14630</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2901759</v>
      </c>
      <c r="BH27" s="622"/>
      <c r="BI27" s="622"/>
      <c r="BJ27" s="622"/>
      <c r="BK27" s="622"/>
      <c r="BL27" s="622"/>
      <c r="BM27" s="622"/>
      <c r="BN27" s="623"/>
      <c r="BO27" s="659">
        <v>100</v>
      </c>
      <c r="BP27" s="659"/>
      <c r="BQ27" s="659"/>
      <c r="BR27" s="659"/>
      <c r="BS27" s="660">
        <v>39327</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2617635</v>
      </c>
      <c r="CS27" s="634"/>
      <c r="CT27" s="634"/>
      <c r="CU27" s="634"/>
      <c r="CV27" s="634"/>
      <c r="CW27" s="634"/>
      <c r="CX27" s="634"/>
      <c r="CY27" s="635"/>
      <c r="CZ27" s="624">
        <v>31.9</v>
      </c>
      <c r="DA27" s="636"/>
      <c r="DB27" s="636"/>
      <c r="DC27" s="637"/>
      <c r="DD27" s="627">
        <v>953428</v>
      </c>
      <c r="DE27" s="634"/>
      <c r="DF27" s="634"/>
      <c r="DG27" s="634"/>
      <c r="DH27" s="634"/>
      <c r="DI27" s="634"/>
      <c r="DJ27" s="634"/>
      <c r="DK27" s="635"/>
      <c r="DL27" s="627">
        <v>718421</v>
      </c>
      <c r="DM27" s="634"/>
      <c r="DN27" s="634"/>
      <c r="DO27" s="634"/>
      <c r="DP27" s="634"/>
      <c r="DQ27" s="634"/>
      <c r="DR27" s="634"/>
      <c r="DS27" s="634"/>
      <c r="DT27" s="634"/>
      <c r="DU27" s="634"/>
      <c r="DV27" s="635"/>
      <c r="DW27" s="624">
        <v>14.1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18816</v>
      </c>
      <c r="S28" s="622"/>
      <c r="T28" s="622"/>
      <c r="U28" s="622"/>
      <c r="V28" s="622"/>
      <c r="W28" s="622"/>
      <c r="X28" s="622"/>
      <c r="Y28" s="623"/>
      <c r="Z28" s="659">
        <v>0.2</v>
      </c>
      <c r="AA28" s="659"/>
      <c r="AB28" s="659"/>
      <c r="AC28" s="659"/>
      <c r="AD28" s="660">
        <v>2932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467012</v>
      </c>
      <c r="CS28" s="622"/>
      <c r="CT28" s="622"/>
      <c r="CU28" s="622"/>
      <c r="CV28" s="622"/>
      <c r="CW28" s="622"/>
      <c r="CX28" s="622"/>
      <c r="CY28" s="623"/>
      <c r="CZ28" s="624">
        <v>5.7</v>
      </c>
      <c r="DA28" s="636"/>
      <c r="DB28" s="636"/>
      <c r="DC28" s="637"/>
      <c r="DD28" s="627">
        <v>467012</v>
      </c>
      <c r="DE28" s="622"/>
      <c r="DF28" s="622"/>
      <c r="DG28" s="622"/>
      <c r="DH28" s="622"/>
      <c r="DI28" s="622"/>
      <c r="DJ28" s="622"/>
      <c r="DK28" s="623"/>
      <c r="DL28" s="627">
        <v>467012</v>
      </c>
      <c r="DM28" s="622"/>
      <c r="DN28" s="622"/>
      <c r="DO28" s="622"/>
      <c r="DP28" s="622"/>
      <c r="DQ28" s="622"/>
      <c r="DR28" s="622"/>
      <c r="DS28" s="622"/>
      <c r="DT28" s="622"/>
      <c r="DU28" s="622"/>
      <c r="DV28" s="623"/>
      <c r="DW28" s="624">
        <v>9.1999999999999993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9295</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467012</v>
      </c>
      <c r="CS29" s="634"/>
      <c r="CT29" s="634"/>
      <c r="CU29" s="634"/>
      <c r="CV29" s="634"/>
      <c r="CW29" s="634"/>
      <c r="CX29" s="634"/>
      <c r="CY29" s="635"/>
      <c r="CZ29" s="624">
        <v>5.7</v>
      </c>
      <c r="DA29" s="636"/>
      <c r="DB29" s="636"/>
      <c r="DC29" s="637"/>
      <c r="DD29" s="627">
        <v>467012</v>
      </c>
      <c r="DE29" s="634"/>
      <c r="DF29" s="634"/>
      <c r="DG29" s="634"/>
      <c r="DH29" s="634"/>
      <c r="DI29" s="634"/>
      <c r="DJ29" s="634"/>
      <c r="DK29" s="635"/>
      <c r="DL29" s="627">
        <v>467012</v>
      </c>
      <c r="DM29" s="634"/>
      <c r="DN29" s="634"/>
      <c r="DO29" s="634"/>
      <c r="DP29" s="634"/>
      <c r="DQ29" s="634"/>
      <c r="DR29" s="634"/>
      <c r="DS29" s="634"/>
      <c r="DT29" s="634"/>
      <c r="DU29" s="634"/>
      <c r="DV29" s="635"/>
      <c r="DW29" s="624">
        <v>9.1999999999999993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1629039</v>
      </c>
      <c r="S30" s="622"/>
      <c r="T30" s="622"/>
      <c r="U30" s="622"/>
      <c r="V30" s="622"/>
      <c r="W30" s="622"/>
      <c r="X30" s="622"/>
      <c r="Y30" s="623"/>
      <c r="Z30" s="659">
        <v>19.7</v>
      </c>
      <c r="AA30" s="659"/>
      <c r="AB30" s="659"/>
      <c r="AC30" s="659"/>
      <c r="AD30" s="660" t="s">
        <v>121</v>
      </c>
      <c r="AE30" s="660"/>
      <c r="AF30" s="660"/>
      <c r="AG30" s="660"/>
      <c r="AH30" s="660"/>
      <c r="AI30" s="660"/>
      <c r="AJ30" s="660"/>
      <c r="AK30" s="660"/>
      <c r="AL30" s="624" t="s">
        <v>121</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444138</v>
      </c>
      <c r="CS30" s="622"/>
      <c r="CT30" s="622"/>
      <c r="CU30" s="622"/>
      <c r="CV30" s="622"/>
      <c r="CW30" s="622"/>
      <c r="CX30" s="622"/>
      <c r="CY30" s="623"/>
      <c r="CZ30" s="624">
        <v>5.4</v>
      </c>
      <c r="DA30" s="636"/>
      <c r="DB30" s="636"/>
      <c r="DC30" s="637"/>
      <c r="DD30" s="627">
        <v>444138</v>
      </c>
      <c r="DE30" s="622"/>
      <c r="DF30" s="622"/>
      <c r="DG30" s="622"/>
      <c r="DH30" s="622"/>
      <c r="DI30" s="622"/>
      <c r="DJ30" s="622"/>
      <c r="DK30" s="623"/>
      <c r="DL30" s="627">
        <v>444138</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99.4</v>
      </c>
      <c r="BH31" s="684"/>
      <c r="BI31" s="684"/>
      <c r="BJ31" s="684"/>
      <c r="BK31" s="684"/>
      <c r="BL31" s="684"/>
      <c r="BM31" s="685">
        <v>98</v>
      </c>
      <c r="BN31" s="684"/>
      <c r="BO31" s="684"/>
      <c r="BP31" s="684"/>
      <c r="BQ31" s="686"/>
      <c r="BR31" s="683">
        <v>99.4</v>
      </c>
      <c r="BS31" s="684"/>
      <c r="BT31" s="684"/>
      <c r="BU31" s="684"/>
      <c r="BV31" s="684"/>
      <c r="BW31" s="684"/>
      <c r="BX31" s="685">
        <v>97.8</v>
      </c>
      <c r="BY31" s="684"/>
      <c r="BZ31" s="684"/>
      <c r="CA31" s="684"/>
      <c r="CB31" s="686"/>
      <c r="CD31" s="642"/>
      <c r="CE31" s="643"/>
      <c r="CF31" s="618" t="s">
        <v>301</v>
      </c>
      <c r="CG31" s="619"/>
      <c r="CH31" s="619"/>
      <c r="CI31" s="619"/>
      <c r="CJ31" s="619"/>
      <c r="CK31" s="619"/>
      <c r="CL31" s="619"/>
      <c r="CM31" s="619"/>
      <c r="CN31" s="619"/>
      <c r="CO31" s="619"/>
      <c r="CP31" s="619"/>
      <c r="CQ31" s="620"/>
      <c r="CR31" s="621">
        <v>22874</v>
      </c>
      <c r="CS31" s="634"/>
      <c r="CT31" s="634"/>
      <c r="CU31" s="634"/>
      <c r="CV31" s="634"/>
      <c r="CW31" s="634"/>
      <c r="CX31" s="634"/>
      <c r="CY31" s="635"/>
      <c r="CZ31" s="624">
        <v>0.3</v>
      </c>
      <c r="DA31" s="636"/>
      <c r="DB31" s="636"/>
      <c r="DC31" s="637"/>
      <c r="DD31" s="627">
        <v>22874</v>
      </c>
      <c r="DE31" s="634"/>
      <c r="DF31" s="634"/>
      <c r="DG31" s="634"/>
      <c r="DH31" s="634"/>
      <c r="DI31" s="634"/>
      <c r="DJ31" s="634"/>
      <c r="DK31" s="635"/>
      <c r="DL31" s="627">
        <v>22874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788244</v>
      </c>
      <c r="S32" s="622"/>
      <c r="T32" s="622"/>
      <c r="U32" s="622"/>
      <c r="V32" s="622"/>
      <c r="W32" s="622"/>
      <c r="X32" s="622"/>
      <c r="Y32" s="623"/>
      <c r="Z32" s="659">
        <v>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303</v>
      </c>
      <c r="AX32" s="618" t="s">
        <v>304</v>
      </c>
      <c r="AY32" s="619"/>
      <c r="AZ32" s="619"/>
      <c r="BA32" s="619"/>
      <c r="BB32" s="619"/>
      <c r="BC32" s="619"/>
      <c r="BD32" s="619"/>
      <c r="BE32" s="619"/>
      <c r="BF32" s="620"/>
      <c r="BG32" s="692">
        <v>99.2</v>
      </c>
      <c r="BH32" s="634"/>
      <c r="BI32" s="634"/>
      <c r="BJ32" s="634"/>
      <c r="BK32" s="634"/>
      <c r="BL32" s="634"/>
      <c r="BM32" s="625">
        <v>97.8</v>
      </c>
      <c r="BN32" s="634"/>
      <c r="BO32" s="634"/>
      <c r="BP32" s="634"/>
      <c r="BQ32" s="657"/>
      <c r="BR32" s="692">
        <v>99.3</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16709</v>
      </c>
      <c r="S33" s="622"/>
      <c r="T33" s="622"/>
      <c r="U33" s="622"/>
      <c r="V33" s="622"/>
      <c r="W33" s="622"/>
      <c r="X33" s="622"/>
      <c r="Y33" s="623"/>
      <c r="Z33" s="659">
        <v>0.2</v>
      </c>
      <c r="AA33" s="659"/>
      <c r="AB33" s="659"/>
      <c r="AC33" s="659"/>
      <c r="AD33" s="660">
        <v>13955</v>
      </c>
      <c r="AE33" s="660"/>
      <c r="AF33" s="660"/>
      <c r="AG33" s="660"/>
      <c r="AH33" s="660"/>
      <c r="AI33" s="660"/>
      <c r="AJ33" s="660"/>
      <c r="AK33" s="660"/>
      <c r="AL33" s="624">
        <v>0.3</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99.3</v>
      </c>
      <c r="BS33" s="606"/>
      <c r="BT33" s="606"/>
      <c r="BU33" s="606"/>
      <c r="BV33" s="606"/>
      <c r="BW33" s="606"/>
      <c r="BX33" s="652">
        <v>97.5</v>
      </c>
      <c r="BY33" s="606"/>
      <c r="BZ33" s="606"/>
      <c r="CA33" s="606"/>
      <c r="CB33" s="669"/>
      <c r="CD33" s="618" t="s">
        <v>308</v>
      </c>
      <c r="CE33" s="619"/>
      <c r="CF33" s="619"/>
      <c r="CG33" s="619"/>
      <c r="CH33" s="619"/>
      <c r="CI33" s="619"/>
      <c r="CJ33" s="619"/>
      <c r="CK33" s="619"/>
      <c r="CL33" s="619"/>
      <c r="CM33" s="619"/>
      <c r="CN33" s="619"/>
      <c r="CO33" s="619"/>
      <c r="CP33" s="619"/>
      <c r="CQ33" s="620"/>
      <c r="CR33" s="621">
        <v>3444564</v>
      </c>
      <c r="CS33" s="634"/>
      <c r="CT33" s="634"/>
      <c r="CU33" s="634"/>
      <c r="CV33" s="634"/>
      <c r="CW33" s="634"/>
      <c r="CX33" s="634"/>
      <c r="CY33" s="635"/>
      <c r="CZ33" s="624">
        <v>42</v>
      </c>
      <c r="DA33" s="636"/>
      <c r="DB33" s="636"/>
      <c r="DC33" s="637"/>
      <c r="DD33" s="627">
        <v>2861963</v>
      </c>
      <c r="DE33" s="634"/>
      <c r="DF33" s="634"/>
      <c r="DG33" s="634"/>
      <c r="DH33" s="634"/>
      <c r="DI33" s="634"/>
      <c r="DJ33" s="634"/>
      <c r="DK33" s="635"/>
      <c r="DL33" s="627">
        <v>2483128</v>
      </c>
      <c r="DM33" s="634"/>
      <c r="DN33" s="634"/>
      <c r="DO33" s="634"/>
      <c r="DP33" s="634"/>
      <c r="DQ33" s="634"/>
      <c r="DR33" s="634"/>
      <c r="DS33" s="634"/>
      <c r="DT33" s="634"/>
      <c r="DU33" s="634"/>
      <c r="DV33" s="635"/>
      <c r="DW33" s="624">
        <v>48.7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17247</v>
      </c>
      <c r="S34" s="622"/>
      <c r="T34" s="622"/>
      <c r="U34" s="622"/>
      <c r="V34" s="622"/>
      <c r="W34" s="622"/>
      <c r="X34" s="622"/>
      <c r="Y34" s="623"/>
      <c r="Z34" s="659">
        <v>0.2</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1469303</v>
      </c>
      <c r="CS34" s="622"/>
      <c r="CT34" s="622"/>
      <c r="CU34" s="622"/>
      <c r="CV34" s="622"/>
      <c r="CW34" s="622"/>
      <c r="CX34" s="622"/>
      <c r="CY34" s="623"/>
      <c r="CZ34" s="624">
        <v>17.899999999999999</v>
      </c>
      <c r="DA34" s="636"/>
      <c r="DB34" s="636"/>
      <c r="DC34" s="637"/>
      <c r="DD34" s="627">
        <v>1163010</v>
      </c>
      <c r="DE34" s="622"/>
      <c r="DF34" s="622"/>
      <c r="DG34" s="622"/>
      <c r="DH34" s="622"/>
      <c r="DI34" s="622"/>
      <c r="DJ34" s="622"/>
      <c r="DK34" s="623"/>
      <c r="DL34" s="627">
        <v>1071418</v>
      </c>
      <c r="DM34" s="622"/>
      <c r="DN34" s="622"/>
      <c r="DO34" s="622"/>
      <c r="DP34" s="622"/>
      <c r="DQ34" s="622"/>
      <c r="DR34" s="622"/>
      <c r="DS34" s="622"/>
      <c r="DT34" s="622"/>
      <c r="DU34" s="622"/>
      <c r="DV34" s="623"/>
      <c r="DW34" s="624">
        <v>21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127713</v>
      </c>
      <c r="S35" s="622"/>
      <c r="T35" s="622"/>
      <c r="U35" s="622"/>
      <c r="V35" s="622"/>
      <c r="W35" s="622"/>
      <c r="X35" s="622"/>
      <c r="Y35" s="623"/>
      <c r="Z35" s="659">
        <v>1.5</v>
      </c>
      <c r="AA35" s="659"/>
      <c r="AB35" s="659"/>
      <c r="AC35" s="659"/>
      <c r="AD35" s="660" t="s">
        <v>121</v>
      </c>
      <c r="AE35" s="660"/>
      <c r="AF35" s="660"/>
      <c r="AG35" s="660"/>
      <c r="AH35" s="660"/>
      <c r="AI35" s="660"/>
      <c r="AJ35" s="660"/>
      <c r="AK35" s="660"/>
      <c r="AL35" s="624" t="s">
        <v>121</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21588</v>
      </c>
      <c r="CS35" s="634"/>
      <c r="CT35" s="634"/>
      <c r="CU35" s="634"/>
      <c r="CV35" s="634"/>
      <c r="CW35" s="634"/>
      <c r="CX35" s="634"/>
      <c r="CY35" s="635"/>
      <c r="CZ35" s="624">
        <v>0.3</v>
      </c>
      <c r="DA35" s="636"/>
      <c r="DB35" s="636"/>
      <c r="DC35" s="637"/>
      <c r="DD35" s="627">
        <v>17766</v>
      </c>
      <c r="DE35" s="634"/>
      <c r="DF35" s="634"/>
      <c r="DG35" s="634"/>
      <c r="DH35" s="634"/>
      <c r="DI35" s="634"/>
      <c r="DJ35" s="634"/>
      <c r="DK35" s="635"/>
      <c r="DL35" s="627">
        <v>13407</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182956</v>
      </c>
      <c r="S36" s="622"/>
      <c r="T36" s="622"/>
      <c r="U36" s="622"/>
      <c r="V36" s="622"/>
      <c r="W36" s="622"/>
      <c r="X36" s="622"/>
      <c r="Y36" s="623"/>
      <c r="Z36" s="659">
        <v>2.2000000000000002</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3">
        <v>912695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21294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1248643</v>
      </c>
      <c r="CS36" s="622"/>
      <c r="CT36" s="622"/>
      <c r="CU36" s="622"/>
      <c r="CV36" s="622"/>
      <c r="CW36" s="622"/>
      <c r="CX36" s="622"/>
      <c r="CY36" s="623"/>
      <c r="CZ36" s="624">
        <v>15.2</v>
      </c>
      <c r="DA36" s="636"/>
      <c r="DB36" s="636"/>
      <c r="DC36" s="637"/>
      <c r="DD36" s="627">
        <v>1095378</v>
      </c>
      <c r="DE36" s="622"/>
      <c r="DF36" s="622"/>
      <c r="DG36" s="622"/>
      <c r="DH36" s="622"/>
      <c r="DI36" s="622"/>
      <c r="DJ36" s="622"/>
      <c r="DK36" s="623"/>
      <c r="DL36" s="627">
        <v>892265</v>
      </c>
      <c r="DM36" s="622"/>
      <c r="DN36" s="622"/>
      <c r="DO36" s="622"/>
      <c r="DP36" s="622"/>
      <c r="DQ36" s="622"/>
      <c r="DR36" s="622"/>
      <c r="DS36" s="622"/>
      <c r="DT36" s="622"/>
      <c r="DU36" s="622"/>
      <c r="DV36" s="623"/>
      <c r="DW36" s="624">
        <v>17.5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151280</v>
      </c>
      <c r="S37" s="622"/>
      <c r="T37" s="622"/>
      <c r="U37" s="622"/>
      <c r="V37" s="622"/>
      <c r="W37" s="622"/>
      <c r="X37" s="622"/>
      <c r="Y37" s="623"/>
      <c r="Z37" s="659">
        <v>1.8</v>
      </c>
      <c r="AA37" s="659"/>
      <c r="AB37" s="659"/>
      <c r="AC37" s="659"/>
      <c r="AD37" s="660">
        <v>1037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249916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11313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555669</v>
      </c>
      <c r="CS37" s="634"/>
      <c r="CT37" s="634"/>
      <c r="CU37" s="634"/>
      <c r="CV37" s="634"/>
      <c r="CW37" s="634"/>
      <c r="CX37" s="634"/>
      <c r="CY37" s="635"/>
      <c r="CZ37" s="624">
        <v>6.8</v>
      </c>
      <c r="DA37" s="636"/>
      <c r="DB37" s="636"/>
      <c r="DC37" s="637"/>
      <c r="DD37" s="627">
        <v>553621</v>
      </c>
      <c r="DE37" s="634"/>
      <c r="DF37" s="634"/>
      <c r="DG37" s="634"/>
      <c r="DH37" s="634"/>
      <c r="DI37" s="634"/>
      <c r="DJ37" s="634"/>
      <c r="DK37" s="635"/>
      <c r="DL37" s="627">
        <v>546194</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175238</v>
      </c>
      <c r="S38" s="622"/>
      <c r="T38" s="622"/>
      <c r="U38" s="622"/>
      <c r="V38" s="622"/>
      <c r="W38" s="622"/>
      <c r="X38" s="622"/>
      <c r="Y38" s="623"/>
      <c r="Z38" s="659">
        <v>2.1</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30000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2304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632779</v>
      </c>
      <c r="CS38" s="622"/>
      <c r="CT38" s="622"/>
      <c r="CU38" s="622"/>
      <c r="CV38" s="622"/>
      <c r="CW38" s="622"/>
      <c r="CX38" s="622"/>
      <c r="CY38" s="623"/>
      <c r="CZ38" s="624">
        <v>7.7</v>
      </c>
      <c r="DA38" s="636"/>
      <c r="DB38" s="636"/>
      <c r="DC38" s="637"/>
      <c r="DD38" s="627">
        <v>514740</v>
      </c>
      <c r="DE38" s="622"/>
      <c r="DF38" s="622"/>
      <c r="DG38" s="622"/>
      <c r="DH38" s="622"/>
      <c r="DI38" s="622"/>
      <c r="DJ38" s="622"/>
      <c r="DK38" s="623"/>
      <c r="DL38" s="627">
        <v>506038</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3630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42251</v>
      </c>
      <c r="CS39" s="634"/>
      <c r="CT39" s="634"/>
      <c r="CU39" s="634"/>
      <c r="CV39" s="634"/>
      <c r="CW39" s="634"/>
      <c r="CX39" s="634"/>
      <c r="CY39" s="635"/>
      <c r="CZ39" s="624">
        <v>0.5</v>
      </c>
      <c r="DA39" s="636"/>
      <c r="DB39" s="636"/>
      <c r="DC39" s="637"/>
      <c r="DD39" s="627">
        <v>41069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48038</v>
      </c>
      <c r="S40" s="622"/>
      <c r="T40" s="622"/>
      <c r="U40" s="622"/>
      <c r="V40" s="622"/>
      <c r="W40" s="622"/>
      <c r="X40" s="622"/>
      <c r="Y40" s="623"/>
      <c r="Z40" s="659">
        <v>0.6</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110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30000</v>
      </c>
      <c r="CS40" s="622"/>
      <c r="CT40" s="622"/>
      <c r="CU40" s="622"/>
      <c r="CV40" s="622"/>
      <c r="CW40" s="622"/>
      <c r="CX40" s="622"/>
      <c r="CY40" s="623"/>
      <c r="CZ40" s="624">
        <v>0.4</v>
      </c>
      <c r="DA40" s="636"/>
      <c r="DB40" s="636"/>
      <c r="DC40" s="637"/>
      <c r="DD40" s="627">
        <v>30000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8252715</v>
      </c>
      <c r="S41" s="646"/>
      <c r="T41" s="646"/>
      <c r="U41" s="646"/>
      <c r="V41" s="646"/>
      <c r="W41" s="646"/>
      <c r="X41" s="646"/>
      <c r="Y41" s="649"/>
      <c r="Z41" s="650">
        <v>100</v>
      </c>
      <c r="AA41" s="650"/>
      <c r="AB41" s="650"/>
      <c r="AC41" s="650"/>
      <c r="AD41" s="651">
        <v>5053406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151092</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481687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516181</v>
      </c>
      <c r="CS42" s="634"/>
      <c r="CT42" s="634"/>
      <c r="CU42" s="634"/>
      <c r="CV42" s="634"/>
      <c r="CW42" s="634"/>
      <c r="CX42" s="634"/>
      <c r="CY42" s="635"/>
      <c r="CZ42" s="624">
        <v>6.3</v>
      </c>
      <c r="DA42" s="636"/>
      <c r="DB42" s="636"/>
      <c r="DC42" s="637"/>
      <c r="DD42" s="627">
        <v>238925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66341</v>
      </c>
      <c r="CS43" s="634"/>
      <c r="CT43" s="634"/>
      <c r="CU43" s="634"/>
      <c r="CV43" s="634"/>
      <c r="CW43" s="634"/>
      <c r="CX43" s="634"/>
      <c r="CY43" s="635"/>
      <c r="CZ43" s="624">
        <v>0.8</v>
      </c>
      <c r="DA43" s="636"/>
      <c r="DB43" s="636"/>
      <c r="DC43" s="637"/>
      <c r="DD43" s="627">
        <v>66341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516181</v>
      </c>
      <c r="CS44" s="622"/>
      <c r="CT44" s="622"/>
      <c r="CU44" s="622"/>
      <c r="CV44" s="622"/>
      <c r="CW44" s="622"/>
      <c r="CX44" s="622"/>
      <c r="CY44" s="623"/>
      <c r="CZ44" s="624">
        <v>6.3</v>
      </c>
      <c r="DA44" s="625"/>
      <c r="DB44" s="625"/>
      <c r="DC44" s="626"/>
      <c r="DD44" s="627">
        <v>238925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131747</v>
      </c>
      <c r="CS45" s="634"/>
      <c r="CT45" s="634"/>
      <c r="CU45" s="634"/>
      <c r="CV45" s="634"/>
      <c r="CW45" s="634"/>
      <c r="CX45" s="634"/>
      <c r="CY45" s="635"/>
      <c r="CZ45" s="624">
        <v>1.6</v>
      </c>
      <c r="DA45" s="636"/>
      <c r="DB45" s="636"/>
      <c r="DC45" s="637"/>
      <c r="DD45" s="627">
        <v>32161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383488</v>
      </c>
      <c r="CS46" s="622"/>
      <c r="CT46" s="622"/>
      <c r="CU46" s="622"/>
      <c r="CV46" s="622"/>
      <c r="CW46" s="622"/>
      <c r="CX46" s="622"/>
      <c r="CY46" s="623"/>
      <c r="CZ46" s="624">
        <v>4.7</v>
      </c>
      <c r="DA46" s="625"/>
      <c r="DB46" s="625"/>
      <c r="DC46" s="626"/>
      <c r="DD46" s="627">
        <v>205818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8199963</v>
      </c>
      <c r="CS49" s="606"/>
      <c r="CT49" s="606"/>
      <c r="CU49" s="606"/>
      <c r="CV49" s="606"/>
      <c r="CW49" s="606"/>
      <c r="CX49" s="606"/>
      <c r="CY49" s="607"/>
      <c r="CZ49" s="608">
        <v>100</v>
      </c>
      <c r="DA49" s="609"/>
      <c r="DB49" s="609"/>
      <c r="DC49" s="610"/>
      <c r="DD49" s="611">
        <v>5631384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etdCeFDn5vJwFzLbURwT0eNVN0015sPS0voVPwkqqHjJYylFeVPyLh+2SFYrNR/hY4UzOMmb0yvPF+cnCFx7w==" saltValue="4D4bFs+3XNdbojaC/wAw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8158</v>
      </c>
      <c r="R7" s="1103"/>
      <c r="S7" s="1103"/>
      <c r="T7" s="1103"/>
      <c r="U7" s="1103"/>
      <c r="V7" s="1103">
        <v>8106</v>
      </c>
      <c r="W7" s="1103"/>
      <c r="X7" s="1103"/>
      <c r="Y7" s="1103"/>
      <c r="Z7" s="1103"/>
      <c r="AA7" s="1103">
        <v>52</v>
      </c>
      <c r="AB7" s="1103"/>
      <c r="AC7" s="1103"/>
      <c r="AD7" s="1103"/>
      <c r="AE7" s="1104"/>
      <c r="AF7" s="1105">
        <v>21</v>
      </c>
      <c r="AG7" s="1106"/>
      <c r="AH7" s="1106"/>
      <c r="AI7" s="1106"/>
      <c r="AJ7" s="1107"/>
      <c r="AK7" s="1108">
        <v>128</v>
      </c>
      <c r="AL7" s="1109"/>
      <c r="AM7" s="1109"/>
      <c r="AN7" s="1109"/>
      <c r="AO7" s="1109"/>
      <c r="AP7" s="1109">
        <v>4979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-11</v>
      </c>
      <c r="CI7" s="1097"/>
      <c r="CJ7" s="1097"/>
      <c r="CK7" s="1097"/>
      <c r="CL7" s="1098"/>
      <c r="CM7" s="1096">
        <v>15</v>
      </c>
      <c r="CN7" s="1097"/>
      <c r="CO7" s="1097"/>
      <c r="CP7" s="1097"/>
      <c r="CQ7" s="1098"/>
      <c r="CR7" s="1096">
        <v>10</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140</v>
      </c>
      <c r="R8" s="1039"/>
      <c r="S8" s="1039"/>
      <c r="T8" s="1039"/>
      <c r="U8" s="1039"/>
      <c r="V8" s="1039">
        <v>139</v>
      </c>
      <c r="W8" s="1039"/>
      <c r="X8" s="1039"/>
      <c r="Y8" s="1039"/>
      <c r="Z8" s="1039"/>
      <c r="AA8" s="1039">
        <v>1</v>
      </c>
      <c r="AB8" s="1039"/>
      <c r="AC8" s="1039"/>
      <c r="AD8" s="1039"/>
      <c r="AE8" s="1040"/>
      <c r="AF8" s="1035">
        <v>1</v>
      </c>
      <c r="AG8" s="1036"/>
      <c r="AH8" s="1036"/>
      <c r="AI8" s="1036"/>
      <c r="AJ8" s="1037"/>
      <c r="AK8" s="1080">
        <v>45</v>
      </c>
      <c r="AL8" s="1081"/>
      <c r="AM8" s="1081"/>
      <c r="AN8" s="1081"/>
      <c r="AO8" s="1081"/>
      <c r="AP8" s="1081" t="s">
        <v>551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555</v>
      </c>
      <c r="BS8" s="992" t="s">
        <v>556</v>
      </c>
      <c r="BT8" s="993"/>
      <c r="BU8" s="993"/>
      <c r="BV8" s="993"/>
      <c r="BW8" s="993"/>
      <c r="BX8" s="993"/>
      <c r="BY8" s="993"/>
      <c r="BZ8" s="993"/>
      <c r="CA8" s="993"/>
      <c r="CB8" s="993"/>
      <c r="CC8" s="993"/>
      <c r="CD8" s="993"/>
      <c r="CE8" s="993"/>
      <c r="CF8" s="993"/>
      <c r="CG8" s="1014"/>
      <c r="CH8" s="989">
        <v>-1</v>
      </c>
      <c r="CI8" s="990"/>
      <c r="CJ8" s="990"/>
      <c r="CK8" s="990"/>
      <c r="CL8" s="991"/>
      <c r="CM8" s="989">
        <v>19</v>
      </c>
      <c r="CN8" s="990"/>
      <c r="CO8" s="990"/>
      <c r="CP8" s="990"/>
      <c r="CQ8" s="991"/>
      <c r="CR8" s="989">
        <v>5</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8298</v>
      </c>
      <c r="R23" s="1061"/>
      <c r="S23" s="1061"/>
      <c r="T23" s="1061"/>
      <c r="U23" s="1061"/>
      <c r="V23" s="1061">
        <v>8245</v>
      </c>
      <c r="W23" s="1061"/>
      <c r="X23" s="1061"/>
      <c r="Y23" s="1061"/>
      <c r="Z23" s="1061"/>
      <c r="AA23" s="1061">
        <v>53</v>
      </c>
      <c r="AB23" s="1061"/>
      <c r="AC23" s="1061"/>
      <c r="AD23" s="1061"/>
      <c r="AE23" s="1068"/>
      <c r="AF23" s="1069">
        <v>22</v>
      </c>
      <c r="AG23" s="1061"/>
      <c r="AH23" s="1061"/>
      <c r="AI23" s="1061"/>
      <c r="AJ23" s="1070"/>
      <c r="AK23" s="1071"/>
      <c r="AL23" s="1072"/>
      <c r="AM23" s="1072"/>
      <c r="AN23" s="1072"/>
      <c r="AO23" s="1072"/>
      <c r="AP23" s="1061">
        <v>4979</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1877</v>
      </c>
      <c r="R28" s="1051"/>
      <c r="S28" s="1051"/>
      <c r="T28" s="1051"/>
      <c r="U28" s="1051"/>
      <c r="V28" s="1051">
        <v>1856</v>
      </c>
      <c r="W28" s="1051"/>
      <c r="X28" s="1051"/>
      <c r="Y28" s="1051"/>
      <c r="Z28" s="1051"/>
      <c r="AA28" s="1051">
        <v>21</v>
      </c>
      <c r="AB28" s="1051"/>
      <c r="AC28" s="1051"/>
      <c r="AD28" s="1051"/>
      <c r="AE28" s="1052"/>
      <c r="AF28" s="1053">
        <v>21</v>
      </c>
      <c r="AG28" s="1051"/>
      <c r="AH28" s="1051"/>
      <c r="AI28" s="1051"/>
      <c r="AJ28" s="1054"/>
      <c r="AK28" s="1042">
        <v>120</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1554</v>
      </c>
      <c r="R29" s="1039"/>
      <c r="S29" s="1039"/>
      <c r="T29" s="1039"/>
      <c r="U29" s="1039"/>
      <c r="V29" s="1039">
        <v>1455</v>
      </c>
      <c r="W29" s="1039"/>
      <c r="X29" s="1039"/>
      <c r="Y29" s="1039"/>
      <c r="Z29" s="1039"/>
      <c r="AA29" s="1039">
        <v>100</v>
      </c>
      <c r="AB29" s="1039"/>
      <c r="AC29" s="1039"/>
      <c r="AD29" s="1039"/>
      <c r="AE29" s="1040"/>
      <c r="AF29" s="1035">
        <v>100</v>
      </c>
      <c r="AG29" s="1036"/>
      <c r="AH29" s="1036"/>
      <c r="AI29" s="1036"/>
      <c r="AJ29" s="1037"/>
      <c r="AK29" s="980">
        <v>208</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251</v>
      </c>
      <c r="R30" s="1039"/>
      <c r="S30" s="1039"/>
      <c r="T30" s="1039"/>
      <c r="U30" s="1039"/>
      <c r="V30" s="1039">
        <v>246</v>
      </c>
      <c r="W30" s="1039"/>
      <c r="X30" s="1039"/>
      <c r="Y30" s="1039"/>
      <c r="Z30" s="1039"/>
      <c r="AA30" s="1039">
        <v>5</v>
      </c>
      <c r="AB30" s="1039"/>
      <c r="AC30" s="1039"/>
      <c r="AD30" s="1039"/>
      <c r="AE30" s="1040"/>
      <c r="AF30" s="1035">
        <v>5</v>
      </c>
      <c r="AG30" s="1036"/>
      <c r="AH30" s="1036"/>
      <c r="AI30" s="1036"/>
      <c r="AJ30" s="1037"/>
      <c r="AK30" s="980">
        <v>57</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408</v>
      </c>
      <c r="R31" s="1039"/>
      <c r="S31" s="1039"/>
      <c r="T31" s="1039"/>
      <c r="U31" s="1039"/>
      <c r="V31" s="1039">
        <v>383</v>
      </c>
      <c r="W31" s="1039"/>
      <c r="X31" s="1039"/>
      <c r="Y31" s="1039"/>
      <c r="Z31" s="1039"/>
      <c r="AA31" s="1039">
        <v>25</v>
      </c>
      <c r="AB31" s="1039"/>
      <c r="AC31" s="1039"/>
      <c r="AD31" s="1039"/>
      <c r="AE31" s="1040"/>
      <c r="AF31" s="1035">
        <v>679</v>
      </c>
      <c r="AG31" s="1036"/>
      <c r="AH31" s="1036"/>
      <c r="AI31" s="1036"/>
      <c r="AJ31" s="1037"/>
      <c r="AK31" s="980" t="s">
        <v>553</v>
      </c>
      <c r="AL31" s="971"/>
      <c r="AM31" s="971"/>
      <c r="AN31" s="971"/>
      <c r="AO31" s="971"/>
      <c r="AP31" s="971">
        <v>851</v>
      </c>
      <c r="AQ31" s="971"/>
      <c r="AR31" s="971"/>
      <c r="AS31" s="971"/>
      <c r="AT31" s="971"/>
      <c r="AU31" s="971" t="s">
        <v>486</v>
      </c>
      <c r="AV31" s="971"/>
      <c r="AW31" s="971"/>
      <c r="AX31" s="971"/>
      <c r="AY31" s="971"/>
      <c r="AZ31" s="1041" t="s">
        <v>486</v>
      </c>
      <c r="BA31" s="1041"/>
      <c r="BB31" s="1041"/>
      <c r="BC31" s="1041"/>
      <c r="BD31" s="1041"/>
      <c r="BE31" s="972" t="s">
        <v>552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439</v>
      </c>
      <c r="R32" s="1039"/>
      <c r="S32" s="1039"/>
      <c r="T32" s="1039"/>
      <c r="U32" s="1039"/>
      <c r="V32" s="1039">
        <v>421</v>
      </c>
      <c r="W32" s="1039"/>
      <c r="X32" s="1039"/>
      <c r="Y32" s="1039"/>
      <c r="Z32" s="1039"/>
      <c r="AA32" s="1039">
        <v>18</v>
      </c>
      <c r="AB32" s="1039"/>
      <c r="AC32" s="1039"/>
      <c r="AD32" s="1039"/>
      <c r="AE32" s="1040"/>
      <c r="AF32" s="1035">
        <v>227</v>
      </c>
      <c r="AG32" s="1036"/>
      <c r="AH32" s="1036"/>
      <c r="AI32" s="1036"/>
      <c r="AJ32" s="1037"/>
      <c r="AK32" s="980" t="s">
        <v>553</v>
      </c>
      <c r="AL32" s="971"/>
      <c r="AM32" s="971"/>
      <c r="AN32" s="971"/>
      <c r="AO32" s="971"/>
      <c r="AP32" s="971">
        <v>2045</v>
      </c>
      <c r="AQ32" s="971"/>
      <c r="AR32" s="971"/>
      <c r="AS32" s="971"/>
      <c r="AT32" s="971"/>
      <c r="AU32" s="971">
        <v>1818</v>
      </c>
      <c r="AV32" s="971"/>
      <c r="AW32" s="971"/>
      <c r="AX32" s="971"/>
      <c r="AY32" s="971"/>
      <c r="AZ32" s="1041" t="s">
        <v>486</v>
      </c>
      <c r="BA32" s="1041"/>
      <c r="BB32" s="1041"/>
      <c r="BC32" s="1041"/>
      <c r="BD32" s="1041"/>
      <c r="BE32" s="972" t="s">
        <v>552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1032</v>
      </c>
      <c r="AG63" s="959"/>
      <c r="AH63" s="959"/>
      <c r="AI63" s="959"/>
      <c r="AJ63" s="1022"/>
      <c r="AK63" s="1023"/>
      <c r="AL63" s="963"/>
      <c r="AM63" s="963"/>
      <c r="AN63" s="963"/>
      <c r="AO63" s="963"/>
      <c r="AP63" s="959">
        <v>2896</v>
      </c>
      <c r="AQ63" s="959"/>
      <c r="AR63" s="959"/>
      <c r="AS63" s="959"/>
      <c r="AT63" s="959"/>
      <c r="AU63" s="959">
        <v>1818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557</v>
      </c>
      <c r="C68" s="986"/>
      <c r="D68" s="986"/>
      <c r="E68" s="986"/>
      <c r="F68" s="986"/>
      <c r="G68" s="986"/>
      <c r="H68" s="986"/>
      <c r="I68" s="986"/>
      <c r="J68" s="986"/>
      <c r="K68" s="986"/>
      <c r="L68" s="986"/>
      <c r="M68" s="986"/>
      <c r="N68" s="986"/>
      <c r="O68" s="986"/>
      <c r="P68" s="987"/>
      <c r="Q68" s="988">
        <v>141</v>
      </c>
      <c r="R68" s="982"/>
      <c r="S68" s="982"/>
      <c r="T68" s="982"/>
      <c r="U68" s="982"/>
      <c r="V68" s="982">
        <v>131</v>
      </c>
      <c r="W68" s="982"/>
      <c r="X68" s="982"/>
      <c r="Y68" s="982"/>
      <c r="Z68" s="982"/>
      <c r="AA68" s="982">
        <v>10</v>
      </c>
      <c r="AB68" s="982"/>
      <c r="AC68" s="982"/>
      <c r="AD68" s="982"/>
      <c r="AE68" s="982"/>
      <c r="AF68" s="982">
        <v>10</v>
      </c>
      <c r="AG68" s="982"/>
      <c r="AH68" s="982"/>
      <c r="AI68" s="982"/>
      <c r="AJ68" s="982"/>
      <c r="AK68" s="982">
        <v>5</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558</v>
      </c>
      <c r="C69" s="975"/>
      <c r="D69" s="975"/>
      <c r="E69" s="975"/>
      <c r="F69" s="975"/>
      <c r="G69" s="975"/>
      <c r="H69" s="975"/>
      <c r="I69" s="975"/>
      <c r="J69" s="975"/>
      <c r="K69" s="975"/>
      <c r="L69" s="975"/>
      <c r="M69" s="975"/>
      <c r="N69" s="975"/>
      <c r="O69" s="975"/>
      <c r="P69" s="976"/>
      <c r="Q69" s="977">
        <v>265484</v>
      </c>
      <c r="R69" s="971"/>
      <c r="S69" s="971"/>
      <c r="T69" s="971"/>
      <c r="U69" s="971"/>
      <c r="V69" s="971">
        <v>260529</v>
      </c>
      <c r="W69" s="971"/>
      <c r="X69" s="971"/>
      <c r="Y69" s="971"/>
      <c r="Z69" s="971"/>
      <c r="AA69" s="971">
        <v>4955</v>
      </c>
      <c r="AB69" s="971"/>
      <c r="AC69" s="971"/>
      <c r="AD69" s="971"/>
      <c r="AE69" s="971"/>
      <c r="AF69" s="971">
        <v>4955</v>
      </c>
      <c r="AG69" s="971"/>
      <c r="AH69" s="971"/>
      <c r="AI69" s="971"/>
      <c r="AJ69" s="971"/>
      <c r="AK69" s="971">
        <v>2205</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559</v>
      </c>
      <c r="C70" s="975"/>
      <c r="D70" s="975"/>
      <c r="E70" s="975"/>
      <c r="F70" s="975"/>
      <c r="G70" s="975"/>
      <c r="H70" s="975"/>
      <c r="I70" s="975"/>
      <c r="J70" s="975"/>
      <c r="K70" s="975"/>
      <c r="L70" s="975"/>
      <c r="M70" s="975"/>
      <c r="N70" s="975"/>
      <c r="O70" s="975"/>
      <c r="P70" s="976"/>
      <c r="Q70" s="977">
        <v>3894</v>
      </c>
      <c r="R70" s="971"/>
      <c r="S70" s="971"/>
      <c r="T70" s="971"/>
      <c r="U70" s="971"/>
      <c r="V70" s="971">
        <v>3717</v>
      </c>
      <c r="W70" s="971"/>
      <c r="X70" s="971"/>
      <c r="Y70" s="971"/>
      <c r="Z70" s="971"/>
      <c r="AA70" s="971">
        <v>177</v>
      </c>
      <c r="AB70" s="971"/>
      <c r="AC70" s="971"/>
      <c r="AD70" s="971"/>
      <c r="AE70" s="971"/>
      <c r="AF70" s="971">
        <v>177</v>
      </c>
      <c r="AG70" s="971"/>
      <c r="AH70" s="971"/>
      <c r="AI70" s="971"/>
      <c r="AJ70" s="971"/>
      <c r="AK70" s="971">
        <v>44</v>
      </c>
      <c r="AL70" s="971"/>
      <c r="AM70" s="971"/>
      <c r="AN70" s="971"/>
      <c r="AO70" s="971"/>
      <c r="AP70" s="971">
        <v>2214</v>
      </c>
      <c r="AQ70" s="971"/>
      <c r="AR70" s="971"/>
      <c r="AS70" s="971"/>
      <c r="AT70" s="971"/>
      <c r="AU70" s="971">
        <v>374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560</v>
      </c>
      <c r="C71" s="975"/>
      <c r="D71" s="975"/>
      <c r="E71" s="975"/>
      <c r="F71" s="975"/>
      <c r="G71" s="975"/>
      <c r="H71" s="975"/>
      <c r="I71" s="975"/>
      <c r="J71" s="975"/>
      <c r="K71" s="975"/>
      <c r="L71" s="975"/>
      <c r="M71" s="975"/>
      <c r="N71" s="975"/>
      <c r="O71" s="975"/>
      <c r="P71" s="976"/>
      <c r="Q71" s="977">
        <v>4233</v>
      </c>
      <c r="R71" s="971"/>
      <c r="S71" s="971"/>
      <c r="T71" s="971"/>
      <c r="U71" s="971"/>
      <c r="V71" s="971">
        <v>3819</v>
      </c>
      <c r="W71" s="971"/>
      <c r="X71" s="971"/>
      <c r="Y71" s="971"/>
      <c r="Z71" s="971"/>
      <c r="AA71" s="971">
        <v>414</v>
      </c>
      <c r="AB71" s="971"/>
      <c r="AC71" s="971"/>
      <c r="AD71" s="971"/>
      <c r="AE71" s="971"/>
      <c r="AF71" s="971">
        <v>414</v>
      </c>
      <c r="AG71" s="971"/>
      <c r="AH71" s="971"/>
      <c r="AI71" s="971"/>
      <c r="AJ71" s="971"/>
      <c r="AK71" s="971">
        <v>2</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561</v>
      </c>
      <c r="C72" s="975"/>
      <c r="D72" s="975"/>
      <c r="E72" s="975"/>
      <c r="F72" s="975"/>
      <c r="G72" s="975"/>
      <c r="H72" s="975"/>
      <c r="I72" s="975"/>
      <c r="J72" s="975"/>
      <c r="K72" s="975"/>
      <c r="L72" s="975"/>
      <c r="M72" s="975"/>
      <c r="N72" s="975"/>
      <c r="O72" s="975"/>
      <c r="P72" s="976"/>
      <c r="Q72" s="977">
        <v>176</v>
      </c>
      <c r="R72" s="971"/>
      <c r="S72" s="971"/>
      <c r="T72" s="971"/>
      <c r="U72" s="971"/>
      <c r="V72" s="971">
        <v>142</v>
      </c>
      <c r="W72" s="971"/>
      <c r="X72" s="971"/>
      <c r="Y72" s="971"/>
      <c r="Z72" s="971"/>
      <c r="AA72" s="971">
        <v>34</v>
      </c>
      <c r="AB72" s="971"/>
      <c r="AC72" s="971"/>
      <c r="AD72" s="971"/>
      <c r="AE72" s="971"/>
      <c r="AF72" s="971">
        <v>34</v>
      </c>
      <c r="AG72" s="971"/>
      <c r="AH72" s="971"/>
      <c r="AI72" s="971"/>
      <c r="AJ72" s="971"/>
      <c r="AK72" s="971">
        <v>19</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5589</v>
      </c>
      <c r="AG88" s="959"/>
      <c r="AH88" s="959"/>
      <c r="AI88" s="959"/>
      <c r="AJ88" s="959"/>
      <c r="AK88" s="963"/>
      <c r="AL88" s="963"/>
      <c r="AM88" s="963"/>
      <c r="AN88" s="963"/>
      <c r="AO88" s="963"/>
      <c r="AP88" s="959">
        <v>2214</v>
      </c>
      <c r="AQ88" s="959"/>
      <c r="AR88" s="959"/>
      <c r="AS88" s="959"/>
      <c r="AT88" s="959"/>
      <c r="AU88" s="959">
        <v>374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v>
      </c>
      <c r="CS102" s="953"/>
      <c r="CT102" s="953"/>
      <c r="CU102" s="953"/>
      <c r="CV102" s="954"/>
      <c r="CW102" s="952" t="s">
        <v>486</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502891</v>
      </c>
      <c r="AB110" s="889"/>
      <c r="AC110" s="889"/>
      <c r="AD110" s="889"/>
      <c r="AE110" s="890"/>
      <c r="AF110" s="891">
        <v>499791</v>
      </c>
      <c r="AG110" s="889"/>
      <c r="AH110" s="889"/>
      <c r="AI110" s="889"/>
      <c r="AJ110" s="890"/>
      <c r="AK110" s="891">
        <v>467012</v>
      </c>
      <c r="AL110" s="889"/>
      <c r="AM110" s="889"/>
      <c r="AN110" s="889"/>
      <c r="AO110" s="890"/>
      <c r="AP110" s="892">
        <v>10.5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5426047</v>
      </c>
      <c r="BR110" s="842"/>
      <c r="BS110" s="842"/>
      <c r="BT110" s="842"/>
      <c r="BU110" s="842"/>
      <c r="BV110" s="842">
        <v>5247945</v>
      </c>
      <c r="BW110" s="842"/>
      <c r="BX110" s="842"/>
      <c r="BY110" s="842"/>
      <c r="BZ110" s="842"/>
      <c r="CA110" s="842">
        <v>4979045</v>
      </c>
      <c r="CB110" s="842"/>
      <c r="CC110" s="842"/>
      <c r="CD110" s="842"/>
      <c r="CE110" s="842"/>
      <c r="CF110" s="866">
        <v>111.5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61376</v>
      </c>
      <c r="BR111" s="817"/>
      <c r="BS111" s="817"/>
      <c r="BT111" s="817"/>
      <c r="BU111" s="817"/>
      <c r="BV111" s="817">
        <v>49505</v>
      </c>
      <c r="BW111" s="817"/>
      <c r="BX111" s="817"/>
      <c r="BY111" s="817"/>
      <c r="BZ111" s="817"/>
      <c r="CA111" s="817">
        <v>37435</v>
      </c>
      <c r="CB111" s="817"/>
      <c r="CC111" s="817"/>
      <c r="CD111" s="817"/>
      <c r="CE111" s="817"/>
      <c r="CF111" s="875">
        <v>0.8</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1996908</v>
      </c>
      <c r="BR112" s="817"/>
      <c r="BS112" s="817"/>
      <c r="BT112" s="817"/>
      <c r="BU112" s="817"/>
      <c r="BV112" s="817">
        <v>1921426</v>
      </c>
      <c r="BW112" s="817"/>
      <c r="BX112" s="817"/>
      <c r="BY112" s="817"/>
      <c r="BZ112" s="817"/>
      <c r="CA112" s="817">
        <v>1818444</v>
      </c>
      <c r="CB112" s="817"/>
      <c r="CC112" s="817"/>
      <c r="CD112" s="817"/>
      <c r="CE112" s="817"/>
      <c r="CF112" s="875">
        <v>40.700000000000003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211975</v>
      </c>
      <c r="AB113" s="919"/>
      <c r="AC113" s="919"/>
      <c r="AD113" s="919"/>
      <c r="AE113" s="920"/>
      <c r="AF113" s="921">
        <v>211253</v>
      </c>
      <c r="AG113" s="919"/>
      <c r="AH113" s="919"/>
      <c r="AI113" s="919"/>
      <c r="AJ113" s="920"/>
      <c r="AK113" s="921">
        <v>179418</v>
      </c>
      <c r="AL113" s="919"/>
      <c r="AM113" s="919"/>
      <c r="AN113" s="919"/>
      <c r="AO113" s="920"/>
      <c r="AP113" s="922">
        <v>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301361</v>
      </c>
      <c r="BR113" s="817"/>
      <c r="BS113" s="817"/>
      <c r="BT113" s="817"/>
      <c r="BU113" s="817"/>
      <c r="BV113" s="817">
        <v>302229</v>
      </c>
      <c r="BW113" s="817"/>
      <c r="BX113" s="817"/>
      <c r="BY113" s="817"/>
      <c r="BZ113" s="817"/>
      <c r="CA113" s="817">
        <v>374148</v>
      </c>
      <c r="CB113" s="817"/>
      <c r="CC113" s="817"/>
      <c r="CD113" s="817"/>
      <c r="CE113" s="817"/>
      <c r="CF113" s="875">
        <v>8.4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61376</v>
      </c>
      <c r="DH113" s="780"/>
      <c r="DI113" s="780"/>
      <c r="DJ113" s="780"/>
      <c r="DK113" s="781"/>
      <c r="DL113" s="782">
        <v>49505</v>
      </c>
      <c r="DM113" s="780"/>
      <c r="DN113" s="780"/>
      <c r="DO113" s="780"/>
      <c r="DP113" s="781"/>
      <c r="DQ113" s="782">
        <v>37435</v>
      </c>
      <c r="DR113" s="780"/>
      <c r="DS113" s="780"/>
      <c r="DT113" s="780"/>
      <c r="DU113" s="781"/>
      <c r="DV113" s="824">
        <v>0.8</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43315</v>
      </c>
      <c r="AB114" s="780"/>
      <c r="AC114" s="780"/>
      <c r="AD114" s="780"/>
      <c r="AE114" s="781"/>
      <c r="AF114" s="782">
        <v>43315</v>
      </c>
      <c r="AG114" s="780"/>
      <c r="AH114" s="780"/>
      <c r="AI114" s="780"/>
      <c r="AJ114" s="781"/>
      <c r="AK114" s="782">
        <v>49698</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621151</v>
      </c>
      <c r="BR114" s="817"/>
      <c r="BS114" s="817"/>
      <c r="BT114" s="817"/>
      <c r="BU114" s="817"/>
      <c r="BV114" s="817">
        <v>345147</v>
      </c>
      <c r="BW114" s="817"/>
      <c r="BX114" s="817"/>
      <c r="BY114" s="817"/>
      <c r="BZ114" s="817"/>
      <c r="CA114" s="817">
        <v>328023</v>
      </c>
      <c r="CB114" s="817"/>
      <c r="CC114" s="817"/>
      <c r="CD114" s="817"/>
      <c r="CE114" s="817"/>
      <c r="CF114" s="875">
        <v>7.3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12899</v>
      </c>
      <c r="AB115" s="919"/>
      <c r="AC115" s="919"/>
      <c r="AD115" s="919"/>
      <c r="AE115" s="920"/>
      <c r="AF115" s="921">
        <v>12899</v>
      </c>
      <c r="AG115" s="919"/>
      <c r="AH115" s="919"/>
      <c r="AI115" s="919"/>
      <c r="AJ115" s="920"/>
      <c r="AK115" s="921">
        <v>12899</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348</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771080</v>
      </c>
      <c r="AB117" s="903"/>
      <c r="AC117" s="903"/>
      <c r="AD117" s="903"/>
      <c r="AE117" s="904"/>
      <c r="AF117" s="905">
        <v>767258</v>
      </c>
      <c r="AG117" s="903"/>
      <c r="AH117" s="903"/>
      <c r="AI117" s="903"/>
      <c r="AJ117" s="904"/>
      <c r="AK117" s="905">
        <v>709027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8407191</v>
      </c>
      <c r="BR119" s="845"/>
      <c r="BS119" s="845"/>
      <c r="BT119" s="845"/>
      <c r="BU119" s="845"/>
      <c r="BV119" s="845">
        <v>7866252</v>
      </c>
      <c r="BW119" s="845"/>
      <c r="BX119" s="845"/>
      <c r="BY119" s="845"/>
      <c r="BZ119" s="845"/>
      <c r="CA119" s="845">
        <v>7537095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2555717</v>
      </c>
      <c r="BR120" s="842"/>
      <c r="BS120" s="842"/>
      <c r="BT120" s="842"/>
      <c r="BU120" s="842"/>
      <c r="BV120" s="842">
        <v>2546689</v>
      </c>
      <c r="BW120" s="842"/>
      <c r="BX120" s="842"/>
      <c r="BY120" s="842"/>
      <c r="BZ120" s="842"/>
      <c r="CA120" s="842">
        <v>2522199</v>
      </c>
      <c r="CB120" s="842"/>
      <c r="CC120" s="842"/>
      <c r="CD120" s="842"/>
      <c r="CE120" s="842"/>
      <c r="CF120" s="866">
        <v>56.5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1996908</v>
      </c>
      <c r="DH120" s="842"/>
      <c r="DI120" s="842"/>
      <c r="DJ120" s="842"/>
      <c r="DK120" s="842"/>
      <c r="DL120" s="842">
        <v>1921426</v>
      </c>
      <c r="DM120" s="842"/>
      <c r="DN120" s="842"/>
      <c r="DO120" s="842"/>
      <c r="DP120" s="842"/>
      <c r="DQ120" s="842">
        <v>1818444</v>
      </c>
      <c r="DR120" s="842"/>
      <c r="DS120" s="842"/>
      <c r="DT120" s="842"/>
      <c r="DU120" s="842"/>
      <c r="DV120" s="843">
        <v>40.700000000000003</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12899</v>
      </c>
      <c r="AB121" s="780"/>
      <c r="AC121" s="780"/>
      <c r="AD121" s="780"/>
      <c r="AE121" s="781"/>
      <c r="AF121" s="782">
        <v>12899</v>
      </c>
      <c r="AG121" s="780"/>
      <c r="AH121" s="780"/>
      <c r="AI121" s="780"/>
      <c r="AJ121" s="781"/>
      <c r="AK121" s="782">
        <v>12899</v>
      </c>
      <c r="AL121" s="780"/>
      <c r="AM121" s="780"/>
      <c r="AN121" s="780"/>
      <c r="AO121" s="781"/>
      <c r="AP121" s="824">
        <v>0.3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5571947</v>
      </c>
      <c r="BR122" s="845"/>
      <c r="BS122" s="845"/>
      <c r="BT122" s="845"/>
      <c r="BU122" s="845"/>
      <c r="BV122" s="845">
        <v>5297404</v>
      </c>
      <c r="BW122" s="845"/>
      <c r="BX122" s="845"/>
      <c r="BY122" s="845"/>
      <c r="BZ122" s="845"/>
      <c r="CA122" s="845">
        <v>5023911</v>
      </c>
      <c r="CB122" s="845"/>
      <c r="CC122" s="845"/>
      <c r="CD122" s="845"/>
      <c r="CE122" s="845"/>
      <c r="CF122" s="846">
        <v>112.5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8127664</v>
      </c>
      <c r="BR123" s="833"/>
      <c r="BS123" s="833"/>
      <c r="BT123" s="833"/>
      <c r="BU123" s="833"/>
      <c r="BV123" s="833">
        <v>7844093</v>
      </c>
      <c r="BW123" s="833"/>
      <c r="BX123" s="833"/>
      <c r="BY123" s="833"/>
      <c r="BZ123" s="833"/>
      <c r="CA123" s="833">
        <v>7546110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6.3</v>
      </c>
      <c r="BR124" s="831"/>
      <c r="BS124" s="831"/>
      <c r="BT124" s="831"/>
      <c r="BU124" s="831"/>
      <c r="BV124" s="831">
        <v>0.5</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348</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4861373</v>
      </c>
      <c r="AB129" s="780"/>
      <c r="AC129" s="780"/>
      <c r="AD129" s="780"/>
      <c r="AE129" s="781"/>
      <c r="AF129" s="782">
        <v>4799312</v>
      </c>
      <c r="AG129" s="780"/>
      <c r="AH129" s="780"/>
      <c r="AI129" s="780"/>
      <c r="AJ129" s="781"/>
      <c r="AK129" s="782">
        <v>4926202</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461801</v>
      </c>
      <c r="AB130" s="780"/>
      <c r="AC130" s="780"/>
      <c r="AD130" s="780"/>
      <c r="AE130" s="781"/>
      <c r="AF130" s="782">
        <v>463404</v>
      </c>
      <c r="AG130" s="780"/>
      <c r="AH130" s="780"/>
      <c r="AI130" s="780"/>
      <c r="AJ130" s="781"/>
      <c r="AK130" s="782">
        <v>461996</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4399572</v>
      </c>
      <c r="AB131" s="764"/>
      <c r="AC131" s="764"/>
      <c r="AD131" s="764"/>
      <c r="AE131" s="765"/>
      <c r="AF131" s="766">
        <v>4335908</v>
      </c>
      <c r="AG131" s="764"/>
      <c r="AH131" s="764"/>
      <c r="AI131" s="764"/>
      <c r="AJ131" s="765"/>
      <c r="AK131" s="766">
        <v>4464206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7.0297519849999999</v>
      </c>
      <c r="AB132" s="745"/>
      <c r="AC132" s="745"/>
      <c r="AD132" s="745"/>
      <c r="AE132" s="746"/>
      <c r="AF132" s="747">
        <v>7.0078516430000004</v>
      </c>
      <c r="AG132" s="745"/>
      <c r="AH132" s="745"/>
      <c r="AI132" s="745"/>
      <c r="AJ132" s="746"/>
      <c r="AK132" s="747">
        <v>5.5335932080000001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7.6</v>
      </c>
      <c r="AB133" s="724"/>
      <c r="AC133" s="724"/>
      <c r="AD133" s="724"/>
      <c r="AE133" s="725"/>
      <c r="AF133" s="723">
        <v>7.2</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HDyr5FUeBrV/HlS0gBA36j6WJeVphnw/p4L0+Xg/U6Ygx8D/pBN/yF/b9xu0btpS4S3AVlkfj9JDq3hrIp9jg==" saltValue="K1Z4hZHZ0+6xIiOyFX/l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uE+WUpnrKGaQ/B6M0G6lxaVjDEiqy/2+h4dA+AjLyJCliQh6rIufX84xThC3+joq06ofQ7du9EICyRIEPMNTg==" saltValue="PV5ILHpcFr9cfaUpq9jWY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3CDPuT9XdjqsAO9Fy1AoPxpGDRt8rVWkP8tscHoQgHn35Yzqa57CGEzZ0kCkGIuzPdYEdziakq4xGrKVSM+UA==" saltValue="kuYbL+yGMrFoQ10CtgfW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1154571</v>
      </c>
      <c r="AP9" s="281">
        <v>51171</v>
      </c>
      <c r="AQ9" s="282">
        <v>67248</v>
      </c>
      <c r="AR9" s="283">
        <v>-23.9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263690</v>
      </c>
      <c r="AP10" s="284">
        <v>11687</v>
      </c>
      <c r="AQ10" s="285">
        <v>9038</v>
      </c>
      <c r="AR10" s="286">
        <v>29.3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v>12945</v>
      </c>
      <c r="AP12" s="284">
        <v>574</v>
      </c>
      <c r="AQ12" s="285">
        <v>22</v>
      </c>
      <c r="AR12" s="286">
        <v>2509.1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72137</v>
      </c>
      <c r="AP13" s="284">
        <v>3197</v>
      </c>
      <c r="AQ13" s="285">
        <v>2764</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66341</v>
      </c>
      <c r="AP14" s="284">
        <v>2940</v>
      </c>
      <c r="AQ14" s="285">
        <v>1165</v>
      </c>
      <c r="AR14" s="286">
        <v>152.4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-74840</v>
      </c>
      <c r="AP15" s="284">
        <v>-3317</v>
      </c>
      <c r="AQ15" s="285">
        <v>-3941</v>
      </c>
      <c r="AR15" s="286">
        <v>-15.8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1494844</v>
      </c>
      <c r="AP16" s="284">
        <v>66252</v>
      </c>
      <c r="AQ16" s="285">
        <v>76616</v>
      </c>
      <c r="AR16" s="286">
        <v>-13.5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5.5</v>
      </c>
      <c r="AP21" s="298">
        <v>6.73</v>
      </c>
      <c r="AQ21" s="299">
        <v>-1.23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97.5</v>
      </c>
      <c r="AP22" s="303">
        <v>96.9</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467012</v>
      </c>
      <c r="AP32" s="312">
        <v>20698</v>
      </c>
      <c r="AQ32" s="313">
        <v>33390</v>
      </c>
      <c r="AR32" s="314">
        <v>-38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179418</v>
      </c>
      <c r="AP35" s="312">
        <v>7952</v>
      </c>
      <c r="AQ35" s="313">
        <v>8851</v>
      </c>
      <c r="AR35" s="314">
        <v>-10.199999999999999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49698</v>
      </c>
      <c r="AP36" s="312">
        <v>2203</v>
      </c>
      <c r="AQ36" s="313">
        <v>2033</v>
      </c>
      <c r="AR36" s="314">
        <v>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12899</v>
      </c>
      <c r="AP37" s="312">
        <v>572</v>
      </c>
      <c r="AQ37" s="313">
        <v>640</v>
      </c>
      <c r="AR37" s="314">
        <v>-10.6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t="s">
        <v>486</v>
      </c>
      <c r="AP39" s="312" t="s">
        <v>486</v>
      </c>
      <c r="AQ39" s="313">
        <v>-3025</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-461996</v>
      </c>
      <c r="AP40" s="312">
        <v>-20476</v>
      </c>
      <c r="AQ40" s="313">
        <v>-26876</v>
      </c>
      <c r="AR40" s="314">
        <v>-23.8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247031</v>
      </c>
      <c r="AP41" s="312">
        <v>10948</v>
      </c>
      <c r="AQ41" s="313">
        <v>15015</v>
      </c>
      <c r="AR41" s="314">
        <v>-27.1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1359093</v>
      </c>
      <c r="AN51" s="334">
        <v>62715</v>
      </c>
      <c r="AO51" s="335">
        <v>38.299999999999997</v>
      </c>
      <c r="AP51" s="336">
        <v>51264</v>
      </c>
      <c r="AQ51" s="337">
        <v>8.1999999999999993</v>
      </c>
      <c r="AR51" s="338">
        <v>30.1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646016</v>
      </c>
      <c r="AN52" s="342">
        <v>29810</v>
      </c>
      <c r="AO52" s="343">
        <v>33</v>
      </c>
      <c r="AP52" s="344">
        <v>26040</v>
      </c>
      <c r="AQ52" s="345">
        <v>4.5</v>
      </c>
      <c r="AR52" s="346">
        <v>28.5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1625751</v>
      </c>
      <c r="AN53" s="334">
        <v>74548</v>
      </c>
      <c r="AO53" s="335">
        <v>18.899999999999999</v>
      </c>
      <c r="AP53" s="336">
        <v>52068</v>
      </c>
      <c r="AQ53" s="337">
        <v>1.6</v>
      </c>
      <c r="AR53" s="338">
        <v>17.3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720741</v>
      </c>
      <c r="AN54" s="342">
        <v>33049</v>
      </c>
      <c r="AO54" s="343">
        <v>10.9</v>
      </c>
      <c r="AP54" s="344">
        <v>26936</v>
      </c>
      <c r="AQ54" s="345">
        <v>3.4</v>
      </c>
      <c r="AR54" s="346">
        <v>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1846561</v>
      </c>
      <c r="AN55" s="334">
        <v>83513</v>
      </c>
      <c r="AO55" s="335">
        <v>12</v>
      </c>
      <c r="AP55" s="336">
        <v>47161</v>
      </c>
      <c r="AQ55" s="337">
        <v>-9.4</v>
      </c>
      <c r="AR55" s="338">
        <v>21.4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710619</v>
      </c>
      <c r="AN56" s="342">
        <v>32139</v>
      </c>
      <c r="AO56" s="343">
        <v>-2.8</v>
      </c>
      <c r="AP56" s="344">
        <v>24595</v>
      </c>
      <c r="AQ56" s="345">
        <v>-8.6999999999999993</v>
      </c>
      <c r="AR56" s="346">
        <v>5.9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974921</v>
      </c>
      <c r="AN57" s="334">
        <v>43580</v>
      </c>
      <c r="AO57" s="335">
        <v>-47.8</v>
      </c>
      <c r="AP57" s="336">
        <v>43423</v>
      </c>
      <c r="AQ57" s="337">
        <v>-7.9</v>
      </c>
      <c r="AR57" s="338">
        <v>-39.9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528593</v>
      </c>
      <c r="AN58" s="342">
        <v>23628</v>
      </c>
      <c r="AO58" s="343">
        <v>-26.5</v>
      </c>
      <c r="AP58" s="344">
        <v>22207</v>
      </c>
      <c r="AQ58" s="345">
        <v>-9.6999999999999993</v>
      </c>
      <c r="AR58" s="346">
        <v>-16.8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516181</v>
      </c>
      <c r="AN59" s="334">
        <v>22877</v>
      </c>
      <c r="AO59" s="335">
        <v>-47.5</v>
      </c>
      <c r="AP59" s="336">
        <v>45265</v>
      </c>
      <c r="AQ59" s="337">
        <v>4.2</v>
      </c>
      <c r="AR59" s="338">
        <v>-51.7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383488</v>
      </c>
      <c r="AN60" s="342">
        <v>16996</v>
      </c>
      <c r="AO60" s="343">
        <v>-28.1</v>
      </c>
      <c r="AP60" s="344">
        <v>22600</v>
      </c>
      <c r="AQ60" s="345">
        <v>1.8</v>
      </c>
      <c r="AR60" s="346">
        <v>-29.9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1264501</v>
      </c>
      <c r="AN61" s="349">
        <v>57447</v>
      </c>
      <c r="AO61" s="350">
        <v>-5.2</v>
      </c>
      <c r="AP61" s="351">
        <v>47836</v>
      </c>
      <c r="AQ61" s="352">
        <v>-0.7</v>
      </c>
      <c r="AR61" s="338">
        <v>-4.5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597891</v>
      </c>
      <c r="AN62" s="342">
        <v>27124</v>
      </c>
      <c r="AO62" s="343">
        <v>-2.7</v>
      </c>
      <c r="AP62" s="344">
        <v>24476</v>
      </c>
      <c r="AQ62" s="345">
        <v>-1.7</v>
      </c>
      <c r="AR62" s="346">
        <v>-1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VqlG+G5zMvIkF8N71EFe4PAwuQ89g8XSGUQbWjEuuK/2wDoqoYv1KZoOPfs3REfbSfUDGqVzbA0m2M750TvNMA==" saltValue="N/PgGMN0bUSq3tx+y+Bu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CWIMhYAIN/F6c0IDIjCoXE+tcsi8bL22RBpYnOk+6MlbAy7tiZBtudk9meJQcG11pVvPLuEJ3yH700cx86iq7w==" saltValue="QZ9o5nA23cb6IUAJ4yF6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twNwCS7rNtj9iM98Bp9evx7OonRpIwrBQI3n8oDI6X+UHk6DCw5c5EyKsJw/DGmSK86o5zwRwpACCXXlAIm+eg==" saltValue="DqbkLrNCG3JqQr4O+46Y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49.68</v>
      </c>
      <c r="G47" s="12">
        <v>47.24</v>
      </c>
      <c r="H47" s="12">
        <v>44.28</v>
      </c>
      <c r="I47" s="12">
        <v>41.94</v>
      </c>
      <c r="J47" s="13">
        <v>39.61</v>
      </c>
    </row>
    <row r="48" spans="2:10" ht="57.75" customHeight="1" x14ac:dyDescent="0.2">
      <c r="B48" s="14"/>
      <c r="C48" s="1141" t="s">
        <v>4</v>
      </c>
      <c r="D48" s="1141"/>
      <c r="E48" s="1142"/>
      <c r="F48" s="15">
        <v>0.57999999999999996</v>
      </c>
      <c r="G48" s="16">
        <v>0.8</v>
      </c>
      <c r="H48" s="16">
        <v>4.9400000000000004</v>
      </c>
      <c r="I48" s="16">
        <v>0.54</v>
      </c>
      <c r="J48" s="17">
        <v>0.45</v>
      </c>
    </row>
    <row r="49" spans="2:10" ht="57.75" customHeight="1" thickBot="1" x14ac:dyDescent="0.25">
      <c r="B49" s="18"/>
      <c r="C49" s="1143" t="s">
        <v>5</v>
      </c>
      <c r="D49" s="1143"/>
      <c r="E49" s="1144"/>
      <c r="F49" s="19" t="s">
        <v>530</v>
      </c>
      <c r="G49" s="20">
        <v>0.09</v>
      </c>
      <c r="H49" s="20">
        <v>4.57</v>
      </c>
      <c r="I49" s="20" t="s">
        <v>531</v>
      </c>
      <c r="J49" s="21" t="s">
        <v>532</v>
      </c>
    </row>
    <row r="50" spans="2:10" ht="13" x14ac:dyDescent="0.2"/>
  </sheetData>
  <sheetProtection algorithmName="SHA-512" hashValue="Xj6e6nazE7nLL8nVFUCLBXJ4E0cXnkETjeGpua4mWhECFFLX3ZgTHXgYbvUh2rzltajBJ44deOPPblO1sbaGRg==" saltValue="SC32GHuXK2rOO+B1GH5G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6BA45C-D6C1-41D8-89C4-055B5ED1B3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E16E75-5B61-49A4-90C8-D967A8D9D69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AA049974-5E15-4AF8-B475-F70C495609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2025-02-19T01:20:24Z</dcterms:created>
  <dcterms:modified xsi:type="dcterms:W3CDTF">2025-09-30T07:44:01Z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