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F446446B-E70F-4A04-94AA-F80FCEA6A907}" xr6:coauthVersionLast="47" xr6:coauthVersionMax="47" xr10:uidLastSave="{00000000-0000-0000-0000-000000000000}"/>
  <bookViews>
    <workbookView xWindow="28680" yWindow="-120" windowWidth="29040" windowHeight="15990" tabRatio="9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3" i="12" l="1"/>
  <c r="AA72" i="12"/>
  <c r="AA71" i="12"/>
  <c r="AA70" i="12"/>
  <c r="AA69" i="12"/>
  <c r="AA68" i="12"/>
  <c r="AF68" i="12" s="1"/>
  <c r="AA23" i="12" l="1"/>
  <c r="AA37" i="12" l="1"/>
  <c r="AA35" i="12"/>
  <c r="AA34" i="12"/>
  <c r="AA33" i="12"/>
  <c r="AA32" i="12"/>
  <c r="AA28" i="12"/>
  <c r="AA7" i="12"/>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AM37" i="10"/>
  <c r="C37" i="10"/>
  <c r="CO36" i="10"/>
  <c r="AM36" i="10"/>
  <c r="CO35"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E34" i="10" s="1"/>
  <c r="AM34" i="10"/>
  <c r="AM35" i="10" s="1"/>
  <c r="BE35" i="10" l="1"/>
  <c r="BE36" i="10" s="1"/>
  <c r="BE37" i="10" s="1"/>
  <c r="BW34" i="10"/>
  <c r="BW35" i="10" s="1"/>
  <c r="BW36" i="10" s="1"/>
  <c r="BW37" i="10" s="1"/>
  <c r="BW38" i="10" s="1"/>
  <c r="BW39" i="10" s="1"/>
  <c r="CO34" i="10" l="1"/>
</calcChain>
</file>

<file path=xl/sharedStrings.xml><?xml version="1.0" encoding="utf-8"?>
<sst xmlns="http://schemas.openxmlformats.org/spreadsheetml/2006/main" count="1137" uniqueCount="584">
  <si>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</si>
  <si>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</si>
  <si>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</si>
  <si>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</si>
  <si>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</si>
  <si>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</si>
  <si>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</si>
  <si>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</si>
  <si>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</si>
  <si>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</si>
  <si>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</si>
  <si>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</si>
  <si>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</si>
  <si>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</si>
  <si>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</si>
  <si>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</si>
  <si>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</si>
  <si>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</si>
  <si>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</si>
  <si>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</si>
  <si>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</si>
  <si>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</si>
  <si>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</si>
  <si>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</si>
  <si>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</si>
  <si>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</si>
  <si>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</si>
  <si>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</si>
  <si>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</si>
  <si>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</si>
  <si>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</si>
  <si>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</si>
  <si>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</si>
  <si>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</si>
  <si>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</si>
  <si>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</si>
  <si>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</si>
  <si>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</si>
  <si>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</si>
  <si>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</si>
  <si>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</si>
  <si>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</si>
  <si>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</si>
  <si>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</si>
  <si>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</si>
  <si>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</si>
  <si>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</si>
  <si>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</si>
  <si>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</si>
  <si>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</si>
  <si>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</si>
  <si>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</si>
  <si>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</si>
  <si>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</si>
  <si>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</si>
  <si>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</si>
  <si>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</si>
  <si>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</si>
  <si>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</si>
  <si>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</si>
  <si>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</si>
  <si>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</si>
  <si>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</si>
  <si>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</si>
  <si>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</si>
  <si>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</si>
  <si>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</si>
  <si>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</si>
  <si>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</si>
  <si>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</si>
  <si>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</si>
  <si>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</si>
  <si>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</si>
  <si>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</si>
  <si>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</si>
  <si>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</si>
  <si>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</si>
  <si>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</si>
  <si>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</si>
  <si>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</si>
  <si>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</si>
  <si>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</si>
  <si>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</si>
  <si>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</si>
  <si>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</si>
  <si>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</si>
  <si>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</si>
  <si>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</si>
  <si>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</si>
  <si>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</si>
  <si>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</si>
  <si>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</si>
  <si>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</si>
  <si>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</si>
  <si>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みどり市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</si>
  <si>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</si>
  <si>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</si>
  <si>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</si>
  <si>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</si>
  <si>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</si>
  <si>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</si>
  <si>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</si>
  <si>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</si>
  <si>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</si>
  <si>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</si>
  <si>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</si>
  <si>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</si>
  <si>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</si>
  <si>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</si>
  <si>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</si>
  <si>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</si>
  <si>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</si>
  <si>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</si>
  <si>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</si>
  <si>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</si>
  <si>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</si>
  <si>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</si>
  <si>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</si>
  <si>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</si>
  <si>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</si>
  <si>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</si>
  <si>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</si>
  <si>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</si>
  <si>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</si>
  <si>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</si>
  <si>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</si>
  <si>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</si>
  <si>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</si>
  <si>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</si>
  <si>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</si>
  <si>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</si>
  <si>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</si>
  <si>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</si>
  <si>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</si>
  <si>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</si>
  <si>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</si>
  <si>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</si>
  <si>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</si>
  <si>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</si>
  <si>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</si>
  <si>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</si>
  <si>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</si>
  <si>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</si>
  <si>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</si>
  <si>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</si>
  <si>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</si>
  <si>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</si>
  <si>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</si>
  <si>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</si>
  <si>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</si>
  <si>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</si>
  <si>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</si>
  <si>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</si>
  <si>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</si>
  <si>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</si>
  <si>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</si>
  <si>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</si>
  <si>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</si>
  <si>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</si>
  <si>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</si>
  <si>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</si>
  <si>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</si>
  <si>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</si>
  <si>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</si>
  <si>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</si>
  <si>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</si>
  <si>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</si>
  <si>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</si>
  <si>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</si>
  <si>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</si>
  <si>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</si>
  <si>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</si>
  <si>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</si>
  <si>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</si>
  <si>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</si>
  <si>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</si>
  <si>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</si>
  <si>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</si>
  <si>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</si>
  <si>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</si>
  <si>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</si>
  <si>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</si>
  <si>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</si>
  <si>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</si>
  <si>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</si>
  <si>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</si>
  <si>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</si>
  <si>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</si>
  <si>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</si>
  <si>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</si>
  <si>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</si>
  <si>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</si>
  <si>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</si>
  <si>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</si>
  <si>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</si>
  <si>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</si>
  <si>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</si>
  <si>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</si>
  <si>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</si>
  <si>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</si>
  <si>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</si>
  <si>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</si>
  <si>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</si>
  <si>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群馬県みどり市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</si>
  <si>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</si>
  <si>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</si>
  <si>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</si>
  <si>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</si>
  <si>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</si>
  <si>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</si>
  <si>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</si>
  <si>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</si>
  <si>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</si>
  <si>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</si>
  <si>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</si>
  <si>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</si>
  <si>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</si>
  <si>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</si>
  <si>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</si>
  <si>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</si>
  <si>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</si>
  <si>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</si>
  <si>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</si>
  <si>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</si>
  <si>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</si>
  <si>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</si>
  <si>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</si>
  <si>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</si>
  <si>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</si>
  <si>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</si>
  <si>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</si>
  <si>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</si>
  <si>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</si>
  <si>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</si>
  <si>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</si>
  <si>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</si>
  <si>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</si>
  <si>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</si>
  <si>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</si>
  <si>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</si>
  <si>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</si>
  <si>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</si>
  <si>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</si>
  <si>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</si>
  <si>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</si>
  <si>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</si>
  <si>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</si>
  <si>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</si>
  <si>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</si>
  <si>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</si>
  <si>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</si>
  <si>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</si>
  <si>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</si>
  <si>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</si>
  <si>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</si>
  <si>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</si>
  <si>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</si>
  <si>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</si>
  <si>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</si>
  <si>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</si>
  <si>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</si>
  <si>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</si>
  <si>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</si>
  <si>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</si>
  <si>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</si>
  <si>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</si>
  <si>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</si>
  <si>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</si>
  <si>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</si>
  <si>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</si>
  <si>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</si>
  <si>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</si>
  <si>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</si>
  <si>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</si>
  <si>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</si>
  <si>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</si>
  <si>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</si>
  <si>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</si>
  <si>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</si>
  <si>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</si>
  <si>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</si>
  <si>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</si>
  <si>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</si>
  <si>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</si>
  <si>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</si>
  <si>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</si>
  <si>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</si>
  <si>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</si>
  <si>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</si>
  <si>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</si>
  <si>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</si>
  <si>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</si>
  <si>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</si>
  <si>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</si>
  <si>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</si>
  <si>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</si>
  <si>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</si>
  <si>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</si>
  <si>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</si>
  <si>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</si>
  <si>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</si>
  <si>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</si>
  <si>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</si>
  <si>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</si>
  <si>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</si>
  <si>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</si>
  <si>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</si>
  <si>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</si>
  <si>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</si>
  <si>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</si>
  <si>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</si>
  <si>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</si>
  <si>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</si>
  <si>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</si>
  <si>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</si>
  <si>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</si>
  <si>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</si>
  <si>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</si>
  <si>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</si>
  <si>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</si>
  <si>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</si>
  <si>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</si>
  <si>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</si>
  <si>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</si>
  <si>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</si>
  <si>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</si>
  <si>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</si>
  <si>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</si>
  <si>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</si>
  <si>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</si>
  <si>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</si>
  <si>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</si>
  <si>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</si>
  <si>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</si>
  <si>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</si>
  <si>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</si>
  <si>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</si>
  <si>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</si>
  <si>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</si>
  <si>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</si>
  <si>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</si>
  <si>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</si>
  <si>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</si>
  <si>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</si>
  <si>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</si>
  <si>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</si>
  <si>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</si>
  <si>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</si>
  <si>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</si>
  <si>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</si>
  <si>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</si>
  <si>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</si>
  <si>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</si>
  <si>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</si>
  <si>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群馬県みどり市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</si>
  <si>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</si>
  <si>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</si>
  <si>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</si>
  <si>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</si>
  <si>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</si>
  <si>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</si>
  <si>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</si>
  <si>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</si>
  <si>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</si>
  <si>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</si>
  <si>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</si>
  <si>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</si>
  <si>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</si>
  <si>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</si>
  <si>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</si>
  <si>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</si>
  <si>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</si>
  <si>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</si>
  <si>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</si>
  <si>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</si>
  <si>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鉄道経営対策事業特別会計</t>
    <phoneticPr fontId="5"/>
  </si>
  <si>
    <t>富弘美術館事業特別会計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</si>
  <si>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</si>
  <si>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</si>
  <si>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</si>
  <si>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</si>
  <si>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</si>
  <si>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</si>
  <si>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</si>
  <si>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</si>
  <si>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</si>
  <si>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</si>
  <si>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</si>
  <si>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</si>
  <si>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</si>
  <si>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</si>
  <si>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国民健康保険（診療所勘定）特別会計</t>
    <phoneticPr fontId="5"/>
  </si>
  <si>
    <t>後期高齢者医療特別会計</t>
    <phoneticPr fontId="5"/>
  </si>
  <si>
    <t>介護保険（保険事業勘定）特別会計</t>
    <phoneticPr fontId="5"/>
  </si>
  <si>
    <t>競艇事業特別会計</t>
    <phoneticPr fontId="5"/>
  </si>
  <si>
    <t>簡易水道事業会計</t>
    <phoneticPr fontId="5"/>
  </si>
  <si>
    <t>法適用企業</t>
    <phoneticPr fontId="5"/>
  </si>
  <si>
    <t>公共下水道事業会計</t>
    <phoneticPr fontId="5"/>
  </si>
  <si>
    <t>太陽光発電事業特別会計</t>
    <phoneticPr fontId="5"/>
  </si>
  <si>
    <t>法非適用企業</t>
    <phoneticPr fontId="5"/>
  </si>
  <si>
    <t>戸別浄化槽事業特別会計</t>
    <phoneticPr fontId="5"/>
  </si>
  <si>
    <t>農業集落排水事業特別会計</t>
    <phoneticPr fontId="5"/>
  </si>
  <si>
    <t>企業用地整備事業特別会計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</si>
  <si>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</si>
  <si>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</si>
  <si>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</si>
  <si>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</si>
  <si>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</si>
  <si>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</si>
  <si>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</si>
  <si>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</si>
  <si>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</si>
  <si>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</si>
  <si>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</si>
  <si>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</si>
  <si>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</si>
  <si>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</si>
  <si>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</si>
  <si>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</si>
  <si>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</si>
  <si>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</si>
  <si>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</si>
  <si>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</si>
  <si>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</si>
  <si>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</si>
  <si>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</si>
  <si>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</si>
  <si>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</si>
  <si>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</si>
  <si>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</si>
  <si>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</si>
  <si>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</si>
  <si>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</si>
  <si>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</si>
  <si>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</si>
  <si>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</si>
  <si>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</si>
  <si>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</si>
  <si>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</si>
  <si>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</si>
  <si>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</si>
  <si>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</si>
  <si>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</si>
  <si>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</si>
  <si>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</si>
  <si>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</si>
  <si>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</si>
  <si>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</si>
  <si>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</si>
  <si>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</si>
  <si>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</si>
  <si>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</si>
  <si>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</si>
  <si>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</si>
  <si>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</si>
  <si>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</si>
  <si>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</si>
  <si>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</si>
  <si>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</si>
  <si>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</si>
  <si>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</si>
  <si>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</si>
  <si>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</si>
  <si>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</si>
  <si>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</si>
  <si>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</si>
  <si>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</si>
  <si>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</si>
  <si>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</si>
  <si>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</si>
  <si>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</si>
  <si>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</si>
  <si>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</si>
  <si>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</si>
  <si>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</si>
  <si>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</si>
  <si>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</si>
  <si>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</si>
  <si>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</si>
  <si>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</si>
  <si>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</si>
  <si>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</si>
  <si>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</si>
  <si>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</si>
  <si>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</si>
  <si>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</si>
  <si>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</si>
  <si>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</si>
  <si>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</si>
  <si>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</si>
  <si>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</si>
  <si>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</si>
  <si>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</si>
  <si>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</si>
  <si>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</si>
  <si>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</si>
  <si>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</si>
  <si>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</si>
  <si>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</si>
  <si>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</si>
  <si>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</si>
  <si>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</si>
  <si>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</si>
  <si>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</si>
  <si>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</si>
  <si>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</si>
  <si>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</si>
  <si>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</si>
  <si>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</si>
  <si>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</si>
  <si>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</si>
  <si>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</si>
  <si>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</si>
  <si>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</si>
  <si>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</si>
  <si>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</si>
  <si>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</si>
  <si>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</si>
  <si>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</si>
  <si>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</si>
  <si>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</si>
  <si>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</si>
  <si>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</si>
  <si>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</si>
  <si>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</si>
  <si>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</si>
  <si>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</si>
  <si>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</si>
  <si>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</si>
  <si>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</si>
  <si>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</si>
  <si>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</si>
  <si>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</si>
  <si>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</si>
  <si>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</si>
  <si>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</si>
  <si>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</si>
  <si>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</si>
  <si>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9.82</t>
  </si>
  <si>
    <t>▲ 0.98</t>
  </si>
  <si>
    <t>▲ 6.07</t>
  </si>
  <si>
    <t>▲ 13.93</t>
  </si>
  <si>
    <t>一般会計</t>
  </si>
  <si>
    <t>公共下水道事業会計</t>
  </si>
  <si>
    <t>介護保険（保険事業勘定）特別会計</t>
  </si>
  <si>
    <t>競艇事業特別会計</t>
  </si>
  <si>
    <t>簡易水道事業会計</t>
  </si>
  <si>
    <t>太陽光発電事業特別会計</t>
  </si>
  <si>
    <t>国民健康保険（事業勘定）特別会計</t>
  </si>
  <si>
    <t>国民健康保険（診療所勘定）特別会計</t>
  </si>
  <si>
    <t>その他会計（赤字）</t>
  </si>
  <si>
    <t>その他会計（黒字）</t>
  </si>
  <si>
    <t>R01</t>
    <phoneticPr fontId="5"/>
  </si>
  <si>
    <t>R02</t>
    <phoneticPr fontId="5"/>
  </si>
  <si>
    <t>R03</t>
    <phoneticPr fontId="5"/>
  </si>
  <si>
    <t>R04</t>
    <phoneticPr fontId="5"/>
  </si>
  <si>
    <t>R05</t>
    <phoneticPr fontId="5"/>
  </si>
  <si>
    <t>群馬県後期高齢者医療広域連合（一般会計）</t>
    <rPh sb="0" eb="3">
      <t>グンマケン</t>
    </rPh>
    <rPh sb="3" eb="14">
      <t>コウキコウレイシャイリョウコウイキレンゴウ</t>
    </rPh>
    <rPh sb="15" eb="19">
      <t>イッパンカイケイ</t>
    </rPh>
    <phoneticPr fontId="2"/>
  </si>
  <si>
    <t>群馬県後期高齢者医療広域連合（事業会計）</t>
    <rPh sb="0" eb="3">
      <t>グンマケン</t>
    </rPh>
    <rPh sb="3" eb="7">
      <t>コウキコウレイ</t>
    </rPh>
    <rPh sb="7" eb="8">
      <t>シャ</t>
    </rPh>
    <rPh sb="8" eb="14">
      <t>イリョウコウイキレンゴウ</t>
    </rPh>
    <rPh sb="15" eb="19">
      <t>ジギョウカイケイ</t>
    </rPh>
    <phoneticPr fontId="2"/>
  </si>
  <si>
    <t>桐生地域医療組合</t>
    <rPh sb="0" eb="8">
      <t>キリュウチイキイリョウクミアイ</t>
    </rPh>
    <phoneticPr fontId="2"/>
  </si>
  <si>
    <t>群馬県市町村総合事務組合</t>
    <rPh sb="0" eb="12">
      <t>グンマケンシチョウソンソウゴウジムクミアイ</t>
    </rPh>
    <phoneticPr fontId="2"/>
  </si>
  <si>
    <t>群馬県市町村会館管理組合</t>
    <rPh sb="0" eb="12">
      <t>グンマケンシチョウソンカイカンカンリクミアイ</t>
    </rPh>
    <phoneticPr fontId="2"/>
  </si>
  <si>
    <t>群馬県東部水道企業団</t>
    <rPh sb="0" eb="10">
      <t>グンマケントウブスイドウキギョウダン</t>
    </rPh>
    <phoneticPr fontId="2"/>
  </si>
  <si>
    <t>浅原体験村</t>
    <rPh sb="0" eb="2">
      <t>アサバラ</t>
    </rPh>
    <rPh sb="2" eb="5">
      <t>タイケンムラ</t>
    </rPh>
    <phoneticPr fontId="2"/>
  </si>
  <si>
    <t>ふるさとづくり基金</t>
    <rPh sb="7" eb="9">
      <t>キキン</t>
    </rPh>
    <phoneticPr fontId="5"/>
  </si>
  <si>
    <t>地域福祉基金</t>
    <rPh sb="0" eb="6">
      <t>チイキフクシキキン</t>
    </rPh>
    <phoneticPr fontId="5"/>
  </si>
  <si>
    <t>鉄道経営対策事業基金</t>
    <rPh sb="0" eb="10">
      <t>テツドウケイエイタイサクジギョウキキン</t>
    </rPh>
    <phoneticPr fontId="5"/>
  </si>
  <si>
    <t>義務教育施設整備基金</t>
    <rPh sb="0" eb="10">
      <t>ギムキョウイクシセツセイビキキン</t>
    </rPh>
    <phoneticPr fontId="5"/>
  </si>
  <si>
    <t>庁舎建設等基金</t>
    <rPh sb="0" eb="7">
      <t>チョウシャケンセツトウキキン</t>
    </rPh>
    <phoneticPr fontId="5"/>
  </si>
  <si>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</si>
  <si>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</si>
  <si>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</si>
  <si>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</si>
  <si>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</si>
  <si>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　令和5年度の将来負担比率は数値なし。有形固定資産減価償却率は類似団体内平均値を7.6ポイント上回る数値となっている。合併以降、市債発行の抑制により将来負担が軽減されたと見える一方で、公共施設等の改修や長寿命化を先送りにしてきた結果とも考えられる。現状、多くの公共施設等が老朽化しており、改修等の対応を要することから、令和2年度に策定した公共施設個別施設計画に基づき施設等の適正管理に努め、老朽化対策に積極的に取り組んでいく必要がある。</t>
    <rPh sb="1" eb="3">
      <t>レイワ</t>
    </rPh>
    <rPh sb="4" eb="6">
      <t>ネンド</t>
    </rPh>
    <rPh sb="35" eb="36">
      <t>ナイ</t>
    </rPh>
    <rPh sb="38" eb="39">
      <t>チ</t>
    </rPh>
    <rPh sb="47" eb="49">
      <t>ウワマワ</t>
    </rPh>
    <rPh sb="124" eb="126">
      <t>ゲンジョウ</t>
    </rPh>
    <rPh sb="159" eb="161">
      <t>レイワ</t>
    </rPh>
    <rPh sb="162" eb="164">
      <t>ネンド</t>
    </rPh>
    <rPh sb="165" eb="167">
      <t>サクテイ</t>
    </rPh>
    <rPh sb="169" eb="171">
      <t>コウキョウ</t>
    </rPh>
    <rPh sb="171" eb="173">
      <t>シセツ</t>
    </rPh>
    <rPh sb="192" eb="193">
      <t>ツト</t>
    </rPh>
    <rPh sb="195" eb="198">
      <t>ロウキュウカ</t>
    </rPh>
    <rPh sb="198" eb="200">
      <t>タイサク</t>
    </rPh>
    <rPh sb="201" eb="204">
      <t>セッキョクテキ</t>
    </rPh>
    <rPh sb="205" eb="206">
      <t>ト</t>
    </rPh>
    <rPh sb="207" eb="208">
      <t>ク</t>
    </rPh>
    <rPh sb="212" eb="214">
      <t>ヒツヨウ</t>
    </rPh>
    <phoneticPr fontId="42"/>
  </si>
  <si>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</si>
  <si>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</si>
  <si>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</si>
  <si>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</si>
  <si>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</si>
  <si>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</si>
  <si>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　令和5年度の将来負担比率は数値なし。実質公債費比率は0.6ポイント増加となっている。主な増加要因は、令和2年度借入の合併特例事業債や緊急防災・減災事業債の償還が開始されたことから、前年度よりも元利償還金が53,281千円増加したこと等によるもの。今後、温泉施設、西鹿田グリーンパーク、滞在型宿泊施設、公共施設個別施設計画に基づく各公共施設の大規模改修等が見込まれる一方で、交付税措置率の有利な合併特例事業債は令和8年度以降の新規発行ができなくなる。引き続き、健全な財政運営を進めるため、職員ひとりひとりが財政状況を理解するとともに、歳入や人口規模に見合った予算編成、事業内容の見直し等を進めるとともに、さらなる市税の増収や新たな財源の確保が必要と考える。</t>
    <rPh sb="1" eb="3">
      <t>レイワ</t>
    </rPh>
    <rPh sb="4" eb="6">
      <t>ネンド</t>
    </rPh>
    <rPh sb="34" eb="36">
      <t>ゾウカ</t>
    </rPh>
    <rPh sb="43" eb="44">
      <t>オモ</t>
    </rPh>
    <rPh sb="45" eb="47">
      <t>ゾウカ</t>
    </rPh>
    <rPh sb="117" eb="118">
      <t>トウ</t>
    </rPh>
    <rPh sb="183" eb="185">
      <t>イッポウ</t>
    </rPh>
    <rPh sb="306" eb="308">
      <t>シゼイ</t>
    </rPh>
    <rPh sb="309" eb="311">
      <t>ゾウシュウ</t>
    </rPh>
    <phoneticPr fontId="42"/>
  </si>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</sst>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3"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0" fontId="40" fillId="0" borderId="41" xfId="21" applyFont="1" applyBorder="1" applyAlignment="1" applyProtection="1">
      <alignment horizontal="left" vertical="top" wrapText="1"/>
      <protection locked="0"/>
    </xf>
    <xf numFmtId="0" fontId="40" fillId="0" borderId="12" xfId="21" applyFont="1" applyBorder="1" applyAlignment="1" applyProtection="1">
      <alignment horizontal="left" vertical="top" wrapText="1"/>
      <protection locked="0"/>
    </xf>
    <xf numFmtId="0" fontId="40" fillId="0" borderId="51" xfId="21" applyFont="1" applyBorder="1" applyAlignment="1" applyProtection="1">
      <alignment horizontal="left" vertical="top" wrapText="1"/>
      <protection locked="0"/>
    </xf>
    <xf numFmtId="0" fontId="40" fillId="0" borderId="65" xfId="21" applyFont="1" applyBorder="1" applyAlignment="1" applyProtection="1">
      <alignment horizontal="left" vertical="top" wrapText="1"/>
      <protection locked="0"/>
    </xf>
    <xf numFmtId="0" fontId="40" fillId="0" borderId="0" xfId="21" applyFont="1" applyAlignment="1" applyProtection="1">
      <alignment horizontal="left" vertical="top" wrapText="1"/>
      <protection locked="0"/>
    </xf>
    <xf numFmtId="0" fontId="40" fillId="0" borderId="38" xfId="21" applyFont="1" applyBorder="1" applyAlignment="1" applyProtection="1">
      <alignment horizontal="left" vertical="top" wrapText="1"/>
      <protection locked="0"/>
    </xf>
    <xf numFmtId="0" fontId="40" fillId="0" borderId="37" xfId="21" applyFont="1" applyBorder="1" applyAlignment="1" applyProtection="1">
      <alignment horizontal="left" vertical="top" wrapText="1"/>
      <protection locked="0"/>
    </xf>
    <xf numFmtId="0" fontId="40" fillId="0" borderId="56" xfId="21" applyFont="1" applyBorder="1" applyAlignment="1" applyProtection="1">
      <alignment horizontal="left" vertical="top" wrapText="1"/>
      <protection locked="0"/>
    </xf>
    <xf numFmtId="0" fontId="40" fillId="0" borderId="40" xfId="21" applyFont="1" applyBorder="1" applyAlignment="1" applyProtection="1">
      <alignment horizontal="left" vertical="top" wrapText="1"/>
      <protection locked="0"/>
    </xf>
    <xf numFmtId="179" fontId="40" fillId="6" borderId="0" xfId="22" applyNumberFormat="1" applyFont="1" applyFill="1" applyAlignment="1">
      <alignment vertical="center" wrapText="1"/>
    </xf>
    <xf numFmtId="0" fontId="40" fillId="0" borderId="0" xfId="21" applyFont="1" applyAlignment="1">
      <alignment horizontal="center" vertical="center"/>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79" fontId="40" fillId="6" borderId="0" xfId="22" applyNumberFormat="1" applyFont="1" applyFill="1" applyAlignment="1">
      <alignment horizontal="center" vertical="center" wrapText="1"/>
    </xf>
    <xf numFmtId="179" fontId="40" fillId="0" borderId="0" xfId="22" applyNumberFormat="1" applyFont="1" applyAlignment="1">
      <alignment horizontal="center" vertical="center" wrapText="1"/>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87" fontId="40" fillId="6" borderId="34" xfId="22" applyNumberFormat="1" applyFont="1" applyFill="1" applyBorder="1" applyAlignment="1">
      <alignment horizontal="center" vertical="center"/>
    </xf>
    <xf numFmtId="187" fontId="40" fillId="6" borderId="188" xfId="22" applyNumberFormat="1" applyFont="1" applyFill="1" applyBorder="1" applyAlignment="1">
      <alignment horizontal="center" vertical="center"/>
    </xf>
    <xf numFmtId="178" fontId="40" fillId="0" borderId="65" xfId="21" applyNumberFormat="1" applyFont="1" applyBorder="1">
      <alignment vertical="center"/>
    </xf>
    <xf numFmtId="178" fontId="39" fillId="0" borderId="0" xfId="21" applyNumberFormat="1" applyAlignment="1">
      <alignment horizontal="center"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xf numFmtId="0" fontId="44" fillId="0" borderId="0" xfId="25" applyFont="1">
      <alignment vertical="center"/>
    </xf>
    <xf numFmtId="0" fontId="39" fillId="6" borderId="0" xfId="20" applyFill="1"/>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BD772087-BFD9-481C-92CB-058804E9F2B8}"/>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D30FEB58-3C7A-4EE8-BF7A-EF8EFF02E969}"/>
    <cellStyle name="標準_【レイアウト】（県）資料３（Ｐ２）　歳出比較分析表" xfId="16" xr:uid="{00000000-0005-0000-0000-00000D000000}"/>
    <cellStyle name="標準_【レイアウト】（県）資料３（Ｐ２）　歳出比較分析表 2" xfId="21" xr:uid="{30D6AE10-07A4-4880-81E1-FB2E298EBE32}"/>
    <cellStyle name="標準_【レイアウト】（市）資料３（Ｐ２）　歳出比較分析表" xfId="17" xr:uid="{00000000-0005-0000-0000-00000E000000}"/>
    <cellStyle name="標準_【レイアウト】（市）資料３（Ｐ２）　歳出比較分析表 2" xfId="22" xr:uid="{B3C2788E-F636-47CA-89DF-DC45E86AC5BE}"/>
    <cellStyle name="標準_APAHO251300" xfId="18" xr:uid="{00000000-0005-0000-0000-00000F000000}"/>
    <cellStyle name="標準_APAHO251300 2" xfId="23" xr:uid="{7D6F0A56-7E50-460C-A5A2-99A02A421478}"/>
    <cellStyle name="標準_APAHO252300" xfId="19" xr:uid="{00000000-0005-0000-0000-000010000000}"/>
    <cellStyle name="標準_APAHO252300 2" xfId="24" xr:uid="{BFEADB73-0CBF-4969-996A-4B6B32F1C526}"/>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BB10-4D98-8B4B-6FFD42B3EE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48183</c:v>
                </c:pt>
                <c:pt idx="1">
                  <c:v>89348</c:v>
                </c:pt>
                <c:pt idx="2">
                  <c:v>97979</c:v>
                </c:pt>
                <c:pt idx="3">
                  <c:v>40547</c:v>
                </c:pt>
                <c:pt idx="4">
                  <c:v>57175</c:v>
                </c:pt>
              </c:numCache>
            </c:numRef>
          </c:val>
          <c:smooth val="0"/>
          <c:extLst>
            <c:ext xmlns:c16="http://schemas.microsoft.com/office/drawing/2014/chart" uri="{C3380CC4-5D6E-409C-BE32-E72D297353CC}">
              <c16:uniqueId val="{00000001-BB10-4D98-8B4B-6FFD42B3EE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7.92</c:v>
                </c:pt>
                <c:pt idx="1">
                  <c:v>10.9</c:v>
                </c:pt>
                <c:pt idx="2">
                  <c:v>10.85</c:v>
                </c:pt>
                <c:pt idx="3">
                  <c:v>12.43</c:v>
                </c:pt>
                <c:pt idx="4">
                  <c:v>5.56</c:v>
                </c:pt>
              </c:numCache>
            </c:numRef>
          </c:val>
          <c:extLst>
            <c:ext xmlns:c16="http://schemas.microsoft.com/office/drawing/2014/chart" uri="{C3380CC4-5D6E-409C-BE32-E72D297353CC}">
              <c16:uniqueId val="{00000000-2AAF-4D1F-B955-230BBB496D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65.89</c:v>
                </c:pt>
                <c:pt idx="1">
                  <c:v>64.05</c:v>
                </c:pt>
                <c:pt idx="2">
                  <c:v>66.83</c:v>
                </c:pt>
                <c:pt idx="3">
                  <c:v>66.48</c:v>
                </c:pt>
                <c:pt idx="4">
                  <c:v>63.93</c:v>
                </c:pt>
              </c:numCache>
            </c:numRef>
          </c:val>
          <c:extLst>
            <c:ext xmlns:c16="http://schemas.microsoft.com/office/drawing/2014/chart" uri="{C3380CC4-5D6E-409C-BE32-E72D297353CC}">
              <c16:uniqueId val="{00000001-2AAF-4D1F-B955-230BBB496D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-9.82</c:v>
                </c:pt>
                <c:pt idx="1">
                  <c:v>-0.98</c:v>
                </c:pt>
                <c:pt idx="2">
                  <c:v>0.86</c:v>
                </c:pt>
                <c:pt idx="3">
                  <c:v>-6.07</c:v>
                </c:pt>
                <c:pt idx="4">
                  <c:v>-13.93</c:v>
                </c:pt>
              </c:numCache>
            </c:numRef>
          </c:val>
          <c:smooth val="0"/>
          <c:extLst>
            <c:ext xmlns:c16="http://schemas.microsoft.com/office/drawing/2014/chart" uri="{C3380CC4-5D6E-409C-BE32-E72D297353CC}">
              <c16:uniqueId val="{00000002-2AAF-4D1F-B955-230BBB496D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0.16</c:v>
                </c:pt>
                <c:pt idx="4">
                  <c:v>#N/A</c:v>
                </c:pt>
                <c:pt idx="5">
                  <c:v>0.11</c:v>
                </c:pt>
                <c:pt idx="6">
                  <c:v>#N/A</c:v>
                </c:pt>
                <c:pt idx="7">
                  <c:v>0.1</c:v>
                </c:pt>
                <c:pt idx="8">
                  <c:v>#N/A</c:v>
                </c:pt>
                <c:pt idx="9">
                  <c:v>0.1</c:v>
                </c:pt>
              </c:numCache>
            </c:numRef>
          </c:val>
          <c:extLst>
            <c:ext xmlns:c16="http://schemas.microsoft.com/office/drawing/2014/chart" uri="{C3380CC4-5D6E-409C-BE32-E72D297353CC}">
              <c16:uniqueId val="{00000000-D05A-473E-AF12-EF7BFFABB0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5A-473E-AF12-EF7BFFABB0D9}"/>
            </c:ext>
          </c:extLst>
        </c:ser>
        <c:ser>
          <c:idx val="2"/>
          <c:order val="2"/>
          <c:tx>
            <c:strRef>
              <c:f>データシート!$A$29</c:f>
              <c:strCache>
                <c:ptCount val="1"/>
                <c:pt idx="0">
                  <c:v>国民健康保険（診療所勘定）特別会計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7.0000000000000007E-2</c:v>
                </c:pt>
                <c:pt idx="4">
                  <c:v>#N/A</c:v>
                </c:pt>
                <c:pt idx="5">
                  <c:v>0.04</c:v>
                </c:pt>
                <c:pt idx="6">
                  <c:v>#N/A</c:v>
                </c:pt>
                <c:pt idx="7">
                  <c:v>0.01</c:v>
                </c:pt>
                <c:pt idx="8">
                  <c:v>#N/A</c:v>
                </c:pt>
                <c:pt idx="9">
                  <c:v>0.06</c:v>
                </c:pt>
              </c:numCache>
            </c:numRef>
          </c:val>
          <c:extLst>
            <c:ext xmlns:c16="http://schemas.microsoft.com/office/drawing/2014/chart" uri="{C3380CC4-5D6E-409C-BE32-E72D297353CC}">
              <c16:uniqueId val="{00000002-D05A-473E-AF12-EF7BFFABB0D9}"/>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0.19</c:v>
                </c:pt>
                <c:pt idx="2">
                  <c:v>#N/A</c:v>
                </c:pt>
                <c:pt idx="3">
                  <c:v>1.08</c:v>
                </c:pt>
                <c:pt idx="4">
                  <c:v>#N/A</c:v>
                </c:pt>
                <c:pt idx="5">
                  <c:v>0.85</c:v>
                </c:pt>
                <c:pt idx="6">
                  <c:v>#N/A</c:v>
                </c:pt>
                <c:pt idx="7">
                  <c:v>0.19</c:v>
                </c:pt>
                <c:pt idx="8">
                  <c:v>#N/A</c:v>
                </c:pt>
                <c:pt idx="9">
                  <c:v>0.1</c:v>
                </c:pt>
              </c:numCache>
            </c:numRef>
          </c:val>
          <c:extLst>
            <c:ext xmlns:c16="http://schemas.microsoft.com/office/drawing/2014/chart" uri="{C3380CC4-5D6E-409C-BE32-E72D297353CC}">
              <c16:uniqueId val="{00000003-D05A-473E-AF12-EF7BFFABB0D9}"/>
            </c:ext>
          </c:extLst>
        </c:ser>
        <c:ser>
          <c:idx val="4"/>
          <c:order val="4"/>
          <c:tx>
            <c:strRef>
              <c:f>データシート!$A$31</c:f>
              <c:strCache>
                <c:ptCount val="1"/>
                <c:pt idx="0">
                  <c:v>太陽光発電事業特別会計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0.3</c:v>
                </c:pt>
                <c:pt idx="4">
                  <c:v>#N/A</c:v>
                </c:pt>
                <c:pt idx="5">
                  <c:v>0.27</c:v>
                </c:pt>
                <c:pt idx="6">
                  <c:v>#N/A</c:v>
                </c:pt>
                <c:pt idx="7">
                  <c:v>0.27</c:v>
                </c:pt>
                <c:pt idx="8">
                  <c:v>#N/A</c:v>
                </c:pt>
                <c:pt idx="9">
                  <c:v>0.25</c:v>
                </c:pt>
              </c:numCache>
            </c:numRef>
          </c:val>
          <c:extLst>
            <c:ext xmlns:c16="http://schemas.microsoft.com/office/drawing/2014/chart" uri="{C3380CC4-5D6E-409C-BE32-E72D297353CC}">
              <c16:uniqueId val="{00000004-D05A-473E-AF12-EF7BFFABB0D9}"/>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c:v>
                </c:pt>
                <c:pt idx="4">
                  <c:v>#N/A</c:v>
                </c:pt>
                <c:pt idx="5">
                  <c:v>0.3</c:v>
                </c:pt>
                <c:pt idx="6">
                  <c:v>#N/A</c:v>
                </c:pt>
                <c:pt idx="7">
                  <c:v>0.44</c:v>
                </c:pt>
                <c:pt idx="8">
                  <c:v>#N/A</c:v>
                </c:pt>
                <c:pt idx="9">
                  <c:v>0.59</c:v>
                </c:pt>
              </c:numCache>
            </c:numRef>
          </c:val>
          <c:extLst>
            <c:ext xmlns:c16="http://schemas.microsoft.com/office/drawing/2014/chart" uri="{C3380CC4-5D6E-409C-BE32-E72D297353CC}">
              <c16:uniqueId val="{00000005-D05A-473E-AF12-EF7BFFABB0D9}"/>
            </c:ext>
          </c:extLst>
        </c:ser>
        <c:ser>
          <c:idx val="6"/>
          <c:order val="6"/>
          <c:tx>
            <c:strRef>
              <c:f>データシート!$A$33</c:f>
              <c:strCache>
                <c:ptCount val="1"/>
                <c:pt idx="0">
                  <c:v>競艇事業特別会計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2.71</c:v>
                </c:pt>
                <c:pt idx="2">
                  <c:v>#N/A</c:v>
                </c:pt>
                <c:pt idx="3">
                  <c:v>2.2400000000000002</c:v>
                </c:pt>
                <c:pt idx="4">
                  <c:v>#N/A</c:v>
                </c:pt>
                <c:pt idx="5">
                  <c:v>1.76</c:v>
                </c:pt>
                <c:pt idx="6">
                  <c:v>#N/A</c:v>
                </c:pt>
                <c:pt idx="7">
                  <c:v>1.46</c:v>
                </c:pt>
                <c:pt idx="8">
                  <c:v>#N/A</c:v>
                </c:pt>
                <c:pt idx="9">
                  <c:v>0.68</c:v>
                </c:pt>
              </c:numCache>
            </c:numRef>
          </c:val>
          <c:extLst>
            <c:ext xmlns:c16="http://schemas.microsoft.com/office/drawing/2014/chart" uri="{C3380CC4-5D6E-409C-BE32-E72D297353CC}">
              <c16:uniqueId val="{00000006-D05A-473E-AF12-EF7BFFABB0D9}"/>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0.79</c:v>
                </c:pt>
                <c:pt idx="2">
                  <c:v>#N/A</c:v>
                </c:pt>
                <c:pt idx="3">
                  <c:v>0.19</c:v>
                </c:pt>
                <c:pt idx="4">
                  <c:v>#N/A</c:v>
                </c:pt>
                <c:pt idx="5">
                  <c:v>0.67</c:v>
                </c:pt>
                <c:pt idx="6">
                  <c:v>#N/A</c:v>
                </c:pt>
                <c:pt idx="7">
                  <c:v>1.6</c:v>
                </c:pt>
                <c:pt idx="8">
                  <c:v>#N/A</c:v>
                </c:pt>
                <c:pt idx="9">
                  <c:v>1</c:v>
                </c:pt>
              </c:numCache>
            </c:numRef>
          </c:val>
          <c:extLst>
            <c:ext xmlns:c16="http://schemas.microsoft.com/office/drawing/2014/chart" uri="{C3380CC4-5D6E-409C-BE32-E72D297353CC}">
              <c16:uniqueId val="{00000007-D05A-473E-AF12-EF7BFFABB0D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0.97</c:v>
                </c:pt>
                <c:pt idx="4">
                  <c:v>#N/A</c:v>
                </c:pt>
                <c:pt idx="5">
                  <c:v>1.19</c:v>
                </c:pt>
                <c:pt idx="6">
                  <c:v>#N/A</c:v>
                </c:pt>
                <c:pt idx="7">
                  <c:v>1.54</c:v>
                </c:pt>
                <c:pt idx="8">
                  <c:v>#N/A</c:v>
                </c:pt>
                <c:pt idx="9">
                  <c:v>2.11</c:v>
                </c:pt>
              </c:numCache>
            </c:numRef>
          </c:val>
          <c:extLst>
            <c:ext xmlns:c16="http://schemas.microsoft.com/office/drawing/2014/chart" uri="{C3380CC4-5D6E-409C-BE32-E72D297353CC}">
              <c16:uniqueId val="{00000008-D05A-473E-AF12-EF7BFFABB0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7.88</c:v>
                </c:pt>
                <c:pt idx="2">
                  <c:v>#N/A</c:v>
                </c:pt>
                <c:pt idx="3">
                  <c:v>10.83</c:v>
                </c:pt>
                <c:pt idx="4">
                  <c:v>#N/A</c:v>
                </c:pt>
                <c:pt idx="5">
                  <c:v>10.78</c:v>
                </c:pt>
                <c:pt idx="6">
                  <c:v>#N/A</c:v>
                </c:pt>
                <c:pt idx="7">
                  <c:v>12.36</c:v>
                </c:pt>
                <c:pt idx="8">
                  <c:v>#N/A</c:v>
                </c:pt>
                <c:pt idx="9">
                  <c:v>5.5</c:v>
                </c:pt>
              </c:numCache>
            </c:numRef>
          </c:val>
          <c:extLst>
            <c:ext xmlns:c16="http://schemas.microsoft.com/office/drawing/2014/chart" uri="{C3380CC4-5D6E-409C-BE32-E72D297353CC}">
              <c16:uniqueId val="{00000009-D05A-473E-AF12-EF7BFFABB0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1447</c:v>
                </c:pt>
                <c:pt idx="5">
                  <c:v>1441</c:v>
                </c:pt>
                <c:pt idx="8">
                  <c:v>1467</c:v>
                </c:pt>
                <c:pt idx="11">
                  <c:v>1487</c:v>
                </c:pt>
                <c:pt idx="14">
                  <c:v>1514</c:v>
                </c:pt>
              </c:numCache>
            </c:numRef>
          </c:val>
          <c:extLst>
            <c:ext xmlns:c16="http://schemas.microsoft.com/office/drawing/2014/chart" uri="{C3380CC4-5D6E-409C-BE32-E72D297353CC}">
              <c16:uniqueId val="{00000000-2C71-4A0E-B38F-85DDA45FFA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71-4A0E-B38F-85DDA45FFA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71-4A0E-B38F-85DDA45FFA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69</c:v>
                </c:pt>
                <c:pt idx="3">
                  <c:v>28</c:v>
                </c:pt>
                <c:pt idx="6">
                  <c:v>30</c:v>
                </c:pt>
                <c:pt idx="9">
                  <c:v>30</c:v>
                </c:pt>
                <c:pt idx="12">
                  <c:v>44</c:v>
                </c:pt>
              </c:numCache>
            </c:numRef>
          </c:val>
          <c:extLst>
            <c:ext xmlns:c16="http://schemas.microsoft.com/office/drawing/2014/chart" uri="{C3380CC4-5D6E-409C-BE32-E72D297353CC}">
              <c16:uniqueId val="{00000003-2C71-4A0E-B38F-85DDA45FFA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444</c:v>
                </c:pt>
                <c:pt idx="3">
                  <c:v>433</c:v>
                </c:pt>
                <c:pt idx="6">
                  <c:v>428</c:v>
                </c:pt>
                <c:pt idx="9">
                  <c:v>434</c:v>
                </c:pt>
                <c:pt idx="12">
                  <c:v>444</c:v>
                </c:pt>
              </c:numCache>
            </c:numRef>
          </c:val>
          <c:extLst>
            <c:ext xmlns:c16="http://schemas.microsoft.com/office/drawing/2014/chart" uri="{C3380CC4-5D6E-409C-BE32-E72D297353CC}">
              <c16:uniqueId val="{00000004-2C71-4A0E-B38F-85DDA45FFA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71-4A0E-B38F-85DDA45FFA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71-4A0E-B38F-85DDA45FFA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1336</c:v>
                </c:pt>
                <c:pt idx="3">
                  <c:v>1355</c:v>
                </c:pt>
                <c:pt idx="6">
                  <c:v>1441</c:v>
                </c:pt>
                <c:pt idx="9">
                  <c:v>1557</c:v>
                </c:pt>
                <c:pt idx="12">
                  <c:v>1610</c:v>
                </c:pt>
              </c:numCache>
            </c:numRef>
          </c:val>
          <c:extLst>
            <c:ext xmlns:c16="http://schemas.microsoft.com/office/drawing/2014/chart" uri="{C3380CC4-5D6E-409C-BE32-E72D297353CC}">
              <c16:uniqueId val="{00000007-2C71-4A0E-B38F-85DDA45FFA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402</c:v>
                </c:pt>
                <c:pt idx="2">
                  <c:v>#N/A</c:v>
                </c:pt>
                <c:pt idx="3">
                  <c:v>#N/A</c:v>
                </c:pt>
                <c:pt idx="4">
                  <c:v>375</c:v>
                </c:pt>
                <c:pt idx="5">
                  <c:v>#N/A</c:v>
                </c:pt>
                <c:pt idx="6">
                  <c:v>#N/A</c:v>
                </c:pt>
                <c:pt idx="7">
                  <c:v>432</c:v>
                </c:pt>
                <c:pt idx="8">
                  <c:v>#N/A</c:v>
                </c:pt>
                <c:pt idx="9">
                  <c:v>#N/A</c:v>
                </c:pt>
                <c:pt idx="10">
                  <c:v>534</c:v>
                </c:pt>
                <c:pt idx="11">
                  <c:v>#N/A</c:v>
                </c:pt>
                <c:pt idx="12">
                  <c:v>#N/A</c:v>
                </c:pt>
                <c:pt idx="13">
                  <c:v>584</c:v>
                </c:pt>
                <c:pt idx="14">
                  <c:v>#N/A</c:v>
                </c:pt>
              </c:numCache>
            </c:numRef>
          </c:val>
          <c:smooth val="0"/>
          <c:extLst>
            <c:ext xmlns:c16="http://schemas.microsoft.com/office/drawing/2014/chart" uri="{C3380CC4-5D6E-409C-BE32-E72D297353CC}">
              <c16:uniqueId val="{00000008-2C71-4A0E-B38F-85DDA45FFA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16064</c:v>
                </c:pt>
                <c:pt idx="5">
                  <c:v>17406</c:v>
                </c:pt>
                <c:pt idx="8">
                  <c:v>18712</c:v>
                </c:pt>
                <c:pt idx="11">
                  <c:v>18233</c:v>
                </c:pt>
                <c:pt idx="14">
                  <c:v>18438</c:v>
                </c:pt>
              </c:numCache>
            </c:numRef>
          </c:val>
          <c:extLst>
            <c:ext xmlns:c16="http://schemas.microsoft.com/office/drawing/2014/chart" uri="{C3380CC4-5D6E-409C-BE32-E72D297353CC}">
              <c16:uniqueId val="{00000000-5F05-4573-B623-F18544B47D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c:v>
                </c:pt>
                <c:pt idx="5">
                  <c:v>11</c:v>
                </c:pt>
                <c:pt idx="8">
                  <c:v>8</c:v>
                </c:pt>
                <c:pt idx="11">
                  <c:v>4</c:v>
                </c:pt>
                <c:pt idx="14">
                  <c:v>0</c:v>
                </c:pt>
              </c:numCache>
            </c:numRef>
          </c:val>
          <c:extLst>
            <c:ext xmlns:c16="http://schemas.microsoft.com/office/drawing/2014/chart" uri="{C3380CC4-5D6E-409C-BE32-E72D297353CC}">
              <c16:uniqueId val="{00000001-5F05-4573-B623-F18544B47D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13608</c:v>
                </c:pt>
                <c:pt idx="5">
                  <c:v>13660</c:v>
                </c:pt>
                <c:pt idx="8">
                  <c:v>14618</c:v>
                </c:pt>
                <c:pt idx="11">
                  <c:v>15023</c:v>
                </c:pt>
                <c:pt idx="14">
                  <c:v>14788</c:v>
                </c:pt>
              </c:numCache>
            </c:numRef>
          </c:val>
          <c:extLst>
            <c:ext xmlns:c16="http://schemas.microsoft.com/office/drawing/2014/chart" uri="{C3380CC4-5D6E-409C-BE32-E72D297353CC}">
              <c16:uniqueId val="{00000002-5F05-4573-B623-F18544B47D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05-4573-B623-F18544B47D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05-4573-B623-F18544B47D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16</c:v>
                </c:pt>
                <c:pt idx="6">
                  <c:v>4</c:v>
                </c:pt>
                <c:pt idx="9">
                  <c:v>11</c:v>
                </c:pt>
                <c:pt idx="12">
                  <c:v>10</c:v>
                </c:pt>
              </c:numCache>
            </c:numRef>
          </c:val>
          <c:extLst>
            <c:ext xmlns:c16="http://schemas.microsoft.com/office/drawing/2014/chart" uri="{C3380CC4-5D6E-409C-BE32-E72D297353CC}">
              <c16:uniqueId val="{00000005-5F05-4573-B623-F18544B47D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2665</c:v>
                </c:pt>
                <c:pt idx="3">
                  <c:v>2711</c:v>
                </c:pt>
                <c:pt idx="6">
                  <c:v>2614</c:v>
                </c:pt>
                <c:pt idx="9">
                  <c:v>2548</c:v>
                </c:pt>
                <c:pt idx="12">
                  <c:v>2487</c:v>
                </c:pt>
              </c:numCache>
            </c:numRef>
          </c:val>
          <c:extLst>
            <c:ext xmlns:c16="http://schemas.microsoft.com/office/drawing/2014/chart" uri="{C3380CC4-5D6E-409C-BE32-E72D297353CC}">
              <c16:uniqueId val="{00000006-5F05-4573-B623-F18544B47D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c:v>
                </c:pt>
                <c:pt idx="3">
                  <c:v>117</c:v>
                </c:pt>
                <c:pt idx="6">
                  <c:v>170</c:v>
                </c:pt>
                <c:pt idx="9">
                  <c:v>149</c:v>
                </c:pt>
                <c:pt idx="12">
                  <c:v>135</c:v>
                </c:pt>
              </c:numCache>
            </c:numRef>
          </c:val>
          <c:extLst>
            <c:ext xmlns:c16="http://schemas.microsoft.com/office/drawing/2014/chart" uri="{C3380CC4-5D6E-409C-BE32-E72D297353CC}">
              <c16:uniqueId val="{00000007-5F05-4573-B623-F18544B47D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5865</c:v>
                </c:pt>
                <c:pt idx="3">
                  <c:v>5689</c:v>
                </c:pt>
                <c:pt idx="6">
                  <c:v>5399</c:v>
                </c:pt>
                <c:pt idx="9">
                  <c:v>5173</c:v>
                </c:pt>
                <c:pt idx="12">
                  <c:v>5113</c:v>
                </c:pt>
              </c:numCache>
            </c:numRef>
          </c:val>
          <c:extLst>
            <c:ext xmlns:c16="http://schemas.microsoft.com/office/drawing/2014/chart" uri="{C3380CC4-5D6E-409C-BE32-E72D297353CC}">
              <c16:uniqueId val="{00000008-5F05-4573-B623-F18544B47D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5F05-4573-B623-F18544B47D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14466</c:v>
                </c:pt>
                <c:pt idx="3">
                  <c:v>16520</c:v>
                </c:pt>
                <c:pt idx="6">
                  <c:v>18916</c:v>
                </c:pt>
                <c:pt idx="9">
                  <c:v>18661</c:v>
                </c:pt>
                <c:pt idx="12">
                  <c:v>18905</c:v>
                </c:pt>
              </c:numCache>
            </c:numRef>
          </c:val>
          <c:extLst>
            <c:ext xmlns:c16="http://schemas.microsoft.com/office/drawing/2014/chart" uri="{C3380CC4-5D6E-409C-BE32-E72D297353CC}">
              <c16:uniqueId val="{0000000A-5F05-4573-B623-F18544B47D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05-4573-B623-F18544B47D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8285</c:v>
                </c:pt>
                <c:pt idx="1">
                  <c:v>8058</c:v>
                </c:pt>
                <c:pt idx="2">
                  <c:v>7904</c:v>
                </c:pt>
              </c:numCache>
            </c:numRef>
          </c:val>
          <c:extLst>
            <c:ext xmlns:c16="http://schemas.microsoft.com/office/drawing/2014/chart" uri="{C3380CC4-5D6E-409C-BE32-E72D297353CC}">
              <c16:uniqueId val="{00000000-9805-4E47-876D-DFDF22663C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730</c:v>
                </c:pt>
                <c:pt idx="1">
                  <c:v>730</c:v>
                </c:pt>
                <c:pt idx="2">
                  <c:v>813</c:v>
                </c:pt>
              </c:numCache>
            </c:numRef>
          </c:val>
          <c:extLst>
            <c:ext xmlns:c16="http://schemas.microsoft.com/office/drawing/2014/chart" uri="{C3380CC4-5D6E-409C-BE32-E72D297353CC}">
              <c16:uniqueId val="{00000001-9805-4E47-876D-DFDF22663C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1969</c:v>
                </c:pt>
                <c:pt idx="1">
                  <c:v>1936</c:v>
                </c:pt>
                <c:pt idx="2">
                  <c:v>1962</c:v>
                </c:pt>
              </c:numCache>
            </c:numRef>
          </c:val>
          <c:extLst>
            <c:ext xmlns:c16="http://schemas.microsoft.com/office/drawing/2014/chart" uri="{C3380CC4-5D6E-409C-BE32-E72D297353CC}">
              <c16:uniqueId val="{00000002-9805-4E47-876D-DFDF22663C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C65-4F61-A7CE-1049A7CC2DF0}"/>
              </c:ext>
            </c:extLst>
          </c:dPt>
          <c:dPt>
            <c:idx val="1"/>
            <c:bubble3D val="0"/>
            <c:extLst>
              <c:ext xmlns:c16="http://schemas.microsoft.com/office/drawing/2014/chart" uri="{C3380CC4-5D6E-409C-BE32-E72D297353CC}">
                <c16:uniqueId val="{00000001-9C65-4F61-A7CE-1049A7CC2DF0}"/>
              </c:ext>
            </c:extLst>
          </c:dPt>
          <c:dPt>
            <c:idx val="2"/>
            <c:bubble3D val="0"/>
            <c:extLst>
              <c:ext xmlns:c16="http://schemas.microsoft.com/office/drawing/2014/chart" uri="{C3380CC4-5D6E-409C-BE32-E72D297353CC}">
                <c16:uniqueId val="{00000002-9C65-4F61-A7CE-1049A7CC2DF0}"/>
              </c:ext>
            </c:extLst>
          </c:dPt>
          <c:dPt>
            <c:idx val="3"/>
            <c:bubble3D val="0"/>
            <c:extLst>
              <c:ext xmlns:c16="http://schemas.microsoft.com/office/drawing/2014/chart" uri="{C3380CC4-5D6E-409C-BE32-E72D297353CC}">
                <c16:uniqueId val="{00000003-9C65-4F61-A7CE-1049A7CC2DF0}"/>
              </c:ext>
            </c:extLst>
          </c:dPt>
          <c:dPt>
            <c:idx val="4"/>
            <c:bubble3D val="0"/>
            <c:extLst>
              <c:ext xmlns:c16="http://schemas.microsoft.com/office/drawing/2014/chart" uri="{C3380CC4-5D6E-409C-BE32-E72D297353CC}">
                <c16:uniqueId val="{00000004-9C65-4F61-A7CE-1049A7CC2DF0}"/>
              </c:ext>
            </c:extLst>
          </c:dPt>
          <c:dPt>
            <c:idx val="8"/>
            <c:bubble3D val="0"/>
            <c:extLst>
              <c:ext xmlns:c16="http://schemas.microsoft.com/office/drawing/2014/chart" uri="{C3380CC4-5D6E-409C-BE32-E72D297353CC}">
                <c16:uniqueId val="{00000005-9C65-4F61-A7CE-1049A7CC2DF0}"/>
              </c:ext>
            </c:extLst>
          </c:dPt>
          <c:dPt>
            <c:idx val="16"/>
            <c:bubble3D val="0"/>
            <c:extLst>
              <c:ext xmlns:c16="http://schemas.microsoft.com/office/drawing/2014/chart" uri="{C3380CC4-5D6E-409C-BE32-E72D297353CC}">
                <c16:uniqueId val="{00000006-9C65-4F61-A7CE-1049A7CC2DF0}"/>
              </c:ext>
            </c:extLst>
          </c:dPt>
          <c:dPt>
            <c:idx val="24"/>
            <c:bubble3D val="0"/>
            <c:extLst>
              <c:ext xmlns:c16="http://schemas.microsoft.com/office/drawing/2014/chart" uri="{C3380CC4-5D6E-409C-BE32-E72D297353CC}">
                <c16:uniqueId val="{00000007-9C65-4F61-A7CE-1049A7CC2DF0}"/>
              </c:ext>
            </c:extLst>
          </c:dPt>
          <c:dPt>
            <c:idx val="32"/>
            <c:bubble3D val="0"/>
            <c:extLst>
              <c:ext xmlns:c16="http://schemas.microsoft.com/office/drawing/2014/chart" uri="{C3380CC4-5D6E-409C-BE32-E72D297353CC}">
                <c16:uniqueId val="{00000008-9C65-4F61-A7CE-1049A7CC2DF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C65-4F61-A7CE-1049A7CC2DF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9C65-4F61-A7CE-1049A7CC2DF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9C65-4F61-A7CE-1049A7CC2DF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9C65-4F61-A7CE-1049A7CC2DF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9C65-4F61-A7CE-1049A7CC2DF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C65-4F61-A7CE-1049A7CC2DF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C65-4F61-A7CE-1049A7CC2DF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C65-4F61-A7CE-1049A7CC2DF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C65-4F61-A7CE-1049A7CC2DF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71.900000000000006</c:v>
                </c:pt>
                <c:pt idx="8">
                  <c:v>72.900000000000006</c:v>
                </c:pt>
                <c:pt idx="24">
                  <c:v>73.5</c:v>
                </c:pt>
                <c:pt idx="32">
                  <c:v>74.5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C65-4F61-A7CE-1049A7CC2D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C65-4F61-A7CE-1049A7CC2DF0}"/>
              </c:ext>
            </c:extLst>
          </c:dPt>
          <c:dPt>
            <c:idx val="1"/>
            <c:bubble3D val="0"/>
            <c:extLst>
              <c:ext xmlns:c16="http://schemas.microsoft.com/office/drawing/2014/chart" uri="{C3380CC4-5D6E-409C-BE32-E72D297353CC}">
                <c16:uniqueId val="{0000000B-9C65-4F61-A7CE-1049A7CC2DF0}"/>
              </c:ext>
            </c:extLst>
          </c:dPt>
          <c:dPt>
            <c:idx val="2"/>
            <c:bubble3D val="0"/>
            <c:extLst>
              <c:ext xmlns:c16="http://schemas.microsoft.com/office/drawing/2014/chart" uri="{C3380CC4-5D6E-409C-BE32-E72D297353CC}">
                <c16:uniqueId val="{0000000C-9C65-4F61-A7CE-1049A7CC2DF0}"/>
              </c:ext>
            </c:extLst>
          </c:dPt>
          <c:dPt>
            <c:idx val="3"/>
            <c:bubble3D val="0"/>
            <c:extLst>
              <c:ext xmlns:c16="http://schemas.microsoft.com/office/drawing/2014/chart" uri="{C3380CC4-5D6E-409C-BE32-E72D297353CC}">
                <c16:uniqueId val="{0000000D-9C65-4F61-A7CE-1049A7CC2DF0}"/>
              </c:ext>
            </c:extLst>
          </c:dPt>
          <c:dPt>
            <c:idx val="4"/>
            <c:bubble3D val="0"/>
            <c:extLst>
              <c:ext xmlns:c16="http://schemas.microsoft.com/office/drawing/2014/chart" uri="{C3380CC4-5D6E-409C-BE32-E72D297353CC}">
                <c16:uniqueId val="{0000000E-9C65-4F61-A7CE-1049A7CC2DF0}"/>
              </c:ext>
            </c:extLst>
          </c:dPt>
          <c:dPt>
            <c:idx val="8"/>
            <c:bubble3D val="0"/>
            <c:extLst>
              <c:ext xmlns:c16="http://schemas.microsoft.com/office/drawing/2014/chart" uri="{C3380CC4-5D6E-409C-BE32-E72D297353CC}">
                <c16:uniqueId val="{0000000F-9C65-4F61-A7CE-1049A7CC2DF0}"/>
              </c:ext>
            </c:extLst>
          </c:dPt>
          <c:dPt>
            <c:idx val="16"/>
            <c:bubble3D val="0"/>
            <c:extLst>
              <c:ext xmlns:c16="http://schemas.microsoft.com/office/drawing/2014/chart" uri="{C3380CC4-5D6E-409C-BE32-E72D297353CC}">
                <c16:uniqueId val="{00000010-9C65-4F61-A7CE-1049A7CC2DF0}"/>
              </c:ext>
            </c:extLst>
          </c:dPt>
          <c:dPt>
            <c:idx val="24"/>
            <c:bubble3D val="0"/>
            <c:extLst>
              <c:ext xmlns:c16="http://schemas.microsoft.com/office/drawing/2014/chart" uri="{C3380CC4-5D6E-409C-BE32-E72D297353CC}">
                <c16:uniqueId val="{00000011-9C65-4F61-A7CE-1049A7CC2DF0}"/>
              </c:ext>
            </c:extLst>
          </c:dPt>
          <c:dPt>
            <c:idx val="32"/>
            <c:bubble3D val="0"/>
            <c:extLst>
              <c:ext xmlns:c16="http://schemas.microsoft.com/office/drawing/2014/chart" uri="{C3380CC4-5D6E-409C-BE32-E72D297353CC}">
                <c16:uniqueId val="{00000012-9C65-4F61-A7CE-1049A7CC2DF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C65-4F61-A7CE-1049A7CC2DF0}"/>
                </c:ext>
              </c:extLst>
            </c:dLbl>
            <c:dLbl>
              <c:idx val="1"/>
              <c:delete val="1"/>
              <c:extLst>
                <c:ext xmlns:c15="http://schemas.microsoft.com/office/drawing/2012/chart" uri="{CE6537A1-D6FC-4f65-9D91-7224C49458BB}"/>
                <c:ext xmlns:c16="http://schemas.microsoft.com/office/drawing/2014/chart" uri="{C3380CC4-5D6E-409C-BE32-E72D297353CC}">
                  <c16:uniqueId val="{0000000B-9C65-4F61-A7CE-1049A7CC2DF0}"/>
                </c:ext>
              </c:extLst>
            </c:dLbl>
            <c:dLbl>
              <c:idx val="2"/>
              <c:delete val="1"/>
              <c:extLst>
                <c:ext xmlns:c15="http://schemas.microsoft.com/office/drawing/2012/chart" uri="{CE6537A1-D6FC-4f65-9D91-7224C49458BB}"/>
                <c:ext xmlns:c16="http://schemas.microsoft.com/office/drawing/2014/chart" uri="{C3380CC4-5D6E-409C-BE32-E72D297353CC}">
                  <c16:uniqueId val="{0000000C-9C65-4F61-A7CE-1049A7CC2DF0}"/>
                </c:ext>
              </c:extLst>
            </c:dLbl>
            <c:dLbl>
              <c:idx val="3"/>
              <c:delete val="1"/>
              <c:extLst>
                <c:ext xmlns:c15="http://schemas.microsoft.com/office/drawing/2012/chart" uri="{CE6537A1-D6FC-4f65-9D91-7224C49458BB}"/>
                <c:ext xmlns:c16="http://schemas.microsoft.com/office/drawing/2014/chart" uri="{C3380CC4-5D6E-409C-BE32-E72D297353CC}">
                  <c16:uniqueId val="{0000000D-9C65-4F61-A7CE-1049A7CC2DF0}"/>
                </c:ext>
              </c:extLst>
            </c:dLbl>
            <c:dLbl>
              <c:idx val="4"/>
              <c:delete val="1"/>
              <c:extLst>
                <c:ext xmlns:c15="http://schemas.microsoft.com/office/drawing/2012/chart" uri="{CE6537A1-D6FC-4f65-9D91-7224C49458BB}"/>
                <c:ext xmlns:c16="http://schemas.microsoft.com/office/drawing/2014/chart" uri="{C3380CC4-5D6E-409C-BE32-E72D297353CC}">
                  <c16:uniqueId val="{0000000E-9C65-4F61-A7CE-1049A7CC2DF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C65-4F61-A7CE-1049A7CC2DF0}"/>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C65-4F61-A7CE-1049A7CC2DF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C65-4F61-A7CE-1049A7CC2DF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C65-4F61-A7CE-1049A7CC2DF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24">
                  <c:v>17.600000000000001</c:v>
                </c:pt>
                <c:pt idx="32">
                  <c:v>17.2</c:v>
                </c:pt>
              </c:numCache>
            </c:numRef>
          </c:yVal>
          <c:smooth val="0"/>
          <c:extLst>
            <c:ext xmlns:c16="http://schemas.microsoft.com/office/drawing/2014/chart" uri="{C3380CC4-5D6E-409C-BE32-E72D297353CC}">
              <c16:uniqueId val="{00000013-9C65-4F61-A7CE-1049A7CC2DF0}"/>
            </c:ext>
          </c:extLst>
        </c:ser>
        <c:dLbls>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0609507144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452318460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ED1-4464-B3F1-D0E9EC725E3D}"/>
              </c:ext>
            </c:extLst>
          </c:dPt>
          <c:dPt>
            <c:idx val="1"/>
            <c:bubble3D val="0"/>
            <c:extLst>
              <c:ext xmlns:c16="http://schemas.microsoft.com/office/drawing/2014/chart" uri="{C3380CC4-5D6E-409C-BE32-E72D297353CC}">
                <c16:uniqueId val="{00000001-5ED1-4464-B3F1-D0E9EC725E3D}"/>
              </c:ext>
            </c:extLst>
          </c:dPt>
          <c:dPt>
            <c:idx val="2"/>
            <c:bubble3D val="0"/>
            <c:extLst>
              <c:ext xmlns:c16="http://schemas.microsoft.com/office/drawing/2014/chart" uri="{C3380CC4-5D6E-409C-BE32-E72D297353CC}">
                <c16:uniqueId val="{00000002-5ED1-4464-B3F1-D0E9EC725E3D}"/>
              </c:ext>
            </c:extLst>
          </c:dPt>
          <c:dPt>
            <c:idx val="3"/>
            <c:bubble3D val="0"/>
            <c:extLst>
              <c:ext xmlns:c16="http://schemas.microsoft.com/office/drawing/2014/chart" uri="{C3380CC4-5D6E-409C-BE32-E72D297353CC}">
                <c16:uniqueId val="{00000003-5ED1-4464-B3F1-D0E9EC725E3D}"/>
              </c:ext>
            </c:extLst>
          </c:dPt>
          <c:dPt>
            <c:idx val="4"/>
            <c:bubble3D val="0"/>
            <c:extLst>
              <c:ext xmlns:c16="http://schemas.microsoft.com/office/drawing/2014/chart" uri="{C3380CC4-5D6E-409C-BE32-E72D297353CC}">
                <c16:uniqueId val="{00000004-5ED1-4464-B3F1-D0E9EC725E3D}"/>
              </c:ext>
            </c:extLst>
          </c:dPt>
          <c:dPt>
            <c:idx val="8"/>
            <c:bubble3D val="0"/>
            <c:extLst>
              <c:ext xmlns:c16="http://schemas.microsoft.com/office/drawing/2014/chart" uri="{C3380CC4-5D6E-409C-BE32-E72D297353CC}">
                <c16:uniqueId val="{00000005-5ED1-4464-B3F1-D0E9EC725E3D}"/>
              </c:ext>
            </c:extLst>
          </c:dPt>
          <c:dPt>
            <c:idx val="16"/>
            <c:bubble3D val="0"/>
            <c:extLst>
              <c:ext xmlns:c16="http://schemas.microsoft.com/office/drawing/2014/chart" uri="{C3380CC4-5D6E-409C-BE32-E72D297353CC}">
                <c16:uniqueId val="{00000006-5ED1-4464-B3F1-D0E9EC725E3D}"/>
              </c:ext>
            </c:extLst>
          </c:dPt>
          <c:dPt>
            <c:idx val="24"/>
            <c:bubble3D val="0"/>
            <c:extLst>
              <c:ext xmlns:c16="http://schemas.microsoft.com/office/drawing/2014/chart" uri="{C3380CC4-5D6E-409C-BE32-E72D297353CC}">
                <c16:uniqueId val="{00000007-5ED1-4464-B3F1-D0E9EC725E3D}"/>
              </c:ext>
            </c:extLst>
          </c:dPt>
          <c:dPt>
            <c:idx val="32"/>
            <c:bubble3D val="0"/>
            <c:extLst>
              <c:ext xmlns:c16="http://schemas.microsoft.com/office/drawing/2014/chart" uri="{C3380CC4-5D6E-409C-BE32-E72D297353CC}">
                <c16:uniqueId val="{00000008-5ED1-4464-B3F1-D0E9EC725E3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ED1-4464-B3F1-D0E9EC725E3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D1-4464-B3F1-D0E9EC725E3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ED1-4464-B3F1-D0E9EC725E3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D1-4464-B3F1-D0E9EC725E3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D1-4464-B3F1-D0E9EC725E3D}"/>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ED1-4464-B3F1-D0E9EC725E3D}"/>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ED1-4464-B3F1-D0E9EC725E3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ED1-4464-B3F1-D0E9EC725E3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ED1-4464-B3F1-D0E9EC725E3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3.7</c:v>
                </c:pt>
                <c:pt idx="16">
                  <c:v>3.8</c:v>
                </c:pt>
                <c:pt idx="24">
                  <c:v>4.0999999999999996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ED1-4464-B3F1-D0E9EC725E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5ED1-4464-B3F1-D0E9EC725E3D}"/>
              </c:ext>
            </c:extLst>
          </c:dPt>
          <c:dPt>
            <c:idx val="1"/>
            <c:bubble3D val="0"/>
            <c:extLst>
              <c:ext xmlns:c16="http://schemas.microsoft.com/office/drawing/2014/chart" uri="{C3380CC4-5D6E-409C-BE32-E72D297353CC}">
                <c16:uniqueId val="{0000000B-5ED1-4464-B3F1-D0E9EC725E3D}"/>
              </c:ext>
            </c:extLst>
          </c:dPt>
          <c:dPt>
            <c:idx val="2"/>
            <c:bubble3D val="0"/>
            <c:extLst>
              <c:ext xmlns:c16="http://schemas.microsoft.com/office/drawing/2014/chart" uri="{C3380CC4-5D6E-409C-BE32-E72D297353CC}">
                <c16:uniqueId val="{0000000C-5ED1-4464-B3F1-D0E9EC725E3D}"/>
              </c:ext>
            </c:extLst>
          </c:dPt>
          <c:dPt>
            <c:idx val="3"/>
            <c:bubble3D val="0"/>
            <c:extLst>
              <c:ext xmlns:c16="http://schemas.microsoft.com/office/drawing/2014/chart" uri="{C3380CC4-5D6E-409C-BE32-E72D297353CC}">
                <c16:uniqueId val="{0000000D-5ED1-4464-B3F1-D0E9EC725E3D}"/>
              </c:ext>
            </c:extLst>
          </c:dPt>
          <c:dPt>
            <c:idx val="4"/>
            <c:bubble3D val="0"/>
            <c:extLst>
              <c:ext xmlns:c16="http://schemas.microsoft.com/office/drawing/2014/chart" uri="{C3380CC4-5D6E-409C-BE32-E72D297353CC}">
                <c16:uniqueId val="{0000000E-5ED1-4464-B3F1-D0E9EC725E3D}"/>
              </c:ext>
            </c:extLst>
          </c:dPt>
          <c:dPt>
            <c:idx val="8"/>
            <c:bubble3D val="0"/>
            <c:extLst>
              <c:ext xmlns:c16="http://schemas.microsoft.com/office/drawing/2014/chart" uri="{C3380CC4-5D6E-409C-BE32-E72D297353CC}">
                <c16:uniqueId val="{0000000F-5ED1-4464-B3F1-D0E9EC725E3D}"/>
              </c:ext>
            </c:extLst>
          </c:dPt>
          <c:dPt>
            <c:idx val="16"/>
            <c:bubble3D val="0"/>
            <c:extLst>
              <c:ext xmlns:c16="http://schemas.microsoft.com/office/drawing/2014/chart" uri="{C3380CC4-5D6E-409C-BE32-E72D297353CC}">
                <c16:uniqueId val="{00000010-5ED1-4464-B3F1-D0E9EC725E3D}"/>
              </c:ext>
            </c:extLst>
          </c:dPt>
          <c:dPt>
            <c:idx val="24"/>
            <c:bubble3D val="0"/>
            <c:extLst>
              <c:ext xmlns:c16="http://schemas.microsoft.com/office/drawing/2014/chart" uri="{C3380CC4-5D6E-409C-BE32-E72D297353CC}">
                <c16:uniqueId val="{00000011-5ED1-4464-B3F1-D0E9EC725E3D}"/>
              </c:ext>
            </c:extLst>
          </c:dPt>
          <c:dPt>
            <c:idx val="32"/>
            <c:bubble3D val="0"/>
            <c:extLst>
              <c:ext xmlns:c16="http://schemas.microsoft.com/office/drawing/2014/chart" uri="{C3380CC4-5D6E-409C-BE32-E72D297353CC}">
                <c16:uniqueId val="{00000012-5ED1-4464-B3F1-D0E9EC725E3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ED1-4464-B3F1-D0E9EC725E3D}"/>
                </c:ext>
              </c:extLst>
            </c:dLbl>
            <c:dLbl>
              <c:idx val="1"/>
              <c:delete val="1"/>
              <c:extLst>
                <c:ext xmlns:c15="http://schemas.microsoft.com/office/drawing/2012/chart" uri="{CE6537A1-D6FC-4f65-9D91-7224C49458BB}"/>
                <c:ext xmlns:c16="http://schemas.microsoft.com/office/drawing/2014/chart" uri="{C3380CC4-5D6E-409C-BE32-E72D297353CC}">
                  <c16:uniqueId val="{0000000B-5ED1-4464-B3F1-D0E9EC725E3D}"/>
                </c:ext>
              </c:extLst>
            </c:dLbl>
            <c:dLbl>
              <c:idx val="2"/>
              <c:delete val="1"/>
              <c:extLst>
                <c:ext xmlns:c15="http://schemas.microsoft.com/office/drawing/2012/chart" uri="{CE6537A1-D6FC-4f65-9D91-7224C49458BB}"/>
                <c:ext xmlns:c16="http://schemas.microsoft.com/office/drawing/2014/chart" uri="{C3380CC4-5D6E-409C-BE32-E72D297353CC}">
                  <c16:uniqueId val="{0000000C-5ED1-4464-B3F1-D0E9EC725E3D}"/>
                </c:ext>
              </c:extLst>
            </c:dLbl>
            <c:dLbl>
              <c:idx val="3"/>
              <c:delete val="1"/>
              <c:extLst>
                <c:ext xmlns:c15="http://schemas.microsoft.com/office/drawing/2012/chart" uri="{CE6537A1-D6FC-4f65-9D91-7224C49458BB}"/>
                <c:ext xmlns:c16="http://schemas.microsoft.com/office/drawing/2014/chart" uri="{C3380CC4-5D6E-409C-BE32-E72D297353CC}">
                  <c16:uniqueId val="{0000000D-5ED1-4464-B3F1-D0E9EC725E3D}"/>
                </c:ext>
              </c:extLst>
            </c:dLbl>
            <c:dLbl>
              <c:idx val="4"/>
              <c:delete val="1"/>
              <c:extLst>
                <c:ext xmlns:c15="http://schemas.microsoft.com/office/drawing/2012/chart" uri="{CE6537A1-D6FC-4f65-9D91-7224C49458BB}"/>
                <c:ext xmlns:c16="http://schemas.microsoft.com/office/drawing/2014/chart" uri="{C3380CC4-5D6E-409C-BE32-E72D297353CC}">
                  <c16:uniqueId val="{0000000E-5ED1-4464-B3F1-D0E9EC725E3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ED1-4464-B3F1-D0E9EC725E3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ED1-4464-B3F1-D0E9EC725E3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ED1-4464-B3F1-D0E9EC725E3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ED1-4464-B3F1-D0E9EC725E3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5ED1-4464-B3F1-D0E9EC725E3D}"/>
            </c:ext>
          </c:extLst>
        </c:ser>
        <c:dLbls>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群馬県みどり市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一般会計等の元利償還金は、市内道路整備事業等により起債した合併特例事業債等の償還開始などにより</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百万円増加したことから、実質公債費比率の分子が増加した。</a:t>
          </a:r>
        </a:p>
        <a:p>
          <a:r>
            <a:rPr kumimoji="1" lang="ja-JP" altLang="en-US" sz="1400">
              <a:latin typeface="ＭＳ ゴシック" pitchFamily="49" charset="-128"/>
              <a:ea typeface="ＭＳ ゴシック" pitchFamily="49" charset="-128"/>
            </a:rPr>
            <a:t>　今後も公共施設等総合管理計画事業等の大型事業の実施を予定しており、引き続き、交付税措置のある有利な地方債を優先して活用することで比率の抑制に努める。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群馬県みどり市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一般会計において、公共施設等総合管理計画事業等の大型公共事業の財源として地方債を発行したことにより、地方債の現在高が約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億円増加したことに伴い、将来負担額が前年度より約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一方で、介護保険給付準備基金等の積み立て額の減少などにより充当可能基金は約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億円減少したため、将来負担比率の分子が約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　今後も地方債を財源とした大型事業が予定されているが、市民ニーズを踏まえた上で費用対効果を十分に検討し、実施する事業の取捨選択をすることで、将来負担の軽減を図る必要がある。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群馬県みどり市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億円積立したことなどにより、全体で約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今後、各特定目的基金の本来の目的に合った活用を検討するとともに、債券運用など預金以外の活用も検討した上で財源確保に努める。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ふるさとづくり基金：住みよい地域づくり事業の円滑な執行を図る。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鉄道経営対策事業基金：鉄道事業者の経営に対する助成等を行うことにより、地域公共交通の維持確保を図る。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義務教育施設整備基金：義務教育施設整備の円滑な執行を図る。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庁舎建設等基金：庁舎建設等事業の円滑な執行を図る。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森林環境時譲与税基金：森林の整備などの利用のため取り崩したが、交付された森林環境譲与税を積み立てた額の方が多かったため増加。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ふるさと思いやり基金：ふるさと思いやり寄附金の額が増となったため増加。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鉄道経営対策事業基金：わたらせ渓谷鐵道運行維持費補助金の財源とするため取り崩し、減少。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鉄道経営対策事業基金：物価高騰の影響により運行維持費が増加となっていることから、令和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万円を取り崩し運航維持費に充当し、積立額を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万円とする予定であり、基金残高は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地域福祉基金：温泉施設等整備事業に係る一般財源分に充当予定。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学校給食費の無償化に伴う財源不足への対応や、物価高騰対応関連事業の財源とするために財政調整基金の取り崩しを行ったことから、約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財政調整基金の残高については、有事の際の備えとして一定の金額が必要となるため、標準財政規模の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安に維持できるよう努めているが、公共施設等総合管理計画に基づく公共施設等の更新・統廃合や大型公共事業への投資に多額の経費がかかる予定であり、さらなる財政調整基金の取崩し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今後は、中長期の財政収支の見通しを精査し、歳入に見合った歳出規模の予算編成を行うことで財政調整基金に頼らない財政運営や残高の維持に努め、将来にわたる健全化の確保に努める。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普通交付税の臨時費目の臨時財政対策債償還基金費の皆増により、積立額が増加となった。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公債費負担の平準化を図るため計画的な積立・取崩しを行い財源として活用していく。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今後も、地方債を財源とした大型公共事業の実施が計画されていることから、将来の公債費負担が増加した際の財源として活用する。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29811989-5403-476B-A96D-AF933D3307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14BD82B7-4B8A-4A2E-9D1C-17B1C718F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5E9DF96-4CF9-4913-B129-619B1C35B241}"/>
            </a:ext>
          </a:extLst>
        </xdr:cNvPr>
        <xdr:cNvSpPr/>
      </xdr:nvSpPr>
      <xdr:spPr>
        <a:xfrm>
          <a:off x="11760200" y="9099550"/>
          <a:ext cx="13716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3ACC9A5-3D7A-4683-9644-58A7232BFCC2}"/>
            </a:ext>
          </a:extLst>
        </xdr:cNvPr>
        <xdr:cNvSpPr/>
      </xdr:nvSpPr>
      <xdr:spPr>
        <a:xfrm>
          <a:off x="13131800" y="9099550"/>
          <a:ext cx="13716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8D3BF63A-C5A1-4DFC-B2EF-8A196C0D2E1E}"/>
            </a:ext>
          </a:extLst>
        </xdr:cNvPr>
        <xdr:cNvSpPr/>
      </xdr:nvSpPr>
      <xdr:spPr>
        <a:xfrm>
          <a:off x="15875000" y="9099550"/>
          <a:ext cx="13716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FD832BB-565F-4F2B-ADFA-911478B23567}"/>
            </a:ext>
          </a:extLst>
        </xdr:cNvPr>
        <xdr:cNvSpPr/>
      </xdr:nvSpPr>
      <xdr:spPr>
        <a:xfrm>
          <a:off x="17246600" y="9099550"/>
          <a:ext cx="13716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DB02B4F1-E4B6-4EA6-9449-670E731CBB60}"/>
            </a:ext>
          </a:extLst>
        </xdr:cNvPr>
        <xdr:cNvSpPr/>
      </xdr:nvSpPr>
      <xdr:spPr>
        <a:xfrm>
          <a:off x="11760200" y="12782550"/>
          <a:ext cx="13716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6D162417-5A91-49B6-A1E6-430AC2BD60A9}"/>
            </a:ext>
          </a:extLst>
        </xdr:cNvPr>
        <xdr:cNvSpPr/>
      </xdr:nvSpPr>
      <xdr:spPr>
        <a:xfrm>
          <a:off x="13131800" y="12782550"/>
          <a:ext cx="13716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BB0311E7-6E82-43A6-813F-604344306B4B}"/>
            </a:ext>
          </a:extLst>
        </xdr:cNvPr>
        <xdr:cNvSpPr/>
      </xdr:nvSpPr>
      <xdr:spPr>
        <a:xfrm>
          <a:off x="14503400" y="12782550"/>
          <a:ext cx="13716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2A04BB6-E9A2-48E7-94E4-31411A7D4421}"/>
            </a:ext>
          </a:extLst>
        </xdr:cNvPr>
        <xdr:cNvSpPr/>
      </xdr:nvSpPr>
      <xdr:spPr>
        <a:xfrm>
          <a:off x="15875000" y="12782550"/>
          <a:ext cx="13716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12F5B2C8-089C-442B-A1B1-9A4DD42F635D}"/>
            </a:ext>
          </a:extLst>
        </xdr:cNvPr>
        <xdr:cNvSpPr/>
      </xdr:nvSpPr>
      <xdr:spPr>
        <a:xfrm>
          <a:off x="17246600" y="12782550"/>
          <a:ext cx="13716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3" name="正方形/長方形 12">
          <a:extLst>
            <a:ext uri="{FF2B5EF4-FFF2-40B4-BE49-F238E27FC236}">
              <a16:creationId xmlns:a16="http://schemas.microsoft.com/office/drawing/2014/main" id="{A12DFA4D-B023-404B-80E3-264C689DB363}"/>
            </a:ext>
          </a:extLst>
        </xdr:cNvPr>
        <xdr:cNvSpPr/>
      </xdr:nvSpPr>
      <xdr:spPr>
        <a:xfrm>
          <a:off x="355600" y="64135"/>
          <a:ext cx="1140142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4" name="正方形/長方形 13">
          <a:extLst>
            <a:ext uri="{FF2B5EF4-FFF2-40B4-BE49-F238E27FC236}">
              <a16:creationId xmlns:a16="http://schemas.microsoft.com/office/drawing/2014/main" id="{CFF48935-974F-4038-93EA-B93B620C634C}"/>
            </a:ext>
          </a:extLst>
        </xdr:cNvPr>
        <xdr:cNvSpPr/>
      </xdr:nvSpPr>
      <xdr:spPr>
        <a:xfrm>
          <a:off x="15351125" y="189230"/>
          <a:ext cx="3549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5" name="正方形/長方形 14">
          <a:extLst>
            <a:ext uri="{FF2B5EF4-FFF2-40B4-BE49-F238E27FC236}">
              <a16:creationId xmlns:a16="http://schemas.microsoft.com/office/drawing/2014/main" id="{9564884C-AD18-496D-B37A-984849C8BD89}"/>
            </a:ext>
          </a:extLst>
        </xdr:cNvPr>
        <xdr:cNvSpPr/>
      </xdr:nvSpPr>
      <xdr:spPr>
        <a:xfrm>
          <a:off x="15357475" y="215265"/>
          <a:ext cx="352425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6" name="正方形/長方形 15">
          <a:extLst>
            <a:ext uri="{FF2B5EF4-FFF2-40B4-BE49-F238E27FC236}">
              <a16:creationId xmlns:a16="http://schemas.microsoft.com/office/drawing/2014/main" id="{9AC7F505-F003-4D4B-9231-A55501EA5B3C}"/>
            </a:ext>
          </a:extLst>
        </xdr:cNvPr>
        <xdr:cNvSpPr/>
      </xdr:nvSpPr>
      <xdr:spPr>
        <a:xfrm>
          <a:off x="15382875" y="240665"/>
          <a:ext cx="346710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7" name="正方形/長方形 16">
          <a:extLst>
            <a:ext uri="{FF2B5EF4-FFF2-40B4-BE49-F238E27FC236}">
              <a16:creationId xmlns:a16="http://schemas.microsoft.com/office/drawing/2014/main" id="{E85B7600-18FE-4616-BBD4-A8B800E74212}"/>
            </a:ext>
          </a:extLst>
        </xdr:cNvPr>
        <xdr:cNvSpPr/>
      </xdr:nvSpPr>
      <xdr:spPr>
        <a:xfrm>
          <a:off x="12823825" y="189230"/>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8" name="正方形/長方形 17">
          <a:extLst>
            <a:ext uri="{FF2B5EF4-FFF2-40B4-BE49-F238E27FC236}">
              <a16:creationId xmlns:a16="http://schemas.microsoft.com/office/drawing/2014/main" id="{0C98D397-0DAD-4DD2-A9C0-B9595E372252}"/>
            </a:ext>
          </a:extLst>
        </xdr:cNvPr>
        <xdr:cNvSpPr/>
      </xdr:nvSpPr>
      <xdr:spPr>
        <a:xfrm>
          <a:off x="12849225" y="215265"/>
          <a:ext cx="23495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9" name="正方形/長方形 18">
          <a:extLst>
            <a:ext uri="{FF2B5EF4-FFF2-40B4-BE49-F238E27FC236}">
              <a16:creationId xmlns:a16="http://schemas.microsoft.com/office/drawing/2014/main" id="{B374D592-8F6A-49D9-849F-4D16BB006F41}"/>
            </a:ext>
          </a:extLst>
        </xdr:cNvPr>
        <xdr:cNvSpPr/>
      </xdr:nvSpPr>
      <xdr:spPr>
        <a:xfrm>
          <a:off x="12874625" y="240665"/>
          <a:ext cx="231140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3CC9EC27-06E0-43BC-974F-E2AA2D09E4A5}"/>
            </a:ext>
          </a:extLst>
        </xdr:cNvPr>
        <xdr:cNvSpPr/>
      </xdr:nvSpPr>
      <xdr:spPr>
        <a:xfrm>
          <a:off x="444500" y="886460"/>
          <a:ext cx="90836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B9D73F27-B500-4551-8461-B4DD872BA498}"/>
            </a:ext>
          </a:extLst>
        </xdr:cNvPr>
        <xdr:cNvSpPr/>
      </xdr:nvSpPr>
      <xdr:spPr>
        <a:xfrm>
          <a:off x="568325" y="918210"/>
          <a:ext cx="1244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5C9CCCCA-01A7-4940-BEFD-F89622321075}"/>
            </a:ext>
          </a:extLst>
        </xdr:cNvPr>
        <xdr:cNvSpPr/>
      </xdr:nvSpPr>
      <xdr:spPr>
        <a:xfrm>
          <a:off x="1768475" y="918210"/>
          <a:ext cx="120015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48,921
47,982
208.42
23,194,584
21,862,393
687,521
12,363,918
18,904,956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97B04C45-7A84-4275-B706-58D0972BE8AB}"/>
            </a:ext>
          </a:extLst>
        </xdr:cNvPr>
        <xdr:cNvSpPr/>
      </xdr:nvSpPr>
      <xdr:spPr>
        <a:xfrm>
          <a:off x="2968625" y="918210"/>
          <a:ext cx="1371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22DE0F19-F991-4E18-89D7-4B448FD21915}"/>
            </a:ext>
          </a:extLst>
        </xdr:cNvPr>
        <xdr:cNvSpPr/>
      </xdr:nvSpPr>
      <xdr:spPr>
        <a:xfrm>
          <a:off x="4340225" y="937260"/>
          <a:ext cx="18224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C091685-E4B3-4DA3-8C7A-7C0FED4CEF93}"/>
            </a:ext>
          </a:extLst>
        </xdr:cNvPr>
        <xdr:cNvSpPr/>
      </xdr:nvSpPr>
      <xdr:spPr>
        <a:xfrm>
          <a:off x="6162675" y="937260"/>
          <a:ext cx="11366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A70865D-21D8-475E-A875-539B0AA479F7}"/>
            </a:ext>
          </a:extLst>
        </xdr:cNvPr>
        <xdr:cNvSpPr/>
      </xdr:nvSpPr>
      <xdr:spPr>
        <a:xfrm>
          <a:off x="7362825" y="949960"/>
          <a:ext cx="5778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EF874E00-4898-4BBE-92EA-3EAF41B5E0BA}"/>
            </a:ext>
          </a:extLst>
        </xdr:cNvPr>
        <xdr:cNvSpPr/>
      </xdr:nvSpPr>
      <xdr:spPr>
        <a:xfrm>
          <a:off x="4340225" y="1692275"/>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292C4257-CFF4-4C5A-A2B8-519054509A45}"/>
            </a:ext>
          </a:extLst>
        </xdr:cNvPr>
        <xdr:cNvSpPr/>
      </xdr:nvSpPr>
      <xdr:spPr>
        <a:xfrm>
          <a:off x="6226175" y="1692275"/>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10278FE0-3E8B-41C7-8B85-0E86CA82ACE1}"/>
            </a:ext>
          </a:extLst>
        </xdr:cNvPr>
        <xdr:cNvSpPr/>
      </xdr:nvSpPr>
      <xdr:spPr>
        <a:xfrm>
          <a:off x="9985375" y="886460"/>
          <a:ext cx="137160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D93A2F29-AEE1-44F9-8752-F4861ABA8B8C}"/>
            </a:ext>
          </a:extLst>
        </xdr:cNvPr>
        <xdr:cNvSpPr/>
      </xdr:nvSpPr>
      <xdr:spPr>
        <a:xfrm>
          <a:off x="10213975" y="949960"/>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380283A8-CEF8-477A-A176-930D4CC4C031}"/>
            </a:ext>
          </a:extLst>
        </xdr:cNvPr>
        <xdr:cNvSpPr/>
      </xdr:nvSpPr>
      <xdr:spPr>
        <a:xfrm>
          <a:off x="10213975" y="1216660"/>
          <a:ext cx="1200150"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D99A9CC1-311F-42C9-A365-8B6426E8DCAD}"/>
            </a:ext>
          </a:extLst>
        </xdr:cNvPr>
        <xdr:cNvSpPr/>
      </xdr:nvSpPr>
      <xdr:spPr>
        <a:xfrm>
          <a:off x="10213975" y="1546860"/>
          <a:ext cx="1320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3" name="直線コネクタ 32">
          <a:extLst>
            <a:ext uri="{FF2B5EF4-FFF2-40B4-BE49-F238E27FC236}">
              <a16:creationId xmlns:a16="http://schemas.microsoft.com/office/drawing/2014/main" id="{A36A58E8-C74E-4726-BAEE-0CBF99543020}"/>
            </a:ext>
          </a:extLst>
        </xdr:cNvPr>
        <xdr:cNvCxnSpPr/>
      </xdr:nvCxnSpPr>
      <xdr:spPr>
        <a:xfrm flipH="1">
          <a:off x="10048875" y="103886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4" name="楕円 33">
          <a:extLst>
            <a:ext uri="{FF2B5EF4-FFF2-40B4-BE49-F238E27FC236}">
              <a16:creationId xmlns:a16="http://schemas.microsoft.com/office/drawing/2014/main" id="{EDC3D4AD-4496-48A5-9065-A92193BE8BEA}"/>
            </a:ext>
          </a:extLst>
        </xdr:cNvPr>
        <xdr:cNvSpPr/>
      </xdr:nvSpPr>
      <xdr:spPr>
        <a:xfrm>
          <a:off x="10102850" y="10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3242B06B-86E1-4C00-AE79-0983632E0E4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C07F0DAE-2E9E-4F14-914A-900C8B84E30E}"/>
            </a:ext>
          </a:extLst>
        </xdr:cNvPr>
        <xdr:cNvCxnSpPr/>
      </xdr:nvCxnSpPr>
      <xdr:spPr>
        <a:xfrm>
          <a:off x="10147300" y="154686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7" name="直線コネクタ 36">
          <a:extLst>
            <a:ext uri="{FF2B5EF4-FFF2-40B4-BE49-F238E27FC236}">
              <a16:creationId xmlns:a16="http://schemas.microsoft.com/office/drawing/2014/main" id="{BC32D886-10F7-4B35-9412-F5CA7D03E760}"/>
            </a:ext>
          </a:extLst>
        </xdr:cNvPr>
        <xdr:cNvCxnSpPr/>
      </xdr:nvCxnSpPr>
      <xdr:spPr>
        <a:xfrm>
          <a:off x="10067925" y="1546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FF73EF5-96C4-4881-B17D-A8868BBE0921}"/>
            </a:ext>
          </a:extLst>
        </xdr:cNvPr>
        <xdr:cNvCxnSpPr/>
      </xdr:nvCxnSpPr>
      <xdr:spPr>
        <a:xfrm flipV="1">
          <a:off x="1014730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26124381-08C9-403F-BBFA-7BE23C3291FB}"/>
            </a:ext>
          </a:extLst>
        </xdr:cNvPr>
        <xdr:cNvCxnSpPr/>
      </xdr:nvCxnSpPr>
      <xdr:spPr>
        <a:xfrm>
          <a:off x="10067925" y="19145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0" name="テキスト ボックス 39">
          <a:extLst>
            <a:ext uri="{FF2B5EF4-FFF2-40B4-BE49-F238E27FC236}">
              <a16:creationId xmlns:a16="http://schemas.microsoft.com/office/drawing/2014/main" id="{A93E3824-64C5-417D-A44F-8B513BD51891}"/>
            </a:ext>
          </a:extLst>
        </xdr:cNvPr>
        <xdr:cNvSpPr txBox="1"/>
      </xdr:nvSpPr>
      <xdr:spPr>
        <a:xfrm>
          <a:off x="419100" y="27082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1" name="テキスト ボックス 40">
          <a:extLst>
            <a:ext uri="{FF2B5EF4-FFF2-40B4-BE49-F238E27FC236}">
              <a16:creationId xmlns:a16="http://schemas.microsoft.com/office/drawing/2014/main" id="{75277D44-8995-4C4B-9A09-6326BCE5B51D}"/>
            </a:ext>
          </a:extLst>
        </xdr:cNvPr>
        <xdr:cNvSpPr txBox="1"/>
      </xdr:nvSpPr>
      <xdr:spPr>
        <a:xfrm>
          <a:off x="419100" y="294322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2" name="テキスト ボックス 41">
          <a:extLst>
            <a:ext uri="{FF2B5EF4-FFF2-40B4-BE49-F238E27FC236}">
              <a16:creationId xmlns:a16="http://schemas.microsoft.com/office/drawing/2014/main" id="{394E95A6-225E-4A1F-BB08-C2FBFA88E914}"/>
            </a:ext>
          </a:extLst>
        </xdr:cNvPr>
        <xdr:cNvSpPr txBox="1"/>
      </xdr:nvSpPr>
      <xdr:spPr>
        <a:xfrm>
          <a:off x="419100" y="31718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3" name="テキスト ボックス 42">
          <a:extLst>
            <a:ext uri="{FF2B5EF4-FFF2-40B4-BE49-F238E27FC236}">
              <a16:creationId xmlns:a16="http://schemas.microsoft.com/office/drawing/2014/main" id="{08150848-1029-4846-8063-672A3CEEBB2D}"/>
            </a:ext>
          </a:extLst>
        </xdr:cNvPr>
        <xdr:cNvSpPr txBox="1"/>
      </xdr:nvSpPr>
      <xdr:spPr>
        <a:xfrm>
          <a:off x="419100" y="340677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1460"/>
    <xdr:sp macro="" textlink="">
      <xdr:nvSpPr>
        <xdr:cNvPr id="44" name="テキスト ボックス 43">
          <a:extLst>
            <a:ext uri="{FF2B5EF4-FFF2-40B4-BE49-F238E27FC236}">
              <a16:creationId xmlns:a16="http://schemas.microsoft.com/office/drawing/2014/main" id="{E4B4A6DD-A97A-4BF2-9149-54E6665BD1A2}"/>
            </a:ext>
          </a:extLst>
        </xdr:cNvPr>
        <xdr:cNvSpPr txBox="1"/>
      </xdr:nvSpPr>
      <xdr:spPr>
        <a:xfrm>
          <a:off x="419100" y="364236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5" name="正方形/長方形 44">
          <a:extLst>
            <a:ext uri="{FF2B5EF4-FFF2-40B4-BE49-F238E27FC236}">
              <a16:creationId xmlns:a16="http://schemas.microsoft.com/office/drawing/2014/main" id="{004C503D-1ABA-4E8B-9167-FEAF7670A980}"/>
            </a:ext>
          </a:extLst>
        </xdr:cNvPr>
        <xdr:cNvSpPr/>
      </xdr:nvSpPr>
      <xdr:spPr>
        <a:xfrm>
          <a:off x="1152525" y="4143375"/>
          <a:ext cx="382270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6" name="正方形/長方形 45">
          <a:extLst>
            <a:ext uri="{FF2B5EF4-FFF2-40B4-BE49-F238E27FC236}">
              <a16:creationId xmlns:a16="http://schemas.microsoft.com/office/drawing/2014/main" id="{EABC9152-7097-421C-9CFF-99861E698E0F}"/>
            </a:ext>
          </a:extLst>
        </xdr:cNvPr>
        <xdr:cNvSpPr/>
      </xdr:nvSpPr>
      <xdr:spPr>
        <a:xfrm>
          <a:off x="1811655" y="4507230"/>
          <a:ext cx="15519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7" name="正方形/長方形 46">
          <a:extLst>
            <a:ext uri="{FF2B5EF4-FFF2-40B4-BE49-F238E27FC236}">
              <a16:creationId xmlns:a16="http://schemas.microsoft.com/office/drawing/2014/main" id="{C7AC3804-3F00-4D70-B1A2-B8EF9C4BFFB0}"/>
            </a:ext>
          </a:extLst>
        </xdr:cNvPr>
        <xdr:cNvSpPr/>
      </xdr:nvSpPr>
      <xdr:spPr>
        <a:xfrm>
          <a:off x="3462020" y="4490720"/>
          <a:ext cx="7594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[ 74.5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36161146-0B11-4275-8BCF-58BE3FE3D084}"/>
            </a:ext>
          </a:extLst>
        </xdr:cNvPr>
        <xdr:cNvSpPr/>
      </xdr:nvSpPr>
      <xdr:spPr>
        <a:xfrm>
          <a:off x="492442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F4A7766-E31F-4682-AB0F-1E55E8AAD8EC}"/>
            </a:ext>
          </a:extLst>
        </xdr:cNvPr>
        <xdr:cNvSpPr/>
      </xdr:nvSpPr>
      <xdr:spPr>
        <a:xfrm>
          <a:off x="492442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BD2E480D-A524-43B4-8BC8-32E80CD56FCD}"/>
            </a:ext>
          </a:extLst>
        </xdr:cNvPr>
        <xdr:cNvSpPr/>
      </xdr:nvSpPr>
      <xdr:spPr>
        <a:xfrm>
          <a:off x="629602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EBA06C15-BD09-48A5-8FDB-5BCE78444187}"/>
            </a:ext>
          </a:extLst>
        </xdr:cNvPr>
        <xdr:cNvSpPr/>
      </xdr:nvSpPr>
      <xdr:spPr>
        <a:xfrm>
          <a:off x="629602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9DDF059F-F2D3-4D0A-A240-4015DE4C236C}"/>
            </a:ext>
          </a:extLst>
        </xdr:cNvPr>
        <xdr:cNvSpPr/>
      </xdr:nvSpPr>
      <xdr:spPr>
        <a:xfrm>
          <a:off x="779462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EB0D087-C197-4442-BBBD-0F7F9625021F}"/>
            </a:ext>
          </a:extLst>
        </xdr:cNvPr>
        <xdr:cNvSpPr/>
      </xdr:nvSpPr>
      <xdr:spPr>
        <a:xfrm>
          <a:off x="779462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CB1C2321-6E78-49D7-A238-B192C69B12BD}"/>
            </a:ext>
          </a:extLst>
        </xdr:cNvPr>
        <xdr:cNvSpPr/>
      </xdr:nvSpPr>
      <xdr:spPr>
        <a:xfrm>
          <a:off x="1152525" y="4822825"/>
          <a:ext cx="382270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62183D7-49AE-48D9-B7A1-666345F1877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A062E800-2C01-494E-A50E-AE85153F7A8A}"/>
            </a:ext>
          </a:extLst>
        </xdr:cNvPr>
        <xdr:cNvSpPr/>
      </xdr:nvSpPr>
      <xdr:spPr>
        <a:xfrm>
          <a:off x="5222875" y="48863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F2C654A-1852-4035-923A-8D926BDE274B}"/>
            </a:ext>
          </a:extLst>
        </xdr:cNvPr>
        <xdr:cNvSpPr txBox="1"/>
      </xdr:nvSpPr>
      <xdr:spPr>
        <a:xfrm>
          <a:off x="5280025" y="51022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5</a:t>
          </a:r>
          <a:r>
            <a:rPr kumimoji="1" lang="ja-JP" altLang="en-US" sz="1100">
              <a:latin typeface="ＭＳ Ｐゴシック"/>
              <a:ea typeface="ＭＳ Ｐゴシック"/>
            </a:rPr>
            <a:t>年度の数値は、前年度から</a:t>
          </a:r>
          <a:r>
            <a:rPr kumimoji="1" lang="en-US" altLang="ja-JP" sz="1100">
              <a:latin typeface="ＭＳ Ｐゴシック"/>
              <a:ea typeface="ＭＳ Ｐゴシック"/>
            </a:rPr>
            <a:t>1.0</a:t>
          </a:r>
          <a:r>
            <a:rPr kumimoji="1" lang="ja-JP" altLang="en-US" sz="1100">
              <a:latin typeface="ＭＳ Ｐゴシック"/>
              <a:ea typeface="ＭＳ Ｐゴシック"/>
            </a:rPr>
            <a:t>ポイント増加し、類似団体内平均値を</a:t>
          </a:r>
          <a:r>
            <a:rPr kumimoji="1" lang="en-US" altLang="ja-JP" sz="1100">
              <a:latin typeface="ＭＳ Ｐゴシック"/>
              <a:ea typeface="ＭＳ Ｐゴシック"/>
            </a:rPr>
            <a:t>7.6</a:t>
          </a:r>
          <a:r>
            <a:rPr kumimoji="1" lang="ja-JP" altLang="en-US" sz="1100">
              <a:latin typeface="ＭＳ Ｐゴシック"/>
              <a:ea typeface="ＭＳ Ｐゴシック"/>
            </a:rPr>
            <a:t>ポイント上回る数値となり、全国平均及び群馬県平均を上回っている状況である。数値が上昇傾向であることから、公共施設等の老朽化の進行が顕著であることがわかる。</a:t>
          </a:r>
          <a:endParaRPr kumimoji="1" lang="en-US" altLang="ja-JP" sz="1100">
            <a:latin typeface="ＭＳ Ｐゴシック"/>
            <a:ea typeface="ＭＳ Ｐゴシック"/>
          </a:endParaRPr>
        </a:p>
        <a:p>
          <a:r>
            <a:rPr kumimoji="1" lang="ja-JP" altLang="en-US" sz="1100">
              <a:latin typeface="ＭＳ Ｐゴシック"/>
              <a:ea typeface="ＭＳ Ｐゴシック"/>
            </a:rPr>
            <a:t>　施設の安全確保や財政負担の平準化のため、令和</a:t>
          </a:r>
          <a:r>
            <a:rPr kumimoji="1" lang="en-US" altLang="ja-JP" sz="1100">
              <a:latin typeface="ＭＳ Ｐゴシック"/>
              <a:ea typeface="ＭＳ Ｐゴシック"/>
            </a:rPr>
            <a:t>2</a:t>
          </a:r>
          <a:r>
            <a:rPr kumimoji="1" lang="ja-JP" altLang="en-US" sz="1100">
              <a:latin typeface="ＭＳ Ｐゴシック"/>
              <a:ea typeface="ＭＳ Ｐゴシック"/>
            </a:rPr>
            <a:t>年度に策定した公共施設個別施設計画に基づき、施設の長寿命化や統廃合を進め、数値の改善を図る必要がある。</a:t>
          </a:r>
        </a:p>
      </xdr:txBody>
    </xdr:sp>
    <xdr:clientData/>
  </xdr:twoCellAnchor>
  <xdr:oneCellAnchor>
    <xdr:from>
      <xdr:col>4</xdr:col>
      <xdr:colOff>174625</xdr:colOff>
      <xdr:row>23</xdr:row>
      <xdr:rowOff>47625</xdr:rowOff>
    </xdr:from>
    <xdr:ext cx="349885" cy="225425"/>
    <xdr:sp macro="" textlink="">
      <xdr:nvSpPr>
        <xdr:cNvPr id="58" name="テキスト ボックス 57">
          <a:extLst>
            <a:ext uri="{FF2B5EF4-FFF2-40B4-BE49-F238E27FC236}">
              <a16:creationId xmlns:a16="http://schemas.microsoft.com/office/drawing/2014/main" id="{A52C379B-0E69-4835-93B4-FD21B39261EF}"/>
            </a:ext>
          </a:extLst>
        </xdr:cNvPr>
        <xdr:cNvSpPr txBox="1"/>
      </xdr:nvSpPr>
      <xdr:spPr>
        <a:xfrm>
          <a:off x="1127125" y="46386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410F6D29-B424-4716-93D0-A1CEE6E4A9D1}"/>
            </a:ext>
          </a:extLst>
        </xdr:cNvPr>
        <xdr:cNvCxnSpPr/>
      </xdr:nvCxnSpPr>
      <xdr:spPr>
        <a:xfrm>
          <a:off x="1152525" y="68992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398780" cy="217170"/>
    <xdr:sp macro="" textlink="">
      <xdr:nvSpPr>
        <xdr:cNvPr id="60" name="テキスト ボックス 59">
          <a:extLst>
            <a:ext uri="{FF2B5EF4-FFF2-40B4-BE49-F238E27FC236}">
              <a16:creationId xmlns:a16="http://schemas.microsoft.com/office/drawing/2014/main" id="{93343BFD-A4D9-4040-A29D-DEAD5776639F}"/>
            </a:ext>
          </a:extLst>
        </xdr:cNvPr>
        <xdr:cNvSpPr txBox="1"/>
      </xdr:nvSpPr>
      <xdr:spPr>
        <a:xfrm>
          <a:off x="735330" y="6812280"/>
          <a:ext cx="3987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1" name="直線コネクタ 60">
          <a:extLst>
            <a:ext uri="{FF2B5EF4-FFF2-40B4-BE49-F238E27FC236}">
              <a16:creationId xmlns:a16="http://schemas.microsoft.com/office/drawing/2014/main" id="{D01A5B47-DD81-4C5A-89D9-6BEB267A7987}"/>
            </a:ext>
          </a:extLst>
        </xdr:cNvPr>
        <xdr:cNvCxnSpPr/>
      </xdr:nvCxnSpPr>
      <xdr:spPr>
        <a:xfrm>
          <a:off x="1152525" y="66033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47345" cy="217170"/>
    <xdr:sp macro="" textlink="">
      <xdr:nvSpPr>
        <xdr:cNvPr id="62" name="テキスト ボックス 61">
          <a:extLst>
            <a:ext uri="{FF2B5EF4-FFF2-40B4-BE49-F238E27FC236}">
              <a16:creationId xmlns:a16="http://schemas.microsoft.com/office/drawing/2014/main" id="{B2F1A5B2-617C-4E78-8454-61477CF8028E}"/>
            </a:ext>
          </a:extLst>
        </xdr:cNvPr>
        <xdr:cNvSpPr txBox="1"/>
      </xdr:nvSpPr>
      <xdr:spPr>
        <a:xfrm>
          <a:off x="786765" y="6516370"/>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3" name="直線コネクタ 62">
          <a:extLst>
            <a:ext uri="{FF2B5EF4-FFF2-40B4-BE49-F238E27FC236}">
              <a16:creationId xmlns:a16="http://schemas.microsoft.com/office/drawing/2014/main" id="{23B18A0D-9B73-4E87-B386-E10EB813E958}"/>
            </a:ext>
          </a:extLst>
        </xdr:cNvPr>
        <xdr:cNvCxnSpPr/>
      </xdr:nvCxnSpPr>
      <xdr:spPr>
        <a:xfrm>
          <a:off x="1152525" y="63080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47345" cy="217170"/>
    <xdr:sp macro="" textlink="">
      <xdr:nvSpPr>
        <xdr:cNvPr id="64" name="テキスト ボックス 63">
          <a:extLst>
            <a:ext uri="{FF2B5EF4-FFF2-40B4-BE49-F238E27FC236}">
              <a16:creationId xmlns:a16="http://schemas.microsoft.com/office/drawing/2014/main" id="{F1F0D618-33C6-4710-A0DD-4E0DE1756676}"/>
            </a:ext>
          </a:extLst>
        </xdr:cNvPr>
        <xdr:cNvSpPr txBox="1"/>
      </xdr:nvSpPr>
      <xdr:spPr>
        <a:xfrm>
          <a:off x="786765" y="6220460"/>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5" name="直線コネクタ 64">
          <a:extLst>
            <a:ext uri="{FF2B5EF4-FFF2-40B4-BE49-F238E27FC236}">
              <a16:creationId xmlns:a16="http://schemas.microsoft.com/office/drawing/2014/main" id="{9B17D054-0CB7-4295-880D-ECA7066A3C45}"/>
            </a:ext>
          </a:extLst>
        </xdr:cNvPr>
        <xdr:cNvCxnSpPr/>
      </xdr:nvCxnSpPr>
      <xdr:spPr>
        <a:xfrm>
          <a:off x="1152525" y="60121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47345" cy="217170"/>
    <xdr:sp macro="" textlink="">
      <xdr:nvSpPr>
        <xdr:cNvPr id="66" name="テキスト ボックス 65">
          <a:extLst>
            <a:ext uri="{FF2B5EF4-FFF2-40B4-BE49-F238E27FC236}">
              <a16:creationId xmlns:a16="http://schemas.microsoft.com/office/drawing/2014/main" id="{B80E1124-E1AD-40DD-B108-C90B5B7DF40F}"/>
            </a:ext>
          </a:extLst>
        </xdr:cNvPr>
        <xdr:cNvSpPr txBox="1"/>
      </xdr:nvSpPr>
      <xdr:spPr>
        <a:xfrm>
          <a:off x="786765" y="5918200"/>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7" name="直線コネクタ 66">
          <a:extLst>
            <a:ext uri="{FF2B5EF4-FFF2-40B4-BE49-F238E27FC236}">
              <a16:creationId xmlns:a16="http://schemas.microsoft.com/office/drawing/2014/main" id="{7C39FE5F-00B6-4050-90CA-F7E03C8BBE39}"/>
            </a:ext>
          </a:extLst>
        </xdr:cNvPr>
        <xdr:cNvCxnSpPr/>
      </xdr:nvCxnSpPr>
      <xdr:spPr>
        <a:xfrm>
          <a:off x="1152525" y="571627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47345" cy="217170"/>
    <xdr:sp macro="" textlink="">
      <xdr:nvSpPr>
        <xdr:cNvPr id="68" name="テキスト ボックス 67">
          <a:extLst>
            <a:ext uri="{FF2B5EF4-FFF2-40B4-BE49-F238E27FC236}">
              <a16:creationId xmlns:a16="http://schemas.microsoft.com/office/drawing/2014/main" id="{D8554D62-C86F-4757-BDE0-6DFDFE71416D}"/>
            </a:ext>
          </a:extLst>
        </xdr:cNvPr>
        <xdr:cNvSpPr txBox="1"/>
      </xdr:nvSpPr>
      <xdr:spPr>
        <a:xfrm>
          <a:off x="786765" y="5622290"/>
          <a:ext cx="3473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9" name="直線コネクタ 68">
          <a:extLst>
            <a:ext uri="{FF2B5EF4-FFF2-40B4-BE49-F238E27FC236}">
              <a16:creationId xmlns:a16="http://schemas.microsoft.com/office/drawing/2014/main" id="{B6B7F4A3-A0FE-4824-A441-23A8F3048983}"/>
            </a:ext>
          </a:extLst>
        </xdr:cNvPr>
        <xdr:cNvCxnSpPr/>
      </xdr:nvCxnSpPr>
      <xdr:spPr>
        <a:xfrm>
          <a:off x="1152525" y="54140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47345" cy="216535"/>
    <xdr:sp macro="" textlink="">
      <xdr:nvSpPr>
        <xdr:cNvPr id="70" name="テキスト ボックス 69">
          <a:extLst>
            <a:ext uri="{FF2B5EF4-FFF2-40B4-BE49-F238E27FC236}">
              <a16:creationId xmlns:a16="http://schemas.microsoft.com/office/drawing/2014/main" id="{77C1FB98-C09F-4B45-BA6B-0C1DBA6579DF}"/>
            </a:ext>
          </a:extLst>
        </xdr:cNvPr>
        <xdr:cNvSpPr txBox="1"/>
      </xdr:nvSpPr>
      <xdr:spPr>
        <a:xfrm>
          <a:off x="786765" y="5327015"/>
          <a:ext cx="34734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1" name="直線コネクタ 70">
          <a:extLst>
            <a:ext uri="{FF2B5EF4-FFF2-40B4-BE49-F238E27FC236}">
              <a16:creationId xmlns:a16="http://schemas.microsoft.com/office/drawing/2014/main" id="{6DAD4837-7506-45E8-B73D-E31D33FF13D4}"/>
            </a:ext>
          </a:extLst>
        </xdr:cNvPr>
        <xdr:cNvCxnSpPr/>
      </xdr:nvCxnSpPr>
      <xdr:spPr>
        <a:xfrm>
          <a:off x="1152525" y="511873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47345" cy="216535"/>
    <xdr:sp macro="" textlink="">
      <xdr:nvSpPr>
        <xdr:cNvPr id="72" name="テキスト ボックス 71">
          <a:extLst>
            <a:ext uri="{FF2B5EF4-FFF2-40B4-BE49-F238E27FC236}">
              <a16:creationId xmlns:a16="http://schemas.microsoft.com/office/drawing/2014/main" id="{BF9B1980-ABFA-4DC6-9178-D755D1444F0D}"/>
            </a:ext>
          </a:extLst>
        </xdr:cNvPr>
        <xdr:cNvSpPr txBox="1"/>
      </xdr:nvSpPr>
      <xdr:spPr>
        <a:xfrm>
          <a:off x="786765" y="5031105"/>
          <a:ext cx="34734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71FDF3DC-CA21-442E-9B7F-475845D44261}"/>
            </a:ext>
          </a:extLst>
        </xdr:cNvPr>
        <xdr:cNvCxnSpPr/>
      </xdr:nvCxnSpPr>
      <xdr:spPr>
        <a:xfrm>
          <a:off x="1152525" y="48228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47345" cy="216535"/>
    <xdr:sp macro="" textlink="">
      <xdr:nvSpPr>
        <xdr:cNvPr id="74" name="テキスト ボックス 73">
          <a:extLst>
            <a:ext uri="{FF2B5EF4-FFF2-40B4-BE49-F238E27FC236}">
              <a16:creationId xmlns:a16="http://schemas.microsoft.com/office/drawing/2014/main" id="{4E7E1F94-8C74-4BEF-8BBB-C17FD04C8F54}"/>
            </a:ext>
          </a:extLst>
        </xdr:cNvPr>
        <xdr:cNvSpPr txBox="1"/>
      </xdr:nvSpPr>
      <xdr:spPr>
        <a:xfrm>
          <a:off x="786765" y="4735195"/>
          <a:ext cx="34734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3C9BFD25-462A-46A3-A1AF-3F3F4162CDF8}"/>
            </a:ext>
          </a:extLst>
        </xdr:cNvPr>
        <xdr:cNvSpPr/>
      </xdr:nvSpPr>
      <xdr:spPr>
        <a:xfrm>
          <a:off x="1152525" y="4822825"/>
          <a:ext cx="382270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118745</xdr:rowOff>
    </xdr:from>
    <xdr:to>
      <xdr:col>23</xdr:col>
      <xdr:colOff>85090</xdr:colOff>
      <xdr:row>34</xdr:row>
      <xdr:rowOff>125730</xdr:rowOff>
    </xdr:to>
    <xdr:cxnSp macro="">
      <xdr:nvCxnSpPr>
        <xdr:cNvPr id="76" name="直線コネクタ 75">
          <a:extLst>
            <a:ext uri="{FF2B5EF4-FFF2-40B4-BE49-F238E27FC236}">
              <a16:creationId xmlns:a16="http://schemas.microsoft.com/office/drawing/2014/main" id="{AA29AC31-9A2A-465C-B4EE-71A7A9249DEE}"/>
            </a:ext>
          </a:extLst>
        </xdr:cNvPr>
        <xdr:cNvCxnSpPr/>
      </xdr:nvCxnSpPr>
      <xdr:spPr>
        <a:xfrm flipV="1">
          <a:off x="4300220" y="5205095"/>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129540</xdr:rowOff>
    </xdr:from>
    <xdr:ext cx="393065" cy="259080"/>
    <xdr:sp macro="" textlink="">
      <xdr:nvSpPr>
        <xdr:cNvPr id="77" name="有形固定資産減価償却率最小値テキスト">
          <a:extLst>
            <a:ext uri="{FF2B5EF4-FFF2-40B4-BE49-F238E27FC236}">
              <a16:creationId xmlns:a16="http://schemas.microsoft.com/office/drawing/2014/main" id="{A243BB5C-3372-49BE-887E-44596012BD93}"/>
            </a:ext>
          </a:extLst>
        </xdr:cNvPr>
        <xdr:cNvSpPr txBox="1"/>
      </xdr:nvSpPr>
      <xdr:spPr>
        <a:xfrm>
          <a:off x="4352925" y="653669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125730</xdr:rowOff>
    </xdr:from>
    <xdr:to>
      <xdr:col>23</xdr:col>
      <xdr:colOff>174625</xdr:colOff>
      <xdr:row>34</xdr:row>
      <xdr:rowOff>125730</xdr:rowOff>
    </xdr:to>
    <xdr:cxnSp macro="">
      <xdr:nvCxnSpPr>
        <xdr:cNvPr id="78" name="直線コネクタ 77">
          <a:extLst>
            <a:ext uri="{FF2B5EF4-FFF2-40B4-BE49-F238E27FC236}">
              <a16:creationId xmlns:a16="http://schemas.microsoft.com/office/drawing/2014/main" id="{54F7EA60-2B72-4F62-85EF-464495059823}"/>
            </a:ext>
          </a:extLst>
        </xdr:cNvPr>
        <xdr:cNvCxnSpPr/>
      </xdr:nvCxnSpPr>
      <xdr:spPr>
        <a:xfrm>
          <a:off x="4213225" y="653288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65405</xdr:rowOff>
    </xdr:from>
    <xdr:ext cx="393065" cy="249555"/>
    <xdr:sp macro="" textlink="">
      <xdr:nvSpPr>
        <xdr:cNvPr id="79" name="有形固定資産減価償却率最大値テキスト">
          <a:extLst>
            <a:ext uri="{FF2B5EF4-FFF2-40B4-BE49-F238E27FC236}">
              <a16:creationId xmlns:a16="http://schemas.microsoft.com/office/drawing/2014/main" id="{8F8A28C7-3EE1-4449-8144-0F0167F40245}"/>
            </a:ext>
          </a:extLst>
        </xdr:cNvPr>
        <xdr:cNvSpPr txBox="1"/>
      </xdr:nvSpPr>
      <xdr:spPr>
        <a:xfrm>
          <a:off x="4352925" y="498665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118745</xdr:rowOff>
    </xdr:from>
    <xdr:to>
      <xdr:col>23</xdr:col>
      <xdr:colOff>174625</xdr:colOff>
      <xdr:row>26</xdr:row>
      <xdr:rowOff>118745</xdr:rowOff>
    </xdr:to>
    <xdr:cxnSp macro="">
      <xdr:nvCxnSpPr>
        <xdr:cNvPr id="80" name="直線コネクタ 79">
          <a:extLst>
            <a:ext uri="{FF2B5EF4-FFF2-40B4-BE49-F238E27FC236}">
              <a16:creationId xmlns:a16="http://schemas.microsoft.com/office/drawing/2014/main" id="{CF0935B9-3EB0-4291-9CAC-798F034797FB}"/>
            </a:ext>
          </a:extLst>
        </xdr:cNvPr>
        <xdr:cNvCxnSpPr/>
      </xdr:nvCxnSpPr>
      <xdr:spPr>
        <a:xfrm>
          <a:off x="4213225" y="520509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147955</xdr:rowOff>
    </xdr:from>
    <xdr:ext cx="393065" cy="258445"/>
    <xdr:sp macro="" textlink="">
      <xdr:nvSpPr>
        <xdr:cNvPr id="81" name="有形固定資産減価償却率平均値テキスト">
          <a:extLst>
            <a:ext uri="{FF2B5EF4-FFF2-40B4-BE49-F238E27FC236}">
              <a16:creationId xmlns:a16="http://schemas.microsoft.com/office/drawing/2014/main" id="{69E7207A-59BB-4B18-9C96-114204571E34}"/>
            </a:ext>
          </a:extLst>
        </xdr:cNvPr>
        <xdr:cNvSpPr txBox="1"/>
      </xdr:nvSpPr>
      <xdr:spPr>
        <a:xfrm>
          <a:off x="4352925" y="5729605"/>
          <a:ext cx="3930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125095</xdr:rowOff>
    </xdr:from>
    <xdr:to>
      <xdr:col>23</xdr:col>
      <xdr:colOff>136525</xdr:colOff>
      <xdr:row>31</xdr:row>
      <xdr:rowOff>55245</xdr:rowOff>
    </xdr:to>
    <xdr:sp macro="" textlink="">
      <xdr:nvSpPr>
        <xdr:cNvPr id="82" name="フローチャート: 判断 81">
          <a:extLst>
            <a:ext uri="{FF2B5EF4-FFF2-40B4-BE49-F238E27FC236}">
              <a16:creationId xmlns:a16="http://schemas.microsoft.com/office/drawing/2014/main" id="{4229D5B8-398E-4788-B83B-89A75183D525}"/>
            </a:ext>
          </a:extLst>
        </xdr:cNvPr>
        <xdr:cNvSpPr/>
      </xdr:nvSpPr>
      <xdr:spPr>
        <a:xfrm>
          <a:off x="4251325" y="5871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76200</xdr:rowOff>
    </xdr:from>
    <xdr:to>
      <xdr:col>19</xdr:col>
      <xdr:colOff>187325</xdr:colOff>
      <xdr:row>31</xdr:row>
      <xdr:rowOff>6350</xdr:rowOff>
    </xdr:to>
    <xdr:sp macro="" textlink="">
      <xdr:nvSpPr>
        <xdr:cNvPr id="83" name="フローチャート: 判断 82">
          <a:extLst>
            <a:ext uri="{FF2B5EF4-FFF2-40B4-BE49-F238E27FC236}">
              <a16:creationId xmlns:a16="http://schemas.microsoft.com/office/drawing/2014/main" id="{531DBBF5-4055-48FB-9CBE-19F01FC11E3F}"/>
            </a:ext>
          </a:extLst>
        </xdr:cNvPr>
        <xdr:cNvSpPr/>
      </xdr:nvSpPr>
      <xdr:spPr>
        <a:xfrm>
          <a:off x="3616325" y="5822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187325</xdr:colOff>
      <xdr:row>30</xdr:row>
      <xdr:rowOff>113030</xdr:rowOff>
    </xdr:to>
    <xdr:sp macro="" textlink="">
      <xdr:nvSpPr>
        <xdr:cNvPr id="84" name="フローチャート: 判断 83">
          <a:extLst>
            <a:ext uri="{FF2B5EF4-FFF2-40B4-BE49-F238E27FC236}">
              <a16:creationId xmlns:a16="http://schemas.microsoft.com/office/drawing/2014/main" id="{1C9201EA-C1B7-4A36-9096-2AC78BF21CE5}"/>
            </a:ext>
          </a:extLst>
        </xdr:cNvPr>
        <xdr:cNvSpPr/>
      </xdr:nvSpPr>
      <xdr:spPr>
        <a:xfrm>
          <a:off x="2930525" y="5758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145415</xdr:rowOff>
    </xdr:from>
    <xdr:to>
      <xdr:col>11</xdr:col>
      <xdr:colOff>187325</xdr:colOff>
      <xdr:row>30</xdr:row>
      <xdr:rowOff>75565</xdr:rowOff>
    </xdr:to>
    <xdr:sp macro="" textlink="">
      <xdr:nvSpPr>
        <xdr:cNvPr id="85" name="フローチャート: 判断 84">
          <a:extLst>
            <a:ext uri="{FF2B5EF4-FFF2-40B4-BE49-F238E27FC236}">
              <a16:creationId xmlns:a16="http://schemas.microsoft.com/office/drawing/2014/main" id="{C1455911-2EF2-4F3A-A5E1-1978EB9DDB0D}"/>
            </a:ext>
          </a:extLst>
        </xdr:cNvPr>
        <xdr:cNvSpPr/>
      </xdr:nvSpPr>
      <xdr:spPr>
        <a:xfrm>
          <a:off x="2244725" y="57270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111760</xdr:rowOff>
    </xdr:from>
    <xdr:to>
      <xdr:col>7</xdr:col>
      <xdr:colOff>187325</xdr:colOff>
      <xdr:row>30</xdr:row>
      <xdr:rowOff>41910</xdr:rowOff>
    </xdr:to>
    <xdr:sp macro="" textlink="">
      <xdr:nvSpPr>
        <xdr:cNvPr id="86" name="フローチャート: 判断 85">
          <a:extLst>
            <a:ext uri="{FF2B5EF4-FFF2-40B4-BE49-F238E27FC236}">
              <a16:creationId xmlns:a16="http://schemas.microsoft.com/office/drawing/2014/main" id="{5AA23554-3382-4DEF-B209-852F65384382}"/>
            </a:ext>
          </a:extLst>
        </xdr:cNvPr>
        <xdr:cNvSpPr/>
      </xdr:nvSpPr>
      <xdr:spPr>
        <a:xfrm>
          <a:off x="1558925" y="56934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5265"/>
    <xdr:sp macro="" textlink="">
      <xdr:nvSpPr>
        <xdr:cNvPr id="87" name="テキスト ボックス 86">
          <a:extLst>
            <a:ext uri="{FF2B5EF4-FFF2-40B4-BE49-F238E27FC236}">
              <a16:creationId xmlns:a16="http://schemas.microsoft.com/office/drawing/2014/main" id="{DCBA1F25-1BCE-43EC-A846-5C68220E207B}"/>
            </a:ext>
          </a:extLst>
        </xdr:cNvPr>
        <xdr:cNvSpPr txBox="1"/>
      </xdr:nvSpPr>
      <xdr:spPr>
        <a:xfrm>
          <a:off x="4143375" y="6944995"/>
          <a:ext cx="7620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49935" cy="215265"/>
    <xdr:sp macro="" textlink="">
      <xdr:nvSpPr>
        <xdr:cNvPr id="88" name="テキスト ボックス 87">
          <a:extLst>
            <a:ext uri="{FF2B5EF4-FFF2-40B4-BE49-F238E27FC236}">
              <a16:creationId xmlns:a16="http://schemas.microsoft.com/office/drawing/2014/main" id="{B23B2908-97D7-4AAD-92FD-D785B508F73A}"/>
            </a:ext>
          </a:extLst>
        </xdr:cNvPr>
        <xdr:cNvSpPr txBox="1"/>
      </xdr:nvSpPr>
      <xdr:spPr>
        <a:xfrm>
          <a:off x="350837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49935" cy="215265"/>
    <xdr:sp macro="" textlink="">
      <xdr:nvSpPr>
        <xdr:cNvPr id="89" name="テキスト ボックス 88">
          <a:extLst>
            <a:ext uri="{FF2B5EF4-FFF2-40B4-BE49-F238E27FC236}">
              <a16:creationId xmlns:a16="http://schemas.microsoft.com/office/drawing/2014/main" id="{0B78973F-5647-4C95-A4F0-FB0AB0BC3FD5}"/>
            </a:ext>
          </a:extLst>
        </xdr:cNvPr>
        <xdr:cNvSpPr txBox="1"/>
      </xdr:nvSpPr>
      <xdr:spPr>
        <a:xfrm>
          <a:off x="282257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49935" cy="215265"/>
    <xdr:sp macro="" textlink="">
      <xdr:nvSpPr>
        <xdr:cNvPr id="90" name="テキスト ボックス 89">
          <a:extLst>
            <a:ext uri="{FF2B5EF4-FFF2-40B4-BE49-F238E27FC236}">
              <a16:creationId xmlns:a16="http://schemas.microsoft.com/office/drawing/2014/main" id="{93D9A9FA-98B2-4016-9680-A540EC33E769}"/>
            </a:ext>
          </a:extLst>
        </xdr:cNvPr>
        <xdr:cNvSpPr txBox="1"/>
      </xdr:nvSpPr>
      <xdr:spPr>
        <a:xfrm>
          <a:off x="213677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49935" cy="215265"/>
    <xdr:sp macro="" textlink="">
      <xdr:nvSpPr>
        <xdr:cNvPr id="91" name="テキスト ボックス 90">
          <a:extLst>
            <a:ext uri="{FF2B5EF4-FFF2-40B4-BE49-F238E27FC236}">
              <a16:creationId xmlns:a16="http://schemas.microsoft.com/office/drawing/2014/main" id="{D9946C78-4692-4273-9D08-21C1A6987153}"/>
            </a:ext>
          </a:extLst>
        </xdr:cNvPr>
        <xdr:cNvSpPr txBox="1"/>
      </xdr:nvSpPr>
      <xdr:spPr>
        <a:xfrm>
          <a:off x="145097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32</xdr:row>
      <xdr:rowOff>16510</xdr:rowOff>
    </xdr:from>
    <xdr:to>
      <xdr:col>23</xdr:col>
      <xdr:colOff>136525</xdr:colOff>
      <xdr:row>32</xdr:row>
      <xdr:rowOff>118110</xdr:rowOff>
    </xdr:to>
    <xdr:sp macro="" textlink="">
      <xdr:nvSpPr>
        <xdr:cNvPr id="92" name="楕円 91">
          <a:extLst>
            <a:ext uri="{FF2B5EF4-FFF2-40B4-BE49-F238E27FC236}">
              <a16:creationId xmlns:a16="http://schemas.microsoft.com/office/drawing/2014/main" id="{3945759A-FCC8-4952-9D50-A1C149C456C3}"/>
            </a:ext>
          </a:extLst>
        </xdr:cNvPr>
        <xdr:cNvSpPr/>
      </xdr:nvSpPr>
      <xdr:spPr>
        <a:xfrm>
          <a:off x="4251325"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166370</xdr:rowOff>
    </xdr:from>
    <xdr:ext cx="393065" cy="251460"/>
    <xdr:sp macro="" textlink="">
      <xdr:nvSpPr>
        <xdr:cNvPr id="93" name="有形固定資産減価償却率該当値テキスト">
          <a:extLst>
            <a:ext uri="{FF2B5EF4-FFF2-40B4-BE49-F238E27FC236}">
              <a16:creationId xmlns:a16="http://schemas.microsoft.com/office/drawing/2014/main" id="{62780897-1E47-4272-ADD0-EBA83265DC7A}"/>
            </a:ext>
          </a:extLst>
        </xdr:cNvPr>
        <xdr:cNvSpPr txBox="1"/>
      </xdr:nvSpPr>
      <xdr:spPr>
        <a:xfrm>
          <a:off x="4352925" y="607822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157480</xdr:rowOff>
    </xdr:from>
    <xdr:to>
      <xdr:col>19</xdr:col>
      <xdr:colOff>187325</xdr:colOff>
      <xdr:row>32</xdr:row>
      <xdr:rowOff>87630</xdr:rowOff>
    </xdr:to>
    <xdr:sp macro="" textlink="">
      <xdr:nvSpPr>
        <xdr:cNvPr id="94" name="楕円 93">
          <a:extLst>
            <a:ext uri="{FF2B5EF4-FFF2-40B4-BE49-F238E27FC236}">
              <a16:creationId xmlns:a16="http://schemas.microsoft.com/office/drawing/2014/main" id="{7C4288E7-74CB-44F5-A567-4DB2A7A8FF04}"/>
            </a:ext>
          </a:extLst>
        </xdr:cNvPr>
        <xdr:cNvSpPr/>
      </xdr:nvSpPr>
      <xdr:spPr>
        <a:xfrm>
          <a:off x="3616325" y="6069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36830</xdr:rowOff>
    </xdr:from>
    <xdr:to>
      <xdr:col>23</xdr:col>
      <xdr:colOff>85725</xdr:colOff>
      <xdr:row>32</xdr:row>
      <xdr:rowOff>67310</xdr:rowOff>
    </xdr:to>
    <xdr:cxnSp macro="">
      <xdr:nvCxnSpPr>
        <xdr:cNvPr id="95" name="直線コネクタ 94">
          <a:extLst>
            <a:ext uri="{FF2B5EF4-FFF2-40B4-BE49-F238E27FC236}">
              <a16:creationId xmlns:a16="http://schemas.microsoft.com/office/drawing/2014/main" id="{717DCE48-B16E-4091-BB78-CC3CA55DDE71}"/>
            </a:ext>
          </a:extLst>
        </xdr:cNvPr>
        <xdr:cNvCxnSpPr/>
      </xdr:nvCxnSpPr>
      <xdr:spPr>
        <a:xfrm>
          <a:off x="3667125" y="6113780"/>
          <a:ext cx="635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139065</xdr:rowOff>
    </xdr:from>
    <xdr:to>
      <xdr:col>11</xdr:col>
      <xdr:colOff>187325</xdr:colOff>
      <xdr:row>32</xdr:row>
      <xdr:rowOff>69215</xdr:rowOff>
    </xdr:to>
    <xdr:sp macro="" textlink="">
      <xdr:nvSpPr>
        <xdr:cNvPr id="96" name="楕円 95">
          <a:extLst>
            <a:ext uri="{FF2B5EF4-FFF2-40B4-BE49-F238E27FC236}">
              <a16:creationId xmlns:a16="http://schemas.microsoft.com/office/drawing/2014/main" id="{A68B0456-21D2-48CC-8CC3-8EB968E80C72}"/>
            </a:ext>
          </a:extLst>
        </xdr:cNvPr>
        <xdr:cNvSpPr/>
      </xdr:nvSpPr>
      <xdr:spPr>
        <a:xfrm>
          <a:off x="2244725" y="60509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107950</xdr:rowOff>
    </xdr:from>
    <xdr:to>
      <xdr:col>7</xdr:col>
      <xdr:colOff>187325</xdr:colOff>
      <xdr:row>32</xdr:row>
      <xdr:rowOff>38100</xdr:rowOff>
    </xdr:to>
    <xdr:sp macro="" textlink="">
      <xdr:nvSpPr>
        <xdr:cNvPr id="97" name="楕円 96">
          <a:extLst>
            <a:ext uri="{FF2B5EF4-FFF2-40B4-BE49-F238E27FC236}">
              <a16:creationId xmlns:a16="http://schemas.microsoft.com/office/drawing/2014/main" id="{77FB414E-36BF-47B2-9726-8C1E1FBD9D63}"/>
            </a:ext>
          </a:extLst>
        </xdr:cNvPr>
        <xdr:cNvSpPr/>
      </xdr:nvSpPr>
      <xdr:spPr>
        <a:xfrm>
          <a:off x="1558925" y="6019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158750</xdr:rowOff>
    </xdr:from>
    <xdr:to>
      <xdr:col>11</xdr:col>
      <xdr:colOff>136525</xdr:colOff>
      <xdr:row>32</xdr:row>
      <xdr:rowOff>18415</xdr:rowOff>
    </xdr:to>
    <xdr:cxnSp macro="">
      <xdr:nvCxnSpPr>
        <xdr:cNvPr id="98" name="直線コネクタ 97">
          <a:extLst>
            <a:ext uri="{FF2B5EF4-FFF2-40B4-BE49-F238E27FC236}">
              <a16:creationId xmlns:a16="http://schemas.microsoft.com/office/drawing/2014/main" id="{4DE7AD72-E07C-4519-984A-2A8E14ED9A73}"/>
            </a:ext>
          </a:extLst>
        </xdr:cNvPr>
        <xdr:cNvCxnSpPr/>
      </xdr:nvCxnSpPr>
      <xdr:spPr>
        <a:xfrm>
          <a:off x="1609725" y="6070600"/>
          <a:ext cx="685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22860</xdr:rowOff>
    </xdr:from>
    <xdr:ext cx="393065" cy="259080"/>
    <xdr:sp macro="" textlink="">
      <xdr:nvSpPr>
        <xdr:cNvPr id="99" name="n_1aveValue有形固定資産減価償却率">
          <a:extLst>
            <a:ext uri="{FF2B5EF4-FFF2-40B4-BE49-F238E27FC236}">
              <a16:creationId xmlns:a16="http://schemas.microsoft.com/office/drawing/2014/main" id="{971CD956-A8D3-4C5C-97D3-22F58DD23A96}"/>
            </a:ext>
          </a:extLst>
        </xdr:cNvPr>
        <xdr:cNvSpPr txBox="1"/>
      </xdr:nvSpPr>
      <xdr:spPr>
        <a:xfrm>
          <a:off x="3470910" y="560451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129540</xdr:rowOff>
    </xdr:from>
    <xdr:ext cx="393065" cy="259080"/>
    <xdr:sp macro="" textlink="">
      <xdr:nvSpPr>
        <xdr:cNvPr id="100" name="n_2aveValue有形固定資産減価償却率">
          <a:extLst>
            <a:ext uri="{FF2B5EF4-FFF2-40B4-BE49-F238E27FC236}">
              <a16:creationId xmlns:a16="http://schemas.microsoft.com/office/drawing/2014/main" id="{825E9FB3-0CDC-40D3-A010-8245CCE57D48}"/>
            </a:ext>
          </a:extLst>
        </xdr:cNvPr>
        <xdr:cNvSpPr txBox="1"/>
      </xdr:nvSpPr>
      <xdr:spPr>
        <a:xfrm>
          <a:off x="2797810" y="554609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92075</xdr:rowOff>
    </xdr:from>
    <xdr:ext cx="393065" cy="259080"/>
    <xdr:sp macro="" textlink="">
      <xdr:nvSpPr>
        <xdr:cNvPr id="101" name="n_3aveValue有形固定資産減価償却率">
          <a:extLst>
            <a:ext uri="{FF2B5EF4-FFF2-40B4-BE49-F238E27FC236}">
              <a16:creationId xmlns:a16="http://schemas.microsoft.com/office/drawing/2014/main" id="{F6D151D0-CFAC-4920-BA83-CC8C54A8117D}"/>
            </a:ext>
          </a:extLst>
        </xdr:cNvPr>
        <xdr:cNvSpPr txBox="1"/>
      </xdr:nvSpPr>
      <xdr:spPr>
        <a:xfrm>
          <a:off x="2112010" y="550862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58420</xdr:rowOff>
    </xdr:from>
    <xdr:ext cx="393065" cy="259080"/>
    <xdr:sp macro="" textlink="">
      <xdr:nvSpPr>
        <xdr:cNvPr id="102" name="n_4aveValue有形固定資産減価償却率">
          <a:extLst>
            <a:ext uri="{FF2B5EF4-FFF2-40B4-BE49-F238E27FC236}">
              <a16:creationId xmlns:a16="http://schemas.microsoft.com/office/drawing/2014/main" id="{831C5314-2BF0-46CA-BDC1-195FA32CE5F9}"/>
            </a:ext>
          </a:extLst>
        </xdr:cNvPr>
        <xdr:cNvSpPr txBox="1"/>
      </xdr:nvSpPr>
      <xdr:spPr>
        <a:xfrm>
          <a:off x="1426210" y="547497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78740</xdr:rowOff>
    </xdr:from>
    <xdr:ext cx="393065" cy="259080"/>
    <xdr:sp macro="" textlink="">
      <xdr:nvSpPr>
        <xdr:cNvPr id="103" name="n_1mainValue有形固定資産減価償却率">
          <a:extLst>
            <a:ext uri="{FF2B5EF4-FFF2-40B4-BE49-F238E27FC236}">
              <a16:creationId xmlns:a16="http://schemas.microsoft.com/office/drawing/2014/main" id="{E7543DDF-7BEF-4BFC-BA37-EA5F7E0850D3}"/>
            </a:ext>
          </a:extLst>
        </xdr:cNvPr>
        <xdr:cNvSpPr txBox="1"/>
      </xdr:nvSpPr>
      <xdr:spPr>
        <a:xfrm>
          <a:off x="3470910" y="615569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60325</xdr:rowOff>
    </xdr:from>
    <xdr:ext cx="393065" cy="259080"/>
    <xdr:sp macro="" textlink="">
      <xdr:nvSpPr>
        <xdr:cNvPr id="104" name="n_3mainValue有形固定資産減価償却率">
          <a:extLst>
            <a:ext uri="{FF2B5EF4-FFF2-40B4-BE49-F238E27FC236}">
              <a16:creationId xmlns:a16="http://schemas.microsoft.com/office/drawing/2014/main" id="{055CAB04-3500-40E4-B1C8-02EDF401F371}"/>
            </a:ext>
          </a:extLst>
        </xdr:cNvPr>
        <xdr:cNvSpPr txBox="1"/>
      </xdr:nvSpPr>
      <xdr:spPr>
        <a:xfrm>
          <a:off x="2112010" y="613727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29210</xdr:rowOff>
    </xdr:from>
    <xdr:ext cx="393065" cy="251460"/>
    <xdr:sp macro="" textlink="">
      <xdr:nvSpPr>
        <xdr:cNvPr id="105" name="n_4mainValue有形固定資産減価償却率">
          <a:extLst>
            <a:ext uri="{FF2B5EF4-FFF2-40B4-BE49-F238E27FC236}">
              <a16:creationId xmlns:a16="http://schemas.microsoft.com/office/drawing/2014/main" id="{99ECDE30-0140-4E3D-A0CD-307428CB7DCA}"/>
            </a:ext>
          </a:extLst>
        </xdr:cNvPr>
        <xdr:cNvSpPr txBox="1"/>
      </xdr:nvSpPr>
      <xdr:spPr>
        <a:xfrm>
          <a:off x="1426210" y="610616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6" name="正方形/長方形 105">
          <a:extLst>
            <a:ext uri="{FF2B5EF4-FFF2-40B4-BE49-F238E27FC236}">
              <a16:creationId xmlns:a16="http://schemas.microsoft.com/office/drawing/2014/main" id="{D678E21C-77E5-4071-A002-7C8FC61532FE}"/>
            </a:ext>
          </a:extLst>
        </xdr:cNvPr>
        <xdr:cNvSpPr/>
      </xdr:nvSpPr>
      <xdr:spPr>
        <a:xfrm>
          <a:off x="10194925" y="4143375"/>
          <a:ext cx="380365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7" name="正方形/長方形 106">
          <a:extLst>
            <a:ext uri="{FF2B5EF4-FFF2-40B4-BE49-F238E27FC236}">
              <a16:creationId xmlns:a16="http://schemas.microsoft.com/office/drawing/2014/main" id="{D6D90844-8A22-4A8A-A166-5D4E2CA6F147}"/>
            </a:ext>
          </a:extLst>
        </xdr:cNvPr>
        <xdr:cNvSpPr/>
      </xdr:nvSpPr>
      <xdr:spPr>
        <a:xfrm>
          <a:off x="11150600" y="4507230"/>
          <a:ext cx="93980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8" name="正方形/長方形 107">
          <a:extLst>
            <a:ext uri="{FF2B5EF4-FFF2-40B4-BE49-F238E27FC236}">
              <a16:creationId xmlns:a16="http://schemas.microsoft.com/office/drawing/2014/main" id="{74F348D9-3036-4D83-B7FE-8E16678DC68E}"/>
            </a:ext>
          </a:extLst>
        </xdr:cNvPr>
        <xdr:cNvSpPr/>
      </xdr:nvSpPr>
      <xdr:spPr>
        <a:xfrm>
          <a:off x="12443460" y="4490720"/>
          <a:ext cx="86233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9" name="正方形/長方形 108">
          <a:extLst>
            <a:ext uri="{FF2B5EF4-FFF2-40B4-BE49-F238E27FC236}">
              <a16:creationId xmlns:a16="http://schemas.microsoft.com/office/drawing/2014/main" id="{55856FCA-C6D4-4745-A148-151233BB39E4}"/>
            </a:ext>
          </a:extLst>
        </xdr:cNvPr>
        <xdr:cNvSpPr/>
      </xdr:nvSpPr>
      <xdr:spPr>
        <a:xfrm>
          <a:off x="1396682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0" name="正方形/長方形 109">
          <a:extLst>
            <a:ext uri="{FF2B5EF4-FFF2-40B4-BE49-F238E27FC236}">
              <a16:creationId xmlns:a16="http://schemas.microsoft.com/office/drawing/2014/main" id="{D2AB0EA7-480F-4F05-9CA3-4FFBD14E1EC9}"/>
            </a:ext>
          </a:extLst>
        </xdr:cNvPr>
        <xdr:cNvSpPr/>
      </xdr:nvSpPr>
      <xdr:spPr>
        <a:xfrm>
          <a:off x="1396682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1" name="正方形/長方形 110">
          <a:extLst>
            <a:ext uri="{FF2B5EF4-FFF2-40B4-BE49-F238E27FC236}">
              <a16:creationId xmlns:a16="http://schemas.microsoft.com/office/drawing/2014/main" id="{7E420564-79C0-413D-A84D-4E78CB9EE0DD}"/>
            </a:ext>
          </a:extLst>
        </xdr:cNvPr>
        <xdr:cNvSpPr/>
      </xdr:nvSpPr>
      <xdr:spPr>
        <a:xfrm>
          <a:off x="1533842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2" name="正方形/長方形 111">
          <a:extLst>
            <a:ext uri="{FF2B5EF4-FFF2-40B4-BE49-F238E27FC236}">
              <a16:creationId xmlns:a16="http://schemas.microsoft.com/office/drawing/2014/main" id="{DB734AA2-A250-4834-99E2-A2EC05B96DDC}"/>
            </a:ext>
          </a:extLst>
        </xdr:cNvPr>
        <xdr:cNvSpPr/>
      </xdr:nvSpPr>
      <xdr:spPr>
        <a:xfrm>
          <a:off x="1533842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3" name="正方形/長方形 112">
          <a:extLst>
            <a:ext uri="{FF2B5EF4-FFF2-40B4-BE49-F238E27FC236}">
              <a16:creationId xmlns:a16="http://schemas.microsoft.com/office/drawing/2014/main" id="{87AA5943-9066-45FC-BD8C-270A3BDC1DAE}"/>
            </a:ext>
          </a:extLst>
        </xdr:cNvPr>
        <xdr:cNvSpPr/>
      </xdr:nvSpPr>
      <xdr:spPr>
        <a:xfrm>
          <a:off x="16817975" y="4267835"/>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4" name="正方形/長方形 113">
          <a:extLst>
            <a:ext uri="{FF2B5EF4-FFF2-40B4-BE49-F238E27FC236}">
              <a16:creationId xmlns:a16="http://schemas.microsoft.com/office/drawing/2014/main" id="{B06805FC-9E30-4C16-A997-75DCD9D4C3A1}"/>
            </a:ext>
          </a:extLst>
        </xdr:cNvPr>
        <xdr:cNvSpPr/>
      </xdr:nvSpPr>
      <xdr:spPr>
        <a:xfrm>
          <a:off x="16817975" y="44551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5" name="正方形/長方形 114">
          <a:extLst>
            <a:ext uri="{FF2B5EF4-FFF2-40B4-BE49-F238E27FC236}">
              <a16:creationId xmlns:a16="http://schemas.microsoft.com/office/drawing/2014/main" id="{650EDBD1-184B-4675-80C8-5D29CFA83342}"/>
            </a:ext>
          </a:extLst>
        </xdr:cNvPr>
        <xdr:cNvSpPr/>
      </xdr:nvSpPr>
      <xdr:spPr>
        <a:xfrm>
          <a:off x="10194925" y="4822825"/>
          <a:ext cx="380365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6" name="正方形/長方形 115">
          <a:extLst>
            <a:ext uri="{FF2B5EF4-FFF2-40B4-BE49-F238E27FC236}">
              <a16:creationId xmlns:a16="http://schemas.microsoft.com/office/drawing/2014/main" id="{7360981B-DBA1-4789-934A-E0A24D71009F}"/>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7" name="正方形/長方形 116">
          <a:extLst>
            <a:ext uri="{FF2B5EF4-FFF2-40B4-BE49-F238E27FC236}">
              <a16:creationId xmlns:a16="http://schemas.microsoft.com/office/drawing/2014/main" id="{30129056-0EE3-4E57-8BB1-959A372493EB}"/>
            </a:ext>
          </a:extLst>
        </xdr:cNvPr>
        <xdr:cNvSpPr/>
      </xdr:nvSpPr>
      <xdr:spPr>
        <a:xfrm>
          <a:off x="14246225" y="48863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8" name="テキスト ボックス 117">
          <a:extLst>
            <a:ext uri="{FF2B5EF4-FFF2-40B4-BE49-F238E27FC236}">
              <a16:creationId xmlns:a16="http://schemas.microsoft.com/office/drawing/2014/main" id="{2F419E8A-13DC-498D-B864-6D21C483021F}"/>
            </a:ext>
          </a:extLst>
        </xdr:cNvPr>
        <xdr:cNvSpPr txBox="1"/>
      </xdr:nvSpPr>
      <xdr:spPr>
        <a:xfrm>
          <a:off x="14322425" y="51022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a:t>
          </a:r>
          <a:r>
            <a:rPr kumimoji="1" lang="en-US" altLang="ja-JP" sz="1100">
              <a:latin typeface="ＭＳ Ｐゴシック"/>
              <a:ea typeface="ＭＳ Ｐゴシック"/>
            </a:rPr>
            <a:t>5</a:t>
          </a:r>
          <a:r>
            <a:rPr kumimoji="1" lang="ja-JP" altLang="en-US" sz="1100">
              <a:latin typeface="ＭＳ Ｐゴシック"/>
              <a:ea typeface="ＭＳ Ｐゴシック"/>
            </a:rPr>
            <a:t>年度の数値は、前年度から2</a:t>
          </a:r>
          <a:r>
            <a:rPr kumimoji="1" lang="en-US" altLang="ja-JP" sz="1100">
              <a:latin typeface="ＭＳ Ｐゴシック"/>
              <a:ea typeface="ＭＳ Ｐゴシック"/>
            </a:rPr>
            <a:t>.2</a:t>
          </a:r>
          <a:r>
            <a:rPr kumimoji="1" lang="ja-JP" altLang="en-US" sz="1100">
              <a:latin typeface="ＭＳ Ｐゴシック"/>
              <a:ea typeface="ＭＳ Ｐゴシック"/>
            </a:rPr>
            <a:t>ポイント減少したが、類似団体内平均値及び全国平均、群馬県平均を上回っている状況である。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温泉施設、西鹿田グリーンパーク、滞在型宿泊施設、公共施設個別施設計画に基づく各公共施設の大規模改修等が見込まれているため、数値が大幅に上昇しないよう健全な財政運営に努める必要がある。</a:t>
          </a:r>
        </a:p>
      </xdr:txBody>
    </xdr:sp>
    <xdr:clientData/>
  </xdr:twoCellAnchor>
  <xdr:oneCellAnchor>
    <xdr:from>
      <xdr:col>57</xdr:col>
      <xdr:colOff>111125</xdr:colOff>
      <xdr:row>23</xdr:row>
      <xdr:rowOff>47625</xdr:rowOff>
    </xdr:from>
    <xdr:ext cx="349885" cy="225425"/>
    <xdr:sp macro="" textlink="">
      <xdr:nvSpPr>
        <xdr:cNvPr id="119" name="テキスト ボックス 118">
          <a:extLst>
            <a:ext uri="{FF2B5EF4-FFF2-40B4-BE49-F238E27FC236}">
              <a16:creationId xmlns:a16="http://schemas.microsoft.com/office/drawing/2014/main" id="{792F014C-32E2-4DF5-B127-2E21C50C204A}"/>
            </a:ext>
          </a:extLst>
        </xdr:cNvPr>
        <xdr:cNvSpPr txBox="1"/>
      </xdr:nvSpPr>
      <xdr:spPr>
        <a:xfrm>
          <a:off x="10156825" y="46386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0" name="直線コネクタ 119">
          <a:extLst>
            <a:ext uri="{FF2B5EF4-FFF2-40B4-BE49-F238E27FC236}">
              <a16:creationId xmlns:a16="http://schemas.microsoft.com/office/drawing/2014/main" id="{93CBE9B0-2D85-4AFE-8522-D70AE2991B4C}"/>
            </a:ext>
          </a:extLst>
        </xdr:cNvPr>
        <xdr:cNvCxnSpPr/>
      </xdr:nvCxnSpPr>
      <xdr:spPr>
        <a:xfrm>
          <a:off x="10194925" y="689927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17170"/>
    <xdr:sp macro="" textlink="">
      <xdr:nvSpPr>
        <xdr:cNvPr id="121" name="テキスト ボックス 120">
          <a:extLst>
            <a:ext uri="{FF2B5EF4-FFF2-40B4-BE49-F238E27FC236}">
              <a16:creationId xmlns:a16="http://schemas.microsoft.com/office/drawing/2014/main" id="{4F8469CA-669A-45F4-9987-37FFA8888D40}"/>
            </a:ext>
          </a:extLst>
        </xdr:cNvPr>
        <xdr:cNvSpPr txBox="1"/>
      </xdr:nvSpPr>
      <xdr:spPr>
        <a:xfrm>
          <a:off x="9699625" y="681228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2" name="直線コネクタ 121">
          <a:extLst>
            <a:ext uri="{FF2B5EF4-FFF2-40B4-BE49-F238E27FC236}">
              <a16:creationId xmlns:a16="http://schemas.microsoft.com/office/drawing/2014/main" id="{CD0BDF7E-5ECC-4315-AFAA-F54DFBBE0DDB}"/>
            </a:ext>
          </a:extLst>
        </xdr:cNvPr>
        <xdr:cNvCxnSpPr/>
      </xdr:nvCxnSpPr>
      <xdr:spPr>
        <a:xfrm>
          <a:off x="10194925" y="66033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17170"/>
    <xdr:sp macro="" textlink="">
      <xdr:nvSpPr>
        <xdr:cNvPr id="123" name="テキスト ボックス 122">
          <a:extLst>
            <a:ext uri="{FF2B5EF4-FFF2-40B4-BE49-F238E27FC236}">
              <a16:creationId xmlns:a16="http://schemas.microsoft.com/office/drawing/2014/main" id="{33CE1103-4523-4B9D-AA4C-EB93AA5EE4B8}"/>
            </a:ext>
          </a:extLst>
        </xdr:cNvPr>
        <xdr:cNvSpPr txBox="1"/>
      </xdr:nvSpPr>
      <xdr:spPr>
        <a:xfrm>
          <a:off x="9699625" y="651637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4" name="直線コネクタ 123">
          <a:extLst>
            <a:ext uri="{FF2B5EF4-FFF2-40B4-BE49-F238E27FC236}">
              <a16:creationId xmlns:a16="http://schemas.microsoft.com/office/drawing/2014/main" id="{ED98FC2A-86EC-46F6-8410-C8BEE6DFEE39}"/>
            </a:ext>
          </a:extLst>
        </xdr:cNvPr>
        <xdr:cNvCxnSpPr/>
      </xdr:nvCxnSpPr>
      <xdr:spPr>
        <a:xfrm>
          <a:off x="10194925" y="63080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17170"/>
    <xdr:sp macro="" textlink="">
      <xdr:nvSpPr>
        <xdr:cNvPr id="125" name="テキスト ボックス 124">
          <a:extLst>
            <a:ext uri="{FF2B5EF4-FFF2-40B4-BE49-F238E27FC236}">
              <a16:creationId xmlns:a16="http://schemas.microsoft.com/office/drawing/2014/main" id="{7B1255F9-BB6B-41E2-AD16-14F6F61BA9EA}"/>
            </a:ext>
          </a:extLst>
        </xdr:cNvPr>
        <xdr:cNvSpPr txBox="1"/>
      </xdr:nvSpPr>
      <xdr:spPr>
        <a:xfrm>
          <a:off x="9699625" y="622046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6" name="直線コネクタ 125">
          <a:extLst>
            <a:ext uri="{FF2B5EF4-FFF2-40B4-BE49-F238E27FC236}">
              <a16:creationId xmlns:a16="http://schemas.microsoft.com/office/drawing/2014/main" id="{8B79832D-BC83-43A3-9137-5E12B8E410BE}"/>
            </a:ext>
          </a:extLst>
        </xdr:cNvPr>
        <xdr:cNvCxnSpPr/>
      </xdr:nvCxnSpPr>
      <xdr:spPr>
        <a:xfrm>
          <a:off x="10194925" y="60121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398780" cy="217170"/>
    <xdr:sp macro="" textlink="">
      <xdr:nvSpPr>
        <xdr:cNvPr id="127" name="テキスト ボックス 126">
          <a:extLst>
            <a:ext uri="{FF2B5EF4-FFF2-40B4-BE49-F238E27FC236}">
              <a16:creationId xmlns:a16="http://schemas.microsoft.com/office/drawing/2014/main" id="{EBD6496A-7368-4652-B348-4BFD7B9547B5}"/>
            </a:ext>
          </a:extLst>
        </xdr:cNvPr>
        <xdr:cNvSpPr txBox="1"/>
      </xdr:nvSpPr>
      <xdr:spPr>
        <a:xfrm>
          <a:off x="9758680" y="5918200"/>
          <a:ext cx="3987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8" name="直線コネクタ 127">
          <a:extLst>
            <a:ext uri="{FF2B5EF4-FFF2-40B4-BE49-F238E27FC236}">
              <a16:creationId xmlns:a16="http://schemas.microsoft.com/office/drawing/2014/main" id="{5AEAF154-7FFC-4B74-8CC3-BB8901AFD69E}"/>
            </a:ext>
          </a:extLst>
        </xdr:cNvPr>
        <xdr:cNvCxnSpPr/>
      </xdr:nvCxnSpPr>
      <xdr:spPr>
        <a:xfrm>
          <a:off x="10194925" y="57162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398780" cy="217170"/>
    <xdr:sp macro="" textlink="">
      <xdr:nvSpPr>
        <xdr:cNvPr id="129" name="テキスト ボックス 128">
          <a:extLst>
            <a:ext uri="{FF2B5EF4-FFF2-40B4-BE49-F238E27FC236}">
              <a16:creationId xmlns:a16="http://schemas.microsoft.com/office/drawing/2014/main" id="{94214298-BBFB-484D-8F81-E689ACF453DB}"/>
            </a:ext>
          </a:extLst>
        </xdr:cNvPr>
        <xdr:cNvSpPr txBox="1"/>
      </xdr:nvSpPr>
      <xdr:spPr>
        <a:xfrm>
          <a:off x="9758680" y="5622290"/>
          <a:ext cx="3987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0" name="直線コネクタ 129">
          <a:extLst>
            <a:ext uri="{FF2B5EF4-FFF2-40B4-BE49-F238E27FC236}">
              <a16:creationId xmlns:a16="http://schemas.microsoft.com/office/drawing/2014/main" id="{BDB60D65-7A73-496F-9EC0-6CF39279D983}"/>
            </a:ext>
          </a:extLst>
        </xdr:cNvPr>
        <xdr:cNvCxnSpPr/>
      </xdr:nvCxnSpPr>
      <xdr:spPr>
        <a:xfrm>
          <a:off x="10194925" y="54140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398780" cy="216535"/>
    <xdr:sp macro="" textlink="">
      <xdr:nvSpPr>
        <xdr:cNvPr id="131" name="テキスト ボックス 130">
          <a:extLst>
            <a:ext uri="{FF2B5EF4-FFF2-40B4-BE49-F238E27FC236}">
              <a16:creationId xmlns:a16="http://schemas.microsoft.com/office/drawing/2014/main" id="{214ACF74-25D4-4476-9708-F635D05B5E89}"/>
            </a:ext>
          </a:extLst>
        </xdr:cNvPr>
        <xdr:cNvSpPr txBox="1"/>
      </xdr:nvSpPr>
      <xdr:spPr>
        <a:xfrm>
          <a:off x="9758680" y="5327015"/>
          <a:ext cx="3987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2" name="直線コネクタ 131">
          <a:extLst>
            <a:ext uri="{FF2B5EF4-FFF2-40B4-BE49-F238E27FC236}">
              <a16:creationId xmlns:a16="http://schemas.microsoft.com/office/drawing/2014/main" id="{1CE4240B-5AAF-4B07-8994-7C57BDBE1462}"/>
            </a:ext>
          </a:extLst>
        </xdr:cNvPr>
        <xdr:cNvCxnSpPr/>
      </xdr:nvCxnSpPr>
      <xdr:spPr>
        <a:xfrm>
          <a:off x="10194925" y="511873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398780" cy="216535"/>
    <xdr:sp macro="" textlink="">
      <xdr:nvSpPr>
        <xdr:cNvPr id="133" name="テキスト ボックス 132">
          <a:extLst>
            <a:ext uri="{FF2B5EF4-FFF2-40B4-BE49-F238E27FC236}">
              <a16:creationId xmlns:a16="http://schemas.microsoft.com/office/drawing/2014/main" id="{B4E55433-D0D9-4064-87E5-5580F4FE5E0E}"/>
            </a:ext>
          </a:extLst>
        </xdr:cNvPr>
        <xdr:cNvSpPr txBox="1"/>
      </xdr:nvSpPr>
      <xdr:spPr>
        <a:xfrm>
          <a:off x="9758680" y="5031105"/>
          <a:ext cx="39878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4" name="直線コネクタ 133">
          <a:extLst>
            <a:ext uri="{FF2B5EF4-FFF2-40B4-BE49-F238E27FC236}">
              <a16:creationId xmlns:a16="http://schemas.microsoft.com/office/drawing/2014/main" id="{85896294-58DA-40C8-86F5-9B3CF865C475}"/>
            </a:ext>
          </a:extLst>
        </xdr:cNvPr>
        <xdr:cNvCxnSpPr/>
      </xdr:nvCxnSpPr>
      <xdr:spPr>
        <a:xfrm>
          <a:off x="10194925" y="48228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16535"/>
    <xdr:sp macro="" textlink="">
      <xdr:nvSpPr>
        <xdr:cNvPr id="135" name="テキスト ボックス 134">
          <a:extLst>
            <a:ext uri="{FF2B5EF4-FFF2-40B4-BE49-F238E27FC236}">
              <a16:creationId xmlns:a16="http://schemas.microsoft.com/office/drawing/2014/main" id="{69AFDACF-7EE3-4B58-81FC-4A7828510E14}"/>
            </a:ext>
          </a:extLst>
        </xdr:cNvPr>
        <xdr:cNvSpPr txBox="1"/>
      </xdr:nvSpPr>
      <xdr:spPr>
        <a:xfrm>
          <a:off x="9861550" y="4735195"/>
          <a:ext cx="3079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A3E6F77-A62F-4CBF-8884-A6E9DDA12501}"/>
            </a:ext>
          </a:extLst>
        </xdr:cNvPr>
        <xdr:cNvSpPr/>
      </xdr:nvSpPr>
      <xdr:spPr>
        <a:xfrm>
          <a:off x="10194925" y="4822825"/>
          <a:ext cx="380365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116205</xdr:rowOff>
    </xdr:from>
    <xdr:to>
      <xdr:col>76</xdr:col>
      <xdr:colOff>21590</xdr:colOff>
      <xdr:row>34</xdr:row>
      <xdr:rowOff>92710</xdr:rowOff>
    </xdr:to>
    <xdr:cxnSp macro="">
      <xdr:nvCxnSpPr>
        <xdr:cNvPr id="137" name="直線コネクタ 136">
          <a:extLst>
            <a:ext uri="{FF2B5EF4-FFF2-40B4-BE49-F238E27FC236}">
              <a16:creationId xmlns:a16="http://schemas.microsoft.com/office/drawing/2014/main" id="{239D94F5-94B5-40DC-B8A2-9A9E52CF8AC6}"/>
            </a:ext>
          </a:extLst>
        </xdr:cNvPr>
        <xdr:cNvCxnSpPr/>
      </xdr:nvCxnSpPr>
      <xdr:spPr>
        <a:xfrm flipV="1">
          <a:off x="13323570" y="503745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96520</xdr:rowOff>
    </xdr:from>
    <xdr:ext cx="548640" cy="259080"/>
    <xdr:sp macro="" textlink="">
      <xdr:nvSpPr>
        <xdr:cNvPr id="138" name="債務償還比率最小値テキスト">
          <a:extLst>
            <a:ext uri="{FF2B5EF4-FFF2-40B4-BE49-F238E27FC236}">
              <a16:creationId xmlns:a16="http://schemas.microsoft.com/office/drawing/2014/main" id="{EFD80EE6-2D45-46B4-A5F5-4EF48D6A08ED}"/>
            </a:ext>
          </a:extLst>
        </xdr:cNvPr>
        <xdr:cNvSpPr txBox="1"/>
      </xdr:nvSpPr>
      <xdr:spPr>
        <a:xfrm>
          <a:off x="13376275" y="6503670"/>
          <a:ext cx="548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92710</xdr:rowOff>
    </xdr:from>
    <xdr:to>
      <xdr:col>76</xdr:col>
      <xdr:colOff>111125</xdr:colOff>
      <xdr:row>34</xdr:row>
      <xdr:rowOff>92710</xdr:rowOff>
    </xdr:to>
    <xdr:cxnSp macro="">
      <xdr:nvCxnSpPr>
        <xdr:cNvPr id="139" name="直線コネクタ 138">
          <a:extLst>
            <a:ext uri="{FF2B5EF4-FFF2-40B4-BE49-F238E27FC236}">
              <a16:creationId xmlns:a16="http://schemas.microsoft.com/office/drawing/2014/main" id="{873D9C6F-8A83-4A32-ADEB-146AEE3FB1E3}"/>
            </a:ext>
          </a:extLst>
        </xdr:cNvPr>
        <xdr:cNvCxnSpPr/>
      </xdr:nvCxnSpPr>
      <xdr:spPr>
        <a:xfrm>
          <a:off x="13255625" y="6499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63500</xdr:rowOff>
    </xdr:from>
    <xdr:ext cx="457835" cy="251460"/>
    <xdr:sp macro="" textlink="">
      <xdr:nvSpPr>
        <xdr:cNvPr id="140" name="債務償還比率最大値テキスト">
          <a:extLst>
            <a:ext uri="{FF2B5EF4-FFF2-40B4-BE49-F238E27FC236}">
              <a16:creationId xmlns:a16="http://schemas.microsoft.com/office/drawing/2014/main" id="{CB707884-B0A9-442E-84EF-C679114E6D34}"/>
            </a:ext>
          </a:extLst>
        </xdr:cNvPr>
        <xdr:cNvSpPr txBox="1"/>
      </xdr:nvSpPr>
      <xdr:spPr>
        <a:xfrm>
          <a:off x="13376275" y="481965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116205</xdr:rowOff>
    </xdr:from>
    <xdr:to>
      <xdr:col>76</xdr:col>
      <xdr:colOff>111125</xdr:colOff>
      <xdr:row>25</xdr:row>
      <xdr:rowOff>116205</xdr:rowOff>
    </xdr:to>
    <xdr:cxnSp macro="">
      <xdr:nvCxnSpPr>
        <xdr:cNvPr id="141" name="直線コネクタ 140">
          <a:extLst>
            <a:ext uri="{FF2B5EF4-FFF2-40B4-BE49-F238E27FC236}">
              <a16:creationId xmlns:a16="http://schemas.microsoft.com/office/drawing/2014/main" id="{6ECAFDC8-1636-4AE2-A494-1576C15DC8EE}"/>
            </a:ext>
          </a:extLst>
        </xdr:cNvPr>
        <xdr:cNvCxnSpPr/>
      </xdr:nvCxnSpPr>
      <xdr:spPr>
        <a:xfrm>
          <a:off x="13255625" y="503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39370</xdr:rowOff>
    </xdr:from>
    <xdr:ext cx="457835" cy="259080"/>
    <xdr:sp macro="" textlink="">
      <xdr:nvSpPr>
        <xdr:cNvPr id="142" name="債務償還比率平均値テキスト">
          <a:extLst>
            <a:ext uri="{FF2B5EF4-FFF2-40B4-BE49-F238E27FC236}">
              <a16:creationId xmlns:a16="http://schemas.microsoft.com/office/drawing/2014/main" id="{AC4698AE-CE8E-4D1A-9462-C14ACBA35D67}"/>
            </a:ext>
          </a:extLst>
        </xdr:cNvPr>
        <xdr:cNvSpPr txBox="1"/>
      </xdr:nvSpPr>
      <xdr:spPr>
        <a:xfrm>
          <a:off x="13376275" y="5455920"/>
          <a:ext cx="4578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118110</xdr:rowOff>
    </xdr:to>
    <xdr:sp macro="" textlink="">
      <xdr:nvSpPr>
        <xdr:cNvPr id="143" name="フローチャート: 判断 142">
          <a:extLst>
            <a:ext uri="{FF2B5EF4-FFF2-40B4-BE49-F238E27FC236}">
              <a16:creationId xmlns:a16="http://schemas.microsoft.com/office/drawing/2014/main" id="{9132BCF2-0E13-48AE-B686-BB081D8E13C1}"/>
            </a:ext>
          </a:extLst>
        </xdr:cNvPr>
        <xdr:cNvSpPr/>
      </xdr:nvSpPr>
      <xdr:spPr>
        <a:xfrm>
          <a:off x="13293725" y="5598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44" name="フローチャート: 判断 143">
          <a:extLst>
            <a:ext uri="{FF2B5EF4-FFF2-40B4-BE49-F238E27FC236}">
              <a16:creationId xmlns:a16="http://schemas.microsoft.com/office/drawing/2014/main" id="{97BF51A2-500C-4052-82CF-8B29C9AF8FB4}"/>
            </a:ext>
          </a:extLst>
        </xdr:cNvPr>
        <xdr:cNvSpPr/>
      </xdr:nvSpPr>
      <xdr:spPr>
        <a:xfrm>
          <a:off x="12639675" y="55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123190</xdr:rowOff>
    </xdr:from>
    <xdr:to>
      <xdr:col>68</xdr:col>
      <xdr:colOff>123825</xdr:colOff>
      <xdr:row>29</xdr:row>
      <xdr:rowOff>53340</xdr:rowOff>
    </xdr:to>
    <xdr:sp macro="" textlink="">
      <xdr:nvSpPr>
        <xdr:cNvPr id="145" name="フローチャート: 判断 144">
          <a:extLst>
            <a:ext uri="{FF2B5EF4-FFF2-40B4-BE49-F238E27FC236}">
              <a16:creationId xmlns:a16="http://schemas.microsoft.com/office/drawing/2014/main" id="{56ACA9B3-59D6-4BCD-942D-E7A3B389802B}"/>
            </a:ext>
          </a:extLst>
        </xdr:cNvPr>
        <xdr:cNvSpPr/>
      </xdr:nvSpPr>
      <xdr:spPr>
        <a:xfrm>
          <a:off x="11953875" y="5539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160655</xdr:rowOff>
    </xdr:from>
    <xdr:to>
      <xdr:col>64</xdr:col>
      <xdr:colOff>123825</xdr:colOff>
      <xdr:row>30</xdr:row>
      <xdr:rowOff>90805</xdr:rowOff>
    </xdr:to>
    <xdr:sp macro="" textlink="">
      <xdr:nvSpPr>
        <xdr:cNvPr id="146" name="フローチャート: 判断 145">
          <a:extLst>
            <a:ext uri="{FF2B5EF4-FFF2-40B4-BE49-F238E27FC236}">
              <a16:creationId xmlns:a16="http://schemas.microsoft.com/office/drawing/2014/main" id="{3C236150-C3DC-4E6A-8B28-4D3055BE5E7A}"/>
            </a:ext>
          </a:extLst>
        </xdr:cNvPr>
        <xdr:cNvSpPr/>
      </xdr:nvSpPr>
      <xdr:spPr>
        <a:xfrm>
          <a:off x="11268075" y="5742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140335</xdr:rowOff>
    </xdr:from>
    <xdr:to>
      <xdr:col>60</xdr:col>
      <xdr:colOff>123825</xdr:colOff>
      <xdr:row>30</xdr:row>
      <xdr:rowOff>70485</xdr:rowOff>
    </xdr:to>
    <xdr:sp macro="" textlink="">
      <xdr:nvSpPr>
        <xdr:cNvPr id="147" name="フローチャート: 判断 146">
          <a:extLst>
            <a:ext uri="{FF2B5EF4-FFF2-40B4-BE49-F238E27FC236}">
              <a16:creationId xmlns:a16="http://schemas.microsoft.com/office/drawing/2014/main" id="{4591417D-5BD2-4D12-AAFC-25272D018215}"/>
            </a:ext>
          </a:extLst>
        </xdr:cNvPr>
        <xdr:cNvSpPr/>
      </xdr:nvSpPr>
      <xdr:spPr>
        <a:xfrm>
          <a:off x="10582275" y="5721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5265"/>
    <xdr:sp macro="" textlink="">
      <xdr:nvSpPr>
        <xdr:cNvPr id="148" name="テキスト ボックス 147">
          <a:extLst>
            <a:ext uri="{FF2B5EF4-FFF2-40B4-BE49-F238E27FC236}">
              <a16:creationId xmlns:a16="http://schemas.microsoft.com/office/drawing/2014/main" id="{96BC87A5-02EC-4984-AD8B-DAFBF13CF1BE}"/>
            </a:ext>
          </a:extLst>
        </xdr:cNvPr>
        <xdr:cNvSpPr txBox="1"/>
      </xdr:nvSpPr>
      <xdr:spPr>
        <a:xfrm>
          <a:off x="13166725" y="6944995"/>
          <a:ext cx="76200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49935" cy="215265"/>
    <xdr:sp macro="" textlink="">
      <xdr:nvSpPr>
        <xdr:cNvPr id="149" name="テキスト ボックス 148">
          <a:extLst>
            <a:ext uri="{FF2B5EF4-FFF2-40B4-BE49-F238E27FC236}">
              <a16:creationId xmlns:a16="http://schemas.microsoft.com/office/drawing/2014/main" id="{57D40CDD-A861-4B53-A8E9-F513247D1A52}"/>
            </a:ext>
          </a:extLst>
        </xdr:cNvPr>
        <xdr:cNvSpPr txBox="1"/>
      </xdr:nvSpPr>
      <xdr:spPr>
        <a:xfrm>
          <a:off x="1253172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49935" cy="215265"/>
    <xdr:sp macro="" textlink="">
      <xdr:nvSpPr>
        <xdr:cNvPr id="150" name="テキスト ボックス 149">
          <a:extLst>
            <a:ext uri="{FF2B5EF4-FFF2-40B4-BE49-F238E27FC236}">
              <a16:creationId xmlns:a16="http://schemas.microsoft.com/office/drawing/2014/main" id="{EAFF7023-B29E-434D-96D8-ACDFAD29861E}"/>
            </a:ext>
          </a:extLst>
        </xdr:cNvPr>
        <xdr:cNvSpPr txBox="1"/>
      </xdr:nvSpPr>
      <xdr:spPr>
        <a:xfrm>
          <a:off x="1184592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49935" cy="215265"/>
    <xdr:sp macro="" textlink="">
      <xdr:nvSpPr>
        <xdr:cNvPr id="151" name="テキスト ボックス 150">
          <a:extLst>
            <a:ext uri="{FF2B5EF4-FFF2-40B4-BE49-F238E27FC236}">
              <a16:creationId xmlns:a16="http://schemas.microsoft.com/office/drawing/2014/main" id="{198F92E0-F48C-4567-A9A8-D4A10C977913}"/>
            </a:ext>
          </a:extLst>
        </xdr:cNvPr>
        <xdr:cNvSpPr txBox="1"/>
      </xdr:nvSpPr>
      <xdr:spPr>
        <a:xfrm>
          <a:off x="1116012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49935" cy="215265"/>
    <xdr:sp macro="" textlink="">
      <xdr:nvSpPr>
        <xdr:cNvPr id="152" name="テキスト ボックス 151">
          <a:extLst>
            <a:ext uri="{FF2B5EF4-FFF2-40B4-BE49-F238E27FC236}">
              <a16:creationId xmlns:a16="http://schemas.microsoft.com/office/drawing/2014/main" id="{03DCFC54-645E-4056-BCE6-314F66BC4081}"/>
            </a:ext>
          </a:extLst>
        </xdr:cNvPr>
        <xdr:cNvSpPr txBox="1"/>
      </xdr:nvSpPr>
      <xdr:spPr>
        <a:xfrm>
          <a:off x="10474325" y="6944995"/>
          <a:ext cx="7499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23495</xdr:rowOff>
    </xdr:from>
    <xdr:to>
      <xdr:col>76</xdr:col>
      <xdr:colOff>73025</xdr:colOff>
      <xdr:row>29</xdr:row>
      <xdr:rowOff>125095</xdr:rowOff>
    </xdr:to>
    <xdr:sp macro="" textlink="">
      <xdr:nvSpPr>
        <xdr:cNvPr id="153" name="楕円 152">
          <a:extLst>
            <a:ext uri="{FF2B5EF4-FFF2-40B4-BE49-F238E27FC236}">
              <a16:creationId xmlns:a16="http://schemas.microsoft.com/office/drawing/2014/main" id="{1352F861-B1CF-440E-A5A9-14D4E94E217C}"/>
            </a:ext>
          </a:extLst>
        </xdr:cNvPr>
        <xdr:cNvSpPr/>
      </xdr:nvSpPr>
      <xdr:spPr>
        <a:xfrm>
          <a:off x="13293725" y="5605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1905</xdr:rowOff>
    </xdr:from>
    <xdr:ext cx="457835" cy="259080"/>
    <xdr:sp macro="" textlink="">
      <xdr:nvSpPr>
        <xdr:cNvPr id="154" name="債務償還比率該当値テキスト">
          <a:extLst>
            <a:ext uri="{FF2B5EF4-FFF2-40B4-BE49-F238E27FC236}">
              <a16:creationId xmlns:a16="http://schemas.microsoft.com/office/drawing/2014/main" id="{B60FB2EB-CB6C-4B20-8652-E5846BA9A68D}"/>
            </a:ext>
          </a:extLst>
        </xdr:cNvPr>
        <xdr:cNvSpPr txBox="1"/>
      </xdr:nvSpPr>
      <xdr:spPr>
        <a:xfrm>
          <a:off x="13376275" y="55835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26670</xdr:rowOff>
    </xdr:from>
    <xdr:to>
      <xdr:col>72</xdr:col>
      <xdr:colOff>123825</xdr:colOff>
      <xdr:row>29</xdr:row>
      <xdr:rowOff>128270</xdr:rowOff>
    </xdr:to>
    <xdr:sp macro="" textlink="">
      <xdr:nvSpPr>
        <xdr:cNvPr id="155" name="楕円 154">
          <a:extLst>
            <a:ext uri="{FF2B5EF4-FFF2-40B4-BE49-F238E27FC236}">
              <a16:creationId xmlns:a16="http://schemas.microsoft.com/office/drawing/2014/main" id="{70643F15-354B-4400-BDF0-E88FAA7B9A89}"/>
            </a:ext>
          </a:extLst>
        </xdr:cNvPr>
        <xdr:cNvSpPr/>
      </xdr:nvSpPr>
      <xdr:spPr>
        <a:xfrm>
          <a:off x="12639675"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74930</xdr:rowOff>
    </xdr:from>
    <xdr:to>
      <xdr:col>76</xdr:col>
      <xdr:colOff>22225</xdr:colOff>
      <xdr:row>29</xdr:row>
      <xdr:rowOff>77470</xdr:rowOff>
    </xdr:to>
    <xdr:cxnSp macro="">
      <xdr:nvCxnSpPr>
        <xdr:cNvPr id="156" name="直線コネクタ 155">
          <a:extLst>
            <a:ext uri="{FF2B5EF4-FFF2-40B4-BE49-F238E27FC236}">
              <a16:creationId xmlns:a16="http://schemas.microsoft.com/office/drawing/2014/main" id="{0FD0F329-3DC0-4DB5-8D43-C3FE83BAA0D0}"/>
            </a:ext>
          </a:extLst>
        </xdr:cNvPr>
        <xdr:cNvCxnSpPr/>
      </xdr:nvCxnSpPr>
      <xdr:spPr>
        <a:xfrm flipV="1">
          <a:off x="12690475" y="5656580"/>
          <a:ext cx="635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152400</xdr:rowOff>
    </xdr:from>
    <xdr:to>
      <xdr:col>68</xdr:col>
      <xdr:colOff>123825</xdr:colOff>
      <xdr:row>28</xdr:row>
      <xdr:rowOff>82550</xdr:rowOff>
    </xdr:to>
    <xdr:sp macro="" textlink="">
      <xdr:nvSpPr>
        <xdr:cNvPr id="157" name="楕円 156">
          <a:extLst>
            <a:ext uri="{FF2B5EF4-FFF2-40B4-BE49-F238E27FC236}">
              <a16:creationId xmlns:a16="http://schemas.microsoft.com/office/drawing/2014/main" id="{EBB1CAF5-C5A1-4ED4-B9B4-DD77FA5A7E06}"/>
            </a:ext>
          </a:extLst>
        </xdr:cNvPr>
        <xdr:cNvSpPr/>
      </xdr:nvSpPr>
      <xdr:spPr>
        <a:xfrm>
          <a:off x="11953875" y="540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31750</xdr:rowOff>
    </xdr:from>
    <xdr:to>
      <xdr:col>72</xdr:col>
      <xdr:colOff>73025</xdr:colOff>
      <xdr:row>29</xdr:row>
      <xdr:rowOff>77470</xdr:rowOff>
    </xdr:to>
    <xdr:cxnSp macro="">
      <xdr:nvCxnSpPr>
        <xdr:cNvPr id="158" name="直線コネクタ 157">
          <a:extLst>
            <a:ext uri="{FF2B5EF4-FFF2-40B4-BE49-F238E27FC236}">
              <a16:creationId xmlns:a16="http://schemas.microsoft.com/office/drawing/2014/main" id="{D7514962-A9E8-46C9-9164-AA95FD465D8C}"/>
            </a:ext>
          </a:extLst>
        </xdr:cNvPr>
        <xdr:cNvCxnSpPr/>
      </xdr:nvCxnSpPr>
      <xdr:spPr>
        <a:xfrm>
          <a:off x="12004675" y="5448300"/>
          <a:ext cx="6858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144145</xdr:rowOff>
    </xdr:from>
    <xdr:to>
      <xdr:col>64</xdr:col>
      <xdr:colOff>123825</xdr:colOff>
      <xdr:row>29</xdr:row>
      <xdr:rowOff>74930</xdr:rowOff>
    </xdr:to>
    <xdr:sp macro="" textlink="">
      <xdr:nvSpPr>
        <xdr:cNvPr id="159" name="楕円 158">
          <a:extLst>
            <a:ext uri="{FF2B5EF4-FFF2-40B4-BE49-F238E27FC236}">
              <a16:creationId xmlns:a16="http://schemas.microsoft.com/office/drawing/2014/main" id="{AF847F5F-C85F-420B-8C21-0628200E9703}"/>
            </a:ext>
          </a:extLst>
        </xdr:cNvPr>
        <xdr:cNvSpPr/>
      </xdr:nvSpPr>
      <xdr:spPr>
        <a:xfrm>
          <a:off x="11268075" y="55606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31750</xdr:rowOff>
    </xdr:from>
    <xdr:to>
      <xdr:col>68</xdr:col>
      <xdr:colOff>73025</xdr:colOff>
      <xdr:row>29</xdr:row>
      <xdr:rowOff>23495</xdr:rowOff>
    </xdr:to>
    <xdr:cxnSp macro="">
      <xdr:nvCxnSpPr>
        <xdr:cNvPr id="160" name="直線コネクタ 159">
          <a:extLst>
            <a:ext uri="{FF2B5EF4-FFF2-40B4-BE49-F238E27FC236}">
              <a16:creationId xmlns:a16="http://schemas.microsoft.com/office/drawing/2014/main" id="{4E1CB78E-E29B-4573-8A43-5263FEE8FC6E}"/>
            </a:ext>
          </a:extLst>
        </xdr:cNvPr>
        <xdr:cNvCxnSpPr/>
      </xdr:nvCxnSpPr>
      <xdr:spPr>
        <a:xfrm flipV="1">
          <a:off x="11318875" y="5448300"/>
          <a:ext cx="6858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127000</xdr:rowOff>
    </xdr:from>
    <xdr:to>
      <xdr:col>60</xdr:col>
      <xdr:colOff>123825</xdr:colOff>
      <xdr:row>29</xdr:row>
      <xdr:rowOff>57150</xdr:rowOff>
    </xdr:to>
    <xdr:sp macro="" textlink="">
      <xdr:nvSpPr>
        <xdr:cNvPr id="161" name="楕円 160">
          <a:extLst>
            <a:ext uri="{FF2B5EF4-FFF2-40B4-BE49-F238E27FC236}">
              <a16:creationId xmlns:a16="http://schemas.microsoft.com/office/drawing/2014/main" id="{BAE8B60E-EF91-4904-8507-30283BAED353}"/>
            </a:ext>
          </a:extLst>
        </xdr:cNvPr>
        <xdr:cNvSpPr/>
      </xdr:nvSpPr>
      <xdr:spPr>
        <a:xfrm>
          <a:off x="10582275" y="5543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6350</xdr:rowOff>
    </xdr:from>
    <xdr:to>
      <xdr:col>64</xdr:col>
      <xdr:colOff>73025</xdr:colOff>
      <xdr:row>29</xdr:row>
      <xdr:rowOff>23495</xdr:rowOff>
    </xdr:to>
    <xdr:cxnSp macro="">
      <xdr:nvCxnSpPr>
        <xdr:cNvPr id="162" name="直線コネクタ 161">
          <a:extLst>
            <a:ext uri="{FF2B5EF4-FFF2-40B4-BE49-F238E27FC236}">
              <a16:creationId xmlns:a16="http://schemas.microsoft.com/office/drawing/2014/main" id="{66FB3074-B83C-4C57-B5A6-481A11AC831B}"/>
            </a:ext>
          </a:extLst>
        </xdr:cNvPr>
        <xdr:cNvCxnSpPr/>
      </xdr:nvCxnSpPr>
      <xdr:spPr>
        <a:xfrm>
          <a:off x="10633075" y="5588000"/>
          <a:ext cx="685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116840</xdr:rowOff>
    </xdr:from>
    <xdr:ext cx="457835" cy="259080"/>
    <xdr:sp macro="" textlink="">
      <xdr:nvSpPr>
        <xdr:cNvPr id="163" name="n_1aveValue債務償還比率">
          <a:extLst>
            <a:ext uri="{FF2B5EF4-FFF2-40B4-BE49-F238E27FC236}">
              <a16:creationId xmlns:a16="http://schemas.microsoft.com/office/drawing/2014/main" id="{FA22C83B-507B-4A66-9AA6-4FF8F92C5306}"/>
            </a:ext>
          </a:extLst>
        </xdr:cNvPr>
        <xdr:cNvSpPr txBox="1"/>
      </xdr:nvSpPr>
      <xdr:spPr>
        <a:xfrm>
          <a:off x="12461875" y="53682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44450</xdr:rowOff>
    </xdr:from>
    <xdr:ext cx="457835" cy="259080"/>
    <xdr:sp macro="" textlink="">
      <xdr:nvSpPr>
        <xdr:cNvPr id="164" name="n_2aveValue債務償還比率">
          <a:extLst>
            <a:ext uri="{FF2B5EF4-FFF2-40B4-BE49-F238E27FC236}">
              <a16:creationId xmlns:a16="http://schemas.microsoft.com/office/drawing/2014/main" id="{F094C82B-C9EE-4033-B1DE-A6F0963DC534}"/>
            </a:ext>
          </a:extLst>
        </xdr:cNvPr>
        <xdr:cNvSpPr txBox="1"/>
      </xdr:nvSpPr>
      <xdr:spPr>
        <a:xfrm>
          <a:off x="11788775" y="56261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81915</xdr:rowOff>
    </xdr:from>
    <xdr:ext cx="457835" cy="259080"/>
    <xdr:sp macro="" textlink="">
      <xdr:nvSpPr>
        <xdr:cNvPr id="165" name="n_3aveValue債務償還比率">
          <a:extLst>
            <a:ext uri="{FF2B5EF4-FFF2-40B4-BE49-F238E27FC236}">
              <a16:creationId xmlns:a16="http://schemas.microsoft.com/office/drawing/2014/main" id="{28D888EC-F9DF-41DB-BAFB-D4EF000584B3}"/>
            </a:ext>
          </a:extLst>
        </xdr:cNvPr>
        <xdr:cNvSpPr txBox="1"/>
      </xdr:nvSpPr>
      <xdr:spPr>
        <a:xfrm>
          <a:off x="11102975" y="582866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61595</xdr:rowOff>
    </xdr:from>
    <xdr:ext cx="457835" cy="259080"/>
    <xdr:sp macro="" textlink="">
      <xdr:nvSpPr>
        <xdr:cNvPr id="166" name="n_4aveValue債務償還比率">
          <a:extLst>
            <a:ext uri="{FF2B5EF4-FFF2-40B4-BE49-F238E27FC236}">
              <a16:creationId xmlns:a16="http://schemas.microsoft.com/office/drawing/2014/main" id="{2B2F5BAB-3423-4692-A09C-C1DA09536D34}"/>
            </a:ext>
          </a:extLst>
        </xdr:cNvPr>
        <xdr:cNvSpPr txBox="1"/>
      </xdr:nvSpPr>
      <xdr:spPr>
        <a:xfrm>
          <a:off x="10417175" y="58083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119380</xdr:rowOff>
    </xdr:from>
    <xdr:ext cx="457835" cy="259080"/>
    <xdr:sp macro="" textlink="">
      <xdr:nvSpPr>
        <xdr:cNvPr id="167" name="n_1mainValue債務償還比率">
          <a:extLst>
            <a:ext uri="{FF2B5EF4-FFF2-40B4-BE49-F238E27FC236}">
              <a16:creationId xmlns:a16="http://schemas.microsoft.com/office/drawing/2014/main" id="{7E3DFD7B-FD41-41FF-B42A-3AE15FEE2310}"/>
            </a:ext>
          </a:extLst>
        </xdr:cNvPr>
        <xdr:cNvSpPr txBox="1"/>
      </xdr:nvSpPr>
      <xdr:spPr>
        <a:xfrm>
          <a:off x="12461875" y="570103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99060</xdr:rowOff>
    </xdr:from>
    <xdr:ext cx="457835" cy="250190"/>
    <xdr:sp macro="" textlink="">
      <xdr:nvSpPr>
        <xdr:cNvPr id="168" name="n_2mainValue債務償還比率">
          <a:extLst>
            <a:ext uri="{FF2B5EF4-FFF2-40B4-BE49-F238E27FC236}">
              <a16:creationId xmlns:a16="http://schemas.microsoft.com/office/drawing/2014/main" id="{930455B8-5667-4393-97B8-522D5D01E9A8}"/>
            </a:ext>
          </a:extLst>
        </xdr:cNvPr>
        <xdr:cNvSpPr txBox="1"/>
      </xdr:nvSpPr>
      <xdr:spPr>
        <a:xfrm>
          <a:off x="11788775" y="5185410"/>
          <a:ext cx="4578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90805</xdr:rowOff>
    </xdr:from>
    <xdr:ext cx="457835" cy="258445"/>
    <xdr:sp macro="" textlink="">
      <xdr:nvSpPr>
        <xdr:cNvPr id="169" name="n_3mainValue債務償還比率">
          <a:extLst>
            <a:ext uri="{FF2B5EF4-FFF2-40B4-BE49-F238E27FC236}">
              <a16:creationId xmlns:a16="http://schemas.microsoft.com/office/drawing/2014/main" id="{7E5B632F-2ED0-40B1-A940-C81CDC325B27}"/>
            </a:ext>
          </a:extLst>
        </xdr:cNvPr>
        <xdr:cNvSpPr txBox="1"/>
      </xdr:nvSpPr>
      <xdr:spPr>
        <a:xfrm>
          <a:off x="11102975" y="534225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73660</xdr:rowOff>
    </xdr:from>
    <xdr:ext cx="457835" cy="259080"/>
    <xdr:sp macro="" textlink="">
      <xdr:nvSpPr>
        <xdr:cNvPr id="170" name="n_4mainValue債務償還比率">
          <a:extLst>
            <a:ext uri="{FF2B5EF4-FFF2-40B4-BE49-F238E27FC236}">
              <a16:creationId xmlns:a16="http://schemas.microsoft.com/office/drawing/2014/main" id="{CDFFE3FA-3E89-47A3-94E3-FA6DA1997C3E}"/>
            </a:ext>
          </a:extLst>
        </xdr:cNvPr>
        <xdr:cNvSpPr txBox="1"/>
      </xdr:nvSpPr>
      <xdr:spPr>
        <a:xfrm>
          <a:off x="10417175" y="53251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4CA2FFB-944A-4998-AB32-AE4B28C592DF}"/>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402E4DDE-CA53-46B6-8F6A-B40130FAFA92}"/>
            </a:ext>
          </a:extLst>
        </xdr:cNvPr>
        <xdr:cNvSpPr/>
      </xdr:nvSpPr>
      <xdr:spPr>
        <a:xfrm>
          <a:off x="1152525" y="1144016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a:extLst>
            <a:ext uri="{FF2B5EF4-FFF2-40B4-BE49-F238E27FC236}">
              <a16:creationId xmlns:a16="http://schemas.microsoft.com/office/drawing/2014/main" id="{E41E5349-3113-4FA0-BACC-3FA703945F53}"/>
            </a:ext>
          </a:extLst>
        </xdr:cNvPr>
        <xdr:cNvSpPr txBox="1"/>
      </xdr:nvSpPr>
      <xdr:spPr>
        <a:xfrm>
          <a:off x="835025" y="80073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58140" cy="236220"/>
    <xdr:sp macro="" textlink="">
      <xdr:nvSpPr>
        <xdr:cNvPr id="174" name="テキスト ボックス 173">
          <a:extLst>
            <a:ext uri="{FF2B5EF4-FFF2-40B4-BE49-F238E27FC236}">
              <a16:creationId xmlns:a16="http://schemas.microsoft.com/office/drawing/2014/main" id="{7BEFC63A-1AC8-4851-9003-8964CDCD1175}"/>
            </a:ext>
          </a:extLst>
        </xdr:cNvPr>
        <xdr:cNvSpPr txBox="1"/>
      </xdr:nvSpPr>
      <xdr:spPr>
        <a:xfrm>
          <a:off x="6296025" y="10585450"/>
          <a:ext cx="35814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a:extLst>
            <a:ext uri="{FF2B5EF4-FFF2-40B4-BE49-F238E27FC236}">
              <a16:creationId xmlns:a16="http://schemas.microsoft.com/office/drawing/2014/main" id="{3C9ECEA6-4B3A-4A1D-9697-B31FDF86DCFE}"/>
            </a:ext>
          </a:extLst>
        </xdr:cNvPr>
        <xdr:cNvSpPr txBox="1"/>
      </xdr:nvSpPr>
      <xdr:spPr>
        <a:xfrm>
          <a:off x="835025" y="116560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58140" cy="241300"/>
    <xdr:sp macro="" textlink="">
      <xdr:nvSpPr>
        <xdr:cNvPr id="176" name="テキスト ボックス 175">
          <a:extLst>
            <a:ext uri="{FF2B5EF4-FFF2-40B4-BE49-F238E27FC236}">
              <a16:creationId xmlns:a16="http://schemas.microsoft.com/office/drawing/2014/main" id="{88FA7F7F-6D8A-463E-AE5B-535136A339B9}"/>
            </a:ext>
          </a:extLst>
        </xdr:cNvPr>
        <xdr:cNvSpPr txBox="1"/>
      </xdr:nvSpPr>
      <xdr:spPr>
        <a:xfrm>
          <a:off x="6296025" y="14309725"/>
          <a:ext cx="3581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B37497-E7C1-4ECA-843C-3C7A2DB5B257}"/>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F924C3-C76A-474C-9C7E-86B64F69BAA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744EB4-EF49-4B09-812A-D36C7BAD9D0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13D020-BBE3-41C9-8BB8-24BE0D55555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568F81-0EDF-421B-98B1-C6F1211DE54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4F8A0A-FEFA-4E47-92A1-EC3D52BC45F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FD8ED63-1DC8-46E7-9357-0C596D23043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077F29-FE5D-41E4-A0E1-AA8233EBC43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344750-F971-4DD7-A4B3-DEEECF0B5535}"/>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52AB51-A1B2-4360-9B5C-E1B7901233B4}"/>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48,921
47,982
208.42
23,194,584
21,862,393
687,521
12,363,918
18,904,956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080DBB-1D62-4B86-B21C-E87A62134285}"/>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DAF9DC-E9AE-4226-9056-1C7E74CB2156}"/>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6CD900-52FB-40F1-AC62-FD3EF1253DEA}"/>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155701-0AAC-475E-90C0-F52525255D33}"/>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03E189-E897-47E0-B461-CCD6A743A753}"/>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619548-4D74-4063-AF44-398C907B9715}"/>
            </a:ext>
          </a:extLst>
        </xdr:cNvPr>
        <xdr:cNvSpPr/>
      </xdr:nvSpPr>
      <xdr:spPr>
        <a:xfrm>
          <a:off x="6470650" y="1657350"/>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B3DC47-0211-4334-BD12-A76902C00FC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C792376-805E-4A8B-B8CF-0BF770E73879}"/>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FA71CA-4E57-4A48-B0FF-F64602DDA1F9}"/>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355C45-2E5A-4002-9602-5E151E3EE1FA}"/>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1CC0CA-0CA0-4374-A397-20EAAA25BA87}"/>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EEA574-E736-4486-9CF9-34C09324C47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956E8E-EDF6-4A27-93AA-CDC0F49D5B3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2C12E9-7E07-4096-A59C-3DB39FAA8BE8}"/>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45EFD7-EE87-4869-8EEF-0D04CBCB42ED}"/>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679FC2-C9D7-4F5F-AC11-756255785690}"/>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0CF560-635C-4E17-B802-2AC67233961D}"/>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742FDBD7-C3D1-4B98-9A7B-86F7DBF1EE9C}"/>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68A75B3D-65CE-4622-A82A-C78A1F569FB6}"/>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78B25E0E-A4BB-42DC-AD44-E21B595C0D95}"/>
            </a:ext>
          </a:extLst>
        </xdr:cNvPr>
        <xdr:cNvSpPr txBox="1"/>
      </xdr:nvSpPr>
      <xdr:spPr>
        <a:xfrm>
          <a:off x="64135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48920"/>
    <xdr:sp macro="" textlink="">
      <xdr:nvSpPr>
        <xdr:cNvPr id="32" name="テキスト ボックス 31">
          <a:extLst>
            <a:ext uri="{FF2B5EF4-FFF2-40B4-BE49-F238E27FC236}">
              <a16:creationId xmlns:a16="http://schemas.microsoft.com/office/drawing/2014/main" id="{44E34AED-234F-46B2-92D9-7ABAD3FDACDB}"/>
            </a:ext>
          </a:extLst>
        </xdr:cNvPr>
        <xdr:cNvSpPr txBox="1"/>
      </xdr:nvSpPr>
      <xdr:spPr>
        <a:xfrm>
          <a:off x="641350" y="3619500"/>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705E74-5B74-4B4E-B7F5-B4B522D3311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39A870-DA58-4F85-8B58-03FEDD5DD145}"/>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F75697-6A30-47A3-81D9-9508F17D1653}"/>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3BCF2D-DFE8-48F9-8A61-158CDAD2CD25}"/>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766BBE-3A5C-4F0C-86FA-735868E17DFF}"/>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8939BC-C894-470E-AA9B-CD13268AA33D}"/>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2601B7-96ED-44D0-AD8A-F8EDADD7C0A1}"/>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03813D-077C-4D9B-98B9-96580B433A0F}"/>
            </a:ext>
          </a:extLst>
        </xdr:cNvPr>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86385" cy="225425"/>
    <xdr:sp macro="" textlink="">
      <xdr:nvSpPr>
        <xdr:cNvPr id="41" name="テキスト ボックス 40">
          <a:extLst>
            <a:ext uri="{FF2B5EF4-FFF2-40B4-BE49-F238E27FC236}">
              <a16:creationId xmlns:a16="http://schemas.microsoft.com/office/drawing/2014/main" id="{F5A18487-CCBB-43C0-9BB0-A63F67394A30}"/>
            </a:ext>
          </a:extLst>
        </xdr:cNvPr>
        <xdr:cNvSpPr txBox="1"/>
      </xdr:nvSpPr>
      <xdr:spPr>
        <a:xfrm>
          <a:off x="666750" y="49593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3326B8-8882-4A56-9245-9CABF4F2EE0D}"/>
            </a:ext>
          </a:extLst>
        </xdr:cNvPr>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55295" cy="259080"/>
    <xdr:sp macro="" textlink="">
      <xdr:nvSpPr>
        <xdr:cNvPr id="43" name="テキスト ボックス 42">
          <a:extLst>
            <a:ext uri="{FF2B5EF4-FFF2-40B4-BE49-F238E27FC236}">
              <a16:creationId xmlns:a16="http://schemas.microsoft.com/office/drawing/2014/main" id="{CA31E5D3-2265-4529-9F2F-954D8D015F03}"/>
            </a:ext>
          </a:extLst>
        </xdr:cNvPr>
        <xdr:cNvSpPr txBox="1"/>
      </xdr:nvSpPr>
      <xdr:spPr>
        <a:xfrm>
          <a:off x="275590" y="7211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FE31EE-1CD7-45BA-A472-C0CCF94E1829}"/>
            </a:ext>
          </a:extLst>
        </xdr:cNvPr>
        <xdr:cNvCxnSpPr/>
      </xdr:nvCxnSpPr>
      <xdr:spPr>
        <a:xfrm>
          <a:off x="6858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55295" cy="259080"/>
    <xdr:sp macro="" textlink="">
      <xdr:nvSpPr>
        <xdr:cNvPr id="45" name="テキスト ボックス 44">
          <a:extLst>
            <a:ext uri="{FF2B5EF4-FFF2-40B4-BE49-F238E27FC236}">
              <a16:creationId xmlns:a16="http://schemas.microsoft.com/office/drawing/2014/main" id="{3EBEC5E2-F6E0-4C8B-9454-5E85DE019212}"/>
            </a:ext>
          </a:extLst>
        </xdr:cNvPr>
        <xdr:cNvSpPr txBox="1"/>
      </xdr:nvSpPr>
      <xdr:spPr>
        <a:xfrm>
          <a:off x="275590" y="6842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726827-71D6-4B87-A8D2-148330ECDE1D}"/>
            </a:ext>
          </a:extLst>
        </xdr:cNvPr>
        <xdr:cNvCxnSpPr/>
      </xdr:nvCxnSpPr>
      <xdr:spPr>
        <a:xfrm>
          <a:off x="6858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1460"/>
    <xdr:sp macro="" textlink="">
      <xdr:nvSpPr>
        <xdr:cNvPr id="47" name="テキスト ボックス 46">
          <a:extLst>
            <a:ext uri="{FF2B5EF4-FFF2-40B4-BE49-F238E27FC236}">
              <a16:creationId xmlns:a16="http://schemas.microsoft.com/office/drawing/2014/main" id="{FCF45A77-E497-4F16-B442-1323A22734D6}"/>
            </a:ext>
          </a:extLst>
        </xdr:cNvPr>
        <xdr:cNvSpPr txBox="1"/>
      </xdr:nvSpPr>
      <xdr:spPr>
        <a:xfrm>
          <a:off x="339725" y="6474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90DCB57-0A46-447F-BB1C-1BD81FFEA1F6}"/>
            </a:ext>
          </a:extLst>
        </xdr:cNvPr>
        <xdr:cNvCxnSpPr/>
      </xdr:nvCxnSpPr>
      <xdr:spPr>
        <a:xfrm>
          <a:off x="6858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2F4049AF-5529-42EE-BA5D-B48E265B0F66}"/>
            </a:ext>
          </a:extLst>
        </xdr:cNvPr>
        <xdr:cNvSpPr txBox="1"/>
      </xdr:nvSpPr>
      <xdr:spPr>
        <a:xfrm>
          <a:off x="3397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C8D9F6-77F5-4B97-99D9-5F85F2ABB485}"/>
            </a:ext>
          </a:extLst>
        </xdr:cNvPr>
        <xdr:cNvCxnSpPr/>
      </xdr:nvCxnSpPr>
      <xdr:spPr>
        <a:xfrm>
          <a:off x="6858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B2D310A2-158D-468A-9A26-E5D9ED24DC4B}"/>
            </a:ext>
          </a:extLst>
        </xdr:cNvPr>
        <xdr:cNvSpPr txBox="1"/>
      </xdr:nvSpPr>
      <xdr:spPr>
        <a:xfrm>
          <a:off x="3397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C8DD37-CF3F-4C0A-8017-0AAD9A6B3B08}"/>
            </a:ext>
          </a:extLst>
        </xdr:cNvPr>
        <xdr:cNvCxnSpPr/>
      </xdr:nvCxnSpPr>
      <xdr:spPr>
        <a:xfrm>
          <a:off x="6858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1460"/>
    <xdr:sp macro="" textlink="">
      <xdr:nvSpPr>
        <xdr:cNvPr id="53" name="テキスト ボックス 52">
          <a:extLst>
            <a:ext uri="{FF2B5EF4-FFF2-40B4-BE49-F238E27FC236}">
              <a16:creationId xmlns:a16="http://schemas.microsoft.com/office/drawing/2014/main" id="{707729F0-562F-4A33-8E62-18481E32A634}"/>
            </a:ext>
          </a:extLst>
        </xdr:cNvPr>
        <xdr:cNvSpPr txBox="1"/>
      </xdr:nvSpPr>
      <xdr:spPr>
        <a:xfrm>
          <a:off x="339725" y="53759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7416C3A-7ED4-48DF-BD94-C4B6288D8FCF}"/>
            </a:ext>
          </a:extLst>
        </xdr:cNvPr>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27025" cy="259080"/>
    <xdr:sp macro="" textlink="">
      <xdr:nvSpPr>
        <xdr:cNvPr id="55" name="テキスト ボックス 54">
          <a:extLst>
            <a:ext uri="{FF2B5EF4-FFF2-40B4-BE49-F238E27FC236}">
              <a16:creationId xmlns:a16="http://schemas.microsoft.com/office/drawing/2014/main" id="{1AFB0A72-1197-4343-91A5-209F557511E2}"/>
            </a:ext>
          </a:extLst>
        </xdr:cNvPr>
        <xdr:cNvSpPr txBox="1"/>
      </xdr:nvSpPr>
      <xdr:spPr>
        <a:xfrm>
          <a:off x="384810" y="500761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B5E81BD-414F-4D1C-A43B-310765348184}"/>
            </a:ext>
          </a:extLst>
        </xdr:cNvPr>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B19DA50-DD36-43E1-9087-B9C76B8ADA9B}"/>
            </a:ext>
          </a:extLst>
        </xdr:cNvPr>
        <xdr:cNvCxnSpPr/>
      </xdr:nvCxnSpPr>
      <xdr:spPr>
        <a:xfrm flipV="1">
          <a:off x="4177665" y="5576570"/>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29210</xdr:rowOff>
    </xdr:from>
    <xdr:ext cx="405130" cy="251460"/>
    <xdr:sp macro="" textlink="">
      <xdr:nvSpPr>
        <xdr:cNvPr id="58" name="【道路】&#10;有形固定資産減価償却率最小値テキスト">
          <a:extLst>
            <a:ext uri="{FF2B5EF4-FFF2-40B4-BE49-F238E27FC236}">
              <a16:creationId xmlns:a16="http://schemas.microsoft.com/office/drawing/2014/main" id="{3C4E003B-E24C-464B-94CA-CA4609CBB5FF}"/>
            </a:ext>
          </a:extLst>
        </xdr:cNvPr>
        <xdr:cNvSpPr txBox="1"/>
      </xdr:nvSpPr>
      <xdr:spPr>
        <a:xfrm>
          <a:off x="4216400" y="69697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1498276-653A-42B7-9F24-1FC02F6C300A}"/>
            </a:ext>
          </a:extLst>
        </xdr:cNvPr>
        <xdr:cNvCxnSpPr/>
      </xdr:nvCxnSpPr>
      <xdr:spPr>
        <a:xfrm>
          <a:off x="4108450" y="6965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CE58FAC9-7F41-46A3-B940-A237E1986710}"/>
            </a:ext>
          </a:extLst>
        </xdr:cNvPr>
        <xdr:cNvSpPr txBox="1"/>
      </xdr:nvSpPr>
      <xdr:spPr>
        <a:xfrm>
          <a:off x="4216400" y="5358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4B90472-394D-463A-BF52-533B064049DE}"/>
            </a:ext>
          </a:extLst>
        </xdr:cNvPr>
        <xdr:cNvCxnSpPr/>
      </xdr:nvCxnSpPr>
      <xdr:spPr>
        <a:xfrm>
          <a:off x="4108450" y="5576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118745</xdr:rowOff>
    </xdr:from>
    <xdr:ext cx="405130" cy="259080"/>
    <xdr:sp macro="" textlink="">
      <xdr:nvSpPr>
        <xdr:cNvPr id="62" name="【道路】&#10;有形固定資産減価償却率平均値テキスト">
          <a:extLst>
            <a:ext uri="{FF2B5EF4-FFF2-40B4-BE49-F238E27FC236}">
              <a16:creationId xmlns:a16="http://schemas.microsoft.com/office/drawing/2014/main" id="{C66D82EF-27E2-4CC0-81A9-6C28BAA05D8F}"/>
            </a:ext>
          </a:extLst>
        </xdr:cNvPr>
        <xdr:cNvSpPr txBox="1"/>
      </xdr:nvSpPr>
      <xdr:spPr>
        <a:xfrm>
          <a:off x="4216400" y="6233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693C0855-6624-4068-AD55-334EACC487BF}"/>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B91DCA2-7A73-4845-A6E2-439356123DBF}"/>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A1F8B53-C8D3-4AF6-8A1A-0F3FCBF7DF8E}"/>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6236F7A4-B3F5-49EA-AD66-2BABF8B0E051}"/>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C402DD7B-51BC-40E5-B079-3BD739D3E5BC}"/>
            </a:ext>
          </a:extLst>
        </xdr:cNvPr>
        <xdr:cNvSpPr/>
      </xdr:nvSpPr>
      <xdr:spPr>
        <a:xfrm>
          <a:off x="984250" y="6203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976F6D1F-CA3A-47B0-8CE7-F3F68BFE9677}"/>
            </a:ext>
          </a:extLst>
        </xdr:cNvPr>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33795DF5-D311-4082-BD56-2339A16842C7}"/>
            </a:ext>
          </a:extLst>
        </xdr:cNvPr>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46B9B44E-300B-400D-8831-6709C02F91CE}"/>
            </a:ext>
          </a:extLst>
        </xdr:cNvPr>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92568FA1-9C50-49C6-BC2B-8BA54E906637}"/>
            </a:ext>
          </a:extLst>
        </xdr:cNvPr>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3D293890-727D-494F-BC3C-2CE13EF8C41F}"/>
            </a:ext>
          </a:extLst>
        </xdr:cNvPr>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73025</xdr:rowOff>
    </xdr:from>
    <xdr:to>
      <xdr:col>24</xdr:col>
      <xdr:colOff>114300</xdr:colOff>
      <xdr:row>40</xdr:row>
      <xdr:rowOff>3175</xdr:rowOff>
    </xdr:to>
    <xdr:sp macro="" textlink="">
      <xdr:nvSpPr>
        <xdr:cNvPr id="73" name="楕円 72">
          <a:extLst>
            <a:ext uri="{FF2B5EF4-FFF2-40B4-BE49-F238E27FC236}">
              <a16:creationId xmlns:a16="http://schemas.microsoft.com/office/drawing/2014/main" id="{F7A951A1-5D82-47F0-8CB4-9276FAA9D372}"/>
            </a:ext>
          </a:extLst>
        </xdr:cNvPr>
        <xdr:cNvSpPr/>
      </xdr:nvSpPr>
      <xdr:spPr>
        <a:xfrm>
          <a:off x="4127500" y="6518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52070</xdr:rowOff>
    </xdr:from>
    <xdr:ext cx="405130" cy="251460"/>
    <xdr:sp macro="" textlink="">
      <xdr:nvSpPr>
        <xdr:cNvPr id="74" name="【道路】&#10;有形固定資産減価償却率該当値テキスト">
          <a:extLst>
            <a:ext uri="{FF2B5EF4-FFF2-40B4-BE49-F238E27FC236}">
              <a16:creationId xmlns:a16="http://schemas.microsoft.com/office/drawing/2014/main" id="{16534675-E756-4E90-A33F-A115DF42363A}"/>
            </a:ext>
          </a:extLst>
        </xdr:cNvPr>
        <xdr:cNvSpPr txBox="1"/>
      </xdr:nvSpPr>
      <xdr:spPr>
        <a:xfrm>
          <a:off x="4216400" y="6497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52070</xdr:rowOff>
    </xdr:from>
    <xdr:to>
      <xdr:col>20</xdr:col>
      <xdr:colOff>38100</xdr:colOff>
      <xdr:row>39</xdr:row>
      <xdr:rowOff>153670</xdr:rowOff>
    </xdr:to>
    <xdr:sp macro="" textlink="">
      <xdr:nvSpPr>
        <xdr:cNvPr id="75" name="楕円 74">
          <a:extLst>
            <a:ext uri="{FF2B5EF4-FFF2-40B4-BE49-F238E27FC236}">
              <a16:creationId xmlns:a16="http://schemas.microsoft.com/office/drawing/2014/main" id="{4294A493-1FBD-45F6-ABA7-606A2F844BF0}"/>
            </a:ext>
          </a:extLst>
        </xdr:cNvPr>
        <xdr:cNvSpPr/>
      </xdr:nvSpPr>
      <xdr:spPr>
        <a:xfrm>
          <a:off x="3384550" y="6497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102870</xdr:rowOff>
    </xdr:from>
    <xdr:to>
      <xdr:col>24</xdr:col>
      <xdr:colOff>63500</xdr:colOff>
      <xdr:row>39</xdr:row>
      <xdr:rowOff>123825</xdr:rowOff>
    </xdr:to>
    <xdr:cxnSp macro="">
      <xdr:nvCxnSpPr>
        <xdr:cNvPr id="76" name="直線コネクタ 75">
          <a:extLst>
            <a:ext uri="{FF2B5EF4-FFF2-40B4-BE49-F238E27FC236}">
              <a16:creationId xmlns:a16="http://schemas.microsoft.com/office/drawing/2014/main" id="{C2EC08C5-C9DE-4503-A7BB-9796E86A0997}"/>
            </a:ext>
          </a:extLst>
        </xdr:cNvPr>
        <xdr:cNvCxnSpPr/>
      </xdr:nvCxnSpPr>
      <xdr:spPr>
        <a:xfrm>
          <a:off x="3429000" y="6548120"/>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xdr:rowOff>
    </xdr:from>
    <xdr:to>
      <xdr:col>10</xdr:col>
      <xdr:colOff>165100</xdr:colOff>
      <xdr:row>39</xdr:row>
      <xdr:rowOff>102235</xdr:rowOff>
    </xdr:to>
    <xdr:sp macro="" textlink="">
      <xdr:nvSpPr>
        <xdr:cNvPr id="77" name="楕円 76">
          <a:extLst>
            <a:ext uri="{FF2B5EF4-FFF2-40B4-BE49-F238E27FC236}">
              <a16:creationId xmlns:a16="http://schemas.microsoft.com/office/drawing/2014/main" id="{0A8DE15B-D082-453D-B2B7-2D0D2CACABDA}"/>
            </a:ext>
          </a:extLst>
        </xdr:cNvPr>
        <xdr:cNvSpPr/>
      </xdr:nvSpPr>
      <xdr:spPr>
        <a:xfrm>
          <a:off x="17780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78" name="楕円 77">
          <a:extLst>
            <a:ext uri="{FF2B5EF4-FFF2-40B4-BE49-F238E27FC236}">
              <a16:creationId xmlns:a16="http://schemas.microsoft.com/office/drawing/2014/main" id="{1E12BCD4-6667-4BF9-9BA3-13CA0E153321}"/>
            </a:ext>
          </a:extLst>
        </xdr:cNvPr>
        <xdr:cNvSpPr/>
      </xdr:nvSpPr>
      <xdr:spPr>
        <a:xfrm>
          <a:off x="984250" y="6395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166370</xdr:rowOff>
    </xdr:from>
    <xdr:to>
      <xdr:col>10</xdr:col>
      <xdr:colOff>114300</xdr:colOff>
      <xdr:row>39</xdr:row>
      <xdr:rowOff>52070</xdr:rowOff>
    </xdr:to>
    <xdr:cxnSp macro="">
      <xdr:nvCxnSpPr>
        <xdr:cNvPr id="79" name="直線コネクタ 78">
          <a:extLst>
            <a:ext uri="{FF2B5EF4-FFF2-40B4-BE49-F238E27FC236}">
              <a16:creationId xmlns:a16="http://schemas.microsoft.com/office/drawing/2014/main" id="{38B11C73-2F29-4F4C-B53E-138DE19DA470}"/>
            </a:ext>
          </a:extLst>
        </xdr:cNvPr>
        <xdr:cNvCxnSpPr/>
      </xdr:nvCxnSpPr>
      <xdr:spPr>
        <a:xfrm>
          <a:off x="1028700" y="644652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168275</xdr:rowOff>
    </xdr:from>
    <xdr:ext cx="405130" cy="249555"/>
    <xdr:sp macro="" textlink="">
      <xdr:nvSpPr>
        <xdr:cNvPr id="80" name="n_1aveValue【道路】&#10;有形固定資産減価償却率">
          <a:extLst>
            <a:ext uri="{FF2B5EF4-FFF2-40B4-BE49-F238E27FC236}">
              <a16:creationId xmlns:a16="http://schemas.microsoft.com/office/drawing/2014/main" id="{58A8105D-5DC4-473C-B022-A6F33AEC6CD1}"/>
            </a:ext>
          </a:extLst>
        </xdr:cNvPr>
        <xdr:cNvSpPr txBox="1"/>
      </xdr:nvSpPr>
      <xdr:spPr>
        <a:xfrm>
          <a:off x="3239135" y="61118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128270</xdr:rowOff>
    </xdr:from>
    <xdr:ext cx="393065" cy="259080"/>
    <xdr:sp macro="" textlink="">
      <xdr:nvSpPr>
        <xdr:cNvPr id="81" name="n_2aveValue【道路】&#10;有形固定資産減価償却率">
          <a:extLst>
            <a:ext uri="{FF2B5EF4-FFF2-40B4-BE49-F238E27FC236}">
              <a16:creationId xmlns:a16="http://schemas.microsoft.com/office/drawing/2014/main" id="{D3AE1208-1779-49C0-9705-EA130CCB1203}"/>
            </a:ext>
          </a:extLst>
        </xdr:cNvPr>
        <xdr:cNvSpPr txBox="1"/>
      </xdr:nvSpPr>
      <xdr:spPr>
        <a:xfrm>
          <a:off x="2439035" y="607822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76835</xdr:rowOff>
    </xdr:from>
    <xdr:ext cx="393065" cy="249555"/>
    <xdr:sp macro="" textlink="">
      <xdr:nvSpPr>
        <xdr:cNvPr id="82" name="n_3aveValue【道路】&#10;有形固定資産減価償却率">
          <a:extLst>
            <a:ext uri="{FF2B5EF4-FFF2-40B4-BE49-F238E27FC236}">
              <a16:creationId xmlns:a16="http://schemas.microsoft.com/office/drawing/2014/main" id="{19AFA105-B7ED-4B3D-9B55-DE446CD64487}"/>
            </a:ext>
          </a:extLst>
        </xdr:cNvPr>
        <xdr:cNvSpPr txBox="1"/>
      </xdr:nvSpPr>
      <xdr:spPr>
        <a:xfrm>
          <a:off x="1645285" y="602678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34925</xdr:rowOff>
    </xdr:from>
    <xdr:ext cx="393065" cy="259080"/>
    <xdr:sp macro="" textlink="">
      <xdr:nvSpPr>
        <xdr:cNvPr id="83" name="n_4aveValue【道路】&#10;有形固定資産減価償却率">
          <a:extLst>
            <a:ext uri="{FF2B5EF4-FFF2-40B4-BE49-F238E27FC236}">
              <a16:creationId xmlns:a16="http://schemas.microsoft.com/office/drawing/2014/main" id="{B9202417-3DFE-48F3-A0B1-01100EE2AB3C}"/>
            </a:ext>
          </a:extLst>
        </xdr:cNvPr>
        <xdr:cNvSpPr txBox="1"/>
      </xdr:nvSpPr>
      <xdr:spPr>
        <a:xfrm>
          <a:off x="851535" y="598487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144780</xdr:rowOff>
    </xdr:from>
    <xdr:ext cx="405130" cy="250190"/>
    <xdr:sp macro="" textlink="">
      <xdr:nvSpPr>
        <xdr:cNvPr id="84" name="n_1mainValue【道路】&#10;有形固定資産減価償却率">
          <a:extLst>
            <a:ext uri="{FF2B5EF4-FFF2-40B4-BE49-F238E27FC236}">
              <a16:creationId xmlns:a16="http://schemas.microsoft.com/office/drawing/2014/main" id="{2D6B8E98-EB7A-4EA2-9703-F9B06C7DF46C}"/>
            </a:ext>
          </a:extLst>
        </xdr:cNvPr>
        <xdr:cNvSpPr txBox="1"/>
      </xdr:nvSpPr>
      <xdr:spPr>
        <a:xfrm>
          <a:off x="3239135" y="659003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93345</xdr:rowOff>
    </xdr:from>
    <xdr:ext cx="393065" cy="259080"/>
    <xdr:sp macro="" textlink="">
      <xdr:nvSpPr>
        <xdr:cNvPr id="85" name="n_3mainValue【道路】&#10;有形固定資産減価償却率">
          <a:extLst>
            <a:ext uri="{FF2B5EF4-FFF2-40B4-BE49-F238E27FC236}">
              <a16:creationId xmlns:a16="http://schemas.microsoft.com/office/drawing/2014/main" id="{6A487B03-DFE2-438D-B9F5-3ECD6FB330FA}"/>
            </a:ext>
          </a:extLst>
        </xdr:cNvPr>
        <xdr:cNvSpPr txBox="1"/>
      </xdr:nvSpPr>
      <xdr:spPr>
        <a:xfrm>
          <a:off x="1645285" y="653859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36195</xdr:rowOff>
    </xdr:from>
    <xdr:ext cx="393065" cy="259080"/>
    <xdr:sp macro="" textlink="">
      <xdr:nvSpPr>
        <xdr:cNvPr id="86" name="n_4mainValue【道路】&#10;有形固定資産減価償却率">
          <a:extLst>
            <a:ext uri="{FF2B5EF4-FFF2-40B4-BE49-F238E27FC236}">
              <a16:creationId xmlns:a16="http://schemas.microsoft.com/office/drawing/2014/main" id="{3ABF6055-9937-4265-BD39-8D3593D8FC70}"/>
            </a:ext>
          </a:extLst>
        </xdr:cNvPr>
        <xdr:cNvSpPr txBox="1"/>
      </xdr:nvSpPr>
      <xdr:spPr>
        <a:xfrm>
          <a:off x="851535" y="648144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538EC9DB-ABA7-46D8-8A86-B06BA4DC861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C443DFCA-6DB0-4855-89AA-282931C69DF7}"/>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402D3DD9-8069-47DB-B083-0E20C98F16B9}"/>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290ADC9-3B2F-42BD-9335-0E30A237CFF4}"/>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DE347D4F-8601-4179-836F-DA896ADF4E3D}"/>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80A368E2-62AA-4DEA-9190-5F3628CFA5C0}"/>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98DC047B-6BAB-4BDB-92B9-F1ACF14579C0}"/>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7FBE77DD-55D0-4AC5-9C1A-BA12DF3C2FE2}"/>
            </a:ext>
          </a:extLst>
        </xdr:cNvPr>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1470" cy="225425"/>
    <xdr:sp macro="" textlink="">
      <xdr:nvSpPr>
        <xdr:cNvPr id="95" name="テキスト ボックス 94">
          <a:extLst>
            <a:ext uri="{FF2B5EF4-FFF2-40B4-BE49-F238E27FC236}">
              <a16:creationId xmlns:a16="http://schemas.microsoft.com/office/drawing/2014/main" id="{3FEDC64F-5911-4125-81E4-7E9FB3631054}"/>
            </a:ext>
          </a:extLst>
        </xdr:cNvPr>
        <xdr:cNvSpPr txBox="1"/>
      </xdr:nvSpPr>
      <xdr:spPr>
        <a:xfrm>
          <a:off x="5918200" y="4959350"/>
          <a:ext cx="3314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C0776FCF-D33D-4638-9D56-67ACADB018A2}"/>
            </a:ext>
          </a:extLst>
        </xdr:cNvPr>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7" name="直線コネクタ 96">
          <a:extLst>
            <a:ext uri="{FF2B5EF4-FFF2-40B4-BE49-F238E27FC236}">
              <a16:creationId xmlns:a16="http://schemas.microsoft.com/office/drawing/2014/main" id="{2CF24196-6E94-4221-9F3F-F4BA0692FCE3}"/>
            </a:ext>
          </a:extLst>
        </xdr:cNvPr>
        <xdr:cNvCxnSpPr/>
      </xdr:nvCxnSpPr>
      <xdr:spPr>
        <a:xfrm>
          <a:off x="5956300" y="7033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55295" cy="250190"/>
    <xdr:sp macro="" textlink="">
      <xdr:nvSpPr>
        <xdr:cNvPr id="98" name="テキスト ボックス 97">
          <a:extLst>
            <a:ext uri="{FF2B5EF4-FFF2-40B4-BE49-F238E27FC236}">
              <a16:creationId xmlns:a16="http://schemas.microsoft.com/office/drawing/2014/main" id="{8A0CCC77-9723-42FE-B6FF-049AB2C59C5F}"/>
            </a:ext>
          </a:extLst>
        </xdr:cNvPr>
        <xdr:cNvSpPr txBox="1"/>
      </xdr:nvSpPr>
      <xdr:spPr>
        <a:xfrm>
          <a:off x="5527040" y="689737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9" name="直線コネクタ 98">
          <a:extLst>
            <a:ext uri="{FF2B5EF4-FFF2-40B4-BE49-F238E27FC236}">
              <a16:creationId xmlns:a16="http://schemas.microsoft.com/office/drawing/2014/main" id="{95A449B6-F48F-4BB3-9764-01981D55AEB7}"/>
            </a:ext>
          </a:extLst>
        </xdr:cNvPr>
        <xdr:cNvCxnSpPr/>
      </xdr:nvCxnSpPr>
      <xdr:spPr>
        <a:xfrm>
          <a:off x="5956300" y="6719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0" name="テキスト ボックス 99">
          <a:extLst>
            <a:ext uri="{FF2B5EF4-FFF2-40B4-BE49-F238E27FC236}">
              <a16:creationId xmlns:a16="http://schemas.microsoft.com/office/drawing/2014/main" id="{36A3970F-8A2D-4271-8B33-1BE3652DAE16}"/>
            </a:ext>
          </a:extLst>
        </xdr:cNvPr>
        <xdr:cNvSpPr txBox="1"/>
      </xdr:nvSpPr>
      <xdr:spPr>
        <a:xfrm>
          <a:off x="5481955" y="6583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1" name="直線コネクタ 100">
          <a:extLst>
            <a:ext uri="{FF2B5EF4-FFF2-40B4-BE49-F238E27FC236}">
              <a16:creationId xmlns:a16="http://schemas.microsoft.com/office/drawing/2014/main" id="{928BA68A-A0AE-43E9-8F25-F93D646FB11D}"/>
            </a:ext>
          </a:extLst>
        </xdr:cNvPr>
        <xdr:cNvCxnSpPr/>
      </xdr:nvCxnSpPr>
      <xdr:spPr>
        <a:xfrm>
          <a:off x="5956300" y="640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1460"/>
    <xdr:sp macro="" textlink="">
      <xdr:nvSpPr>
        <xdr:cNvPr id="102" name="テキスト ボックス 101">
          <a:extLst>
            <a:ext uri="{FF2B5EF4-FFF2-40B4-BE49-F238E27FC236}">
              <a16:creationId xmlns:a16="http://schemas.microsoft.com/office/drawing/2014/main" id="{8560B9E1-CAD3-4BA5-B9A1-ACAABE5A6CB2}"/>
            </a:ext>
          </a:extLst>
        </xdr:cNvPr>
        <xdr:cNvSpPr txBox="1"/>
      </xdr:nvSpPr>
      <xdr:spPr>
        <a:xfrm>
          <a:off x="5481955" y="62699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3" name="直線コネクタ 102">
          <a:extLst>
            <a:ext uri="{FF2B5EF4-FFF2-40B4-BE49-F238E27FC236}">
              <a16:creationId xmlns:a16="http://schemas.microsoft.com/office/drawing/2014/main" id="{D787525D-AA67-4513-8002-8BBAD1DF1797}"/>
            </a:ext>
          </a:extLst>
        </xdr:cNvPr>
        <xdr:cNvCxnSpPr/>
      </xdr:nvCxnSpPr>
      <xdr:spPr>
        <a:xfrm>
          <a:off x="5956300" y="6091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4" name="テキスト ボックス 103">
          <a:extLst>
            <a:ext uri="{FF2B5EF4-FFF2-40B4-BE49-F238E27FC236}">
              <a16:creationId xmlns:a16="http://schemas.microsoft.com/office/drawing/2014/main" id="{A3E7A3BE-ABF1-4FE3-8931-3AB60AA4C4D2}"/>
            </a:ext>
          </a:extLst>
        </xdr:cNvPr>
        <xdr:cNvSpPr txBox="1"/>
      </xdr:nvSpPr>
      <xdr:spPr>
        <a:xfrm>
          <a:off x="5481955" y="59493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5" name="直線コネクタ 104">
          <a:extLst>
            <a:ext uri="{FF2B5EF4-FFF2-40B4-BE49-F238E27FC236}">
              <a16:creationId xmlns:a16="http://schemas.microsoft.com/office/drawing/2014/main" id="{45D9601B-A597-4033-87B0-7F649E0D54D9}"/>
            </a:ext>
          </a:extLst>
        </xdr:cNvPr>
        <xdr:cNvCxnSpPr/>
      </xdr:nvCxnSpPr>
      <xdr:spPr>
        <a:xfrm>
          <a:off x="5956300" y="5777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06" name="テキスト ボックス 105">
          <a:extLst>
            <a:ext uri="{FF2B5EF4-FFF2-40B4-BE49-F238E27FC236}">
              <a16:creationId xmlns:a16="http://schemas.microsoft.com/office/drawing/2014/main" id="{CB5B698B-9695-477E-AF57-86766AE79728}"/>
            </a:ext>
          </a:extLst>
        </xdr:cNvPr>
        <xdr:cNvSpPr txBox="1"/>
      </xdr:nvSpPr>
      <xdr:spPr>
        <a:xfrm>
          <a:off x="5481955" y="5635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7" name="直線コネクタ 106">
          <a:extLst>
            <a:ext uri="{FF2B5EF4-FFF2-40B4-BE49-F238E27FC236}">
              <a16:creationId xmlns:a16="http://schemas.microsoft.com/office/drawing/2014/main" id="{24EFC534-8A38-4BC0-9D2B-C45C75901E44}"/>
            </a:ext>
          </a:extLst>
        </xdr:cNvPr>
        <xdr:cNvCxnSpPr/>
      </xdr:nvCxnSpPr>
      <xdr:spPr>
        <a:xfrm>
          <a:off x="5956300" y="5457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48920"/>
    <xdr:sp macro="" textlink="">
      <xdr:nvSpPr>
        <xdr:cNvPr id="108" name="テキスト ボックス 107">
          <a:extLst>
            <a:ext uri="{FF2B5EF4-FFF2-40B4-BE49-F238E27FC236}">
              <a16:creationId xmlns:a16="http://schemas.microsoft.com/office/drawing/2014/main" id="{1E41B0BF-3F20-46AC-A70B-44DD720871CA}"/>
            </a:ext>
          </a:extLst>
        </xdr:cNvPr>
        <xdr:cNvSpPr txBox="1"/>
      </xdr:nvSpPr>
      <xdr:spPr>
        <a:xfrm>
          <a:off x="5481955" y="53213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C5E7976-C46D-4938-A5B5-E80319586474}"/>
            </a:ext>
          </a:extLst>
        </xdr:cNvPr>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9FA92BA5-4E9D-407A-884E-2FAFE901B411}"/>
            </a:ext>
          </a:extLst>
        </xdr:cNvPr>
        <xdr:cNvSpPr txBox="1"/>
      </xdr:nvSpPr>
      <xdr:spPr>
        <a:xfrm>
          <a:off x="5481955" y="5007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CBA28D3-3FC1-4D08-BE3B-C498DB48AD50}"/>
            </a:ext>
          </a:extLst>
        </xdr:cNvPr>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83820</xdr:rowOff>
    </xdr:from>
    <xdr:to>
      <xdr:col>54</xdr:col>
      <xdr:colOff>189865</xdr:colOff>
      <xdr:row>41</xdr:row>
      <xdr:rowOff>127635</xdr:rowOff>
    </xdr:to>
    <xdr:cxnSp macro="">
      <xdr:nvCxnSpPr>
        <xdr:cNvPr id="112" name="直線コネクタ 111">
          <a:extLst>
            <a:ext uri="{FF2B5EF4-FFF2-40B4-BE49-F238E27FC236}">
              <a16:creationId xmlns:a16="http://schemas.microsoft.com/office/drawing/2014/main" id="{F2FCFF4B-FCC8-444A-ABC8-F51883D47D84}"/>
            </a:ext>
          </a:extLst>
        </xdr:cNvPr>
        <xdr:cNvCxnSpPr/>
      </xdr:nvCxnSpPr>
      <xdr:spPr>
        <a:xfrm flipV="1">
          <a:off x="9429115" y="5538470"/>
          <a:ext cx="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1460"/>
    <xdr:sp macro="" textlink="">
      <xdr:nvSpPr>
        <xdr:cNvPr id="113" name="【道路】&#10;一人当たり延長最小値テキスト">
          <a:extLst>
            <a:ext uri="{FF2B5EF4-FFF2-40B4-BE49-F238E27FC236}">
              <a16:creationId xmlns:a16="http://schemas.microsoft.com/office/drawing/2014/main" id="{0AC46817-B848-47CE-8C2D-43E59B0DB8F1}"/>
            </a:ext>
          </a:extLst>
        </xdr:cNvPr>
        <xdr:cNvSpPr txBox="1"/>
      </xdr:nvSpPr>
      <xdr:spPr>
        <a:xfrm>
          <a:off x="9467850" y="69075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127635</xdr:rowOff>
    </xdr:from>
    <xdr:to>
      <xdr:col>55</xdr:col>
      <xdr:colOff>88900</xdr:colOff>
      <xdr:row>41</xdr:row>
      <xdr:rowOff>127635</xdr:rowOff>
    </xdr:to>
    <xdr:cxnSp macro="">
      <xdr:nvCxnSpPr>
        <xdr:cNvPr id="114" name="直線コネクタ 113">
          <a:extLst>
            <a:ext uri="{FF2B5EF4-FFF2-40B4-BE49-F238E27FC236}">
              <a16:creationId xmlns:a16="http://schemas.microsoft.com/office/drawing/2014/main" id="{1450DB61-DF53-45F0-942D-12A6D88C21E3}"/>
            </a:ext>
          </a:extLst>
        </xdr:cNvPr>
        <xdr:cNvCxnSpPr/>
      </xdr:nvCxnSpPr>
      <xdr:spPr>
        <a:xfrm>
          <a:off x="9359900" y="6903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30480</xdr:rowOff>
    </xdr:from>
    <xdr:ext cx="534670" cy="250190"/>
    <xdr:sp macro="" textlink="">
      <xdr:nvSpPr>
        <xdr:cNvPr id="115" name="【道路】&#10;一人当たり延長最大値テキスト">
          <a:extLst>
            <a:ext uri="{FF2B5EF4-FFF2-40B4-BE49-F238E27FC236}">
              <a16:creationId xmlns:a16="http://schemas.microsoft.com/office/drawing/2014/main" id="{2EC8156F-26FC-4FC0-9822-D28B5E80CEC1}"/>
            </a:ext>
          </a:extLst>
        </xdr:cNvPr>
        <xdr:cNvSpPr txBox="1"/>
      </xdr:nvSpPr>
      <xdr:spPr>
        <a:xfrm>
          <a:off x="9467850" y="5320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83820</xdr:rowOff>
    </xdr:from>
    <xdr:to>
      <xdr:col>55</xdr:col>
      <xdr:colOff>88900</xdr:colOff>
      <xdr:row>33</xdr:row>
      <xdr:rowOff>83820</xdr:rowOff>
    </xdr:to>
    <xdr:cxnSp macro="">
      <xdr:nvCxnSpPr>
        <xdr:cNvPr id="116" name="直線コネクタ 115">
          <a:extLst>
            <a:ext uri="{FF2B5EF4-FFF2-40B4-BE49-F238E27FC236}">
              <a16:creationId xmlns:a16="http://schemas.microsoft.com/office/drawing/2014/main" id="{F15798DF-6B36-4E24-B059-B7909A997D61}"/>
            </a:ext>
          </a:extLst>
        </xdr:cNvPr>
        <xdr:cNvCxnSpPr/>
      </xdr:nvCxnSpPr>
      <xdr:spPr>
        <a:xfrm>
          <a:off x="9359900" y="5538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534670" cy="259080"/>
    <xdr:sp macro="" textlink="">
      <xdr:nvSpPr>
        <xdr:cNvPr id="117" name="【道路】&#10;一人当たり延長平均値テキスト">
          <a:extLst>
            <a:ext uri="{FF2B5EF4-FFF2-40B4-BE49-F238E27FC236}">
              <a16:creationId xmlns:a16="http://schemas.microsoft.com/office/drawing/2014/main" id="{A870B244-A0E2-4511-BC3F-45029AD50FE4}"/>
            </a:ext>
          </a:extLst>
        </xdr:cNvPr>
        <xdr:cNvSpPr txBox="1"/>
      </xdr:nvSpPr>
      <xdr:spPr>
        <a:xfrm>
          <a:off x="9467850" y="6385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18" name="フローチャート: 判断 117">
          <a:extLst>
            <a:ext uri="{FF2B5EF4-FFF2-40B4-BE49-F238E27FC236}">
              <a16:creationId xmlns:a16="http://schemas.microsoft.com/office/drawing/2014/main" id="{9B7151CA-62F2-41D4-A967-9579FBB3EFA9}"/>
            </a:ext>
          </a:extLst>
        </xdr:cNvPr>
        <xdr:cNvSpPr/>
      </xdr:nvSpPr>
      <xdr:spPr>
        <a:xfrm>
          <a:off x="9398000" y="6407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19" name="フローチャート: 判断 118">
          <a:extLst>
            <a:ext uri="{FF2B5EF4-FFF2-40B4-BE49-F238E27FC236}">
              <a16:creationId xmlns:a16="http://schemas.microsoft.com/office/drawing/2014/main" id="{F551FE6F-F6BE-4AEC-A215-5F6FD0E6A65C}"/>
            </a:ext>
          </a:extLst>
        </xdr:cNvPr>
        <xdr:cNvSpPr/>
      </xdr:nvSpPr>
      <xdr:spPr>
        <a:xfrm>
          <a:off x="8636000" y="640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126365</xdr:rowOff>
    </xdr:from>
    <xdr:to>
      <xdr:col>46</xdr:col>
      <xdr:colOff>38100</xdr:colOff>
      <xdr:row>39</xdr:row>
      <xdr:rowOff>56515</xdr:rowOff>
    </xdr:to>
    <xdr:sp macro="" textlink="">
      <xdr:nvSpPr>
        <xdr:cNvPr id="120" name="フローチャート: 判断 119">
          <a:extLst>
            <a:ext uri="{FF2B5EF4-FFF2-40B4-BE49-F238E27FC236}">
              <a16:creationId xmlns:a16="http://schemas.microsoft.com/office/drawing/2014/main" id="{C08074ED-D809-4341-AB25-B29038F758C7}"/>
            </a:ext>
          </a:extLst>
        </xdr:cNvPr>
        <xdr:cNvSpPr/>
      </xdr:nvSpPr>
      <xdr:spPr>
        <a:xfrm>
          <a:off x="7842250" y="6406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154940</xdr:rowOff>
    </xdr:from>
    <xdr:to>
      <xdr:col>41</xdr:col>
      <xdr:colOff>101600</xdr:colOff>
      <xdr:row>39</xdr:row>
      <xdr:rowOff>85090</xdr:rowOff>
    </xdr:to>
    <xdr:sp macro="" textlink="">
      <xdr:nvSpPr>
        <xdr:cNvPr id="121" name="フローチャート: 判断 120">
          <a:extLst>
            <a:ext uri="{FF2B5EF4-FFF2-40B4-BE49-F238E27FC236}">
              <a16:creationId xmlns:a16="http://schemas.microsoft.com/office/drawing/2014/main" id="{CE865E97-4B92-47FD-8670-237DDA15A2CA}"/>
            </a:ext>
          </a:extLst>
        </xdr:cNvPr>
        <xdr:cNvSpPr/>
      </xdr:nvSpPr>
      <xdr:spPr>
        <a:xfrm>
          <a:off x="702945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111760</xdr:rowOff>
    </xdr:from>
    <xdr:to>
      <xdr:col>36</xdr:col>
      <xdr:colOff>165100</xdr:colOff>
      <xdr:row>40</xdr:row>
      <xdr:rowOff>41910</xdr:rowOff>
    </xdr:to>
    <xdr:sp macro="" textlink="">
      <xdr:nvSpPr>
        <xdr:cNvPr id="122" name="フローチャート: 判断 121">
          <a:extLst>
            <a:ext uri="{FF2B5EF4-FFF2-40B4-BE49-F238E27FC236}">
              <a16:creationId xmlns:a16="http://schemas.microsoft.com/office/drawing/2014/main" id="{A3CC993D-3B5E-40A8-9E73-A1AB0B45CA9C}"/>
            </a:ext>
          </a:extLst>
        </xdr:cNvPr>
        <xdr:cNvSpPr/>
      </xdr:nvSpPr>
      <xdr:spPr>
        <a:xfrm>
          <a:off x="6235700" y="6557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1198257A-BF28-4093-A57F-6E5929930356}"/>
            </a:ext>
          </a:extLst>
        </xdr:cNvPr>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49D4740C-918A-4853-BBFA-B8208560A009}"/>
            </a:ext>
          </a:extLst>
        </xdr:cNvPr>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B24F06E8-1C1E-478F-8374-F8BFA868DD17}"/>
            </a:ext>
          </a:extLst>
        </xdr:cNvPr>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98AB343F-F779-4C69-B801-D15B2D91FF8A}"/>
            </a:ext>
          </a:extLst>
        </xdr:cNvPr>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14DF7DFA-CCCA-4697-98BF-656437FB5C79}"/>
            </a:ext>
          </a:extLst>
        </xdr:cNvPr>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117475</xdr:rowOff>
    </xdr:from>
    <xdr:to>
      <xdr:col>55</xdr:col>
      <xdr:colOff>50800</xdr:colOff>
      <xdr:row>39</xdr:row>
      <xdr:rowOff>47625</xdr:rowOff>
    </xdr:to>
    <xdr:sp macro="" textlink="">
      <xdr:nvSpPr>
        <xdr:cNvPr id="128" name="楕円 127">
          <a:extLst>
            <a:ext uri="{FF2B5EF4-FFF2-40B4-BE49-F238E27FC236}">
              <a16:creationId xmlns:a16="http://schemas.microsoft.com/office/drawing/2014/main" id="{12751C23-B2EB-4D6B-BAD7-2E642F14EA73}"/>
            </a:ext>
          </a:extLst>
        </xdr:cNvPr>
        <xdr:cNvSpPr/>
      </xdr:nvSpPr>
      <xdr:spPr>
        <a:xfrm>
          <a:off x="9398000" y="6397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140970</xdr:rowOff>
    </xdr:from>
    <xdr:ext cx="534670" cy="259080"/>
    <xdr:sp macro="" textlink="">
      <xdr:nvSpPr>
        <xdr:cNvPr id="129" name="【道路】&#10;一人当たり延長該当値テキスト">
          <a:extLst>
            <a:ext uri="{FF2B5EF4-FFF2-40B4-BE49-F238E27FC236}">
              <a16:creationId xmlns:a16="http://schemas.microsoft.com/office/drawing/2014/main" id="{82A0277D-7D78-4F7A-A12E-2892733EA58B}"/>
            </a:ext>
          </a:extLst>
        </xdr:cNvPr>
        <xdr:cNvSpPr txBox="1"/>
      </xdr:nvSpPr>
      <xdr:spPr>
        <a:xfrm>
          <a:off x="9467850" y="6256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30" name="楕円 129">
          <a:extLst>
            <a:ext uri="{FF2B5EF4-FFF2-40B4-BE49-F238E27FC236}">
              <a16:creationId xmlns:a16="http://schemas.microsoft.com/office/drawing/2014/main" id="{D5F2921E-4EBD-4407-91DE-F4ABD0EDC829}"/>
            </a:ext>
          </a:extLst>
        </xdr:cNvPr>
        <xdr:cNvSpPr/>
      </xdr:nvSpPr>
      <xdr:spPr>
        <a:xfrm>
          <a:off x="8636000" y="640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168275</xdr:rowOff>
    </xdr:from>
    <xdr:to>
      <xdr:col>55</xdr:col>
      <xdr:colOff>0</xdr:colOff>
      <xdr:row>39</xdr:row>
      <xdr:rowOff>3810</xdr:rowOff>
    </xdr:to>
    <xdr:cxnSp macro="">
      <xdr:nvCxnSpPr>
        <xdr:cNvPr id="131" name="直線コネクタ 130">
          <a:extLst>
            <a:ext uri="{FF2B5EF4-FFF2-40B4-BE49-F238E27FC236}">
              <a16:creationId xmlns:a16="http://schemas.microsoft.com/office/drawing/2014/main" id="{8950EFF6-B2B8-44A6-B851-615F1C503505}"/>
            </a:ext>
          </a:extLst>
        </xdr:cNvPr>
        <xdr:cNvCxnSpPr/>
      </xdr:nvCxnSpPr>
      <xdr:spPr>
        <a:xfrm flipV="1">
          <a:off x="8686800" y="644207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133985</xdr:rowOff>
    </xdr:from>
    <xdr:to>
      <xdr:col>41</xdr:col>
      <xdr:colOff>101600</xdr:colOff>
      <xdr:row>39</xdr:row>
      <xdr:rowOff>64135</xdr:rowOff>
    </xdr:to>
    <xdr:sp macro="" textlink="">
      <xdr:nvSpPr>
        <xdr:cNvPr id="132" name="楕円 131">
          <a:extLst>
            <a:ext uri="{FF2B5EF4-FFF2-40B4-BE49-F238E27FC236}">
              <a16:creationId xmlns:a16="http://schemas.microsoft.com/office/drawing/2014/main" id="{FE90D03C-F2A2-4DEF-A473-74A8C8CBA284}"/>
            </a:ext>
          </a:extLst>
        </xdr:cNvPr>
        <xdr:cNvSpPr/>
      </xdr:nvSpPr>
      <xdr:spPr>
        <a:xfrm>
          <a:off x="7029450" y="6414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135890</xdr:rowOff>
    </xdr:from>
    <xdr:to>
      <xdr:col>36</xdr:col>
      <xdr:colOff>165100</xdr:colOff>
      <xdr:row>39</xdr:row>
      <xdr:rowOff>66040</xdr:rowOff>
    </xdr:to>
    <xdr:sp macro="" textlink="">
      <xdr:nvSpPr>
        <xdr:cNvPr id="133" name="楕円 132">
          <a:extLst>
            <a:ext uri="{FF2B5EF4-FFF2-40B4-BE49-F238E27FC236}">
              <a16:creationId xmlns:a16="http://schemas.microsoft.com/office/drawing/2014/main" id="{D4A39958-B6C5-4AFC-8065-40B7E342D363}"/>
            </a:ext>
          </a:extLst>
        </xdr:cNvPr>
        <xdr:cNvSpPr/>
      </xdr:nvSpPr>
      <xdr:spPr>
        <a:xfrm>
          <a:off x="6235700" y="6416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xdr:rowOff>
    </xdr:from>
    <xdr:to>
      <xdr:col>41</xdr:col>
      <xdr:colOff>50800</xdr:colOff>
      <xdr:row>39</xdr:row>
      <xdr:rowOff>15240</xdr:rowOff>
    </xdr:to>
    <xdr:cxnSp macro="">
      <xdr:nvCxnSpPr>
        <xdr:cNvPr id="134" name="直線コネクタ 133">
          <a:extLst>
            <a:ext uri="{FF2B5EF4-FFF2-40B4-BE49-F238E27FC236}">
              <a16:creationId xmlns:a16="http://schemas.microsoft.com/office/drawing/2014/main" id="{02FAF89B-99C4-4CC1-9E7D-80E4956E7581}"/>
            </a:ext>
          </a:extLst>
        </xdr:cNvPr>
        <xdr:cNvCxnSpPr/>
      </xdr:nvCxnSpPr>
      <xdr:spPr>
        <a:xfrm flipV="1">
          <a:off x="6286500" y="645858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70485</xdr:rowOff>
    </xdr:from>
    <xdr:ext cx="534670" cy="259080"/>
    <xdr:sp macro="" textlink="">
      <xdr:nvSpPr>
        <xdr:cNvPr id="135" name="n_1aveValue【道路】&#10;一人当たり延長">
          <a:extLst>
            <a:ext uri="{FF2B5EF4-FFF2-40B4-BE49-F238E27FC236}">
              <a16:creationId xmlns:a16="http://schemas.microsoft.com/office/drawing/2014/main" id="{5EB44FCC-9D6C-45EF-B011-749FC46C6440}"/>
            </a:ext>
          </a:extLst>
        </xdr:cNvPr>
        <xdr:cNvSpPr txBox="1"/>
      </xdr:nvSpPr>
      <xdr:spPr>
        <a:xfrm>
          <a:off x="8425815" y="6185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73025</xdr:rowOff>
    </xdr:from>
    <xdr:ext cx="522605" cy="259080"/>
    <xdr:sp macro="" textlink="">
      <xdr:nvSpPr>
        <xdr:cNvPr id="136" name="n_2aveValue【道路】&#10;一人当たり延長">
          <a:extLst>
            <a:ext uri="{FF2B5EF4-FFF2-40B4-BE49-F238E27FC236}">
              <a16:creationId xmlns:a16="http://schemas.microsoft.com/office/drawing/2014/main" id="{05A94E3C-BDF0-4DD4-A858-F5A1473776EC}"/>
            </a:ext>
          </a:extLst>
        </xdr:cNvPr>
        <xdr:cNvSpPr txBox="1"/>
      </xdr:nvSpPr>
      <xdr:spPr>
        <a:xfrm>
          <a:off x="7644765" y="618807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76200</xdr:rowOff>
    </xdr:from>
    <xdr:ext cx="522605" cy="250190"/>
    <xdr:sp macro="" textlink="">
      <xdr:nvSpPr>
        <xdr:cNvPr id="137" name="n_3aveValue【道路】&#10;一人当たり延長">
          <a:extLst>
            <a:ext uri="{FF2B5EF4-FFF2-40B4-BE49-F238E27FC236}">
              <a16:creationId xmlns:a16="http://schemas.microsoft.com/office/drawing/2014/main" id="{2614940A-9B31-4E76-9A1A-3AACFA8CCC8A}"/>
            </a:ext>
          </a:extLst>
        </xdr:cNvPr>
        <xdr:cNvSpPr txBox="1"/>
      </xdr:nvSpPr>
      <xdr:spPr>
        <a:xfrm>
          <a:off x="6851015" y="6521450"/>
          <a:ext cx="5226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33020</xdr:rowOff>
    </xdr:from>
    <xdr:ext cx="522605" cy="259080"/>
    <xdr:sp macro="" textlink="">
      <xdr:nvSpPr>
        <xdr:cNvPr id="138" name="n_4aveValue【道路】&#10;一人当たり延長">
          <a:extLst>
            <a:ext uri="{FF2B5EF4-FFF2-40B4-BE49-F238E27FC236}">
              <a16:creationId xmlns:a16="http://schemas.microsoft.com/office/drawing/2014/main" id="{84688840-D7B4-43A4-9127-52DBA8D78EE7}"/>
            </a:ext>
          </a:extLst>
        </xdr:cNvPr>
        <xdr:cNvSpPr txBox="1"/>
      </xdr:nvSpPr>
      <xdr:spPr>
        <a:xfrm>
          <a:off x="6038215" y="664337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45720</xdr:rowOff>
    </xdr:from>
    <xdr:ext cx="534670" cy="259080"/>
    <xdr:sp macro="" textlink="">
      <xdr:nvSpPr>
        <xdr:cNvPr id="139" name="n_1mainValue【道路】&#10;一人当たり延長">
          <a:extLst>
            <a:ext uri="{FF2B5EF4-FFF2-40B4-BE49-F238E27FC236}">
              <a16:creationId xmlns:a16="http://schemas.microsoft.com/office/drawing/2014/main" id="{B6FA6B75-DD01-4184-A357-3DE8FC3AE3A8}"/>
            </a:ext>
          </a:extLst>
        </xdr:cNvPr>
        <xdr:cNvSpPr txBox="1"/>
      </xdr:nvSpPr>
      <xdr:spPr>
        <a:xfrm>
          <a:off x="8425815" y="6490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37</xdr:row>
      <xdr:rowOff>80645</xdr:rowOff>
    </xdr:from>
    <xdr:ext cx="522605" cy="259080"/>
    <xdr:sp macro="" textlink="">
      <xdr:nvSpPr>
        <xdr:cNvPr id="140" name="n_3mainValue【道路】&#10;一人当たり延長">
          <a:extLst>
            <a:ext uri="{FF2B5EF4-FFF2-40B4-BE49-F238E27FC236}">
              <a16:creationId xmlns:a16="http://schemas.microsoft.com/office/drawing/2014/main" id="{439DACC7-E1E9-41F3-BEE8-2A04A6742122}"/>
            </a:ext>
          </a:extLst>
        </xdr:cNvPr>
        <xdr:cNvSpPr txBox="1"/>
      </xdr:nvSpPr>
      <xdr:spPr>
        <a:xfrm>
          <a:off x="6851015" y="6195695"/>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37</xdr:row>
      <xdr:rowOff>82550</xdr:rowOff>
    </xdr:from>
    <xdr:ext cx="522605" cy="259080"/>
    <xdr:sp macro="" textlink="">
      <xdr:nvSpPr>
        <xdr:cNvPr id="141" name="n_4mainValue【道路】&#10;一人当たり延長">
          <a:extLst>
            <a:ext uri="{FF2B5EF4-FFF2-40B4-BE49-F238E27FC236}">
              <a16:creationId xmlns:a16="http://schemas.microsoft.com/office/drawing/2014/main" id="{2405C439-25FB-471B-BFA7-957000A81001}"/>
            </a:ext>
          </a:extLst>
        </xdr:cNvPr>
        <xdr:cNvSpPr txBox="1"/>
      </xdr:nvSpPr>
      <xdr:spPr>
        <a:xfrm>
          <a:off x="6038215" y="619760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FB3D9F34-01D8-4785-85B3-7C60640001F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9F9F860D-4FE2-4C81-A3D8-21D44825AD80}"/>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CD49B12-F227-4C86-AEB6-6A5753B358C7}"/>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52842F5-318A-4C12-A078-90A6B3B3F128}"/>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5AA0F975-7780-4041-B52F-F702FBABA6D9}"/>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354D11FA-E2ED-4A74-AD19-0404895C7E5F}"/>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D0FACAB2-EFA5-40C6-8D4D-527D894508CC}"/>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B856ECA-AC75-4824-9DA5-8C86BCE0BF83}"/>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86385" cy="225425"/>
    <xdr:sp macro="" textlink="">
      <xdr:nvSpPr>
        <xdr:cNvPr id="150" name="テキスト ボックス 149">
          <a:extLst>
            <a:ext uri="{FF2B5EF4-FFF2-40B4-BE49-F238E27FC236}">
              <a16:creationId xmlns:a16="http://schemas.microsoft.com/office/drawing/2014/main" id="{01FA939D-851A-4C56-BE31-30DF27DD8F61}"/>
            </a:ext>
          </a:extLst>
        </xdr:cNvPr>
        <xdr:cNvSpPr txBox="1"/>
      </xdr:nvSpPr>
      <xdr:spPr>
        <a:xfrm>
          <a:off x="666750" y="86296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878D0B45-34E5-4C63-8B91-5BFF4F5DE79B}"/>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55295" cy="251460"/>
    <xdr:sp macro="" textlink="">
      <xdr:nvSpPr>
        <xdr:cNvPr id="152" name="テキスト ボックス 151">
          <a:extLst>
            <a:ext uri="{FF2B5EF4-FFF2-40B4-BE49-F238E27FC236}">
              <a16:creationId xmlns:a16="http://schemas.microsoft.com/office/drawing/2014/main" id="{71C0D5D2-3E14-421A-914D-438410369B10}"/>
            </a:ext>
          </a:extLst>
        </xdr:cNvPr>
        <xdr:cNvSpPr txBox="1"/>
      </xdr:nvSpPr>
      <xdr:spPr>
        <a:xfrm>
          <a:off x="275590" y="10881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3" name="直線コネクタ 152">
          <a:extLst>
            <a:ext uri="{FF2B5EF4-FFF2-40B4-BE49-F238E27FC236}">
              <a16:creationId xmlns:a16="http://schemas.microsoft.com/office/drawing/2014/main" id="{4B1F35F0-9BC7-4300-8201-2350CB9258FF}"/>
            </a:ext>
          </a:extLst>
        </xdr:cNvPr>
        <xdr:cNvCxnSpPr/>
      </xdr:nvCxnSpPr>
      <xdr:spPr>
        <a:xfrm>
          <a:off x="685800" y="1070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55295" cy="259080"/>
    <xdr:sp macro="" textlink="">
      <xdr:nvSpPr>
        <xdr:cNvPr id="154" name="テキスト ボックス 153">
          <a:extLst>
            <a:ext uri="{FF2B5EF4-FFF2-40B4-BE49-F238E27FC236}">
              <a16:creationId xmlns:a16="http://schemas.microsoft.com/office/drawing/2014/main" id="{51611816-0551-4AE4-BC4A-9BD061393143}"/>
            </a:ext>
          </a:extLst>
        </xdr:cNvPr>
        <xdr:cNvSpPr txBox="1"/>
      </xdr:nvSpPr>
      <xdr:spPr>
        <a:xfrm>
          <a:off x="275590" y="105676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5" name="直線コネクタ 154">
          <a:extLst>
            <a:ext uri="{FF2B5EF4-FFF2-40B4-BE49-F238E27FC236}">
              <a16:creationId xmlns:a16="http://schemas.microsoft.com/office/drawing/2014/main" id="{B58DA3D6-D1E1-45D4-9463-627519264BD6}"/>
            </a:ext>
          </a:extLst>
        </xdr:cNvPr>
        <xdr:cNvCxnSpPr/>
      </xdr:nvCxnSpPr>
      <xdr:spPr>
        <a:xfrm>
          <a:off x="685800" y="10389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6" name="テキスト ボックス 155">
          <a:extLst>
            <a:ext uri="{FF2B5EF4-FFF2-40B4-BE49-F238E27FC236}">
              <a16:creationId xmlns:a16="http://schemas.microsoft.com/office/drawing/2014/main" id="{CE3C786F-3D1C-4C78-93BC-703F40CFA22B}"/>
            </a:ext>
          </a:extLst>
        </xdr:cNvPr>
        <xdr:cNvSpPr txBox="1"/>
      </xdr:nvSpPr>
      <xdr:spPr>
        <a:xfrm>
          <a:off x="3397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7" name="直線コネクタ 156">
          <a:extLst>
            <a:ext uri="{FF2B5EF4-FFF2-40B4-BE49-F238E27FC236}">
              <a16:creationId xmlns:a16="http://schemas.microsoft.com/office/drawing/2014/main" id="{0A818F08-8959-4EF8-A5C0-52A4A77E4966}"/>
            </a:ext>
          </a:extLst>
        </xdr:cNvPr>
        <xdr:cNvCxnSpPr/>
      </xdr:nvCxnSpPr>
      <xdr:spPr>
        <a:xfrm>
          <a:off x="685800" y="10075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48285"/>
    <xdr:sp macro="" textlink="">
      <xdr:nvSpPr>
        <xdr:cNvPr id="158" name="テキスト ボックス 157">
          <a:extLst>
            <a:ext uri="{FF2B5EF4-FFF2-40B4-BE49-F238E27FC236}">
              <a16:creationId xmlns:a16="http://schemas.microsoft.com/office/drawing/2014/main" id="{ADEA8A9A-94E7-419F-BC2B-B5A0F3C61A8C}"/>
            </a:ext>
          </a:extLst>
        </xdr:cNvPr>
        <xdr:cNvSpPr txBox="1"/>
      </xdr:nvSpPr>
      <xdr:spPr>
        <a:xfrm>
          <a:off x="339725" y="993330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9" name="直線コネクタ 158">
          <a:extLst>
            <a:ext uri="{FF2B5EF4-FFF2-40B4-BE49-F238E27FC236}">
              <a16:creationId xmlns:a16="http://schemas.microsoft.com/office/drawing/2014/main" id="{E94FB144-E148-47C7-AC8D-009DF83B00FE}"/>
            </a:ext>
          </a:extLst>
        </xdr:cNvPr>
        <xdr:cNvCxnSpPr/>
      </xdr:nvCxnSpPr>
      <xdr:spPr>
        <a:xfrm>
          <a:off x="685800" y="97555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0" name="テキスト ボックス 159">
          <a:extLst>
            <a:ext uri="{FF2B5EF4-FFF2-40B4-BE49-F238E27FC236}">
              <a16:creationId xmlns:a16="http://schemas.microsoft.com/office/drawing/2014/main" id="{4D4F4CC5-2701-4F85-A264-9A84FB628C00}"/>
            </a:ext>
          </a:extLst>
        </xdr:cNvPr>
        <xdr:cNvSpPr txBox="1"/>
      </xdr:nvSpPr>
      <xdr:spPr>
        <a:xfrm>
          <a:off x="3397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1" name="直線コネクタ 160">
          <a:extLst>
            <a:ext uri="{FF2B5EF4-FFF2-40B4-BE49-F238E27FC236}">
              <a16:creationId xmlns:a16="http://schemas.microsoft.com/office/drawing/2014/main" id="{A40B635D-184E-4C93-9528-9C14B4C7EC87}"/>
            </a:ext>
          </a:extLst>
        </xdr:cNvPr>
        <xdr:cNvCxnSpPr/>
      </xdr:nvCxnSpPr>
      <xdr:spPr>
        <a:xfrm>
          <a:off x="685800" y="94418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49555"/>
    <xdr:sp macro="" textlink="">
      <xdr:nvSpPr>
        <xdr:cNvPr id="162" name="テキスト ボックス 161">
          <a:extLst>
            <a:ext uri="{FF2B5EF4-FFF2-40B4-BE49-F238E27FC236}">
              <a16:creationId xmlns:a16="http://schemas.microsoft.com/office/drawing/2014/main" id="{AC9483EA-5685-45A3-8306-F3E61A2D4B7F}"/>
            </a:ext>
          </a:extLst>
        </xdr:cNvPr>
        <xdr:cNvSpPr txBox="1"/>
      </xdr:nvSpPr>
      <xdr:spPr>
        <a:xfrm>
          <a:off x="339725" y="930592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3" name="直線コネクタ 162">
          <a:extLst>
            <a:ext uri="{FF2B5EF4-FFF2-40B4-BE49-F238E27FC236}">
              <a16:creationId xmlns:a16="http://schemas.microsoft.com/office/drawing/2014/main" id="{B691CF40-A041-4853-AE4E-CED282245706}"/>
            </a:ext>
          </a:extLst>
        </xdr:cNvPr>
        <xdr:cNvCxnSpPr/>
      </xdr:nvCxnSpPr>
      <xdr:spPr>
        <a:xfrm>
          <a:off x="685800" y="912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27025" cy="259080"/>
    <xdr:sp macro="" textlink="">
      <xdr:nvSpPr>
        <xdr:cNvPr id="164" name="テキスト ボックス 163">
          <a:extLst>
            <a:ext uri="{FF2B5EF4-FFF2-40B4-BE49-F238E27FC236}">
              <a16:creationId xmlns:a16="http://schemas.microsoft.com/office/drawing/2014/main" id="{93DAB356-BE33-478A-A821-9B21532A7A53}"/>
            </a:ext>
          </a:extLst>
        </xdr:cNvPr>
        <xdr:cNvSpPr txBox="1"/>
      </xdr:nvSpPr>
      <xdr:spPr>
        <a:xfrm>
          <a:off x="384810" y="899160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0B3915D-920E-4D03-BED9-CF408CE27028}"/>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1C81E71F-8C93-4C03-BF6C-DE82CB274167}"/>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63500</xdr:rowOff>
    </xdr:from>
    <xdr:to>
      <xdr:col>24</xdr:col>
      <xdr:colOff>62865</xdr:colOff>
      <xdr:row>64</xdr:row>
      <xdr:rowOff>0</xdr:rowOff>
    </xdr:to>
    <xdr:cxnSp macro="">
      <xdr:nvCxnSpPr>
        <xdr:cNvPr id="167" name="直線コネクタ 166">
          <a:extLst>
            <a:ext uri="{FF2B5EF4-FFF2-40B4-BE49-F238E27FC236}">
              <a16:creationId xmlns:a16="http://schemas.microsoft.com/office/drawing/2014/main" id="{2617451B-C327-4161-87E5-2F489742B255}"/>
            </a:ext>
          </a:extLst>
        </xdr:cNvPr>
        <xdr:cNvCxnSpPr/>
      </xdr:nvCxnSpPr>
      <xdr:spPr>
        <a:xfrm flipV="1">
          <a:off x="4177665" y="931545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5130" cy="259080"/>
    <xdr:sp macro="" textlink="">
      <xdr:nvSpPr>
        <xdr:cNvPr id="168" name="【橋りょう・トンネル】&#10;有形固定資産減価償却率最小値テキスト">
          <a:extLst>
            <a:ext uri="{FF2B5EF4-FFF2-40B4-BE49-F238E27FC236}">
              <a16:creationId xmlns:a16="http://schemas.microsoft.com/office/drawing/2014/main" id="{6BFE4F8D-38DA-4BBC-AD1D-D2322D55E27C}"/>
            </a:ext>
          </a:extLst>
        </xdr:cNvPr>
        <xdr:cNvSpPr txBox="1"/>
      </xdr:nvSpPr>
      <xdr:spPr>
        <a:xfrm>
          <a:off x="4216400" y="1057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9" name="直線コネクタ 168">
          <a:extLst>
            <a:ext uri="{FF2B5EF4-FFF2-40B4-BE49-F238E27FC236}">
              <a16:creationId xmlns:a16="http://schemas.microsoft.com/office/drawing/2014/main" id="{1AD62682-AC96-4E19-ADB8-25BB88223241}"/>
            </a:ext>
          </a:extLst>
        </xdr:cNvPr>
        <xdr:cNvCxnSpPr/>
      </xdr:nvCxnSpPr>
      <xdr:spPr>
        <a:xfrm>
          <a:off x="4108450" y="10572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5130" cy="259080"/>
    <xdr:sp macro="" textlink="">
      <xdr:nvSpPr>
        <xdr:cNvPr id="170" name="【橋りょう・トンネル】&#10;有形固定資産減価償却率最大値テキスト">
          <a:extLst>
            <a:ext uri="{FF2B5EF4-FFF2-40B4-BE49-F238E27FC236}">
              <a16:creationId xmlns:a16="http://schemas.microsoft.com/office/drawing/2014/main" id="{C93DFB87-6678-4210-9CBE-B802FFC82630}"/>
            </a:ext>
          </a:extLst>
        </xdr:cNvPr>
        <xdr:cNvSpPr txBox="1"/>
      </xdr:nvSpPr>
      <xdr:spPr>
        <a:xfrm>
          <a:off x="4216400" y="909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63500</xdr:rowOff>
    </xdr:from>
    <xdr:to>
      <xdr:col>24</xdr:col>
      <xdr:colOff>152400</xdr:colOff>
      <xdr:row>56</xdr:row>
      <xdr:rowOff>63500</xdr:rowOff>
    </xdr:to>
    <xdr:cxnSp macro="">
      <xdr:nvCxnSpPr>
        <xdr:cNvPr id="171" name="直線コネクタ 170">
          <a:extLst>
            <a:ext uri="{FF2B5EF4-FFF2-40B4-BE49-F238E27FC236}">
              <a16:creationId xmlns:a16="http://schemas.microsoft.com/office/drawing/2014/main" id="{C73A8F2E-7E53-4485-B1D8-9C6014E656D3}"/>
            </a:ext>
          </a:extLst>
        </xdr:cNvPr>
        <xdr:cNvCxnSpPr/>
      </xdr:nvCxnSpPr>
      <xdr:spPr>
        <a:xfrm>
          <a:off x="4108450" y="9315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29210</xdr:rowOff>
    </xdr:from>
    <xdr:ext cx="405130" cy="251460"/>
    <xdr:sp macro="" textlink="">
      <xdr:nvSpPr>
        <xdr:cNvPr id="172" name="【橋りょう・トンネル】&#10;有形固定資産減価償却率平均値テキスト">
          <a:extLst>
            <a:ext uri="{FF2B5EF4-FFF2-40B4-BE49-F238E27FC236}">
              <a16:creationId xmlns:a16="http://schemas.microsoft.com/office/drawing/2014/main" id="{AD861476-3244-409F-A3B7-D792766CD4D5}"/>
            </a:ext>
          </a:extLst>
        </xdr:cNvPr>
        <xdr:cNvSpPr txBox="1"/>
      </xdr:nvSpPr>
      <xdr:spPr>
        <a:xfrm>
          <a:off x="4216400" y="1010666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73" name="フローチャート: 判断 172">
          <a:extLst>
            <a:ext uri="{FF2B5EF4-FFF2-40B4-BE49-F238E27FC236}">
              <a16:creationId xmlns:a16="http://schemas.microsoft.com/office/drawing/2014/main" id="{64EF7EA6-E16D-4335-A1B2-0A56246E91B2}"/>
            </a:ext>
          </a:extLst>
        </xdr:cNvPr>
        <xdr:cNvSpPr/>
      </xdr:nvSpPr>
      <xdr:spPr>
        <a:xfrm>
          <a:off x="412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74" name="フローチャート: 判断 173">
          <a:extLst>
            <a:ext uri="{FF2B5EF4-FFF2-40B4-BE49-F238E27FC236}">
              <a16:creationId xmlns:a16="http://schemas.microsoft.com/office/drawing/2014/main" id="{90741E4D-0509-4A43-99C9-92F856BF673B}"/>
            </a:ext>
          </a:extLst>
        </xdr:cNvPr>
        <xdr:cNvSpPr/>
      </xdr:nvSpPr>
      <xdr:spPr>
        <a:xfrm>
          <a:off x="3384550" y="10111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20955</xdr:rowOff>
    </xdr:from>
    <xdr:to>
      <xdr:col>15</xdr:col>
      <xdr:colOff>101600</xdr:colOff>
      <xdr:row>61</xdr:row>
      <xdr:rowOff>122555</xdr:rowOff>
    </xdr:to>
    <xdr:sp macro="" textlink="">
      <xdr:nvSpPr>
        <xdr:cNvPr id="175" name="フローチャート: 判断 174">
          <a:extLst>
            <a:ext uri="{FF2B5EF4-FFF2-40B4-BE49-F238E27FC236}">
              <a16:creationId xmlns:a16="http://schemas.microsoft.com/office/drawing/2014/main" id="{FD60CEFE-2C35-4352-BDDF-199E33B279D4}"/>
            </a:ext>
          </a:extLst>
        </xdr:cNvPr>
        <xdr:cNvSpPr/>
      </xdr:nvSpPr>
      <xdr:spPr>
        <a:xfrm>
          <a:off x="2571750" y="1009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76" name="フローチャート: 判断 175">
          <a:extLst>
            <a:ext uri="{FF2B5EF4-FFF2-40B4-BE49-F238E27FC236}">
              <a16:creationId xmlns:a16="http://schemas.microsoft.com/office/drawing/2014/main" id="{3DF06F59-C179-4098-A548-578D97669D11}"/>
            </a:ext>
          </a:extLst>
        </xdr:cNvPr>
        <xdr:cNvSpPr/>
      </xdr:nvSpPr>
      <xdr:spPr>
        <a:xfrm>
          <a:off x="1778000" y="1009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7" name="フローチャート: 判断 176">
          <a:extLst>
            <a:ext uri="{FF2B5EF4-FFF2-40B4-BE49-F238E27FC236}">
              <a16:creationId xmlns:a16="http://schemas.microsoft.com/office/drawing/2014/main" id="{C660B0DC-EF20-495C-B5AA-AAEBF615414B}"/>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48920"/>
    <xdr:sp macro="" textlink="">
      <xdr:nvSpPr>
        <xdr:cNvPr id="178" name="テキスト ボックス 177">
          <a:extLst>
            <a:ext uri="{FF2B5EF4-FFF2-40B4-BE49-F238E27FC236}">
              <a16:creationId xmlns:a16="http://schemas.microsoft.com/office/drawing/2014/main" id="{9D70B4A6-2046-460A-BE55-86CECC1F85DF}"/>
            </a:ext>
          </a:extLst>
        </xdr:cNvPr>
        <xdr:cNvSpPr txBox="1"/>
      </xdr:nvSpPr>
      <xdr:spPr>
        <a:xfrm>
          <a:off x="40068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48920"/>
    <xdr:sp macro="" textlink="">
      <xdr:nvSpPr>
        <xdr:cNvPr id="179" name="テキスト ボックス 178">
          <a:extLst>
            <a:ext uri="{FF2B5EF4-FFF2-40B4-BE49-F238E27FC236}">
              <a16:creationId xmlns:a16="http://schemas.microsoft.com/office/drawing/2014/main" id="{ACA8CBDA-CC5E-4C2E-A6E2-E5ECCBDD4527}"/>
            </a:ext>
          </a:extLst>
        </xdr:cNvPr>
        <xdr:cNvSpPr txBox="1"/>
      </xdr:nvSpPr>
      <xdr:spPr>
        <a:xfrm>
          <a:off x="32575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48920"/>
    <xdr:sp macro="" textlink="">
      <xdr:nvSpPr>
        <xdr:cNvPr id="180" name="テキスト ボックス 179">
          <a:extLst>
            <a:ext uri="{FF2B5EF4-FFF2-40B4-BE49-F238E27FC236}">
              <a16:creationId xmlns:a16="http://schemas.microsoft.com/office/drawing/2014/main" id="{CD664398-ABA4-4256-BE37-7B1172CD4EDB}"/>
            </a:ext>
          </a:extLst>
        </xdr:cNvPr>
        <xdr:cNvSpPr txBox="1"/>
      </xdr:nvSpPr>
      <xdr:spPr>
        <a:xfrm>
          <a:off x="24511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48920"/>
    <xdr:sp macro="" textlink="">
      <xdr:nvSpPr>
        <xdr:cNvPr id="181" name="テキスト ボックス 180">
          <a:extLst>
            <a:ext uri="{FF2B5EF4-FFF2-40B4-BE49-F238E27FC236}">
              <a16:creationId xmlns:a16="http://schemas.microsoft.com/office/drawing/2014/main" id="{6656D165-5E92-447C-9F08-9B7E07F8606D}"/>
            </a:ext>
          </a:extLst>
        </xdr:cNvPr>
        <xdr:cNvSpPr txBox="1"/>
      </xdr:nvSpPr>
      <xdr:spPr>
        <a:xfrm>
          <a:off x="16573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48920"/>
    <xdr:sp macro="" textlink="">
      <xdr:nvSpPr>
        <xdr:cNvPr id="182" name="テキスト ボックス 181">
          <a:extLst>
            <a:ext uri="{FF2B5EF4-FFF2-40B4-BE49-F238E27FC236}">
              <a16:creationId xmlns:a16="http://schemas.microsoft.com/office/drawing/2014/main" id="{9A614C62-4DD1-4205-9E14-1D1D97CAA6F1}"/>
            </a:ext>
          </a:extLst>
        </xdr:cNvPr>
        <xdr:cNvSpPr txBox="1"/>
      </xdr:nvSpPr>
      <xdr:spPr>
        <a:xfrm>
          <a:off x="857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3" name="楕円 182">
          <a:extLst>
            <a:ext uri="{FF2B5EF4-FFF2-40B4-BE49-F238E27FC236}">
              <a16:creationId xmlns:a16="http://schemas.microsoft.com/office/drawing/2014/main" id="{F7A90010-FC2A-48FB-9FC4-161ECE282234}"/>
            </a:ext>
          </a:extLst>
        </xdr:cNvPr>
        <xdr:cNvSpPr/>
      </xdr:nvSpPr>
      <xdr:spPr>
        <a:xfrm>
          <a:off x="4127500" y="1004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154940</xdr:rowOff>
    </xdr:from>
    <xdr:ext cx="405130" cy="251460"/>
    <xdr:sp macro="" textlink="">
      <xdr:nvSpPr>
        <xdr:cNvPr id="184" name="【橋りょう・トンネル】&#10;有形固定資産減価償却率該当値テキスト">
          <a:extLst>
            <a:ext uri="{FF2B5EF4-FFF2-40B4-BE49-F238E27FC236}">
              <a16:creationId xmlns:a16="http://schemas.microsoft.com/office/drawing/2014/main" id="{C99E16B1-8DEA-4A2E-9D8E-80A27EF568FF}"/>
            </a:ext>
          </a:extLst>
        </xdr:cNvPr>
        <xdr:cNvSpPr txBox="1"/>
      </xdr:nvSpPr>
      <xdr:spPr>
        <a:xfrm>
          <a:off x="4216400" y="99021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102870</xdr:rowOff>
    </xdr:from>
    <xdr:to>
      <xdr:col>20</xdr:col>
      <xdr:colOff>38100</xdr:colOff>
      <xdr:row>61</xdr:row>
      <xdr:rowOff>33020</xdr:rowOff>
    </xdr:to>
    <xdr:sp macro="" textlink="">
      <xdr:nvSpPr>
        <xdr:cNvPr id="185" name="楕円 184">
          <a:extLst>
            <a:ext uri="{FF2B5EF4-FFF2-40B4-BE49-F238E27FC236}">
              <a16:creationId xmlns:a16="http://schemas.microsoft.com/office/drawing/2014/main" id="{F9DBEB47-9AE2-49B3-853B-C76311DD4000}"/>
            </a:ext>
          </a:extLst>
        </xdr:cNvPr>
        <xdr:cNvSpPr/>
      </xdr:nvSpPr>
      <xdr:spPr>
        <a:xfrm>
          <a:off x="3384550" y="1001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153670</xdr:rowOff>
    </xdr:from>
    <xdr:to>
      <xdr:col>24</xdr:col>
      <xdr:colOff>63500</xdr:colOff>
      <xdr:row>61</xdr:row>
      <xdr:rowOff>11430</xdr:rowOff>
    </xdr:to>
    <xdr:cxnSp macro="">
      <xdr:nvCxnSpPr>
        <xdr:cNvPr id="186" name="直線コネクタ 185">
          <a:extLst>
            <a:ext uri="{FF2B5EF4-FFF2-40B4-BE49-F238E27FC236}">
              <a16:creationId xmlns:a16="http://schemas.microsoft.com/office/drawing/2014/main" id="{69B10F82-467A-432E-BCC3-210B28C511F9}"/>
            </a:ext>
          </a:extLst>
        </xdr:cNvPr>
        <xdr:cNvCxnSpPr/>
      </xdr:nvCxnSpPr>
      <xdr:spPr>
        <a:xfrm>
          <a:off x="3429000" y="10066020"/>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43815</xdr:rowOff>
    </xdr:from>
    <xdr:to>
      <xdr:col>10</xdr:col>
      <xdr:colOff>165100</xdr:colOff>
      <xdr:row>60</xdr:row>
      <xdr:rowOff>145415</xdr:rowOff>
    </xdr:to>
    <xdr:sp macro="" textlink="">
      <xdr:nvSpPr>
        <xdr:cNvPr id="187" name="楕円 186">
          <a:extLst>
            <a:ext uri="{FF2B5EF4-FFF2-40B4-BE49-F238E27FC236}">
              <a16:creationId xmlns:a16="http://schemas.microsoft.com/office/drawing/2014/main" id="{142E7AED-1750-4438-81BD-8092500D2B89}"/>
            </a:ext>
          </a:extLst>
        </xdr:cNvPr>
        <xdr:cNvSpPr/>
      </xdr:nvSpPr>
      <xdr:spPr>
        <a:xfrm>
          <a:off x="17780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8" name="楕円 187">
          <a:extLst>
            <a:ext uri="{FF2B5EF4-FFF2-40B4-BE49-F238E27FC236}">
              <a16:creationId xmlns:a16="http://schemas.microsoft.com/office/drawing/2014/main" id="{9FE0ED42-C493-4616-826A-DE60F78E62AE}"/>
            </a:ext>
          </a:extLst>
        </xdr:cNvPr>
        <xdr:cNvSpPr/>
      </xdr:nvSpPr>
      <xdr:spPr>
        <a:xfrm>
          <a:off x="984250" y="9904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94615</xdr:rowOff>
    </xdr:to>
    <xdr:cxnSp macro="">
      <xdr:nvCxnSpPr>
        <xdr:cNvPr id="189" name="直線コネクタ 188">
          <a:extLst>
            <a:ext uri="{FF2B5EF4-FFF2-40B4-BE49-F238E27FC236}">
              <a16:creationId xmlns:a16="http://schemas.microsoft.com/office/drawing/2014/main" id="{D6E4DAEA-1D19-4A92-8861-A9B39B445DA8}"/>
            </a:ext>
          </a:extLst>
        </xdr:cNvPr>
        <xdr:cNvCxnSpPr/>
      </xdr:nvCxnSpPr>
      <xdr:spPr>
        <a:xfrm>
          <a:off x="1028700" y="9948545"/>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127000</xdr:rowOff>
    </xdr:from>
    <xdr:ext cx="405130" cy="259080"/>
    <xdr:sp macro="" textlink="">
      <xdr:nvSpPr>
        <xdr:cNvPr id="190" name="n_1aveValue【橋りょう・トンネル】&#10;有形固定資産減価償却率">
          <a:extLst>
            <a:ext uri="{FF2B5EF4-FFF2-40B4-BE49-F238E27FC236}">
              <a16:creationId xmlns:a16="http://schemas.microsoft.com/office/drawing/2014/main" id="{87CC2703-D77D-44B2-A8C6-DB16AADD3719}"/>
            </a:ext>
          </a:extLst>
        </xdr:cNvPr>
        <xdr:cNvSpPr txBox="1"/>
      </xdr:nvSpPr>
      <xdr:spPr>
        <a:xfrm>
          <a:off x="3239135" y="10204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139065</xdr:rowOff>
    </xdr:from>
    <xdr:ext cx="393065" cy="259080"/>
    <xdr:sp macro="" textlink="">
      <xdr:nvSpPr>
        <xdr:cNvPr id="191" name="n_2aveValue【橋りょう・トンネル】&#10;有形固定資産減価償却率">
          <a:extLst>
            <a:ext uri="{FF2B5EF4-FFF2-40B4-BE49-F238E27FC236}">
              <a16:creationId xmlns:a16="http://schemas.microsoft.com/office/drawing/2014/main" id="{D8FB4E37-6874-4440-BD96-BD3603BBBC41}"/>
            </a:ext>
          </a:extLst>
        </xdr:cNvPr>
        <xdr:cNvSpPr txBox="1"/>
      </xdr:nvSpPr>
      <xdr:spPr>
        <a:xfrm>
          <a:off x="2439035" y="988631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109220</xdr:rowOff>
    </xdr:from>
    <xdr:ext cx="393065" cy="251460"/>
    <xdr:sp macro="" textlink="">
      <xdr:nvSpPr>
        <xdr:cNvPr id="192" name="n_3aveValue【橋りょう・トンネル】&#10;有形固定資産減価償却率">
          <a:extLst>
            <a:ext uri="{FF2B5EF4-FFF2-40B4-BE49-F238E27FC236}">
              <a16:creationId xmlns:a16="http://schemas.microsoft.com/office/drawing/2014/main" id="{86DB1471-4C58-4CC5-B8B8-EDE4C8CDE187}"/>
            </a:ext>
          </a:extLst>
        </xdr:cNvPr>
        <xdr:cNvSpPr txBox="1"/>
      </xdr:nvSpPr>
      <xdr:spPr>
        <a:xfrm>
          <a:off x="1645285" y="1018667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393065" cy="250190"/>
    <xdr:sp macro="" textlink="">
      <xdr:nvSpPr>
        <xdr:cNvPr id="193" name="n_4aveValue【橋りょう・トンネル】&#10;有形固定資産減価償却率">
          <a:extLst>
            <a:ext uri="{FF2B5EF4-FFF2-40B4-BE49-F238E27FC236}">
              <a16:creationId xmlns:a16="http://schemas.microsoft.com/office/drawing/2014/main" id="{1C63526A-C1C2-4C5F-93A2-5B996529CB70}"/>
            </a:ext>
          </a:extLst>
        </xdr:cNvPr>
        <xdr:cNvSpPr txBox="1"/>
      </xdr:nvSpPr>
      <xdr:spPr>
        <a:xfrm>
          <a:off x="851535" y="10119360"/>
          <a:ext cx="393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49530</xdr:rowOff>
    </xdr:from>
    <xdr:ext cx="405130" cy="259080"/>
    <xdr:sp macro="" textlink="">
      <xdr:nvSpPr>
        <xdr:cNvPr id="194" name="n_1mainValue【橋りょう・トンネル】&#10;有形固定資産減価償却率">
          <a:extLst>
            <a:ext uri="{FF2B5EF4-FFF2-40B4-BE49-F238E27FC236}">
              <a16:creationId xmlns:a16="http://schemas.microsoft.com/office/drawing/2014/main" id="{B511189A-825B-43F6-83CF-E159C2DB599A}"/>
            </a:ext>
          </a:extLst>
        </xdr:cNvPr>
        <xdr:cNvSpPr txBox="1"/>
      </xdr:nvSpPr>
      <xdr:spPr>
        <a:xfrm>
          <a:off x="3239135" y="9796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161925</xdr:rowOff>
    </xdr:from>
    <xdr:ext cx="393065" cy="259080"/>
    <xdr:sp macro="" textlink="">
      <xdr:nvSpPr>
        <xdr:cNvPr id="195" name="n_3mainValue【橋りょう・トンネル】&#10;有形固定資産減価償却率">
          <a:extLst>
            <a:ext uri="{FF2B5EF4-FFF2-40B4-BE49-F238E27FC236}">
              <a16:creationId xmlns:a16="http://schemas.microsoft.com/office/drawing/2014/main" id="{7568FBC9-7E3C-4B1A-A5D0-3590CBA87C01}"/>
            </a:ext>
          </a:extLst>
        </xdr:cNvPr>
        <xdr:cNvSpPr txBox="1"/>
      </xdr:nvSpPr>
      <xdr:spPr>
        <a:xfrm>
          <a:off x="1645285" y="974407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103505</xdr:rowOff>
    </xdr:from>
    <xdr:ext cx="393065" cy="259080"/>
    <xdr:sp macro="" textlink="">
      <xdr:nvSpPr>
        <xdr:cNvPr id="196" name="n_4mainValue【橋りょう・トンネル】&#10;有形固定資産減価償却率">
          <a:extLst>
            <a:ext uri="{FF2B5EF4-FFF2-40B4-BE49-F238E27FC236}">
              <a16:creationId xmlns:a16="http://schemas.microsoft.com/office/drawing/2014/main" id="{FCA25F56-F9D2-4063-B064-A85B1B6A927D}"/>
            </a:ext>
          </a:extLst>
        </xdr:cNvPr>
        <xdr:cNvSpPr txBox="1"/>
      </xdr:nvSpPr>
      <xdr:spPr>
        <a:xfrm>
          <a:off x="851535" y="968565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9F22C3D1-B535-415A-9946-ECFCF5219F9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871384BB-EB6F-4760-B040-C36278A71850}"/>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36DD3C37-E606-4735-8358-85DF3437D13F}"/>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7AE7669A-D097-4154-A2D8-25C2F72C66F4}"/>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76E9E92-07F5-4A22-92FC-CA78C1CF9822}"/>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D6747843-5A59-4B31-AE8A-09D5A44C28B3}"/>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FB5B5DCC-2AD8-436B-9D5D-BA7C6D4E3AFE}"/>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CA9199BC-EC59-489E-B2B2-5C47E27B606B}"/>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37820" cy="225425"/>
    <xdr:sp macro="" textlink="">
      <xdr:nvSpPr>
        <xdr:cNvPr id="205" name="テキスト ボックス 204">
          <a:extLst>
            <a:ext uri="{FF2B5EF4-FFF2-40B4-BE49-F238E27FC236}">
              <a16:creationId xmlns:a16="http://schemas.microsoft.com/office/drawing/2014/main" id="{0B7506C0-9179-4A29-960E-51F249B756AE}"/>
            </a:ext>
          </a:extLst>
        </xdr:cNvPr>
        <xdr:cNvSpPr txBox="1"/>
      </xdr:nvSpPr>
      <xdr:spPr>
        <a:xfrm>
          <a:off x="5918200" y="86296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F246AA1B-90C7-43B4-9F1C-02275C70A0EB}"/>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07" name="直線コネクタ 206">
          <a:extLst>
            <a:ext uri="{FF2B5EF4-FFF2-40B4-BE49-F238E27FC236}">
              <a16:creationId xmlns:a16="http://schemas.microsoft.com/office/drawing/2014/main" id="{DBD20FE6-D9CE-4E1F-841D-48BE49F18B07}"/>
            </a:ext>
          </a:extLst>
        </xdr:cNvPr>
        <xdr:cNvCxnSpPr/>
      </xdr:nvCxnSpPr>
      <xdr:spPr>
        <a:xfrm>
          <a:off x="5956300" y="10703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36855" cy="259080"/>
    <xdr:sp macro="" textlink="">
      <xdr:nvSpPr>
        <xdr:cNvPr id="208" name="テキスト ボックス 207">
          <a:extLst>
            <a:ext uri="{FF2B5EF4-FFF2-40B4-BE49-F238E27FC236}">
              <a16:creationId xmlns:a16="http://schemas.microsoft.com/office/drawing/2014/main" id="{0403A041-BB84-45A5-8890-D587F4FD141E}"/>
            </a:ext>
          </a:extLst>
        </xdr:cNvPr>
        <xdr:cNvSpPr txBox="1"/>
      </xdr:nvSpPr>
      <xdr:spPr>
        <a:xfrm>
          <a:off x="5726430" y="1056767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09" name="直線コネクタ 208">
          <a:extLst>
            <a:ext uri="{FF2B5EF4-FFF2-40B4-BE49-F238E27FC236}">
              <a16:creationId xmlns:a16="http://schemas.microsoft.com/office/drawing/2014/main" id="{02BAB66A-3ECE-48A5-90E6-DE24F4EFF1F2}"/>
            </a:ext>
          </a:extLst>
        </xdr:cNvPr>
        <xdr:cNvCxnSpPr/>
      </xdr:nvCxnSpPr>
      <xdr:spPr>
        <a:xfrm>
          <a:off x="5956300" y="10389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83565" cy="259080"/>
    <xdr:sp macro="" textlink="">
      <xdr:nvSpPr>
        <xdr:cNvPr id="210" name="テキスト ボックス 209">
          <a:extLst>
            <a:ext uri="{FF2B5EF4-FFF2-40B4-BE49-F238E27FC236}">
              <a16:creationId xmlns:a16="http://schemas.microsoft.com/office/drawing/2014/main" id="{89CADD09-69B2-4D81-9001-E1BD2FF43C85}"/>
            </a:ext>
          </a:extLst>
        </xdr:cNvPr>
        <xdr:cNvSpPr txBox="1"/>
      </xdr:nvSpPr>
      <xdr:spPr>
        <a:xfrm>
          <a:off x="5417820" y="1024699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1" name="直線コネクタ 210">
          <a:extLst>
            <a:ext uri="{FF2B5EF4-FFF2-40B4-BE49-F238E27FC236}">
              <a16:creationId xmlns:a16="http://schemas.microsoft.com/office/drawing/2014/main" id="{D6E1A09D-60D3-4482-8BBA-F9DCF64C1FA6}"/>
            </a:ext>
          </a:extLst>
        </xdr:cNvPr>
        <xdr:cNvCxnSpPr/>
      </xdr:nvCxnSpPr>
      <xdr:spPr>
        <a:xfrm>
          <a:off x="5956300" y="10075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83565" cy="248285"/>
    <xdr:sp macro="" textlink="">
      <xdr:nvSpPr>
        <xdr:cNvPr id="212" name="テキスト ボックス 211">
          <a:extLst>
            <a:ext uri="{FF2B5EF4-FFF2-40B4-BE49-F238E27FC236}">
              <a16:creationId xmlns:a16="http://schemas.microsoft.com/office/drawing/2014/main" id="{0684B7F6-E24C-4173-8F1D-71D7906C983B}"/>
            </a:ext>
          </a:extLst>
        </xdr:cNvPr>
        <xdr:cNvSpPr txBox="1"/>
      </xdr:nvSpPr>
      <xdr:spPr>
        <a:xfrm>
          <a:off x="5417820" y="9933305"/>
          <a:ext cx="583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3" name="直線コネクタ 212">
          <a:extLst>
            <a:ext uri="{FF2B5EF4-FFF2-40B4-BE49-F238E27FC236}">
              <a16:creationId xmlns:a16="http://schemas.microsoft.com/office/drawing/2014/main" id="{A7785EC8-EAFA-4344-9480-D0E036F959DD}"/>
            </a:ext>
          </a:extLst>
        </xdr:cNvPr>
        <xdr:cNvCxnSpPr/>
      </xdr:nvCxnSpPr>
      <xdr:spPr>
        <a:xfrm>
          <a:off x="5956300" y="97555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83565" cy="259080"/>
    <xdr:sp macro="" textlink="">
      <xdr:nvSpPr>
        <xdr:cNvPr id="214" name="テキスト ボックス 213">
          <a:extLst>
            <a:ext uri="{FF2B5EF4-FFF2-40B4-BE49-F238E27FC236}">
              <a16:creationId xmlns:a16="http://schemas.microsoft.com/office/drawing/2014/main" id="{026AC6C2-AFD1-4BCE-9686-653B05872477}"/>
            </a:ext>
          </a:extLst>
        </xdr:cNvPr>
        <xdr:cNvSpPr txBox="1"/>
      </xdr:nvSpPr>
      <xdr:spPr>
        <a:xfrm>
          <a:off x="5417820" y="961961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15" name="直線コネクタ 214">
          <a:extLst>
            <a:ext uri="{FF2B5EF4-FFF2-40B4-BE49-F238E27FC236}">
              <a16:creationId xmlns:a16="http://schemas.microsoft.com/office/drawing/2014/main" id="{C2305A10-A8E4-4B54-B05B-EF3E87CA8201}"/>
            </a:ext>
          </a:extLst>
        </xdr:cNvPr>
        <xdr:cNvCxnSpPr/>
      </xdr:nvCxnSpPr>
      <xdr:spPr>
        <a:xfrm>
          <a:off x="5956300" y="94418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83565" cy="249555"/>
    <xdr:sp macro="" textlink="">
      <xdr:nvSpPr>
        <xdr:cNvPr id="216" name="テキスト ボックス 215">
          <a:extLst>
            <a:ext uri="{FF2B5EF4-FFF2-40B4-BE49-F238E27FC236}">
              <a16:creationId xmlns:a16="http://schemas.microsoft.com/office/drawing/2014/main" id="{032C2A67-39EB-4EC8-B626-1F474E560F34}"/>
            </a:ext>
          </a:extLst>
        </xdr:cNvPr>
        <xdr:cNvSpPr txBox="1"/>
      </xdr:nvSpPr>
      <xdr:spPr>
        <a:xfrm>
          <a:off x="5417820" y="9305925"/>
          <a:ext cx="583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17" name="直線コネクタ 216">
          <a:extLst>
            <a:ext uri="{FF2B5EF4-FFF2-40B4-BE49-F238E27FC236}">
              <a16:creationId xmlns:a16="http://schemas.microsoft.com/office/drawing/2014/main" id="{57FA8FD7-7C09-442E-A0FD-5013CC9491BC}"/>
            </a:ext>
          </a:extLst>
        </xdr:cNvPr>
        <xdr:cNvCxnSpPr/>
      </xdr:nvCxnSpPr>
      <xdr:spPr>
        <a:xfrm>
          <a:off x="5956300" y="91274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73735" cy="259080"/>
    <xdr:sp macro="" textlink="">
      <xdr:nvSpPr>
        <xdr:cNvPr id="218" name="テキスト ボックス 217">
          <a:extLst>
            <a:ext uri="{FF2B5EF4-FFF2-40B4-BE49-F238E27FC236}">
              <a16:creationId xmlns:a16="http://schemas.microsoft.com/office/drawing/2014/main" id="{34152FE7-E132-4EAC-AF4C-7A50416663B6}"/>
            </a:ext>
          </a:extLst>
        </xdr:cNvPr>
        <xdr:cNvSpPr txBox="1"/>
      </xdr:nvSpPr>
      <xdr:spPr>
        <a:xfrm>
          <a:off x="5327650" y="8991600"/>
          <a:ext cx="67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B94B5A18-5CDF-467E-BEDD-10B8052D3862}"/>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73735" cy="251460"/>
    <xdr:sp macro="" textlink="">
      <xdr:nvSpPr>
        <xdr:cNvPr id="220" name="テキスト ボックス 219">
          <a:extLst>
            <a:ext uri="{FF2B5EF4-FFF2-40B4-BE49-F238E27FC236}">
              <a16:creationId xmlns:a16="http://schemas.microsoft.com/office/drawing/2014/main" id="{2E3ED743-AC6A-41EC-8D70-923BB5A730DF}"/>
            </a:ext>
          </a:extLst>
        </xdr:cNvPr>
        <xdr:cNvSpPr txBox="1"/>
      </xdr:nvSpPr>
      <xdr:spPr>
        <a:xfrm>
          <a:off x="5327650" y="8677910"/>
          <a:ext cx="6737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8C14CD20-A578-45C9-862D-AF15C441FF6A}"/>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62230</xdr:rowOff>
    </xdr:from>
    <xdr:to>
      <xdr:col>54</xdr:col>
      <xdr:colOff>189865</xdr:colOff>
      <xdr:row>64</xdr:row>
      <xdr:rowOff>130175</xdr:rowOff>
    </xdr:to>
    <xdr:cxnSp macro="">
      <xdr:nvCxnSpPr>
        <xdr:cNvPr id="222" name="直線コネクタ 221">
          <a:extLst>
            <a:ext uri="{FF2B5EF4-FFF2-40B4-BE49-F238E27FC236}">
              <a16:creationId xmlns:a16="http://schemas.microsoft.com/office/drawing/2014/main" id="{427DF383-5BBB-436C-A07E-D9631A9EA33B}"/>
            </a:ext>
          </a:extLst>
        </xdr:cNvPr>
        <xdr:cNvCxnSpPr/>
      </xdr:nvCxnSpPr>
      <xdr:spPr>
        <a:xfrm flipV="1">
          <a:off x="9429115" y="9149080"/>
          <a:ext cx="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133985</xdr:rowOff>
    </xdr:from>
    <xdr:ext cx="378460" cy="249555"/>
    <xdr:sp macro="" textlink="">
      <xdr:nvSpPr>
        <xdr:cNvPr id="223" name="【橋りょう・トンネル】&#10;一人当たり有形固定資産（償却資産）額最小値テキスト">
          <a:extLst>
            <a:ext uri="{FF2B5EF4-FFF2-40B4-BE49-F238E27FC236}">
              <a16:creationId xmlns:a16="http://schemas.microsoft.com/office/drawing/2014/main" id="{1B1A716B-B927-4280-8C66-B2BAA219A5CE}"/>
            </a:ext>
          </a:extLst>
        </xdr:cNvPr>
        <xdr:cNvSpPr txBox="1"/>
      </xdr:nvSpPr>
      <xdr:spPr>
        <a:xfrm>
          <a:off x="9467850" y="107067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130175</xdr:rowOff>
    </xdr:from>
    <xdr:to>
      <xdr:col>55</xdr:col>
      <xdr:colOff>88900</xdr:colOff>
      <xdr:row>64</xdr:row>
      <xdr:rowOff>130175</xdr:rowOff>
    </xdr:to>
    <xdr:cxnSp macro="">
      <xdr:nvCxnSpPr>
        <xdr:cNvPr id="224" name="直線コネクタ 223">
          <a:extLst>
            <a:ext uri="{FF2B5EF4-FFF2-40B4-BE49-F238E27FC236}">
              <a16:creationId xmlns:a16="http://schemas.microsoft.com/office/drawing/2014/main" id="{5913C05F-5A3A-42A7-B6BB-545A7B4E8560}"/>
            </a:ext>
          </a:extLst>
        </xdr:cNvPr>
        <xdr:cNvCxnSpPr/>
      </xdr:nvCxnSpPr>
      <xdr:spPr>
        <a:xfrm>
          <a:off x="9359900" y="10702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8890</xdr:rowOff>
    </xdr:from>
    <xdr:ext cx="598805" cy="248920"/>
    <xdr:sp macro="" textlink="">
      <xdr:nvSpPr>
        <xdr:cNvPr id="225" name="【橋りょう・トンネル】&#10;一人当たり有形固定資産（償却資産）額最大値テキスト">
          <a:extLst>
            <a:ext uri="{FF2B5EF4-FFF2-40B4-BE49-F238E27FC236}">
              <a16:creationId xmlns:a16="http://schemas.microsoft.com/office/drawing/2014/main" id="{8F691064-2ED1-4218-8B54-8EAFABC2E12D}"/>
            </a:ext>
          </a:extLst>
        </xdr:cNvPr>
        <xdr:cNvSpPr txBox="1"/>
      </xdr:nvSpPr>
      <xdr:spPr>
        <a:xfrm>
          <a:off x="9467850" y="89306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62230</xdr:rowOff>
    </xdr:from>
    <xdr:to>
      <xdr:col>55</xdr:col>
      <xdr:colOff>88900</xdr:colOff>
      <xdr:row>55</xdr:row>
      <xdr:rowOff>62230</xdr:rowOff>
    </xdr:to>
    <xdr:cxnSp macro="">
      <xdr:nvCxnSpPr>
        <xdr:cNvPr id="226" name="直線コネクタ 225">
          <a:extLst>
            <a:ext uri="{FF2B5EF4-FFF2-40B4-BE49-F238E27FC236}">
              <a16:creationId xmlns:a16="http://schemas.microsoft.com/office/drawing/2014/main" id="{E278624C-FFC8-4404-A9E9-C80AD91C0C4A}"/>
            </a:ext>
          </a:extLst>
        </xdr:cNvPr>
        <xdr:cNvCxnSpPr/>
      </xdr:nvCxnSpPr>
      <xdr:spPr>
        <a:xfrm>
          <a:off x="9359900" y="9149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122555</xdr:rowOff>
    </xdr:from>
    <xdr:ext cx="598805" cy="249555"/>
    <xdr:sp macro="" textlink="">
      <xdr:nvSpPr>
        <xdr:cNvPr id="227" name="【橋りょう・トンネル】&#10;一人当たり有形固定資産（償却資産）額平均値テキスト">
          <a:extLst>
            <a:ext uri="{FF2B5EF4-FFF2-40B4-BE49-F238E27FC236}">
              <a16:creationId xmlns:a16="http://schemas.microsoft.com/office/drawing/2014/main" id="{0054C3B2-DB98-4F53-A931-88E4F6A3E347}"/>
            </a:ext>
          </a:extLst>
        </xdr:cNvPr>
        <xdr:cNvSpPr txBox="1"/>
      </xdr:nvSpPr>
      <xdr:spPr>
        <a:xfrm>
          <a:off x="9467850" y="1003490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99695</xdr:rowOff>
    </xdr:from>
    <xdr:to>
      <xdr:col>55</xdr:col>
      <xdr:colOff>50800</xdr:colOff>
      <xdr:row>62</xdr:row>
      <xdr:rowOff>29845</xdr:rowOff>
    </xdr:to>
    <xdr:sp macro="" textlink="">
      <xdr:nvSpPr>
        <xdr:cNvPr id="228" name="フローチャート: 判断 227">
          <a:extLst>
            <a:ext uri="{FF2B5EF4-FFF2-40B4-BE49-F238E27FC236}">
              <a16:creationId xmlns:a16="http://schemas.microsoft.com/office/drawing/2014/main" id="{D328B181-07D4-46A4-BA4A-7D3E090960C4}"/>
            </a:ext>
          </a:extLst>
        </xdr:cNvPr>
        <xdr:cNvSpPr/>
      </xdr:nvSpPr>
      <xdr:spPr>
        <a:xfrm>
          <a:off x="9398000" y="101771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29" name="フローチャート: 判断 228">
          <a:extLst>
            <a:ext uri="{FF2B5EF4-FFF2-40B4-BE49-F238E27FC236}">
              <a16:creationId xmlns:a16="http://schemas.microsoft.com/office/drawing/2014/main" id="{2F406AEB-F679-4D19-870D-57E1F8DA6320}"/>
            </a:ext>
          </a:extLst>
        </xdr:cNvPr>
        <xdr:cNvSpPr/>
      </xdr:nvSpPr>
      <xdr:spPr>
        <a:xfrm>
          <a:off x="8636000" y="10193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111125</xdr:rowOff>
    </xdr:from>
    <xdr:to>
      <xdr:col>46</xdr:col>
      <xdr:colOff>38100</xdr:colOff>
      <xdr:row>62</xdr:row>
      <xdr:rowOff>41275</xdr:rowOff>
    </xdr:to>
    <xdr:sp macro="" textlink="">
      <xdr:nvSpPr>
        <xdr:cNvPr id="230" name="フローチャート: 判断 229">
          <a:extLst>
            <a:ext uri="{FF2B5EF4-FFF2-40B4-BE49-F238E27FC236}">
              <a16:creationId xmlns:a16="http://schemas.microsoft.com/office/drawing/2014/main" id="{099CF594-4411-44D9-B02B-F9281634F652}"/>
            </a:ext>
          </a:extLst>
        </xdr:cNvPr>
        <xdr:cNvSpPr/>
      </xdr:nvSpPr>
      <xdr:spPr>
        <a:xfrm>
          <a:off x="7842250" y="101885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166370</xdr:rowOff>
    </xdr:from>
    <xdr:to>
      <xdr:col>41</xdr:col>
      <xdr:colOff>101600</xdr:colOff>
      <xdr:row>62</xdr:row>
      <xdr:rowOff>95885</xdr:rowOff>
    </xdr:to>
    <xdr:sp macro="" textlink="">
      <xdr:nvSpPr>
        <xdr:cNvPr id="231" name="フローチャート: 判断 230">
          <a:extLst>
            <a:ext uri="{FF2B5EF4-FFF2-40B4-BE49-F238E27FC236}">
              <a16:creationId xmlns:a16="http://schemas.microsoft.com/office/drawing/2014/main" id="{E2F787A6-8580-436C-BEB5-E3F413C9F1BE}"/>
            </a:ext>
          </a:extLst>
        </xdr:cNvPr>
        <xdr:cNvSpPr/>
      </xdr:nvSpPr>
      <xdr:spPr>
        <a:xfrm>
          <a:off x="7029450" y="1024382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94615</xdr:rowOff>
    </xdr:from>
    <xdr:to>
      <xdr:col>36</xdr:col>
      <xdr:colOff>165100</xdr:colOff>
      <xdr:row>63</xdr:row>
      <xdr:rowOff>24765</xdr:rowOff>
    </xdr:to>
    <xdr:sp macro="" textlink="">
      <xdr:nvSpPr>
        <xdr:cNvPr id="232" name="フローチャート: 判断 231">
          <a:extLst>
            <a:ext uri="{FF2B5EF4-FFF2-40B4-BE49-F238E27FC236}">
              <a16:creationId xmlns:a16="http://schemas.microsoft.com/office/drawing/2014/main" id="{DBD1726D-F7E0-47D1-BE71-19114CA1FD33}"/>
            </a:ext>
          </a:extLst>
        </xdr:cNvPr>
        <xdr:cNvSpPr/>
      </xdr:nvSpPr>
      <xdr:spPr>
        <a:xfrm>
          <a:off x="6235700" y="10337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48920"/>
    <xdr:sp macro="" textlink="">
      <xdr:nvSpPr>
        <xdr:cNvPr id="233" name="テキスト ボックス 232">
          <a:extLst>
            <a:ext uri="{FF2B5EF4-FFF2-40B4-BE49-F238E27FC236}">
              <a16:creationId xmlns:a16="http://schemas.microsoft.com/office/drawing/2014/main" id="{23897429-83FF-4688-A805-A7BADA009704}"/>
            </a:ext>
          </a:extLst>
        </xdr:cNvPr>
        <xdr:cNvSpPr txBox="1"/>
      </xdr:nvSpPr>
      <xdr:spPr>
        <a:xfrm>
          <a:off x="92583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48920"/>
    <xdr:sp macro="" textlink="">
      <xdr:nvSpPr>
        <xdr:cNvPr id="234" name="テキスト ボックス 233">
          <a:extLst>
            <a:ext uri="{FF2B5EF4-FFF2-40B4-BE49-F238E27FC236}">
              <a16:creationId xmlns:a16="http://schemas.microsoft.com/office/drawing/2014/main" id="{3616EF40-4A30-4691-8055-730BC1DDA42D}"/>
            </a:ext>
          </a:extLst>
        </xdr:cNvPr>
        <xdr:cNvSpPr txBox="1"/>
      </xdr:nvSpPr>
      <xdr:spPr>
        <a:xfrm>
          <a:off x="85153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48920"/>
    <xdr:sp macro="" textlink="">
      <xdr:nvSpPr>
        <xdr:cNvPr id="235" name="テキスト ボックス 234">
          <a:extLst>
            <a:ext uri="{FF2B5EF4-FFF2-40B4-BE49-F238E27FC236}">
              <a16:creationId xmlns:a16="http://schemas.microsoft.com/office/drawing/2014/main" id="{245D96BD-FFA0-498F-AC91-0311B11FCC3B}"/>
            </a:ext>
          </a:extLst>
        </xdr:cNvPr>
        <xdr:cNvSpPr txBox="1"/>
      </xdr:nvSpPr>
      <xdr:spPr>
        <a:xfrm>
          <a:off x="7715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48920"/>
    <xdr:sp macro="" textlink="">
      <xdr:nvSpPr>
        <xdr:cNvPr id="236" name="テキスト ボックス 235">
          <a:extLst>
            <a:ext uri="{FF2B5EF4-FFF2-40B4-BE49-F238E27FC236}">
              <a16:creationId xmlns:a16="http://schemas.microsoft.com/office/drawing/2014/main" id="{554E5A96-45AA-499E-B951-74A7438B499B}"/>
            </a:ext>
          </a:extLst>
        </xdr:cNvPr>
        <xdr:cNvSpPr txBox="1"/>
      </xdr:nvSpPr>
      <xdr:spPr>
        <a:xfrm>
          <a:off x="6908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48920"/>
    <xdr:sp macro="" textlink="">
      <xdr:nvSpPr>
        <xdr:cNvPr id="237" name="テキスト ボックス 236">
          <a:extLst>
            <a:ext uri="{FF2B5EF4-FFF2-40B4-BE49-F238E27FC236}">
              <a16:creationId xmlns:a16="http://schemas.microsoft.com/office/drawing/2014/main" id="{0C62C7EF-C48D-478C-A10D-BAF3807203C9}"/>
            </a:ext>
          </a:extLst>
        </xdr:cNvPr>
        <xdr:cNvSpPr txBox="1"/>
      </xdr:nvSpPr>
      <xdr:spPr>
        <a:xfrm>
          <a:off x="61150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161290</xdr:rowOff>
    </xdr:from>
    <xdr:to>
      <xdr:col>55</xdr:col>
      <xdr:colOff>50800</xdr:colOff>
      <xdr:row>64</xdr:row>
      <xdr:rowOff>91440</xdr:rowOff>
    </xdr:to>
    <xdr:sp macro="" textlink="">
      <xdr:nvSpPr>
        <xdr:cNvPr id="238" name="楕円 237">
          <a:extLst>
            <a:ext uri="{FF2B5EF4-FFF2-40B4-BE49-F238E27FC236}">
              <a16:creationId xmlns:a16="http://schemas.microsoft.com/office/drawing/2014/main" id="{49CEAE38-21DB-46AD-BCAE-89187FE9ABEC}"/>
            </a:ext>
          </a:extLst>
        </xdr:cNvPr>
        <xdr:cNvSpPr/>
      </xdr:nvSpPr>
      <xdr:spPr>
        <a:xfrm>
          <a:off x="9398000" y="10568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76200</xdr:rowOff>
    </xdr:from>
    <xdr:ext cx="534670" cy="250190"/>
    <xdr:sp macro="" textlink="">
      <xdr:nvSpPr>
        <xdr:cNvPr id="239" name="【橋りょう・トンネル】&#10;一人当たり有形固定資産（償却資産）額該当値テキスト">
          <a:extLst>
            <a:ext uri="{FF2B5EF4-FFF2-40B4-BE49-F238E27FC236}">
              <a16:creationId xmlns:a16="http://schemas.microsoft.com/office/drawing/2014/main" id="{3B22DC51-63D0-4C97-A454-0A67B0E9ABCA}"/>
            </a:ext>
          </a:extLst>
        </xdr:cNvPr>
        <xdr:cNvSpPr txBox="1"/>
      </xdr:nvSpPr>
      <xdr:spPr>
        <a:xfrm>
          <a:off x="9467850" y="104838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161925</xdr:rowOff>
    </xdr:from>
    <xdr:to>
      <xdr:col>50</xdr:col>
      <xdr:colOff>165100</xdr:colOff>
      <xdr:row>64</xdr:row>
      <xdr:rowOff>92075</xdr:rowOff>
    </xdr:to>
    <xdr:sp macro="" textlink="">
      <xdr:nvSpPr>
        <xdr:cNvPr id="240" name="楕円 239">
          <a:extLst>
            <a:ext uri="{FF2B5EF4-FFF2-40B4-BE49-F238E27FC236}">
              <a16:creationId xmlns:a16="http://schemas.microsoft.com/office/drawing/2014/main" id="{5030213A-7BBE-4585-93B4-D17665A692D8}"/>
            </a:ext>
          </a:extLst>
        </xdr:cNvPr>
        <xdr:cNvSpPr/>
      </xdr:nvSpPr>
      <xdr:spPr>
        <a:xfrm>
          <a:off x="8636000" y="1056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40640</xdr:rowOff>
    </xdr:from>
    <xdr:to>
      <xdr:col>55</xdr:col>
      <xdr:colOff>0</xdr:colOff>
      <xdr:row>64</xdr:row>
      <xdr:rowOff>41275</xdr:rowOff>
    </xdr:to>
    <xdr:cxnSp macro="">
      <xdr:nvCxnSpPr>
        <xdr:cNvPr id="241" name="直線コネクタ 240">
          <a:extLst>
            <a:ext uri="{FF2B5EF4-FFF2-40B4-BE49-F238E27FC236}">
              <a16:creationId xmlns:a16="http://schemas.microsoft.com/office/drawing/2014/main" id="{9CA89108-8B26-4090-9B13-7755AD5038F5}"/>
            </a:ext>
          </a:extLst>
        </xdr:cNvPr>
        <xdr:cNvCxnSpPr/>
      </xdr:nvCxnSpPr>
      <xdr:spPr>
        <a:xfrm flipV="1">
          <a:off x="8686800" y="1061339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42" name="楕円 241">
          <a:extLst>
            <a:ext uri="{FF2B5EF4-FFF2-40B4-BE49-F238E27FC236}">
              <a16:creationId xmlns:a16="http://schemas.microsoft.com/office/drawing/2014/main" id="{34917F44-D556-4D9A-A7FC-29918294F8D5}"/>
            </a:ext>
          </a:extLst>
        </xdr:cNvPr>
        <xdr:cNvSpPr/>
      </xdr:nvSpPr>
      <xdr:spPr>
        <a:xfrm>
          <a:off x="7029450" y="10571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43" name="楕円 242">
          <a:extLst>
            <a:ext uri="{FF2B5EF4-FFF2-40B4-BE49-F238E27FC236}">
              <a16:creationId xmlns:a16="http://schemas.microsoft.com/office/drawing/2014/main" id="{DE08C300-C711-4E11-919A-14D66D8B1ED7}"/>
            </a:ext>
          </a:extLst>
        </xdr:cNvPr>
        <xdr:cNvSpPr/>
      </xdr:nvSpPr>
      <xdr:spPr>
        <a:xfrm>
          <a:off x="6235700" y="10571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43180</xdr:rowOff>
    </xdr:to>
    <xdr:cxnSp macro="">
      <xdr:nvCxnSpPr>
        <xdr:cNvPr id="244" name="直線コネクタ 243">
          <a:extLst>
            <a:ext uri="{FF2B5EF4-FFF2-40B4-BE49-F238E27FC236}">
              <a16:creationId xmlns:a16="http://schemas.microsoft.com/office/drawing/2014/main" id="{2B9DD5AE-2D33-461A-96D3-4CC0F6B01135}"/>
            </a:ext>
          </a:extLst>
        </xdr:cNvPr>
        <xdr:cNvCxnSpPr/>
      </xdr:nvCxnSpPr>
      <xdr:spPr>
        <a:xfrm flipV="1">
          <a:off x="6286500" y="106159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63500</xdr:rowOff>
    </xdr:from>
    <xdr:ext cx="586740" cy="251460"/>
    <xdr:sp macro="" textlink="">
      <xdr:nvSpPr>
        <xdr:cNvPr id="245" name="n_1aveValue【橋りょう・トンネル】&#10;一人当たり有形固定資産（償却資産）額">
          <a:extLst>
            <a:ext uri="{FF2B5EF4-FFF2-40B4-BE49-F238E27FC236}">
              <a16:creationId xmlns:a16="http://schemas.microsoft.com/office/drawing/2014/main" id="{8F048C78-9C98-4E50-9F42-05F676778591}"/>
            </a:ext>
          </a:extLst>
        </xdr:cNvPr>
        <xdr:cNvSpPr txBox="1"/>
      </xdr:nvSpPr>
      <xdr:spPr>
        <a:xfrm>
          <a:off x="8399780" y="997585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57785</xdr:rowOff>
    </xdr:from>
    <xdr:ext cx="586740" cy="259080"/>
    <xdr:sp macro="" textlink="">
      <xdr:nvSpPr>
        <xdr:cNvPr id="246" name="n_2aveValue【橋りょう・トンネル】&#10;一人当たり有形固定資産（償却資産）額">
          <a:extLst>
            <a:ext uri="{FF2B5EF4-FFF2-40B4-BE49-F238E27FC236}">
              <a16:creationId xmlns:a16="http://schemas.microsoft.com/office/drawing/2014/main" id="{9F5FF808-8FF8-4183-8451-EAEB456161ED}"/>
            </a:ext>
          </a:extLst>
        </xdr:cNvPr>
        <xdr:cNvSpPr txBox="1"/>
      </xdr:nvSpPr>
      <xdr:spPr>
        <a:xfrm>
          <a:off x="7612380" y="997013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112395</xdr:rowOff>
    </xdr:from>
    <xdr:ext cx="586740" cy="248285"/>
    <xdr:sp macro="" textlink="">
      <xdr:nvSpPr>
        <xdr:cNvPr id="247" name="n_3aveValue【橋りょう・トンネル】&#10;一人当たり有形固定資産（償却資産）額">
          <a:extLst>
            <a:ext uri="{FF2B5EF4-FFF2-40B4-BE49-F238E27FC236}">
              <a16:creationId xmlns:a16="http://schemas.microsoft.com/office/drawing/2014/main" id="{752A5D8F-6DC5-430C-9C6C-52CEE5419534}"/>
            </a:ext>
          </a:extLst>
        </xdr:cNvPr>
        <xdr:cNvSpPr txBox="1"/>
      </xdr:nvSpPr>
      <xdr:spPr>
        <a:xfrm>
          <a:off x="6818630" y="10024745"/>
          <a:ext cx="5867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41275</xdr:rowOff>
    </xdr:from>
    <xdr:ext cx="586740" cy="250825"/>
    <xdr:sp macro="" textlink="">
      <xdr:nvSpPr>
        <xdr:cNvPr id="248" name="n_4aveValue【橋りょう・トンネル】&#10;一人当たり有形固定資産（償却資産）額">
          <a:extLst>
            <a:ext uri="{FF2B5EF4-FFF2-40B4-BE49-F238E27FC236}">
              <a16:creationId xmlns:a16="http://schemas.microsoft.com/office/drawing/2014/main" id="{CED0D733-1FA7-4B31-8459-AB614EB49CCC}"/>
            </a:ext>
          </a:extLst>
        </xdr:cNvPr>
        <xdr:cNvSpPr txBox="1"/>
      </xdr:nvSpPr>
      <xdr:spPr>
        <a:xfrm>
          <a:off x="6005830" y="10118725"/>
          <a:ext cx="5867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83185</xdr:rowOff>
    </xdr:from>
    <xdr:ext cx="534670" cy="259080"/>
    <xdr:sp macro="" textlink="">
      <xdr:nvSpPr>
        <xdr:cNvPr id="249" name="n_1mainValue【橋りょう・トンネル】&#10;一人当たり有形固定資産（償却資産）額">
          <a:extLst>
            <a:ext uri="{FF2B5EF4-FFF2-40B4-BE49-F238E27FC236}">
              <a16:creationId xmlns:a16="http://schemas.microsoft.com/office/drawing/2014/main" id="{2AD9C907-6EED-40DE-B1E3-CF5A1B69D622}"/>
            </a:ext>
          </a:extLst>
        </xdr:cNvPr>
        <xdr:cNvSpPr txBox="1"/>
      </xdr:nvSpPr>
      <xdr:spPr>
        <a:xfrm>
          <a:off x="8425815" y="10655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85090</xdr:rowOff>
    </xdr:from>
    <xdr:ext cx="522605" cy="259080"/>
    <xdr:sp macro="" textlink="">
      <xdr:nvSpPr>
        <xdr:cNvPr id="250" name="n_3mainValue【橋りょう・トンネル】&#10;一人当たり有形固定資産（償却資産）額">
          <a:extLst>
            <a:ext uri="{FF2B5EF4-FFF2-40B4-BE49-F238E27FC236}">
              <a16:creationId xmlns:a16="http://schemas.microsoft.com/office/drawing/2014/main" id="{47214438-1CB2-42CF-B19A-30F140066E07}"/>
            </a:ext>
          </a:extLst>
        </xdr:cNvPr>
        <xdr:cNvSpPr txBox="1"/>
      </xdr:nvSpPr>
      <xdr:spPr>
        <a:xfrm>
          <a:off x="6851015" y="106578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85090</xdr:rowOff>
    </xdr:from>
    <xdr:ext cx="522605" cy="259080"/>
    <xdr:sp macro="" textlink="">
      <xdr:nvSpPr>
        <xdr:cNvPr id="251" name="n_4mainValue【橋りょう・トンネル】&#10;一人当たり有形固定資産（償却資産）額">
          <a:extLst>
            <a:ext uri="{FF2B5EF4-FFF2-40B4-BE49-F238E27FC236}">
              <a16:creationId xmlns:a16="http://schemas.microsoft.com/office/drawing/2014/main" id="{554602FB-D688-427C-9051-307CEA7D6F17}"/>
            </a:ext>
          </a:extLst>
        </xdr:cNvPr>
        <xdr:cNvSpPr txBox="1"/>
      </xdr:nvSpPr>
      <xdr:spPr>
        <a:xfrm>
          <a:off x="6038215" y="1065784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35C4687E-9D35-4078-9DB2-C7096F746E7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D4AE355C-40C5-41F0-A5EC-C6A8D5CEA0F9}"/>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55C7CCBF-33BD-4776-8313-1EF16103853F}"/>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B7E94A75-D1A1-4D68-BA7E-3BD6565A3306}"/>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BAEDE09-3C59-4442-A1EB-B55A6DE73D39}"/>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53000F4E-B6FA-4869-9BA1-979AD3999E03}"/>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2C1AAB78-0FF8-4CF2-8112-BAF3352B4E8C}"/>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EC98F994-A22D-412A-B0C6-80D3F4F538D2}"/>
            </a:ext>
          </a:extLst>
        </xdr:cNvPr>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86385" cy="215900"/>
    <xdr:sp macro="" textlink="">
      <xdr:nvSpPr>
        <xdr:cNvPr id="260" name="テキスト ボックス 259">
          <a:extLst>
            <a:ext uri="{FF2B5EF4-FFF2-40B4-BE49-F238E27FC236}">
              <a16:creationId xmlns:a16="http://schemas.microsoft.com/office/drawing/2014/main" id="{412633DB-064D-4813-8E38-356D18537019}"/>
            </a:ext>
          </a:extLst>
        </xdr:cNvPr>
        <xdr:cNvSpPr txBox="1"/>
      </xdr:nvSpPr>
      <xdr:spPr>
        <a:xfrm>
          <a:off x="666750" y="12299950"/>
          <a:ext cx="2863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CF75ADBF-24E1-474E-97CE-4FE095DE4BC1}"/>
            </a:ext>
          </a:extLst>
        </xdr:cNvPr>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55295" cy="259080"/>
    <xdr:sp macro="" textlink="">
      <xdr:nvSpPr>
        <xdr:cNvPr id="262" name="テキスト ボックス 261">
          <a:extLst>
            <a:ext uri="{FF2B5EF4-FFF2-40B4-BE49-F238E27FC236}">
              <a16:creationId xmlns:a16="http://schemas.microsoft.com/office/drawing/2014/main" id="{683719FE-91C5-4E3B-B3A5-99CE60CA5017}"/>
            </a:ext>
          </a:extLst>
        </xdr:cNvPr>
        <xdr:cNvSpPr txBox="1"/>
      </xdr:nvSpPr>
      <xdr:spPr>
        <a:xfrm>
          <a:off x="275590" y="145453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6C74E29-CB9E-4848-833A-0562B64DC09F}"/>
            </a:ext>
          </a:extLst>
        </xdr:cNvPr>
        <xdr:cNvCxnSpPr/>
      </xdr:nvCxnSpPr>
      <xdr:spPr>
        <a:xfrm>
          <a:off x="6858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55295" cy="251460"/>
    <xdr:sp macro="" textlink="">
      <xdr:nvSpPr>
        <xdr:cNvPr id="264" name="テキスト ボックス 263">
          <a:extLst>
            <a:ext uri="{FF2B5EF4-FFF2-40B4-BE49-F238E27FC236}">
              <a16:creationId xmlns:a16="http://schemas.microsoft.com/office/drawing/2014/main" id="{08550498-686C-420A-A081-A211650FAE14}"/>
            </a:ext>
          </a:extLst>
        </xdr:cNvPr>
        <xdr:cNvSpPr txBox="1"/>
      </xdr:nvSpPr>
      <xdr:spPr>
        <a:xfrm>
          <a:off x="275590" y="14183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188EA168-893D-4D7A-9ED7-8039EACD810B}"/>
            </a:ext>
          </a:extLst>
        </xdr:cNvPr>
        <xdr:cNvCxnSpPr/>
      </xdr:nvCxnSpPr>
      <xdr:spPr>
        <a:xfrm>
          <a:off x="6858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6" name="テキスト ボックス 265">
          <a:extLst>
            <a:ext uri="{FF2B5EF4-FFF2-40B4-BE49-F238E27FC236}">
              <a16:creationId xmlns:a16="http://schemas.microsoft.com/office/drawing/2014/main" id="{08F5A4C6-31A7-4488-80B9-E8C6657231DB}"/>
            </a:ext>
          </a:extLst>
        </xdr:cNvPr>
        <xdr:cNvSpPr txBox="1"/>
      </xdr:nvSpPr>
      <xdr:spPr>
        <a:xfrm>
          <a:off x="3397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921E4579-A787-4AA2-9191-789811C4BA9F}"/>
            </a:ext>
          </a:extLst>
        </xdr:cNvPr>
        <xdr:cNvCxnSpPr/>
      </xdr:nvCxnSpPr>
      <xdr:spPr>
        <a:xfrm>
          <a:off x="6858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8" name="テキスト ボックス 267">
          <a:extLst>
            <a:ext uri="{FF2B5EF4-FFF2-40B4-BE49-F238E27FC236}">
              <a16:creationId xmlns:a16="http://schemas.microsoft.com/office/drawing/2014/main" id="{99045756-0659-4263-833F-0EF4F85449E3}"/>
            </a:ext>
          </a:extLst>
        </xdr:cNvPr>
        <xdr:cNvSpPr txBox="1"/>
      </xdr:nvSpPr>
      <xdr:spPr>
        <a:xfrm>
          <a:off x="3397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CD974836-FE92-4EE0-A8AF-8352D180C7FB}"/>
            </a:ext>
          </a:extLst>
        </xdr:cNvPr>
        <xdr:cNvCxnSpPr/>
      </xdr:nvCxnSpPr>
      <xdr:spPr>
        <a:xfrm>
          <a:off x="6858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1460"/>
    <xdr:sp macro="" textlink="">
      <xdr:nvSpPr>
        <xdr:cNvPr id="270" name="テキスト ボックス 269">
          <a:extLst>
            <a:ext uri="{FF2B5EF4-FFF2-40B4-BE49-F238E27FC236}">
              <a16:creationId xmlns:a16="http://schemas.microsoft.com/office/drawing/2014/main" id="{1818CF0F-4C52-484A-A65F-022B0CAC64E4}"/>
            </a:ext>
          </a:extLst>
        </xdr:cNvPr>
        <xdr:cNvSpPr txBox="1"/>
      </xdr:nvSpPr>
      <xdr:spPr>
        <a:xfrm>
          <a:off x="339725" y="1307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7AEBF017-193F-444C-86E7-437732CBA19A}"/>
            </a:ext>
          </a:extLst>
        </xdr:cNvPr>
        <xdr:cNvCxnSpPr/>
      </xdr:nvCxnSpPr>
      <xdr:spPr>
        <a:xfrm>
          <a:off x="6858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2" name="テキスト ボックス 271">
          <a:extLst>
            <a:ext uri="{FF2B5EF4-FFF2-40B4-BE49-F238E27FC236}">
              <a16:creationId xmlns:a16="http://schemas.microsoft.com/office/drawing/2014/main" id="{0115E0E6-D0A2-4433-A95D-FDD6308D8F7D}"/>
            </a:ext>
          </a:extLst>
        </xdr:cNvPr>
        <xdr:cNvSpPr txBox="1"/>
      </xdr:nvSpPr>
      <xdr:spPr>
        <a:xfrm>
          <a:off x="339725" y="1271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260BC8CC-696F-491D-A527-0659461D199D}"/>
            </a:ext>
          </a:extLst>
        </xdr:cNvPr>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27025" cy="259080"/>
    <xdr:sp macro="" textlink="">
      <xdr:nvSpPr>
        <xdr:cNvPr id="274" name="テキスト ボックス 273">
          <a:extLst>
            <a:ext uri="{FF2B5EF4-FFF2-40B4-BE49-F238E27FC236}">
              <a16:creationId xmlns:a16="http://schemas.microsoft.com/office/drawing/2014/main" id="{D565047D-81AD-4358-B892-F66CF0D37D4B}"/>
            </a:ext>
          </a:extLst>
        </xdr:cNvPr>
        <xdr:cNvSpPr txBox="1"/>
      </xdr:nvSpPr>
      <xdr:spPr>
        <a:xfrm>
          <a:off x="384810" y="1234821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27FC9673-358F-4300-A9B2-330A0789139D}"/>
            </a:ext>
          </a:extLst>
        </xdr:cNvPr>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40640</xdr:rowOff>
    </xdr:from>
    <xdr:to>
      <xdr:col>24</xdr:col>
      <xdr:colOff>62865</xdr:colOff>
      <xdr:row>86</xdr:row>
      <xdr:rowOff>93345</xdr:rowOff>
    </xdr:to>
    <xdr:cxnSp macro="">
      <xdr:nvCxnSpPr>
        <xdr:cNvPr id="276" name="直線コネクタ 275">
          <a:extLst>
            <a:ext uri="{FF2B5EF4-FFF2-40B4-BE49-F238E27FC236}">
              <a16:creationId xmlns:a16="http://schemas.microsoft.com/office/drawing/2014/main" id="{069393CE-4605-415E-97F0-3C0537D079F2}"/>
            </a:ext>
          </a:extLst>
        </xdr:cNvPr>
        <xdr:cNvCxnSpPr/>
      </xdr:nvCxnSpPr>
      <xdr:spPr>
        <a:xfrm flipV="1">
          <a:off x="4177665" y="1292479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97790</xdr:rowOff>
    </xdr:from>
    <xdr:ext cx="405130" cy="251460"/>
    <xdr:sp macro="" textlink="">
      <xdr:nvSpPr>
        <xdr:cNvPr id="277" name="【公営住宅】&#10;有形固定資産減価償却率最小値テキスト">
          <a:extLst>
            <a:ext uri="{FF2B5EF4-FFF2-40B4-BE49-F238E27FC236}">
              <a16:creationId xmlns:a16="http://schemas.microsoft.com/office/drawing/2014/main" id="{9A83DE3C-6571-4B36-BD6C-FA756C262ADE}"/>
            </a:ext>
          </a:extLst>
        </xdr:cNvPr>
        <xdr:cNvSpPr txBox="1"/>
      </xdr:nvSpPr>
      <xdr:spPr>
        <a:xfrm>
          <a:off x="4216400" y="143027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78" name="直線コネクタ 277">
          <a:extLst>
            <a:ext uri="{FF2B5EF4-FFF2-40B4-BE49-F238E27FC236}">
              <a16:creationId xmlns:a16="http://schemas.microsoft.com/office/drawing/2014/main" id="{21605073-C4DA-4813-8033-4E2DF7ABE6BA}"/>
            </a:ext>
          </a:extLst>
        </xdr:cNvPr>
        <xdr:cNvCxnSpPr/>
      </xdr:nvCxnSpPr>
      <xdr:spPr>
        <a:xfrm>
          <a:off x="4108450" y="14298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158115</xdr:rowOff>
    </xdr:from>
    <xdr:ext cx="405130" cy="248285"/>
    <xdr:sp macro="" textlink="">
      <xdr:nvSpPr>
        <xdr:cNvPr id="279" name="【公営住宅】&#10;有形固定資産減価償却率最大値テキスト">
          <a:extLst>
            <a:ext uri="{FF2B5EF4-FFF2-40B4-BE49-F238E27FC236}">
              <a16:creationId xmlns:a16="http://schemas.microsoft.com/office/drawing/2014/main" id="{3A892EAC-900E-4EA2-A2C4-6FFABC940141}"/>
            </a:ext>
          </a:extLst>
        </xdr:cNvPr>
        <xdr:cNvSpPr txBox="1"/>
      </xdr:nvSpPr>
      <xdr:spPr>
        <a:xfrm>
          <a:off x="4216400" y="1271206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280" name="直線コネクタ 279">
          <a:extLst>
            <a:ext uri="{FF2B5EF4-FFF2-40B4-BE49-F238E27FC236}">
              <a16:creationId xmlns:a16="http://schemas.microsoft.com/office/drawing/2014/main" id="{59EDA056-652C-486F-AC55-4430454DB896}"/>
            </a:ext>
          </a:extLst>
        </xdr:cNvPr>
        <xdr:cNvCxnSpPr/>
      </xdr:nvCxnSpPr>
      <xdr:spPr>
        <a:xfrm>
          <a:off x="4108450" y="12924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67310</xdr:rowOff>
    </xdr:from>
    <xdr:ext cx="405130" cy="259080"/>
    <xdr:sp macro="" textlink="">
      <xdr:nvSpPr>
        <xdr:cNvPr id="281" name="【公営住宅】&#10;有形固定資産減価償却率平均値テキスト">
          <a:extLst>
            <a:ext uri="{FF2B5EF4-FFF2-40B4-BE49-F238E27FC236}">
              <a16:creationId xmlns:a16="http://schemas.microsoft.com/office/drawing/2014/main" id="{C9F4C0FF-29BB-4A20-BBED-9AA79DB394DB}"/>
            </a:ext>
          </a:extLst>
        </xdr:cNvPr>
        <xdr:cNvSpPr txBox="1"/>
      </xdr:nvSpPr>
      <xdr:spPr>
        <a:xfrm>
          <a:off x="4216400" y="13611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82" name="フローチャート: 判断 281">
          <a:extLst>
            <a:ext uri="{FF2B5EF4-FFF2-40B4-BE49-F238E27FC236}">
              <a16:creationId xmlns:a16="http://schemas.microsoft.com/office/drawing/2014/main" id="{F7C99437-34FD-4E1B-9C4F-D2FB38704EC6}"/>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83" name="フローチャート: 判断 282">
          <a:extLst>
            <a:ext uri="{FF2B5EF4-FFF2-40B4-BE49-F238E27FC236}">
              <a16:creationId xmlns:a16="http://schemas.microsoft.com/office/drawing/2014/main" id="{B88BAF8C-0367-4AC4-95C3-1D0C2E3B290F}"/>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284" name="フローチャート: 判断 283">
          <a:extLst>
            <a:ext uri="{FF2B5EF4-FFF2-40B4-BE49-F238E27FC236}">
              <a16:creationId xmlns:a16="http://schemas.microsoft.com/office/drawing/2014/main" id="{C7BF1B39-6463-4A3A-A550-700B67F1E560}"/>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85" name="フローチャート: 判断 284">
          <a:extLst>
            <a:ext uri="{FF2B5EF4-FFF2-40B4-BE49-F238E27FC236}">
              <a16:creationId xmlns:a16="http://schemas.microsoft.com/office/drawing/2014/main" id="{E4562389-1809-4474-83FB-31C02E4599CB}"/>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86" name="フローチャート: 判断 285">
          <a:extLst>
            <a:ext uri="{FF2B5EF4-FFF2-40B4-BE49-F238E27FC236}">
              <a16:creationId xmlns:a16="http://schemas.microsoft.com/office/drawing/2014/main" id="{6BAD8540-0720-49DB-877B-2035DF11EB48}"/>
            </a:ext>
          </a:extLst>
        </xdr:cNvPr>
        <xdr:cNvSpPr/>
      </xdr:nvSpPr>
      <xdr:spPr>
        <a:xfrm>
          <a:off x="984250" y="13695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367977A4-007F-4A9F-AEBB-1B7668DAE0C7}"/>
            </a:ext>
          </a:extLst>
        </xdr:cNvPr>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EC266E19-9570-4AC5-B4EF-9AE4D4456909}"/>
            </a:ext>
          </a:extLst>
        </xdr:cNvPr>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76F5A4D4-1CC2-4873-8A9F-7A6FDD09A3FE}"/>
            </a:ext>
          </a:extLst>
        </xdr:cNvPr>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470416E7-3CD0-4451-A795-1A81C8D9992A}"/>
            </a:ext>
          </a:extLst>
        </xdr:cNvPr>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27D4BAF2-3B22-48CE-ADC4-DE72F0F340E5}"/>
            </a:ext>
          </a:extLst>
        </xdr:cNvPr>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292" name="楕円 291">
          <a:extLst>
            <a:ext uri="{FF2B5EF4-FFF2-40B4-BE49-F238E27FC236}">
              <a16:creationId xmlns:a16="http://schemas.microsoft.com/office/drawing/2014/main" id="{7E61EC42-2CF5-492F-83DD-4776E75FC1FE}"/>
            </a:ext>
          </a:extLst>
        </xdr:cNvPr>
        <xdr:cNvSpPr/>
      </xdr:nvSpPr>
      <xdr:spPr>
        <a:xfrm>
          <a:off x="4127500" y="13997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100965</xdr:rowOff>
    </xdr:from>
    <xdr:ext cx="405130" cy="248285"/>
    <xdr:sp macro="" textlink="">
      <xdr:nvSpPr>
        <xdr:cNvPr id="293" name="【公営住宅】&#10;有形固定資産減価償却率該当値テキスト">
          <a:extLst>
            <a:ext uri="{FF2B5EF4-FFF2-40B4-BE49-F238E27FC236}">
              <a16:creationId xmlns:a16="http://schemas.microsoft.com/office/drawing/2014/main" id="{FB447F8F-1A75-4812-A8EB-2AB93B0274BD}"/>
            </a:ext>
          </a:extLst>
        </xdr:cNvPr>
        <xdr:cNvSpPr txBox="1"/>
      </xdr:nvSpPr>
      <xdr:spPr>
        <a:xfrm>
          <a:off x="4216400" y="139757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294" name="楕円 293">
          <a:extLst>
            <a:ext uri="{FF2B5EF4-FFF2-40B4-BE49-F238E27FC236}">
              <a16:creationId xmlns:a16="http://schemas.microsoft.com/office/drawing/2014/main" id="{E702AC7E-C4FD-4DB8-AA66-FAFF1A746F58}"/>
            </a:ext>
          </a:extLst>
        </xdr:cNvPr>
        <xdr:cNvSpPr/>
      </xdr:nvSpPr>
      <xdr:spPr>
        <a:xfrm>
          <a:off x="33845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1905</xdr:rowOff>
    </xdr:to>
    <xdr:cxnSp macro="">
      <xdr:nvCxnSpPr>
        <xdr:cNvPr id="295" name="直線コネクタ 294">
          <a:extLst>
            <a:ext uri="{FF2B5EF4-FFF2-40B4-BE49-F238E27FC236}">
              <a16:creationId xmlns:a16="http://schemas.microsoft.com/office/drawing/2014/main" id="{C192BA6A-8ACC-40D6-B5CC-BF791AF9C749}"/>
            </a:ext>
          </a:extLst>
        </xdr:cNvPr>
        <xdr:cNvCxnSpPr/>
      </xdr:nvCxnSpPr>
      <xdr:spPr>
        <a:xfrm>
          <a:off x="3429000" y="1401572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27305</xdr:rowOff>
    </xdr:from>
    <xdr:to>
      <xdr:col>10</xdr:col>
      <xdr:colOff>165100</xdr:colOff>
      <xdr:row>84</xdr:row>
      <xdr:rowOff>128905</xdr:rowOff>
    </xdr:to>
    <xdr:sp macro="" textlink="">
      <xdr:nvSpPr>
        <xdr:cNvPr id="296" name="楕円 295">
          <a:extLst>
            <a:ext uri="{FF2B5EF4-FFF2-40B4-BE49-F238E27FC236}">
              <a16:creationId xmlns:a16="http://schemas.microsoft.com/office/drawing/2014/main" id="{7358046C-1573-4362-9B52-F12578CC386B}"/>
            </a:ext>
          </a:extLst>
        </xdr:cNvPr>
        <xdr:cNvSpPr/>
      </xdr:nvSpPr>
      <xdr:spPr>
        <a:xfrm>
          <a:off x="1778000" y="139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133985</xdr:rowOff>
    </xdr:from>
    <xdr:to>
      <xdr:col>6</xdr:col>
      <xdr:colOff>38100</xdr:colOff>
      <xdr:row>84</xdr:row>
      <xdr:rowOff>64135</xdr:rowOff>
    </xdr:to>
    <xdr:sp macro="" textlink="">
      <xdr:nvSpPr>
        <xdr:cNvPr id="297" name="楕円 296">
          <a:extLst>
            <a:ext uri="{FF2B5EF4-FFF2-40B4-BE49-F238E27FC236}">
              <a16:creationId xmlns:a16="http://schemas.microsoft.com/office/drawing/2014/main" id="{CFF8A3C6-D15B-40DC-8017-B7B89CD58983}"/>
            </a:ext>
          </a:extLst>
        </xdr:cNvPr>
        <xdr:cNvSpPr/>
      </xdr:nvSpPr>
      <xdr:spPr>
        <a:xfrm>
          <a:off x="984250" y="13843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13335</xdr:rowOff>
    </xdr:from>
    <xdr:to>
      <xdr:col>10</xdr:col>
      <xdr:colOff>114300</xdr:colOff>
      <xdr:row>84</xdr:row>
      <xdr:rowOff>78105</xdr:rowOff>
    </xdr:to>
    <xdr:cxnSp macro="">
      <xdr:nvCxnSpPr>
        <xdr:cNvPr id="298" name="直線コネクタ 297">
          <a:extLst>
            <a:ext uri="{FF2B5EF4-FFF2-40B4-BE49-F238E27FC236}">
              <a16:creationId xmlns:a16="http://schemas.microsoft.com/office/drawing/2014/main" id="{78F8D7C0-6DEC-4A33-B86B-A42F482CAE63}"/>
            </a:ext>
          </a:extLst>
        </xdr:cNvPr>
        <xdr:cNvCxnSpPr/>
      </xdr:nvCxnSpPr>
      <xdr:spPr>
        <a:xfrm>
          <a:off x="1028700" y="13888085"/>
          <a:ext cx="8001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76835</xdr:rowOff>
    </xdr:from>
    <xdr:ext cx="405130" cy="249555"/>
    <xdr:sp macro="" textlink="">
      <xdr:nvSpPr>
        <xdr:cNvPr id="299" name="n_1aveValue【公営住宅】&#10;有形固定資産減価償却率">
          <a:extLst>
            <a:ext uri="{FF2B5EF4-FFF2-40B4-BE49-F238E27FC236}">
              <a16:creationId xmlns:a16="http://schemas.microsoft.com/office/drawing/2014/main" id="{E71AAE79-7374-44E2-A6DE-766709183A08}"/>
            </a:ext>
          </a:extLst>
        </xdr:cNvPr>
        <xdr:cNvSpPr txBox="1"/>
      </xdr:nvSpPr>
      <xdr:spPr>
        <a:xfrm>
          <a:off x="3239135" y="134562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17780</xdr:rowOff>
    </xdr:from>
    <xdr:ext cx="393065" cy="251460"/>
    <xdr:sp macro="" textlink="">
      <xdr:nvSpPr>
        <xdr:cNvPr id="300" name="n_2aveValue【公営住宅】&#10;有形固定資産減価償却率">
          <a:extLst>
            <a:ext uri="{FF2B5EF4-FFF2-40B4-BE49-F238E27FC236}">
              <a16:creationId xmlns:a16="http://schemas.microsoft.com/office/drawing/2014/main" id="{DBF19D6A-86E7-4521-ADC3-558485C845E5}"/>
            </a:ext>
          </a:extLst>
        </xdr:cNvPr>
        <xdr:cNvSpPr txBox="1"/>
      </xdr:nvSpPr>
      <xdr:spPr>
        <a:xfrm>
          <a:off x="2439035" y="1339723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153035</xdr:rowOff>
    </xdr:from>
    <xdr:ext cx="393065" cy="259080"/>
    <xdr:sp macro="" textlink="">
      <xdr:nvSpPr>
        <xdr:cNvPr id="301" name="n_3aveValue【公営住宅】&#10;有形固定資産減価償却率">
          <a:extLst>
            <a:ext uri="{FF2B5EF4-FFF2-40B4-BE49-F238E27FC236}">
              <a16:creationId xmlns:a16="http://schemas.microsoft.com/office/drawing/2014/main" id="{2C04622A-7DA9-46E3-BB64-D66A35C6AEDC}"/>
            </a:ext>
          </a:extLst>
        </xdr:cNvPr>
        <xdr:cNvSpPr txBox="1"/>
      </xdr:nvSpPr>
      <xdr:spPr>
        <a:xfrm>
          <a:off x="1645285" y="1336738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97790</xdr:rowOff>
    </xdr:from>
    <xdr:ext cx="393065" cy="251460"/>
    <xdr:sp macro="" textlink="">
      <xdr:nvSpPr>
        <xdr:cNvPr id="302" name="n_4aveValue【公営住宅】&#10;有形固定資産減価償却率">
          <a:extLst>
            <a:ext uri="{FF2B5EF4-FFF2-40B4-BE49-F238E27FC236}">
              <a16:creationId xmlns:a16="http://schemas.microsoft.com/office/drawing/2014/main" id="{3EE85F52-97C9-4F05-B9F0-9CEE9E178562}"/>
            </a:ext>
          </a:extLst>
        </xdr:cNvPr>
        <xdr:cNvSpPr txBox="1"/>
      </xdr:nvSpPr>
      <xdr:spPr>
        <a:xfrm>
          <a:off x="851535" y="1347724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11430</xdr:rowOff>
    </xdr:from>
    <xdr:ext cx="405130" cy="259080"/>
    <xdr:sp macro="" textlink="">
      <xdr:nvSpPr>
        <xdr:cNvPr id="303" name="n_1mainValue【公営住宅】&#10;有形固定資産減価償却率">
          <a:extLst>
            <a:ext uri="{FF2B5EF4-FFF2-40B4-BE49-F238E27FC236}">
              <a16:creationId xmlns:a16="http://schemas.microsoft.com/office/drawing/2014/main" id="{DA8F88FC-D542-48F0-ADB3-565D75580A73}"/>
            </a:ext>
          </a:extLst>
        </xdr:cNvPr>
        <xdr:cNvSpPr txBox="1"/>
      </xdr:nvSpPr>
      <xdr:spPr>
        <a:xfrm>
          <a:off x="3239135" y="14051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120650</xdr:rowOff>
    </xdr:from>
    <xdr:ext cx="393065" cy="251460"/>
    <xdr:sp macro="" textlink="">
      <xdr:nvSpPr>
        <xdr:cNvPr id="304" name="n_3mainValue【公営住宅】&#10;有形固定資産減価償却率">
          <a:extLst>
            <a:ext uri="{FF2B5EF4-FFF2-40B4-BE49-F238E27FC236}">
              <a16:creationId xmlns:a16="http://schemas.microsoft.com/office/drawing/2014/main" id="{5A98DB92-71DF-4C92-A7C9-07056D407C69}"/>
            </a:ext>
          </a:extLst>
        </xdr:cNvPr>
        <xdr:cNvSpPr txBox="1"/>
      </xdr:nvSpPr>
      <xdr:spPr>
        <a:xfrm>
          <a:off x="1645285" y="1399540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55245</xdr:rowOff>
    </xdr:from>
    <xdr:ext cx="393065" cy="248285"/>
    <xdr:sp macro="" textlink="">
      <xdr:nvSpPr>
        <xdr:cNvPr id="305" name="n_4mainValue【公営住宅】&#10;有形固定資産減価償却率">
          <a:extLst>
            <a:ext uri="{FF2B5EF4-FFF2-40B4-BE49-F238E27FC236}">
              <a16:creationId xmlns:a16="http://schemas.microsoft.com/office/drawing/2014/main" id="{FD910DDD-49C4-4343-95F6-F7F979BD8CA2}"/>
            </a:ext>
          </a:extLst>
        </xdr:cNvPr>
        <xdr:cNvSpPr txBox="1"/>
      </xdr:nvSpPr>
      <xdr:spPr>
        <a:xfrm>
          <a:off x="851535" y="13929995"/>
          <a:ext cx="393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77C7E00D-772E-4BCE-B697-883339B33A5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79681F5F-CEAD-4BCC-A1C4-5ED016D121E1}"/>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61F14F6B-A5D0-4AC9-9D77-CA2E5610B8F0}"/>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A8283E1B-AEED-4EC8-A42D-65BD236B4F64}"/>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D1964392-C861-4B2B-B7DF-FF8CB118F58A}"/>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98715309-4398-44FC-A8F0-23FC7F6118D5}"/>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471A198A-3BCB-4231-91FC-F729FC37DB59}"/>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8EAD384C-C6E5-46A5-92D7-72D6BF636D6A}"/>
            </a:ext>
          </a:extLst>
        </xdr:cNvPr>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37820" cy="215900"/>
    <xdr:sp macro="" textlink="">
      <xdr:nvSpPr>
        <xdr:cNvPr id="314" name="テキスト ボックス 313">
          <a:extLst>
            <a:ext uri="{FF2B5EF4-FFF2-40B4-BE49-F238E27FC236}">
              <a16:creationId xmlns:a16="http://schemas.microsoft.com/office/drawing/2014/main" id="{C43CC2C2-7ABA-4A76-8036-AABF33565120}"/>
            </a:ext>
          </a:extLst>
        </xdr:cNvPr>
        <xdr:cNvSpPr txBox="1"/>
      </xdr:nvSpPr>
      <xdr:spPr>
        <a:xfrm>
          <a:off x="5918200" y="12299950"/>
          <a:ext cx="33782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2095F28D-AA11-44EA-9CB2-201515D82B9F}"/>
            </a:ext>
          </a:extLst>
        </xdr:cNvPr>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0252DAB4-C076-4BCC-A92F-2E6E7646C70C}"/>
            </a:ext>
          </a:extLst>
        </xdr:cNvPr>
        <xdr:cNvCxnSpPr/>
      </xdr:nvCxnSpPr>
      <xdr:spPr>
        <a:xfrm>
          <a:off x="5956300" y="14319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55295" cy="251460"/>
    <xdr:sp macro="" textlink="">
      <xdr:nvSpPr>
        <xdr:cNvPr id="317" name="テキスト ボックス 316">
          <a:extLst>
            <a:ext uri="{FF2B5EF4-FFF2-40B4-BE49-F238E27FC236}">
              <a16:creationId xmlns:a16="http://schemas.microsoft.com/office/drawing/2014/main" id="{AB008E16-81AD-46A2-B818-037E6A94205B}"/>
            </a:ext>
          </a:extLst>
        </xdr:cNvPr>
        <xdr:cNvSpPr txBox="1"/>
      </xdr:nvSpPr>
      <xdr:spPr>
        <a:xfrm>
          <a:off x="5527040" y="14183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1F8F6242-DEF5-417F-8098-0C14B224A18C}"/>
            </a:ext>
          </a:extLst>
        </xdr:cNvPr>
        <xdr:cNvCxnSpPr/>
      </xdr:nvCxnSpPr>
      <xdr:spPr>
        <a:xfrm>
          <a:off x="5956300" y="13950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55295" cy="259080"/>
    <xdr:sp macro="" textlink="">
      <xdr:nvSpPr>
        <xdr:cNvPr id="319" name="テキスト ボックス 318">
          <a:extLst>
            <a:ext uri="{FF2B5EF4-FFF2-40B4-BE49-F238E27FC236}">
              <a16:creationId xmlns:a16="http://schemas.microsoft.com/office/drawing/2014/main" id="{045DB301-AD2A-4604-B003-48AD2D9D0F2D}"/>
            </a:ext>
          </a:extLst>
        </xdr:cNvPr>
        <xdr:cNvSpPr txBox="1"/>
      </xdr:nvSpPr>
      <xdr:spPr>
        <a:xfrm>
          <a:off x="5527040" y="13815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017CE18B-AD8D-4A6B-8CCB-D9B91F174EC2}"/>
            </a:ext>
          </a:extLst>
        </xdr:cNvPr>
        <xdr:cNvCxnSpPr/>
      </xdr:nvCxnSpPr>
      <xdr:spPr>
        <a:xfrm>
          <a:off x="5956300" y="13582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55295" cy="259080"/>
    <xdr:sp macro="" textlink="">
      <xdr:nvSpPr>
        <xdr:cNvPr id="321" name="テキスト ボックス 320">
          <a:extLst>
            <a:ext uri="{FF2B5EF4-FFF2-40B4-BE49-F238E27FC236}">
              <a16:creationId xmlns:a16="http://schemas.microsoft.com/office/drawing/2014/main" id="{1DB236FC-17C5-4452-AD68-C6F52AFE6754}"/>
            </a:ext>
          </a:extLst>
        </xdr:cNvPr>
        <xdr:cNvSpPr txBox="1"/>
      </xdr:nvSpPr>
      <xdr:spPr>
        <a:xfrm>
          <a:off x="5527040" y="13446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43020887-A2DC-4493-B24A-595154E9F75F}"/>
            </a:ext>
          </a:extLst>
        </xdr:cNvPr>
        <xdr:cNvCxnSpPr/>
      </xdr:nvCxnSpPr>
      <xdr:spPr>
        <a:xfrm>
          <a:off x="5956300" y="13214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55295" cy="251460"/>
    <xdr:sp macro="" textlink="">
      <xdr:nvSpPr>
        <xdr:cNvPr id="323" name="テキスト ボックス 322">
          <a:extLst>
            <a:ext uri="{FF2B5EF4-FFF2-40B4-BE49-F238E27FC236}">
              <a16:creationId xmlns:a16="http://schemas.microsoft.com/office/drawing/2014/main" id="{0E32A3D4-46B5-4454-A566-DB9079A03589}"/>
            </a:ext>
          </a:extLst>
        </xdr:cNvPr>
        <xdr:cNvSpPr txBox="1"/>
      </xdr:nvSpPr>
      <xdr:spPr>
        <a:xfrm>
          <a:off x="5527040" y="13078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B681F586-729B-42FE-B0A3-DC24FC465210}"/>
            </a:ext>
          </a:extLst>
        </xdr:cNvPr>
        <xdr:cNvCxnSpPr/>
      </xdr:nvCxnSpPr>
      <xdr:spPr>
        <a:xfrm>
          <a:off x="5956300" y="12852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55295" cy="259080"/>
    <xdr:sp macro="" textlink="">
      <xdr:nvSpPr>
        <xdr:cNvPr id="325" name="テキスト ボックス 324">
          <a:extLst>
            <a:ext uri="{FF2B5EF4-FFF2-40B4-BE49-F238E27FC236}">
              <a16:creationId xmlns:a16="http://schemas.microsoft.com/office/drawing/2014/main" id="{4857B0A3-B573-4A82-808E-26AF3AFC4DD9}"/>
            </a:ext>
          </a:extLst>
        </xdr:cNvPr>
        <xdr:cNvSpPr txBox="1"/>
      </xdr:nvSpPr>
      <xdr:spPr>
        <a:xfrm>
          <a:off x="5527040" y="127165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6FFBD555-5748-4469-8D6F-C7636C4F812E}"/>
            </a:ext>
          </a:extLst>
        </xdr:cNvPr>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55295" cy="259080"/>
    <xdr:sp macro="" textlink="">
      <xdr:nvSpPr>
        <xdr:cNvPr id="327" name="テキスト ボックス 326">
          <a:extLst>
            <a:ext uri="{FF2B5EF4-FFF2-40B4-BE49-F238E27FC236}">
              <a16:creationId xmlns:a16="http://schemas.microsoft.com/office/drawing/2014/main" id="{5D1BA893-E489-4499-BF11-0C64793B183A}"/>
            </a:ext>
          </a:extLst>
        </xdr:cNvPr>
        <xdr:cNvSpPr txBox="1"/>
      </xdr:nvSpPr>
      <xdr:spPr>
        <a:xfrm>
          <a:off x="5527040" y="12348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87EFE130-C7DB-4587-9BB2-4A81DB2A2C22}"/>
            </a:ext>
          </a:extLst>
        </xdr:cNvPr>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81280</xdr:rowOff>
    </xdr:to>
    <xdr:cxnSp macro="">
      <xdr:nvCxnSpPr>
        <xdr:cNvPr id="329" name="直線コネクタ 328">
          <a:extLst>
            <a:ext uri="{FF2B5EF4-FFF2-40B4-BE49-F238E27FC236}">
              <a16:creationId xmlns:a16="http://schemas.microsoft.com/office/drawing/2014/main" id="{52352014-C987-474B-9588-713B7D71EC41}"/>
            </a:ext>
          </a:extLst>
        </xdr:cNvPr>
        <xdr:cNvCxnSpPr/>
      </xdr:nvCxnSpPr>
      <xdr:spPr>
        <a:xfrm flipV="1">
          <a:off x="9429115" y="1284287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85090</xdr:rowOff>
    </xdr:from>
    <xdr:ext cx="469900" cy="259080"/>
    <xdr:sp macro="" textlink="">
      <xdr:nvSpPr>
        <xdr:cNvPr id="330" name="【公営住宅】&#10;一人当たり面積最小値テキスト">
          <a:extLst>
            <a:ext uri="{FF2B5EF4-FFF2-40B4-BE49-F238E27FC236}">
              <a16:creationId xmlns:a16="http://schemas.microsoft.com/office/drawing/2014/main" id="{EAB01C72-3DC2-44C6-A6F2-BA7F1DB09978}"/>
            </a:ext>
          </a:extLst>
        </xdr:cNvPr>
        <xdr:cNvSpPr txBox="1"/>
      </xdr:nvSpPr>
      <xdr:spPr>
        <a:xfrm>
          <a:off x="9467850" y="14290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81280</xdr:rowOff>
    </xdr:from>
    <xdr:to>
      <xdr:col>55</xdr:col>
      <xdr:colOff>88900</xdr:colOff>
      <xdr:row>86</xdr:row>
      <xdr:rowOff>81280</xdr:rowOff>
    </xdr:to>
    <xdr:cxnSp macro="">
      <xdr:nvCxnSpPr>
        <xdr:cNvPr id="331" name="直線コネクタ 330">
          <a:extLst>
            <a:ext uri="{FF2B5EF4-FFF2-40B4-BE49-F238E27FC236}">
              <a16:creationId xmlns:a16="http://schemas.microsoft.com/office/drawing/2014/main" id="{B67B6FCE-385D-4BA5-8A8F-85B5F2BCBFAB}"/>
            </a:ext>
          </a:extLst>
        </xdr:cNvPr>
        <xdr:cNvCxnSpPr/>
      </xdr:nvCxnSpPr>
      <xdr:spPr>
        <a:xfrm>
          <a:off x="9359900" y="14286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70485</xdr:rowOff>
    </xdr:from>
    <xdr:ext cx="469900" cy="259080"/>
    <xdr:sp macro="" textlink="">
      <xdr:nvSpPr>
        <xdr:cNvPr id="332" name="【公営住宅】&#10;一人当たり面積最大値テキスト">
          <a:extLst>
            <a:ext uri="{FF2B5EF4-FFF2-40B4-BE49-F238E27FC236}">
              <a16:creationId xmlns:a16="http://schemas.microsoft.com/office/drawing/2014/main" id="{6F98D04D-2033-4C1E-99AD-064A3E44A365}"/>
            </a:ext>
          </a:extLst>
        </xdr:cNvPr>
        <xdr:cNvSpPr txBox="1"/>
      </xdr:nvSpPr>
      <xdr:spPr>
        <a:xfrm>
          <a:off x="9467850" y="12624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33" name="直線コネクタ 332">
          <a:extLst>
            <a:ext uri="{FF2B5EF4-FFF2-40B4-BE49-F238E27FC236}">
              <a16:creationId xmlns:a16="http://schemas.microsoft.com/office/drawing/2014/main" id="{004A5843-B0C7-47B1-880F-C0B536F7DEC0}"/>
            </a:ext>
          </a:extLst>
        </xdr:cNvPr>
        <xdr:cNvCxnSpPr/>
      </xdr:nvCxnSpPr>
      <xdr:spPr>
        <a:xfrm>
          <a:off x="9359900" y="1284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94615</xdr:rowOff>
    </xdr:from>
    <xdr:ext cx="469900" cy="259080"/>
    <xdr:sp macro="" textlink="">
      <xdr:nvSpPr>
        <xdr:cNvPr id="334" name="【公営住宅】&#10;一人当たり面積平均値テキスト">
          <a:extLst>
            <a:ext uri="{FF2B5EF4-FFF2-40B4-BE49-F238E27FC236}">
              <a16:creationId xmlns:a16="http://schemas.microsoft.com/office/drawing/2014/main" id="{78F941ED-9DE1-4FE9-B47A-4A8FDAA88E1B}"/>
            </a:ext>
          </a:extLst>
        </xdr:cNvPr>
        <xdr:cNvSpPr txBox="1"/>
      </xdr:nvSpPr>
      <xdr:spPr>
        <a:xfrm>
          <a:off x="9467850" y="13969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116205</xdr:rowOff>
    </xdr:from>
    <xdr:to>
      <xdr:col>55</xdr:col>
      <xdr:colOff>50800</xdr:colOff>
      <xdr:row>85</xdr:row>
      <xdr:rowOff>46355</xdr:rowOff>
    </xdr:to>
    <xdr:sp macro="" textlink="">
      <xdr:nvSpPr>
        <xdr:cNvPr id="335" name="フローチャート: 判断 334">
          <a:extLst>
            <a:ext uri="{FF2B5EF4-FFF2-40B4-BE49-F238E27FC236}">
              <a16:creationId xmlns:a16="http://schemas.microsoft.com/office/drawing/2014/main" id="{E1ECC462-90FD-4078-A7EE-1A69A5FCD90C}"/>
            </a:ext>
          </a:extLst>
        </xdr:cNvPr>
        <xdr:cNvSpPr/>
      </xdr:nvSpPr>
      <xdr:spPr>
        <a:xfrm>
          <a:off x="9398000" y="13990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100330</xdr:rowOff>
    </xdr:from>
    <xdr:to>
      <xdr:col>50</xdr:col>
      <xdr:colOff>165100</xdr:colOff>
      <xdr:row>85</xdr:row>
      <xdr:rowOff>30480</xdr:rowOff>
    </xdr:to>
    <xdr:sp macro="" textlink="">
      <xdr:nvSpPr>
        <xdr:cNvPr id="336" name="フローチャート: 判断 335">
          <a:extLst>
            <a:ext uri="{FF2B5EF4-FFF2-40B4-BE49-F238E27FC236}">
              <a16:creationId xmlns:a16="http://schemas.microsoft.com/office/drawing/2014/main" id="{AE2A3F6E-87F4-42C4-A6AE-0AB43A183D89}"/>
            </a:ext>
          </a:extLst>
        </xdr:cNvPr>
        <xdr:cNvSpPr/>
      </xdr:nvSpPr>
      <xdr:spPr>
        <a:xfrm>
          <a:off x="8636000" y="13975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102235</xdr:rowOff>
    </xdr:from>
    <xdr:to>
      <xdr:col>46</xdr:col>
      <xdr:colOff>38100</xdr:colOff>
      <xdr:row>85</xdr:row>
      <xdr:rowOff>32385</xdr:rowOff>
    </xdr:to>
    <xdr:sp macro="" textlink="">
      <xdr:nvSpPr>
        <xdr:cNvPr id="337" name="フローチャート: 判断 336">
          <a:extLst>
            <a:ext uri="{FF2B5EF4-FFF2-40B4-BE49-F238E27FC236}">
              <a16:creationId xmlns:a16="http://schemas.microsoft.com/office/drawing/2014/main" id="{88611816-EF88-4DC9-8CE6-ED8B830027EA}"/>
            </a:ext>
          </a:extLst>
        </xdr:cNvPr>
        <xdr:cNvSpPr/>
      </xdr:nvSpPr>
      <xdr:spPr>
        <a:xfrm>
          <a:off x="7842250" y="13976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112395</xdr:rowOff>
    </xdr:from>
    <xdr:to>
      <xdr:col>41</xdr:col>
      <xdr:colOff>101600</xdr:colOff>
      <xdr:row>85</xdr:row>
      <xdr:rowOff>42545</xdr:rowOff>
    </xdr:to>
    <xdr:sp macro="" textlink="">
      <xdr:nvSpPr>
        <xdr:cNvPr id="338" name="フローチャート: 判断 337">
          <a:extLst>
            <a:ext uri="{FF2B5EF4-FFF2-40B4-BE49-F238E27FC236}">
              <a16:creationId xmlns:a16="http://schemas.microsoft.com/office/drawing/2014/main" id="{1A9A1C19-636D-4D4F-90B7-982EF57FEDB9}"/>
            </a:ext>
          </a:extLst>
        </xdr:cNvPr>
        <xdr:cNvSpPr/>
      </xdr:nvSpPr>
      <xdr:spPr>
        <a:xfrm>
          <a:off x="7029450" y="1398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32385</xdr:rowOff>
    </xdr:from>
    <xdr:to>
      <xdr:col>36</xdr:col>
      <xdr:colOff>165100</xdr:colOff>
      <xdr:row>85</xdr:row>
      <xdr:rowOff>133985</xdr:rowOff>
    </xdr:to>
    <xdr:sp macro="" textlink="">
      <xdr:nvSpPr>
        <xdr:cNvPr id="339" name="フローチャート: 判断 338">
          <a:extLst>
            <a:ext uri="{FF2B5EF4-FFF2-40B4-BE49-F238E27FC236}">
              <a16:creationId xmlns:a16="http://schemas.microsoft.com/office/drawing/2014/main" id="{D4125621-B248-4F7B-914F-F7D72713DD1C}"/>
            </a:ext>
          </a:extLst>
        </xdr:cNvPr>
        <xdr:cNvSpPr/>
      </xdr:nvSpPr>
      <xdr:spPr>
        <a:xfrm>
          <a:off x="62357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AFDB3A0E-C388-4F03-87C7-F476909E0F23}"/>
            </a:ext>
          </a:extLst>
        </xdr:cNvPr>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26407F54-FCEE-462B-9A8B-8475332FEEFB}"/>
            </a:ext>
          </a:extLst>
        </xdr:cNvPr>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FF3651DA-CD98-4C22-B09B-1DCBAF91658D}"/>
            </a:ext>
          </a:extLst>
        </xdr:cNvPr>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DA923EA7-2865-4F00-975F-4495A58EF83B}"/>
            </a:ext>
          </a:extLst>
        </xdr:cNvPr>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4" name="テキスト ボックス 343">
          <a:extLst>
            <a:ext uri="{FF2B5EF4-FFF2-40B4-BE49-F238E27FC236}">
              <a16:creationId xmlns:a16="http://schemas.microsoft.com/office/drawing/2014/main" id="{E29E3047-6A9F-4D91-B6D9-EB3938FBA7FD}"/>
            </a:ext>
          </a:extLst>
        </xdr:cNvPr>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77470</xdr:rowOff>
    </xdr:from>
    <xdr:to>
      <xdr:col>55</xdr:col>
      <xdr:colOff>50800</xdr:colOff>
      <xdr:row>85</xdr:row>
      <xdr:rowOff>7620</xdr:rowOff>
    </xdr:to>
    <xdr:sp macro="" textlink="">
      <xdr:nvSpPr>
        <xdr:cNvPr id="345" name="楕円 344">
          <a:extLst>
            <a:ext uri="{FF2B5EF4-FFF2-40B4-BE49-F238E27FC236}">
              <a16:creationId xmlns:a16="http://schemas.microsoft.com/office/drawing/2014/main" id="{6EB2E1FC-6F9F-41AC-8359-32DB26DE9C75}"/>
            </a:ext>
          </a:extLst>
        </xdr:cNvPr>
        <xdr:cNvSpPr/>
      </xdr:nvSpPr>
      <xdr:spPr>
        <a:xfrm>
          <a:off x="9398000" y="13952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100330</xdr:rowOff>
    </xdr:from>
    <xdr:ext cx="469900" cy="248920"/>
    <xdr:sp macro="" textlink="">
      <xdr:nvSpPr>
        <xdr:cNvPr id="346" name="【公営住宅】&#10;一人当たり面積該当値テキスト">
          <a:extLst>
            <a:ext uri="{FF2B5EF4-FFF2-40B4-BE49-F238E27FC236}">
              <a16:creationId xmlns:a16="http://schemas.microsoft.com/office/drawing/2014/main" id="{179505E2-98F7-428B-A5BA-54F38644210B}"/>
            </a:ext>
          </a:extLst>
        </xdr:cNvPr>
        <xdr:cNvSpPr txBox="1"/>
      </xdr:nvSpPr>
      <xdr:spPr>
        <a:xfrm>
          <a:off x="9467850" y="138099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80010</xdr:rowOff>
    </xdr:from>
    <xdr:to>
      <xdr:col>50</xdr:col>
      <xdr:colOff>165100</xdr:colOff>
      <xdr:row>85</xdr:row>
      <xdr:rowOff>10160</xdr:rowOff>
    </xdr:to>
    <xdr:sp macro="" textlink="">
      <xdr:nvSpPr>
        <xdr:cNvPr id="347" name="楕円 346">
          <a:extLst>
            <a:ext uri="{FF2B5EF4-FFF2-40B4-BE49-F238E27FC236}">
              <a16:creationId xmlns:a16="http://schemas.microsoft.com/office/drawing/2014/main" id="{EA24FA25-8745-4BE8-8E5F-D744F280DB61}"/>
            </a:ext>
          </a:extLst>
        </xdr:cNvPr>
        <xdr:cNvSpPr/>
      </xdr:nvSpPr>
      <xdr:spPr>
        <a:xfrm>
          <a:off x="8636000" y="13954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128270</xdr:rowOff>
    </xdr:from>
    <xdr:to>
      <xdr:col>55</xdr:col>
      <xdr:colOff>0</xdr:colOff>
      <xdr:row>84</xdr:row>
      <xdr:rowOff>130810</xdr:rowOff>
    </xdr:to>
    <xdr:cxnSp macro="">
      <xdr:nvCxnSpPr>
        <xdr:cNvPr id="348" name="直線コネクタ 347">
          <a:extLst>
            <a:ext uri="{FF2B5EF4-FFF2-40B4-BE49-F238E27FC236}">
              <a16:creationId xmlns:a16="http://schemas.microsoft.com/office/drawing/2014/main" id="{EDBB03AA-6AD9-4EA0-8303-38DAD86703D7}"/>
            </a:ext>
          </a:extLst>
        </xdr:cNvPr>
        <xdr:cNvCxnSpPr/>
      </xdr:nvCxnSpPr>
      <xdr:spPr>
        <a:xfrm flipV="1">
          <a:off x="8686800" y="1400302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83185</xdr:rowOff>
    </xdr:from>
    <xdr:to>
      <xdr:col>41</xdr:col>
      <xdr:colOff>101600</xdr:colOff>
      <xdr:row>85</xdr:row>
      <xdr:rowOff>13335</xdr:rowOff>
    </xdr:to>
    <xdr:sp macro="" textlink="">
      <xdr:nvSpPr>
        <xdr:cNvPr id="349" name="楕円 348">
          <a:extLst>
            <a:ext uri="{FF2B5EF4-FFF2-40B4-BE49-F238E27FC236}">
              <a16:creationId xmlns:a16="http://schemas.microsoft.com/office/drawing/2014/main" id="{EB7FECA7-924D-43CE-B8C1-29023E8CFF9F}"/>
            </a:ext>
          </a:extLst>
        </xdr:cNvPr>
        <xdr:cNvSpPr/>
      </xdr:nvSpPr>
      <xdr:spPr>
        <a:xfrm>
          <a:off x="7029450" y="13957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83185</xdr:rowOff>
    </xdr:from>
    <xdr:to>
      <xdr:col>36</xdr:col>
      <xdr:colOff>165100</xdr:colOff>
      <xdr:row>85</xdr:row>
      <xdr:rowOff>13335</xdr:rowOff>
    </xdr:to>
    <xdr:sp macro="" textlink="">
      <xdr:nvSpPr>
        <xdr:cNvPr id="350" name="楕円 349">
          <a:extLst>
            <a:ext uri="{FF2B5EF4-FFF2-40B4-BE49-F238E27FC236}">
              <a16:creationId xmlns:a16="http://schemas.microsoft.com/office/drawing/2014/main" id="{6CD7F91C-539D-49A9-A9E9-DCE9F21E3447}"/>
            </a:ext>
          </a:extLst>
        </xdr:cNvPr>
        <xdr:cNvSpPr/>
      </xdr:nvSpPr>
      <xdr:spPr>
        <a:xfrm>
          <a:off x="6235700" y="13957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133985</xdr:rowOff>
    </xdr:from>
    <xdr:to>
      <xdr:col>41</xdr:col>
      <xdr:colOff>50800</xdr:colOff>
      <xdr:row>84</xdr:row>
      <xdr:rowOff>133985</xdr:rowOff>
    </xdr:to>
    <xdr:cxnSp macro="">
      <xdr:nvCxnSpPr>
        <xdr:cNvPr id="351" name="直線コネクタ 350">
          <a:extLst>
            <a:ext uri="{FF2B5EF4-FFF2-40B4-BE49-F238E27FC236}">
              <a16:creationId xmlns:a16="http://schemas.microsoft.com/office/drawing/2014/main" id="{25AEF3C0-2C71-4614-923E-563531CCF8BB}"/>
            </a:ext>
          </a:extLst>
        </xdr:cNvPr>
        <xdr:cNvCxnSpPr/>
      </xdr:nvCxnSpPr>
      <xdr:spPr>
        <a:xfrm>
          <a:off x="6286500" y="140087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21590</xdr:rowOff>
    </xdr:from>
    <xdr:ext cx="469900" cy="259080"/>
    <xdr:sp macro="" textlink="">
      <xdr:nvSpPr>
        <xdr:cNvPr id="352" name="n_1aveValue【公営住宅】&#10;一人当たり面積">
          <a:extLst>
            <a:ext uri="{FF2B5EF4-FFF2-40B4-BE49-F238E27FC236}">
              <a16:creationId xmlns:a16="http://schemas.microsoft.com/office/drawing/2014/main" id="{B22590CE-2926-4C51-9AD4-7EB1012338B2}"/>
            </a:ext>
          </a:extLst>
        </xdr:cNvPr>
        <xdr:cNvSpPr txBox="1"/>
      </xdr:nvSpPr>
      <xdr:spPr>
        <a:xfrm>
          <a:off x="845820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48895</xdr:rowOff>
    </xdr:from>
    <xdr:ext cx="457835" cy="259080"/>
    <xdr:sp macro="" textlink="">
      <xdr:nvSpPr>
        <xdr:cNvPr id="353" name="n_2aveValue【公営住宅】&#10;一人当たり面積">
          <a:extLst>
            <a:ext uri="{FF2B5EF4-FFF2-40B4-BE49-F238E27FC236}">
              <a16:creationId xmlns:a16="http://schemas.microsoft.com/office/drawing/2014/main" id="{A32D08C0-894E-434A-B8FB-69CB162740E5}"/>
            </a:ext>
          </a:extLst>
        </xdr:cNvPr>
        <xdr:cNvSpPr txBox="1"/>
      </xdr:nvSpPr>
      <xdr:spPr>
        <a:xfrm>
          <a:off x="7677150" y="137585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33655</xdr:rowOff>
    </xdr:from>
    <xdr:ext cx="457835" cy="258445"/>
    <xdr:sp macro="" textlink="">
      <xdr:nvSpPr>
        <xdr:cNvPr id="354" name="n_3aveValue【公営住宅】&#10;一人当たり面積">
          <a:extLst>
            <a:ext uri="{FF2B5EF4-FFF2-40B4-BE49-F238E27FC236}">
              <a16:creationId xmlns:a16="http://schemas.microsoft.com/office/drawing/2014/main" id="{8B52530D-0046-4FB5-A72A-45EC85421A70}"/>
            </a:ext>
          </a:extLst>
        </xdr:cNvPr>
        <xdr:cNvSpPr txBox="1"/>
      </xdr:nvSpPr>
      <xdr:spPr>
        <a:xfrm>
          <a:off x="6864350" y="1407350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125095</xdr:rowOff>
    </xdr:from>
    <xdr:ext cx="457835" cy="258445"/>
    <xdr:sp macro="" textlink="">
      <xdr:nvSpPr>
        <xdr:cNvPr id="355" name="n_4aveValue【公営住宅】&#10;一人当たり面積">
          <a:extLst>
            <a:ext uri="{FF2B5EF4-FFF2-40B4-BE49-F238E27FC236}">
              <a16:creationId xmlns:a16="http://schemas.microsoft.com/office/drawing/2014/main" id="{B57769A1-D365-4DCD-AE0F-6FDC85C77CF2}"/>
            </a:ext>
          </a:extLst>
        </xdr:cNvPr>
        <xdr:cNvSpPr txBox="1"/>
      </xdr:nvSpPr>
      <xdr:spPr>
        <a:xfrm>
          <a:off x="6070600" y="1416494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26670</xdr:rowOff>
    </xdr:from>
    <xdr:ext cx="469900" cy="259080"/>
    <xdr:sp macro="" textlink="">
      <xdr:nvSpPr>
        <xdr:cNvPr id="356" name="n_1mainValue【公営住宅】&#10;一人当たり面積">
          <a:extLst>
            <a:ext uri="{FF2B5EF4-FFF2-40B4-BE49-F238E27FC236}">
              <a16:creationId xmlns:a16="http://schemas.microsoft.com/office/drawing/2014/main" id="{243E8CD3-E22E-4358-BD87-9424BD4E30EF}"/>
            </a:ext>
          </a:extLst>
        </xdr:cNvPr>
        <xdr:cNvSpPr txBox="1"/>
      </xdr:nvSpPr>
      <xdr:spPr>
        <a:xfrm>
          <a:off x="8458200" y="13736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29845</xdr:rowOff>
    </xdr:from>
    <xdr:ext cx="457835" cy="250825"/>
    <xdr:sp macro="" textlink="">
      <xdr:nvSpPr>
        <xdr:cNvPr id="357" name="n_3mainValue【公営住宅】&#10;一人当たり面積">
          <a:extLst>
            <a:ext uri="{FF2B5EF4-FFF2-40B4-BE49-F238E27FC236}">
              <a16:creationId xmlns:a16="http://schemas.microsoft.com/office/drawing/2014/main" id="{431DCA3C-BFD9-4589-9201-D0BE3EDE280B}"/>
            </a:ext>
          </a:extLst>
        </xdr:cNvPr>
        <xdr:cNvSpPr txBox="1"/>
      </xdr:nvSpPr>
      <xdr:spPr>
        <a:xfrm>
          <a:off x="6864350" y="137394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29845</xdr:rowOff>
    </xdr:from>
    <xdr:ext cx="457835" cy="250825"/>
    <xdr:sp macro="" textlink="">
      <xdr:nvSpPr>
        <xdr:cNvPr id="358" name="n_4mainValue【公営住宅】&#10;一人当たり面積">
          <a:extLst>
            <a:ext uri="{FF2B5EF4-FFF2-40B4-BE49-F238E27FC236}">
              <a16:creationId xmlns:a16="http://schemas.microsoft.com/office/drawing/2014/main" id="{8A2AE3EB-CF3D-4F1E-A8A0-5F436652BFA4}"/>
            </a:ext>
          </a:extLst>
        </xdr:cNvPr>
        <xdr:cNvSpPr txBox="1"/>
      </xdr:nvSpPr>
      <xdr:spPr>
        <a:xfrm>
          <a:off x="6070600" y="1373949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71DD5C4A-7B0B-4C07-A9C5-9571467AC87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5F8949B8-E35A-49E3-906D-8D4338CDF547}"/>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ADB3853E-B80E-4E82-9306-EF8C3024FD0B}"/>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3DD5F3DC-932A-4959-9DF2-20995B3B1D18}"/>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15AEF774-D574-4B8D-BA65-EEF38A245920}"/>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E73253C1-3F8F-4756-989B-7564646943BF}"/>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FA4AC8C8-3274-4532-8ECA-A8AC357A0079}"/>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0C2BCF40-665C-466C-ADA4-C9B5DF8685CC}"/>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50EB2BDB-523C-4BAE-9E2C-1FFAC13698B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A4B1102C-2F7C-438D-A3E1-20ADE099151C}"/>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F7837BD0-BB55-4C81-BBD1-1ABA6CB7EEC5}"/>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5CF2952D-2FFF-4C7C-A1BD-A3319CCF3D82}"/>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332BC0F7-6CCB-48E4-9799-808E62477C72}"/>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1016BA70-9016-4A21-9646-61985DD9A71C}"/>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E1E9CAAC-655F-4EE2-B1E6-4B924A2D0093}"/>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ECB2D87F-D25D-4001-8935-5BAA151ECCB4}"/>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E19C50D3-835A-4096-B33A-33F5705CB19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98BF5B95-AE16-4963-BBCF-F23B45403F55}"/>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CEA5A738-90F7-450B-9425-531BC27FF90B}"/>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BF423FBE-0A22-491C-9F6E-69861AB00FD0}"/>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6F2624D2-0963-48DC-9EE2-FA6D112FDE61}"/>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E9A1C29D-605D-440A-A814-273551DA1D2B}"/>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04CB25BD-DB3F-4711-A624-ECD8998BB8B6}"/>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D2BD5323-0C41-4125-8799-489176C90493}"/>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86385" cy="225425"/>
    <xdr:sp macro="" textlink="">
      <xdr:nvSpPr>
        <xdr:cNvPr id="383" name="テキスト ボックス 382">
          <a:extLst>
            <a:ext uri="{FF2B5EF4-FFF2-40B4-BE49-F238E27FC236}">
              <a16:creationId xmlns:a16="http://schemas.microsoft.com/office/drawing/2014/main" id="{B4F05C37-E93D-4B9B-88FE-AD1F1870AFCB}"/>
            </a:ext>
          </a:extLst>
        </xdr:cNvPr>
        <xdr:cNvSpPr txBox="1"/>
      </xdr:nvSpPr>
      <xdr:spPr>
        <a:xfrm>
          <a:off x="11169650" y="49593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6BBF1038-2473-497A-A85F-645A616B2CB7}"/>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55295" cy="259080"/>
    <xdr:sp macro="" textlink="">
      <xdr:nvSpPr>
        <xdr:cNvPr id="385" name="テキスト ボックス 384">
          <a:extLst>
            <a:ext uri="{FF2B5EF4-FFF2-40B4-BE49-F238E27FC236}">
              <a16:creationId xmlns:a16="http://schemas.microsoft.com/office/drawing/2014/main" id="{8D6CFE3A-73C1-465E-9D01-21EF2F1B9F0C}"/>
            </a:ext>
          </a:extLst>
        </xdr:cNvPr>
        <xdr:cNvSpPr txBox="1"/>
      </xdr:nvSpPr>
      <xdr:spPr>
        <a:xfrm>
          <a:off x="10797540" y="7211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a:extLst>
            <a:ext uri="{FF2B5EF4-FFF2-40B4-BE49-F238E27FC236}">
              <a16:creationId xmlns:a16="http://schemas.microsoft.com/office/drawing/2014/main" id="{3F9AEADE-327D-4F7C-8712-5DB7DC382C74}"/>
            </a:ext>
          </a:extLst>
        </xdr:cNvPr>
        <xdr:cNvCxnSpPr/>
      </xdr:nvCxnSpPr>
      <xdr:spPr>
        <a:xfrm>
          <a:off x="11207750" y="6978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55295" cy="259080"/>
    <xdr:sp macro="" textlink="">
      <xdr:nvSpPr>
        <xdr:cNvPr id="387" name="テキスト ボックス 386">
          <a:extLst>
            <a:ext uri="{FF2B5EF4-FFF2-40B4-BE49-F238E27FC236}">
              <a16:creationId xmlns:a16="http://schemas.microsoft.com/office/drawing/2014/main" id="{58075B3B-57E9-449D-A73D-2AA4F94D0089}"/>
            </a:ext>
          </a:extLst>
        </xdr:cNvPr>
        <xdr:cNvSpPr txBox="1"/>
      </xdr:nvSpPr>
      <xdr:spPr>
        <a:xfrm>
          <a:off x="10797540" y="6842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a:extLst>
            <a:ext uri="{FF2B5EF4-FFF2-40B4-BE49-F238E27FC236}">
              <a16:creationId xmlns:a16="http://schemas.microsoft.com/office/drawing/2014/main" id="{21CE50BE-F0A2-4480-839F-883F874912AD}"/>
            </a:ext>
          </a:extLst>
        </xdr:cNvPr>
        <xdr:cNvCxnSpPr/>
      </xdr:nvCxnSpPr>
      <xdr:spPr>
        <a:xfrm>
          <a:off x="11207750" y="6610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1460"/>
    <xdr:sp macro="" textlink="">
      <xdr:nvSpPr>
        <xdr:cNvPr id="389" name="テキスト ボックス 388">
          <a:extLst>
            <a:ext uri="{FF2B5EF4-FFF2-40B4-BE49-F238E27FC236}">
              <a16:creationId xmlns:a16="http://schemas.microsoft.com/office/drawing/2014/main" id="{AF5B608E-F4DE-44B4-A208-D78ED2E18A7D}"/>
            </a:ext>
          </a:extLst>
        </xdr:cNvPr>
        <xdr:cNvSpPr txBox="1"/>
      </xdr:nvSpPr>
      <xdr:spPr>
        <a:xfrm>
          <a:off x="10842625" y="6474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a:extLst>
            <a:ext uri="{FF2B5EF4-FFF2-40B4-BE49-F238E27FC236}">
              <a16:creationId xmlns:a16="http://schemas.microsoft.com/office/drawing/2014/main" id="{FDD7D6A6-125E-4569-82E1-FFC5DE0CD716}"/>
            </a:ext>
          </a:extLst>
        </xdr:cNvPr>
        <xdr:cNvCxnSpPr/>
      </xdr:nvCxnSpPr>
      <xdr:spPr>
        <a:xfrm>
          <a:off x="11207750" y="624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91" name="テキスト ボックス 390">
          <a:extLst>
            <a:ext uri="{FF2B5EF4-FFF2-40B4-BE49-F238E27FC236}">
              <a16:creationId xmlns:a16="http://schemas.microsoft.com/office/drawing/2014/main" id="{7EFA549F-802F-4967-BBB3-13C315047889}"/>
            </a:ext>
          </a:extLst>
        </xdr:cNvPr>
        <xdr:cNvSpPr txBox="1"/>
      </xdr:nvSpPr>
      <xdr:spPr>
        <a:xfrm>
          <a:off x="108426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a:extLst>
            <a:ext uri="{FF2B5EF4-FFF2-40B4-BE49-F238E27FC236}">
              <a16:creationId xmlns:a16="http://schemas.microsoft.com/office/drawing/2014/main" id="{38224CE2-96AF-494C-ADFB-F81C7E46D9BC}"/>
            </a:ext>
          </a:extLst>
        </xdr:cNvPr>
        <xdr:cNvCxnSpPr/>
      </xdr:nvCxnSpPr>
      <xdr:spPr>
        <a:xfrm>
          <a:off x="11207750" y="5880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93" name="テキスト ボックス 392">
          <a:extLst>
            <a:ext uri="{FF2B5EF4-FFF2-40B4-BE49-F238E27FC236}">
              <a16:creationId xmlns:a16="http://schemas.microsoft.com/office/drawing/2014/main" id="{1F6985B2-9033-4361-AF7A-7C5A28522E1E}"/>
            </a:ext>
          </a:extLst>
        </xdr:cNvPr>
        <xdr:cNvSpPr txBox="1"/>
      </xdr:nvSpPr>
      <xdr:spPr>
        <a:xfrm>
          <a:off x="108426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a:extLst>
            <a:ext uri="{FF2B5EF4-FFF2-40B4-BE49-F238E27FC236}">
              <a16:creationId xmlns:a16="http://schemas.microsoft.com/office/drawing/2014/main" id="{E95ADCDD-06D3-488F-B92F-3C07AB0BE21B}"/>
            </a:ext>
          </a:extLst>
        </xdr:cNvPr>
        <xdr:cNvCxnSpPr/>
      </xdr:nvCxnSpPr>
      <xdr:spPr>
        <a:xfrm>
          <a:off x="11207750" y="551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1460"/>
    <xdr:sp macro="" textlink="">
      <xdr:nvSpPr>
        <xdr:cNvPr id="395" name="テキスト ボックス 394">
          <a:extLst>
            <a:ext uri="{FF2B5EF4-FFF2-40B4-BE49-F238E27FC236}">
              <a16:creationId xmlns:a16="http://schemas.microsoft.com/office/drawing/2014/main" id="{7A1E5174-A170-4419-9F13-6043C618B4C2}"/>
            </a:ext>
          </a:extLst>
        </xdr:cNvPr>
        <xdr:cNvSpPr txBox="1"/>
      </xdr:nvSpPr>
      <xdr:spPr>
        <a:xfrm>
          <a:off x="10842625" y="53759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FDD6ECD6-41D1-4DB5-A087-0BA3F3DC017A}"/>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27025" cy="259080"/>
    <xdr:sp macro="" textlink="">
      <xdr:nvSpPr>
        <xdr:cNvPr id="397" name="テキスト ボックス 396">
          <a:extLst>
            <a:ext uri="{FF2B5EF4-FFF2-40B4-BE49-F238E27FC236}">
              <a16:creationId xmlns:a16="http://schemas.microsoft.com/office/drawing/2014/main" id="{A4852C1C-4FD6-4703-8BD2-AC00870F076A}"/>
            </a:ext>
          </a:extLst>
        </xdr:cNvPr>
        <xdr:cNvSpPr txBox="1"/>
      </xdr:nvSpPr>
      <xdr:spPr>
        <a:xfrm>
          <a:off x="10906760" y="500761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a:extLst>
            <a:ext uri="{FF2B5EF4-FFF2-40B4-BE49-F238E27FC236}">
              <a16:creationId xmlns:a16="http://schemas.microsoft.com/office/drawing/2014/main" id="{04F3E384-A237-462F-9493-6EC647659AF0}"/>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53340</xdr:rowOff>
    </xdr:from>
    <xdr:to>
      <xdr:col>85</xdr:col>
      <xdr:colOff>126365</xdr:colOff>
      <xdr:row>42</xdr:row>
      <xdr:rowOff>38100</xdr:rowOff>
    </xdr:to>
    <xdr:cxnSp macro="">
      <xdr:nvCxnSpPr>
        <xdr:cNvPr id="399" name="直線コネクタ 398">
          <a:extLst>
            <a:ext uri="{FF2B5EF4-FFF2-40B4-BE49-F238E27FC236}">
              <a16:creationId xmlns:a16="http://schemas.microsoft.com/office/drawing/2014/main" id="{C460C06F-8ECE-4724-A239-DEA0BED9A76B}"/>
            </a:ext>
          </a:extLst>
        </xdr:cNvPr>
        <xdr:cNvCxnSpPr/>
      </xdr:nvCxnSpPr>
      <xdr:spPr>
        <a:xfrm flipV="1">
          <a:off x="14699615" y="550799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0190"/>
    <xdr:sp macro="" textlink="">
      <xdr:nvSpPr>
        <xdr:cNvPr id="400" name="【認定こども園・幼稚園・保育所】&#10;有形固定資産減価償却率最小値テキスト">
          <a:extLst>
            <a:ext uri="{FF2B5EF4-FFF2-40B4-BE49-F238E27FC236}">
              <a16:creationId xmlns:a16="http://schemas.microsoft.com/office/drawing/2014/main" id="{AA528F8A-000E-4695-B4FC-FC4600BE0FAB}"/>
            </a:ext>
          </a:extLst>
        </xdr:cNvPr>
        <xdr:cNvSpPr txBox="1"/>
      </xdr:nvSpPr>
      <xdr:spPr>
        <a:xfrm>
          <a:off x="14738350" y="69824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1" name="直線コネクタ 400">
          <a:extLst>
            <a:ext uri="{FF2B5EF4-FFF2-40B4-BE49-F238E27FC236}">
              <a16:creationId xmlns:a16="http://schemas.microsoft.com/office/drawing/2014/main" id="{46A021E2-F1BC-444C-9882-7234793A5071}"/>
            </a:ext>
          </a:extLst>
        </xdr:cNvPr>
        <xdr:cNvCxnSpPr/>
      </xdr:nvCxnSpPr>
      <xdr:spPr>
        <a:xfrm>
          <a:off x="1461135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5130" cy="259080"/>
    <xdr:sp macro="" textlink="">
      <xdr:nvSpPr>
        <xdr:cNvPr id="402" name="【認定こども園・幼稚園・保育所】&#10;有形固定資産減価償却率最大値テキスト">
          <a:extLst>
            <a:ext uri="{FF2B5EF4-FFF2-40B4-BE49-F238E27FC236}">
              <a16:creationId xmlns:a16="http://schemas.microsoft.com/office/drawing/2014/main" id="{D7F41FA1-9DEA-4506-B608-9421343355DB}"/>
            </a:ext>
          </a:extLst>
        </xdr:cNvPr>
        <xdr:cNvSpPr txBox="1"/>
      </xdr:nvSpPr>
      <xdr:spPr>
        <a:xfrm>
          <a:off x="14738350" y="528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03" name="直線コネクタ 402">
          <a:extLst>
            <a:ext uri="{FF2B5EF4-FFF2-40B4-BE49-F238E27FC236}">
              <a16:creationId xmlns:a16="http://schemas.microsoft.com/office/drawing/2014/main" id="{9CF26E74-0761-4FF2-870E-4361779AAF06}"/>
            </a:ext>
          </a:extLst>
        </xdr:cNvPr>
        <xdr:cNvCxnSpPr/>
      </xdr:nvCxnSpPr>
      <xdr:spPr>
        <a:xfrm>
          <a:off x="14611350" y="5507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10160</xdr:rowOff>
    </xdr:from>
    <xdr:ext cx="405130" cy="259080"/>
    <xdr:sp macro="" textlink="">
      <xdr:nvSpPr>
        <xdr:cNvPr id="404" name="【認定こども園・幼稚園・保育所】&#10;有形固定資産減価償却率平均値テキスト">
          <a:extLst>
            <a:ext uri="{FF2B5EF4-FFF2-40B4-BE49-F238E27FC236}">
              <a16:creationId xmlns:a16="http://schemas.microsoft.com/office/drawing/2014/main" id="{244BA0ED-254D-425E-93CF-C9508BEE3EA9}"/>
            </a:ext>
          </a:extLst>
        </xdr:cNvPr>
        <xdr:cNvSpPr txBox="1"/>
      </xdr:nvSpPr>
      <xdr:spPr>
        <a:xfrm>
          <a:off x="14738350" y="5960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05" name="フローチャート: 判断 404">
          <a:extLst>
            <a:ext uri="{FF2B5EF4-FFF2-40B4-BE49-F238E27FC236}">
              <a16:creationId xmlns:a16="http://schemas.microsoft.com/office/drawing/2014/main" id="{F7F29C33-0290-40B8-AEEA-FA7280E58AEB}"/>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06" name="フローチャート: 判断 405">
          <a:extLst>
            <a:ext uri="{FF2B5EF4-FFF2-40B4-BE49-F238E27FC236}">
              <a16:creationId xmlns:a16="http://schemas.microsoft.com/office/drawing/2014/main" id="{E9688BB2-BBFE-47B9-879D-23355BAC00DD}"/>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07" name="フローチャート: 判断 406">
          <a:extLst>
            <a:ext uri="{FF2B5EF4-FFF2-40B4-BE49-F238E27FC236}">
              <a16:creationId xmlns:a16="http://schemas.microsoft.com/office/drawing/2014/main" id="{112EC026-387B-4450-90B0-C95C30EF773C}"/>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08" name="フローチャート: 判断 407">
          <a:extLst>
            <a:ext uri="{FF2B5EF4-FFF2-40B4-BE49-F238E27FC236}">
              <a16:creationId xmlns:a16="http://schemas.microsoft.com/office/drawing/2014/main" id="{9EBA4D64-193B-4AA8-94A8-24693837F15C}"/>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09" name="フローチャート: 判断 408">
          <a:extLst>
            <a:ext uri="{FF2B5EF4-FFF2-40B4-BE49-F238E27FC236}">
              <a16:creationId xmlns:a16="http://schemas.microsoft.com/office/drawing/2014/main" id="{601AC9B7-96BA-4D0D-8593-C74C65954A5A}"/>
            </a:ext>
          </a:extLst>
        </xdr:cNvPr>
        <xdr:cNvSpPr/>
      </xdr:nvSpPr>
      <xdr:spPr>
        <a:xfrm>
          <a:off x="114871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0" name="テキスト ボックス 409">
          <a:extLst>
            <a:ext uri="{FF2B5EF4-FFF2-40B4-BE49-F238E27FC236}">
              <a16:creationId xmlns:a16="http://schemas.microsoft.com/office/drawing/2014/main" id="{E430BB55-F5F2-41F3-BAAA-BF23C0A235A4}"/>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1" name="テキスト ボックス 410">
          <a:extLst>
            <a:ext uri="{FF2B5EF4-FFF2-40B4-BE49-F238E27FC236}">
              <a16:creationId xmlns:a16="http://schemas.microsoft.com/office/drawing/2014/main" id="{B9AB3B9B-FFF7-4288-8560-DDC0B0866156}"/>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2" name="テキスト ボックス 411">
          <a:extLst>
            <a:ext uri="{FF2B5EF4-FFF2-40B4-BE49-F238E27FC236}">
              <a16:creationId xmlns:a16="http://schemas.microsoft.com/office/drawing/2014/main" id="{99859753-916B-4BB2-8E2E-74513EBA77DD}"/>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13" name="テキスト ボックス 412">
          <a:extLst>
            <a:ext uri="{FF2B5EF4-FFF2-40B4-BE49-F238E27FC236}">
              <a16:creationId xmlns:a16="http://schemas.microsoft.com/office/drawing/2014/main" id="{D2507A2F-7BCC-41AA-B4CB-8A38ACC11983}"/>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14" name="テキスト ボックス 413">
          <a:extLst>
            <a:ext uri="{FF2B5EF4-FFF2-40B4-BE49-F238E27FC236}">
              <a16:creationId xmlns:a16="http://schemas.microsoft.com/office/drawing/2014/main" id="{E278F396-D6A2-4F3B-A242-D7C34F5F4617}"/>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415" name="楕円 414">
          <a:extLst>
            <a:ext uri="{FF2B5EF4-FFF2-40B4-BE49-F238E27FC236}">
              <a16:creationId xmlns:a16="http://schemas.microsoft.com/office/drawing/2014/main" id="{13F1AC5B-BB08-4594-B9E1-67F78FCED685}"/>
            </a:ext>
          </a:extLst>
        </xdr:cNvPr>
        <xdr:cNvSpPr/>
      </xdr:nvSpPr>
      <xdr:spPr>
        <a:xfrm>
          <a:off x="14649450" y="63265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24765</xdr:rowOff>
    </xdr:from>
    <xdr:ext cx="405130" cy="259080"/>
    <xdr:sp macro="" textlink="">
      <xdr:nvSpPr>
        <xdr:cNvPr id="416" name="【認定こども園・幼稚園・保育所】&#10;有形固定資産減価償却率該当値テキスト">
          <a:extLst>
            <a:ext uri="{FF2B5EF4-FFF2-40B4-BE49-F238E27FC236}">
              <a16:creationId xmlns:a16="http://schemas.microsoft.com/office/drawing/2014/main" id="{38F6ACA7-73FD-4708-8542-3B254401F8A3}"/>
            </a:ext>
          </a:extLst>
        </xdr:cNvPr>
        <xdr:cNvSpPr txBox="1"/>
      </xdr:nvSpPr>
      <xdr:spPr>
        <a:xfrm>
          <a:off x="14738350" y="6304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120650</xdr:rowOff>
    </xdr:from>
    <xdr:to>
      <xdr:col>81</xdr:col>
      <xdr:colOff>101600</xdr:colOff>
      <xdr:row>40</xdr:row>
      <xdr:rowOff>50800</xdr:rowOff>
    </xdr:to>
    <xdr:sp macro="" textlink="">
      <xdr:nvSpPr>
        <xdr:cNvPr id="417" name="楕円 416">
          <a:extLst>
            <a:ext uri="{FF2B5EF4-FFF2-40B4-BE49-F238E27FC236}">
              <a16:creationId xmlns:a16="http://schemas.microsoft.com/office/drawing/2014/main" id="{C2B8B3D1-D75E-4AD7-BA62-B8CAA97343AB}"/>
            </a:ext>
          </a:extLst>
        </xdr:cNvPr>
        <xdr:cNvSpPr/>
      </xdr:nvSpPr>
      <xdr:spPr>
        <a:xfrm>
          <a:off x="138874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97790</xdr:rowOff>
    </xdr:from>
    <xdr:to>
      <xdr:col>85</xdr:col>
      <xdr:colOff>127000</xdr:colOff>
      <xdr:row>40</xdr:row>
      <xdr:rowOff>0</xdr:rowOff>
    </xdr:to>
    <xdr:cxnSp macro="">
      <xdr:nvCxnSpPr>
        <xdr:cNvPr id="418" name="直線コネクタ 417">
          <a:extLst>
            <a:ext uri="{FF2B5EF4-FFF2-40B4-BE49-F238E27FC236}">
              <a16:creationId xmlns:a16="http://schemas.microsoft.com/office/drawing/2014/main" id="{F338F990-296A-40BB-8C48-A98218AC4222}"/>
            </a:ext>
          </a:extLst>
        </xdr:cNvPr>
        <xdr:cNvCxnSpPr/>
      </xdr:nvCxnSpPr>
      <xdr:spPr>
        <a:xfrm flipV="1">
          <a:off x="13938250" y="6377940"/>
          <a:ext cx="762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156845</xdr:rowOff>
    </xdr:from>
    <xdr:to>
      <xdr:col>72</xdr:col>
      <xdr:colOff>38100</xdr:colOff>
      <xdr:row>41</xdr:row>
      <xdr:rowOff>86995</xdr:rowOff>
    </xdr:to>
    <xdr:sp macro="" textlink="">
      <xdr:nvSpPr>
        <xdr:cNvPr id="419" name="楕円 418">
          <a:extLst>
            <a:ext uri="{FF2B5EF4-FFF2-40B4-BE49-F238E27FC236}">
              <a16:creationId xmlns:a16="http://schemas.microsoft.com/office/drawing/2014/main" id="{BE1D0E35-9BB6-430F-982C-1CFFDBFA7BB4}"/>
            </a:ext>
          </a:extLst>
        </xdr:cNvPr>
        <xdr:cNvSpPr/>
      </xdr:nvSpPr>
      <xdr:spPr>
        <a:xfrm>
          <a:off x="12299950" y="6767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67310</xdr:rowOff>
    </xdr:from>
    <xdr:to>
      <xdr:col>67</xdr:col>
      <xdr:colOff>101600</xdr:colOff>
      <xdr:row>40</xdr:row>
      <xdr:rowOff>168910</xdr:rowOff>
    </xdr:to>
    <xdr:sp macro="" textlink="">
      <xdr:nvSpPr>
        <xdr:cNvPr id="420" name="楕円 419">
          <a:extLst>
            <a:ext uri="{FF2B5EF4-FFF2-40B4-BE49-F238E27FC236}">
              <a16:creationId xmlns:a16="http://schemas.microsoft.com/office/drawing/2014/main" id="{11D4B940-204E-4750-842C-8AF2C67A1A29}"/>
            </a:ext>
          </a:extLst>
        </xdr:cNvPr>
        <xdr:cNvSpPr/>
      </xdr:nvSpPr>
      <xdr:spPr>
        <a:xfrm>
          <a:off x="11487150" y="667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118110</xdr:rowOff>
    </xdr:from>
    <xdr:to>
      <xdr:col>71</xdr:col>
      <xdr:colOff>177800</xdr:colOff>
      <xdr:row>41</xdr:row>
      <xdr:rowOff>36195</xdr:rowOff>
    </xdr:to>
    <xdr:cxnSp macro="">
      <xdr:nvCxnSpPr>
        <xdr:cNvPr id="421" name="直線コネクタ 420">
          <a:extLst>
            <a:ext uri="{FF2B5EF4-FFF2-40B4-BE49-F238E27FC236}">
              <a16:creationId xmlns:a16="http://schemas.microsoft.com/office/drawing/2014/main" id="{15CAEF5C-C8DB-4687-9F3D-07947B95E144}"/>
            </a:ext>
          </a:extLst>
        </xdr:cNvPr>
        <xdr:cNvCxnSpPr/>
      </xdr:nvCxnSpPr>
      <xdr:spPr>
        <a:xfrm>
          <a:off x="11537950" y="6728460"/>
          <a:ext cx="8064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99695</xdr:rowOff>
    </xdr:from>
    <xdr:ext cx="405130" cy="249555"/>
    <xdr:sp macro="" textlink="">
      <xdr:nvSpPr>
        <xdr:cNvPr id="422" name="n_1aveValue【認定こども園・幼稚園・保育所】&#10;有形固定資産減価償却率">
          <a:extLst>
            <a:ext uri="{FF2B5EF4-FFF2-40B4-BE49-F238E27FC236}">
              <a16:creationId xmlns:a16="http://schemas.microsoft.com/office/drawing/2014/main" id="{F4150D38-3BDC-4B77-8872-067BA438091A}"/>
            </a:ext>
          </a:extLst>
        </xdr:cNvPr>
        <xdr:cNvSpPr txBox="1"/>
      </xdr:nvSpPr>
      <xdr:spPr>
        <a:xfrm>
          <a:off x="13742035" y="5884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69215</xdr:rowOff>
    </xdr:from>
    <xdr:ext cx="393065" cy="259080"/>
    <xdr:sp macro="" textlink="">
      <xdr:nvSpPr>
        <xdr:cNvPr id="423" name="n_2aveValue【認定こども園・幼稚園・保育所】&#10;有形固定資産減価償却率">
          <a:extLst>
            <a:ext uri="{FF2B5EF4-FFF2-40B4-BE49-F238E27FC236}">
              <a16:creationId xmlns:a16="http://schemas.microsoft.com/office/drawing/2014/main" id="{53D8D286-1CAC-44AA-98E5-4E7B177FD4BB}"/>
            </a:ext>
          </a:extLst>
        </xdr:cNvPr>
        <xdr:cNvSpPr txBox="1"/>
      </xdr:nvSpPr>
      <xdr:spPr>
        <a:xfrm>
          <a:off x="12960985" y="585406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61595</xdr:rowOff>
    </xdr:from>
    <xdr:ext cx="393065" cy="259080"/>
    <xdr:sp macro="" textlink="">
      <xdr:nvSpPr>
        <xdr:cNvPr id="424" name="n_3aveValue【認定こども園・幼稚園・保育所】&#10;有形固定資産減価償却率">
          <a:extLst>
            <a:ext uri="{FF2B5EF4-FFF2-40B4-BE49-F238E27FC236}">
              <a16:creationId xmlns:a16="http://schemas.microsoft.com/office/drawing/2014/main" id="{0412586E-B49E-4037-B9F7-E6297B374738}"/>
            </a:ext>
          </a:extLst>
        </xdr:cNvPr>
        <xdr:cNvSpPr txBox="1"/>
      </xdr:nvSpPr>
      <xdr:spPr>
        <a:xfrm>
          <a:off x="12167235" y="584644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393065" cy="259080"/>
    <xdr:sp macro="" textlink="">
      <xdr:nvSpPr>
        <xdr:cNvPr id="425" name="n_4aveValue【認定こども園・幼稚園・保育所】&#10;有形固定資産減価償却率">
          <a:extLst>
            <a:ext uri="{FF2B5EF4-FFF2-40B4-BE49-F238E27FC236}">
              <a16:creationId xmlns:a16="http://schemas.microsoft.com/office/drawing/2014/main" id="{E6F52A85-FAF3-4D24-95EA-32B5521EFE58}"/>
            </a:ext>
          </a:extLst>
        </xdr:cNvPr>
        <xdr:cNvSpPr txBox="1"/>
      </xdr:nvSpPr>
      <xdr:spPr>
        <a:xfrm>
          <a:off x="11354435" y="598487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41910</xdr:rowOff>
    </xdr:from>
    <xdr:ext cx="405130" cy="250190"/>
    <xdr:sp macro="" textlink="">
      <xdr:nvSpPr>
        <xdr:cNvPr id="426" name="n_1mainValue【認定こども園・幼稚園・保育所】&#10;有形固定資産減価償却率">
          <a:extLst>
            <a:ext uri="{FF2B5EF4-FFF2-40B4-BE49-F238E27FC236}">
              <a16:creationId xmlns:a16="http://schemas.microsoft.com/office/drawing/2014/main" id="{58804187-E6E5-41BE-B6C4-988D53B7C6F8}"/>
            </a:ext>
          </a:extLst>
        </xdr:cNvPr>
        <xdr:cNvSpPr txBox="1"/>
      </xdr:nvSpPr>
      <xdr:spPr>
        <a:xfrm>
          <a:off x="13742035" y="665226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78105</xdr:rowOff>
    </xdr:from>
    <xdr:ext cx="393065" cy="248285"/>
    <xdr:sp macro="" textlink="">
      <xdr:nvSpPr>
        <xdr:cNvPr id="427" name="n_3mainValue【認定こども園・幼稚園・保育所】&#10;有形固定資産減価償却率">
          <a:extLst>
            <a:ext uri="{FF2B5EF4-FFF2-40B4-BE49-F238E27FC236}">
              <a16:creationId xmlns:a16="http://schemas.microsoft.com/office/drawing/2014/main" id="{B01350EB-CB6F-4A5F-9CBE-15ACFCA97D43}"/>
            </a:ext>
          </a:extLst>
        </xdr:cNvPr>
        <xdr:cNvSpPr txBox="1"/>
      </xdr:nvSpPr>
      <xdr:spPr>
        <a:xfrm>
          <a:off x="12167235" y="6853555"/>
          <a:ext cx="393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160020</xdr:rowOff>
    </xdr:from>
    <xdr:ext cx="393065" cy="259080"/>
    <xdr:sp macro="" textlink="">
      <xdr:nvSpPr>
        <xdr:cNvPr id="428" name="n_4mainValue【認定こども園・幼稚園・保育所】&#10;有形固定資産減価償却率">
          <a:extLst>
            <a:ext uri="{FF2B5EF4-FFF2-40B4-BE49-F238E27FC236}">
              <a16:creationId xmlns:a16="http://schemas.microsoft.com/office/drawing/2014/main" id="{1E779945-9B13-4EF2-A463-210AF1EB2B9E}"/>
            </a:ext>
          </a:extLst>
        </xdr:cNvPr>
        <xdr:cNvSpPr txBox="1"/>
      </xdr:nvSpPr>
      <xdr:spPr>
        <a:xfrm>
          <a:off x="11354435" y="677037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00C39488-D231-4570-9505-2DF54795349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B14219C8-773D-446A-A20A-D57ED029FF4A}"/>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5BF65552-E34C-45BD-84CF-FBFE2FDE4D0B}"/>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4D7F5C25-AEDA-413D-A748-D76232880FB2}"/>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C618EEB4-AABD-4B4A-BFDF-912660151D17}"/>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AE2713BD-6F3E-4F16-B6CF-C1B35F0F8DC4}"/>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CECCDCC0-AB55-48A0-B846-4AD93E169E8C}"/>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A698296A-A06C-46B6-AB67-E4907A07D2B5}"/>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37820" cy="225425"/>
    <xdr:sp macro="" textlink="">
      <xdr:nvSpPr>
        <xdr:cNvPr id="437" name="テキスト ボックス 436">
          <a:extLst>
            <a:ext uri="{FF2B5EF4-FFF2-40B4-BE49-F238E27FC236}">
              <a16:creationId xmlns:a16="http://schemas.microsoft.com/office/drawing/2014/main" id="{B81CC264-EE54-4B92-BBA7-DB4057140974}"/>
            </a:ext>
          </a:extLst>
        </xdr:cNvPr>
        <xdr:cNvSpPr txBox="1"/>
      </xdr:nvSpPr>
      <xdr:spPr>
        <a:xfrm>
          <a:off x="16440150" y="49593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89DB6CD0-E085-432B-AA1B-41083EF7816C}"/>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9" name="直線コネクタ 438">
          <a:extLst>
            <a:ext uri="{FF2B5EF4-FFF2-40B4-BE49-F238E27FC236}">
              <a16:creationId xmlns:a16="http://schemas.microsoft.com/office/drawing/2014/main" id="{574C738E-CC30-4876-8DDE-0417DFAEEE74}"/>
            </a:ext>
          </a:extLst>
        </xdr:cNvPr>
        <xdr:cNvCxnSpPr/>
      </xdr:nvCxnSpPr>
      <xdr:spPr>
        <a:xfrm>
          <a:off x="164592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55295" cy="259080"/>
    <xdr:sp macro="" textlink="">
      <xdr:nvSpPr>
        <xdr:cNvPr id="440" name="テキスト ボックス 439">
          <a:extLst>
            <a:ext uri="{FF2B5EF4-FFF2-40B4-BE49-F238E27FC236}">
              <a16:creationId xmlns:a16="http://schemas.microsoft.com/office/drawing/2014/main" id="{B7357F43-9D61-40FB-ADE9-953EC429D5E6}"/>
            </a:ext>
          </a:extLst>
        </xdr:cNvPr>
        <xdr:cNvSpPr txBox="1"/>
      </xdr:nvSpPr>
      <xdr:spPr>
        <a:xfrm>
          <a:off x="16048990" y="6842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1" name="直線コネクタ 440">
          <a:extLst>
            <a:ext uri="{FF2B5EF4-FFF2-40B4-BE49-F238E27FC236}">
              <a16:creationId xmlns:a16="http://schemas.microsoft.com/office/drawing/2014/main" id="{3A979818-05AB-4A5A-8DAA-15375F4B1C69}"/>
            </a:ext>
          </a:extLst>
        </xdr:cNvPr>
        <xdr:cNvCxnSpPr/>
      </xdr:nvCxnSpPr>
      <xdr:spPr>
        <a:xfrm>
          <a:off x="164592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55295" cy="251460"/>
    <xdr:sp macro="" textlink="">
      <xdr:nvSpPr>
        <xdr:cNvPr id="442" name="テキスト ボックス 441">
          <a:extLst>
            <a:ext uri="{FF2B5EF4-FFF2-40B4-BE49-F238E27FC236}">
              <a16:creationId xmlns:a16="http://schemas.microsoft.com/office/drawing/2014/main" id="{B669B967-3521-485C-88C7-F8552F20F486}"/>
            </a:ext>
          </a:extLst>
        </xdr:cNvPr>
        <xdr:cNvSpPr txBox="1"/>
      </xdr:nvSpPr>
      <xdr:spPr>
        <a:xfrm>
          <a:off x="16048990" y="6474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a:extLst>
            <a:ext uri="{FF2B5EF4-FFF2-40B4-BE49-F238E27FC236}">
              <a16:creationId xmlns:a16="http://schemas.microsoft.com/office/drawing/2014/main" id="{C9C209CA-615B-490D-A52C-959DF08E0783}"/>
            </a:ext>
          </a:extLst>
        </xdr:cNvPr>
        <xdr:cNvCxnSpPr/>
      </xdr:nvCxnSpPr>
      <xdr:spPr>
        <a:xfrm>
          <a:off x="164592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55295" cy="259080"/>
    <xdr:sp macro="" textlink="">
      <xdr:nvSpPr>
        <xdr:cNvPr id="444" name="テキスト ボックス 443">
          <a:extLst>
            <a:ext uri="{FF2B5EF4-FFF2-40B4-BE49-F238E27FC236}">
              <a16:creationId xmlns:a16="http://schemas.microsoft.com/office/drawing/2014/main" id="{F888CB4C-F9CC-4CE7-9898-ED1AE47B6E4F}"/>
            </a:ext>
          </a:extLst>
        </xdr:cNvPr>
        <xdr:cNvSpPr txBox="1"/>
      </xdr:nvSpPr>
      <xdr:spPr>
        <a:xfrm>
          <a:off x="16048990" y="61125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5" name="直線コネクタ 444">
          <a:extLst>
            <a:ext uri="{FF2B5EF4-FFF2-40B4-BE49-F238E27FC236}">
              <a16:creationId xmlns:a16="http://schemas.microsoft.com/office/drawing/2014/main" id="{27D5E682-94E2-4DEC-9497-9529DD5DFCAF}"/>
            </a:ext>
          </a:extLst>
        </xdr:cNvPr>
        <xdr:cNvCxnSpPr/>
      </xdr:nvCxnSpPr>
      <xdr:spPr>
        <a:xfrm>
          <a:off x="164592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55295" cy="259080"/>
    <xdr:sp macro="" textlink="">
      <xdr:nvSpPr>
        <xdr:cNvPr id="446" name="テキスト ボックス 445">
          <a:extLst>
            <a:ext uri="{FF2B5EF4-FFF2-40B4-BE49-F238E27FC236}">
              <a16:creationId xmlns:a16="http://schemas.microsoft.com/office/drawing/2014/main" id="{F16BDF03-008B-4BE7-BFF9-98E66E72B9D2}"/>
            </a:ext>
          </a:extLst>
        </xdr:cNvPr>
        <xdr:cNvSpPr txBox="1"/>
      </xdr:nvSpPr>
      <xdr:spPr>
        <a:xfrm>
          <a:off x="16048990" y="5744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7" name="直線コネクタ 446">
          <a:extLst>
            <a:ext uri="{FF2B5EF4-FFF2-40B4-BE49-F238E27FC236}">
              <a16:creationId xmlns:a16="http://schemas.microsoft.com/office/drawing/2014/main" id="{F3C906B5-4FAF-4A53-83DA-9C24F4F70C6F}"/>
            </a:ext>
          </a:extLst>
        </xdr:cNvPr>
        <xdr:cNvCxnSpPr/>
      </xdr:nvCxnSpPr>
      <xdr:spPr>
        <a:xfrm>
          <a:off x="164592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55295" cy="251460"/>
    <xdr:sp macro="" textlink="">
      <xdr:nvSpPr>
        <xdr:cNvPr id="448" name="テキスト ボックス 447">
          <a:extLst>
            <a:ext uri="{FF2B5EF4-FFF2-40B4-BE49-F238E27FC236}">
              <a16:creationId xmlns:a16="http://schemas.microsoft.com/office/drawing/2014/main" id="{1CE1241A-3281-4CD6-A8CA-5F369360A37B}"/>
            </a:ext>
          </a:extLst>
        </xdr:cNvPr>
        <xdr:cNvSpPr txBox="1"/>
      </xdr:nvSpPr>
      <xdr:spPr>
        <a:xfrm>
          <a:off x="16048990" y="53759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B9D8F821-5A35-4F78-B284-B1FDC24D4468}"/>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55295" cy="259080"/>
    <xdr:sp macro="" textlink="">
      <xdr:nvSpPr>
        <xdr:cNvPr id="450" name="テキスト ボックス 449">
          <a:extLst>
            <a:ext uri="{FF2B5EF4-FFF2-40B4-BE49-F238E27FC236}">
              <a16:creationId xmlns:a16="http://schemas.microsoft.com/office/drawing/2014/main" id="{DD19DD4D-D0D4-4011-943A-BE130388AB06}"/>
            </a:ext>
          </a:extLst>
        </xdr:cNvPr>
        <xdr:cNvSpPr txBox="1"/>
      </xdr:nvSpPr>
      <xdr:spPr>
        <a:xfrm>
          <a:off x="16048990" y="50076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193B11C6-F330-4E8F-991D-CFE04FEE6F4B}"/>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137160</xdr:rowOff>
    </xdr:from>
    <xdr:to>
      <xdr:col>116</xdr:col>
      <xdr:colOff>62865</xdr:colOff>
      <xdr:row>42</xdr:row>
      <xdr:rowOff>13335</xdr:rowOff>
    </xdr:to>
    <xdr:cxnSp macro="">
      <xdr:nvCxnSpPr>
        <xdr:cNvPr id="452" name="直線コネクタ 451">
          <a:extLst>
            <a:ext uri="{FF2B5EF4-FFF2-40B4-BE49-F238E27FC236}">
              <a16:creationId xmlns:a16="http://schemas.microsoft.com/office/drawing/2014/main" id="{615DAC29-F127-486A-A564-08DF25F0472E}"/>
            </a:ext>
          </a:extLst>
        </xdr:cNvPr>
        <xdr:cNvCxnSpPr/>
      </xdr:nvCxnSpPr>
      <xdr:spPr>
        <a:xfrm flipV="1">
          <a:off x="19951065" y="5756910"/>
          <a:ext cx="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17780</xdr:rowOff>
    </xdr:from>
    <xdr:ext cx="469900" cy="251460"/>
    <xdr:sp macro="" textlink="">
      <xdr:nvSpPr>
        <xdr:cNvPr id="453" name="【認定こども園・幼稚園・保育所】&#10;一人当たり面積最小値テキスト">
          <a:extLst>
            <a:ext uri="{FF2B5EF4-FFF2-40B4-BE49-F238E27FC236}">
              <a16:creationId xmlns:a16="http://schemas.microsoft.com/office/drawing/2014/main" id="{0C0A7FAF-47E3-4EB9-8FB2-13EFCDFD1974}"/>
            </a:ext>
          </a:extLst>
        </xdr:cNvPr>
        <xdr:cNvSpPr txBox="1"/>
      </xdr:nvSpPr>
      <xdr:spPr>
        <a:xfrm>
          <a:off x="19989800" y="69583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54" name="直線コネクタ 453">
          <a:extLst>
            <a:ext uri="{FF2B5EF4-FFF2-40B4-BE49-F238E27FC236}">
              <a16:creationId xmlns:a16="http://schemas.microsoft.com/office/drawing/2014/main" id="{EB485A2F-3DCF-4E30-9307-5D8C4AE81EB8}"/>
            </a:ext>
          </a:extLst>
        </xdr:cNvPr>
        <xdr:cNvCxnSpPr/>
      </xdr:nvCxnSpPr>
      <xdr:spPr>
        <a:xfrm>
          <a:off x="19881850" y="6953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83820</xdr:rowOff>
    </xdr:from>
    <xdr:ext cx="469900" cy="259080"/>
    <xdr:sp macro="" textlink="">
      <xdr:nvSpPr>
        <xdr:cNvPr id="455" name="【認定こども園・幼稚園・保育所】&#10;一人当たり面積最大値テキスト">
          <a:extLst>
            <a:ext uri="{FF2B5EF4-FFF2-40B4-BE49-F238E27FC236}">
              <a16:creationId xmlns:a16="http://schemas.microsoft.com/office/drawing/2014/main" id="{988336B8-D8CB-43A5-B189-1DFB2DAC507A}"/>
            </a:ext>
          </a:extLst>
        </xdr:cNvPr>
        <xdr:cNvSpPr txBox="1"/>
      </xdr:nvSpPr>
      <xdr:spPr>
        <a:xfrm>
          <a:off x="19989800" y="5538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56" name="直線コネクタ 455">
          <a:extLst>
            <a:ext uri="{FF2B5EF4-FFF2-40B4-BE49-F238E27FC236}">
              <a16:creationId xmlns:a16="http://schemas.microsoft.com/office/drawing/2014/main" id="{E0A83F95-D1EC-4A79-BBF4-01331659FDC4}"/>
            </a:ext>
          </a:extLst>
        </xdr:cNvPr>
        <xdr:cNvCxnSpPr/>
      </xdr:nvCxnSpPr>
      <xdr:spPr>
        <a:xfrm>
          <a:off x="19881850" y="5756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154940</xdr:rowOff>
    </xdr:from>
    <xdr:ext cx="469900" cy="251460"/>
    <xdr:sp macro="" textlink="">
      <xdr:nvSpPr>
        <xdr:cNvPr id="457" name="【認定こども園・幼稚園・保育所】&#10;一人当たり面積平均値テキスト">
          <a:extLst>
            <a:ext uri="{FF2B5EF4-FFF2-40B4-BE49-F238E27FC236}">
              <a16:creationId xmlns:a16="http://schemas.microsoft.com/office/drawing/2014/main" id="{753FBD7F-670F-4403-909C-4867180BD729}"/>
            </a:ext>
          </a:extLst>
        </xdr:cNvPr>
        <xdr:cNvSpPr txBox="1"/>
      </xdr:nvSpPr>
      <xdr:spPr>
        <a:xfrm>
          <a:off x="19989800" y="64350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58" name="フローチャート: 判断 457">
          <a:extLst>
            <a:ext uri="{FF2B5EF4-FFF2-40B4-BE49-F238E27FC236}">
              <a16:creationId xmlns:a16="http://schemas.microsoft.com/office/drawing/2014/main" id="{B1325833-76CA-4129-94B2-E47EF8392E3D}"/>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59" name="フローチャート: 判断 458">
          <a:extLst>
            <a:ext uri="{FF2B5EF4-FFF2-40B4-BE49-F238E27FC236}">
              <a16:creationId xmlns:a16="http://schemas.microsoft.com/office/drawing/2014/main" id="{35301D58-21B4-4224-A132-682044BF35B5}"/>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60" name="フローチャート: 判断 459">
          <a:extLst>
            <a:ext uri="{FF2B5EF4-FFF2-40B4-BE49-F238E27FC236}">
              <a16:creationId xmlns:a16="http://schemas.microsoft.com/office/drawing/2014/main" id="{1094EECE-50C7-440A-973A-D564CDEBD4F8}"/>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61" name="フローチャート: 判断 460">
          <a:extLst>
            <a:ext uri="{FF2B5EF4-FFF2-40B4-BE49-F238E27FC236}">
              <a16:creationId xmlns:a16="http://schemas.microsoft.com/office/drawing/2014/main" id="{62C7BD5F-97D9-4DB4-AE55-8715911B8947}"/>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462" name="フローチャート: 判断 461">
          <a:extLst>
            <a:ext uri="{FF2B5EF4-FFF2-40B4-BE49-F238E27FC236}">
              <a16:creationId xmlns:a16="http://schemas.microsoft.com/office/drawing/2014/main" id="{BB3C3325-E4E0-470F-A3E4-7CAC122CCD39}"/>
            </a:ext>
          </a:extLst>
        </xdr:cNvPr>
        <xdr:cNvSpPr/>
      </xdr:nvSpPr>
      <xdr:spPr>
        <a:xfrm>
          <a:off x="16757650" y="6647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63" name="テキスト ボックス 462">
          <a:extLst>
            <a:ext uri="{FF2B5EF4-FFF2-40B4-BE49-F238E27FC236}">
              <a16:creationId xmlns:a16="http://schemas.microsoft.com/office/drawing/2014/main" id="{18215052-B0F2-4FAE-A0AA-421031CDF2E6}"/>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64" name="テキスト ボックス 463">
          <a:extLst>
            <a:ext uri="{FF2B5EF4-FFF2-40B4-BE49-F238E27FC236}">
              <a16:creationId xmlns:a16="http://schemas.microsoft.com/office/drawing/2014/main" id="{82464451-E8B6-4B64-A5A4-0A58938F6738}"/>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65" name="テキスト ボックス 464">
          <a:extLst>
            <a:ext uri="{FF2B5EF4-FFF2-40B4-BE49-F238E27FC236}">
              <a16:creationId xmlns:a16="http://schemas.microsoft.com/office/drawing/2014/main" id="{3EF6A0DA-0313-40B3-97AE-8DBA13CB8763}"/>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66" name="テキスト ボックス 465">
          <a:extLst>
            <a:ext uri="{FF2B5EF4-FFF2-40B4-BE49-F238E27FC236}">
              <a16:creationId xmlns:a16="http://schemas.microsoft.com/office/drawing/2014/main" id="{EFEDEB9C-8437-4E91-BA20-359E405F5A86}"/>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67" name="テキスト ボックス 466">
          <a:extLst>
            <a:ext uri="{FF2B5EF4-FFF2-40B4-BE49-F238E27FC236}">
              <a16:creationId xmlns:a16="http://schemas.microsoft.com/office/drawing/2014/main" id="{B167343B-E586-42AE-AD83-CE2CD191A42E}"/>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50165</xdr:rowOff>
    </xdr:from>
    <xdr:to>
      <xdr:col>116</xdr:col>
      <xdr:colOff>114300</xdr:colOff>
      <xdr:row>40</xdr:row>
      <xdr:rowOff>151765</xdr:rowOff>
    </xdr:to>
    <xdr:sp macro="" textlink="">
      <xdr:nvSpPr>
        <xdr:cNvPr id="468" name="楕円 467">
          <a:extLst>
            <a:ext uri="{FF2B5EF4-FFF2-40B4-BE49-F238E27FC236}">
              <a16:creationId xmlns:a16="http://schemas.microsoft.com/office/drawing/2014/main" id="{A416C1C7-CDA8-4B8A-BD2E-CF03E2CA8628}"/>
            </a:ext>
          </a:extLst>
        </xdr:cNvPr>
        <xdr:cNvSpPr/>
      </xdr:nvSpPr>
      <xdr:spPr>
        <a:xfrm>
          <a:off x="199009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29210</xdr:rowOff>
    </xdr:from>
    <xdr:ext cx="469900" cy="251460"/>
    <xdr:sp macro="" textlink="">
      <xdr:nvSpPr>
        <xdr:cNvPr id="469" name="【認定こども園・幼稚園・保育所】&#10;一人当たり面積該当値テキスト">
          <a:extLst>
            <a:ext uri="{FF2B5EF4-FFF2-40B4-BE49-F238E27FC236}">
              <a16:creationId xmlns:a16="http://schemas.microsoft.com/office/drawing/2014/main" id="{F71F1B27-8C2C-4054-8033-2904625544A0}"/>
            </a:ext>
          </a:extLst>
        </xdr:cNvPr>
        <xdr:cNvSpPr txBox="1"/>
      </xdr:nvSpPr>
      <xdr:spPr>
        <a:xfrm>
          <a:off x="19989800" y="6639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59690</xdr:rowOff>
    </xdr:from>
    <xdr:to>
      <xdr:col>112</xdr:col>
      <xdr:colOff>38100</xdr:colOff>
      <xdr:row>40</xdr:row>
      <xdr:rowOff>161290</xdr:rowOff>
    </xdr:to>
    <xdr:sp macro="" textlink="">
      <xdr:nvSpPr>
        <xdr:cNvPr id="470" name="楕円 469">
          <a:extLst>
            <a:ext uri="{FF2B5EF4-FFF2-40B4-BE49-F238E27FC236}">
              <a16:creationId xmlns:a16="http://schemas.microsoft.com/office/drawing/2014/main" id="{9A43C674-515C-49CC-98E5-2B3EE0341CB4}"/>
            </a:ext>
          </a:extLst>
        </xdr:cNvPr>
        <xdr:cNvSpPr/>
      </xdr:nvSpPr>
      <xdr:spPr>
        <a:xfrm>
          <a:off x="19157950" y="667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100965</xdr:rowOff>
    </xdr:from>
    <xdr:to>
      <xdr:col>116</xdr:col>
      <xdr:colOff>63500</xdr:colOff>
      <xdr:row>40</xdr:row>
      <xdr:rowOff>110490</xdr:rowOff>
    </xdr:to>
    <xdr:cxnSp macro="">
      <xdr:nvCxnSpPr>
        <xdr:cNvPr id="471" name="直線コネクタ 470">
          <a:extLst>
            <a:ext uri="{FF2B5EF4-FFF2-40B4-BE49-F238E27FC236}">
              <a16:creationId xmlns:a16="http://schemas.microsoft.com/office/drawing/2014/main" id="{BC81F471-F13E-4911-A1A6-9C8B549B1A9D}"/>
            </a:ext>
          </a:extLst>
        </xdr:cNvPr>
        <xdr:cNvCxnSpPr/>
      </xdr:nvCxnSpPr>
      <xdr:spPr>
        <a:xfrm flipV="1">
          <a:off x="19202400" y="6711315"/>
          <a:ext cx="7493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153035</xdr:rowOff>
    </xdr:from>
    <xdr:to>
      <xdr:col>102</xdr:col>
      <xdr:colOff>165100</xdr:colOff>
      <xdr:row>41</xdr:row>
      <xdr:rowOff>83185</xdr:rowOff>
    </xdr:to>
    <xdr:sp macro="" textlink="">
      <xdr:nvSpPr>
        <xdr:cNvPr id="472" name="楕円 471">
          <a:extLst>
            <a:ext uri="{FF2B5EF4-FFF2-40B4-BE49-F238E27FC236}">
              <a16:creationId xmlns:a16="http://schemas.microsoft.com/office/drawing/2014/main" id="{3586E08F-1F1D-4D67-9319-FB374D299DEE}"/>
            </a:ext>
          </a:extLst>
        </xdr:cNvPr>
        <xdr:cNvSpPr/>
      </xdr:nvSpPr>
      <xdr:spPr>
        <a:xfrm>
          <a:off x="17551400" y="6763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153035</xdr:rowOff>
    </xdr:from>
    <xdr:to>
      <xdr:col>98</xdr:col>
      <xdr:colOff>38100</xdr:colOff>
      <xdr:row>41</xdr:row>
      <xdr:rowOff>83185</xdr:rowOff>
    </xdr:to>
    <xdr:sp macro="" textlink="">
      <xdr:nvSpPr>
        <xdr:cNvPr id="473" name="楕円 472">
          <a:extLst>
            <a:ext uri="{FF2B5EF4-FFF2-40B4-BE49-F238E27FC236}">
              <a16:creationId xmlns:a16="http://schemas.microsoft.com/office/drawing/2014/main" id="{9872F3FE-08DB-4D61-9727-9049FF8A89CC}"/>
            </a:ext>
          </a:extLst>
        </xdr:cNvPr>
        <xdr:cNvSpPr/>
      </xdr:nvSpPr>
      <xdr:spPr>
        <a:xfrm>
          <a:off x="16757650" y="67633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32385</xdr:rowOff>
    </xdr:from>
    <xdr:to>
      <xdr:col>102</xdr:col>
      <xdr:colOff>114300</xdr:colOff>
      <xdr:row>41</xdr:row>
      <xdr:rowOff>32385</xdr:rowOff>
    </xdr:to>
    <xdr:cxnSp macro="">
      <xdr:nvCxnSpPr>
        <xdr:cNvPr id="474" name="直線コネクタ 473">
          <a:extLst>
            <a:ext uri="{FF2B5EF4-FFF2-40B4-BE49-F238E27FC236}">
              <a16:creationId xmlns:a16="http://schemas.microsoft.com/office/drawing/2014/main" id="{FDDEFCD9-5AF4-4DBA-9E8A-368D59670208}"/>
            </a:ext>
          </a:extLst>
        </xdr:cNvPr>
        <xdr:cNvCxnSpPr/>
      </xdr:nvCxnSpPr>
      <xdr:spPr>
        <a:xfrm>
          <a:off x="16802100" y="68078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74930</xdr:rowOff>
    </xdr:from>
    <xdr:ext cx="469900" cy="251460"/>
    <xdr:sp macro="" textlink="">
      <xdr:nvSpPr>
        <xdr:cNvPr id="475" name="n_1aveValue【認定こども園・幼稚園・保育所】&#10;一人当たり面積">
          <a:extLst>
            <a:ext uri="{FF2B5EF4-FFF2-40B4-BE49-F238E27FC236}">
              <a16:creationId xmlns:a16="http://schemas.microsoft.com/office/drawing/2014/main" id="{371B5BA1-AA36-4166-96F8-1E97AFE114AD}"/>
            </a:ext>
          </a:extLst>
        </xdr:cNvPr>
        <xdr:cNvSpPr txBox="1"/>
      </xdr:nvSpPr>
      <xdr:spPr>
        <a:xfrm>
          <a:off x="18980150" y="63550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76835</xdr:rowOff>
    </xdr:from>
    <xdr:ext cx="457835" cy="249555"/>
    <xdr:sp macro="" textlink="">
      <xdr:nvSpPr>
        <xdr:cNvPr id="476" name="n_2aveValue【認定こども園・幼稚園・保育所】&#10;一人当たり面積">
          <a:extLst>
            <a:ext uri="{FF2B5EF4-FFF2-40B4-BE49-F238E27FC236}">
              <a16:creationId xmlns:a16="http://schemas.microsoft.com/office/drawing/2014/main" id="{15B96057-5977-4C64-B53D-4426F43B7BD9}"/>
            </a:ext>
          </a:extLst>
        </xdr:cNvPr>
        <xdr:cNvSpPr txBox="1"/>
      </xdr:nvSpPr>
      <xdr:spPr>
        <a:xfrm>
          <a:off x="18180050" y="635698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93980</xdr:rowOff>
    </xdr:from>
    <xdr:ext cx="457835" cy="259080"/>
    <xdr:sp macro="" textlink="">
      <xdr:nvSpPr>
        <xdr:cNvPr id="477" name="n_3aveValue【認定こども園・幼稚園・保育所】&#10;一人当たり面積">
          <a:extLst>
            <a:ext uri="{FF2B5EF4-FFF2-40B4-BE49-F238E27FC236}">
              <a16:creationId xmlns:a16="http://schemas.microsoft.com/office/drawing/2014/main" id="{6D5031E8-5636-4383-84AD-B424BF72EF92}"/>
            </a:ext>
          </a:extLst>
        </xdr:cNvPr>
        <xdr:cNvSpPr txBox="1"/>
      </xdr:nvSpPr>
      <xdr:spPr>
        <a:xfrm>
          <a:off x="17386300" y="637413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154940</xdr:rowOff>
    </xdr:from>
    <xdr:ext cx="457835" cy="251460"/>
    <xdr:sp macro="" textlink="">
      <xdr:nvSpPr>
        <xdr:cNvPr id="478" name="n_4aveValue【認定こども園・幼稚園・保育所】&#10;一人当たり面積">
          <a:extLst>
            <a:ext uri="{FF2B5EF4-FFF2-40B4-BE49-F238E27FC236}">
              <a16:creationId xmlns:a16="http://schemas.microsoft.com/office/drawing/2014/main" id="{BA2C15A1-8497-4BD2-873E-E33D7E0AF6E6}"/>
            </a:ext>
          </a:extLst>
        </xdr:cNvPr>
        <xdr:cNvSpPr txBox="1"/>
      </xdr:nvSpPr>
      <xdr:spPr>
        <a:xfrm>
          <a:off x="16592550" y="643509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152400</xdr:rowOff>
    </xdr:from>
    <xdr:ext cx="469900" cy="259080"/>
    <xdr:sp macro="" textlink="">
      <xdr:nvSpPr>
        <xdr:cNvPr id="479" name="n_1mainValue【認定こども園・幼稚園・保育所】&#10;一人当たり面積">
          <a:extLst>
            <a:ext uri="{FF2B5EF4-FFF2-40B4-BE49-F238E27FC236}">
              <a16:creationId xmlns:a16="http://schemas.microsoft.com/office/drawing/2014/main" id="{434C3F99-4B8A-49C9-920B-927314A3BC00}"/>
            </a:ext>
          </a:extLst>
        </xdr:cNvPr>
        <xdr:cNvSpPr txBox="1"/>
      </xdr:nvSpPr>
      <xdr:spPr>
        <a:xfrm>
          <a:off x="18980150" y="676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74930</xdr:rowOff>
    </xdr:from>
    <xdr:ext cx="457835" cy="251460"/>
    <xdr:sp macro="" textlink="">
      <xdr:nvSpPr>
        <xdr:cNvPr id="480" name="n_3mainValue【認定こども園・幼稚園・保育所】&#10;一人当たり面積">
          <a:extLst>
            <a:ext uri="{FF2B5EF4-FFF2-40B4-BE49-F238E27FC236}">
              <a16:creationId xmlns:a16="http://schemas.microsoft.com/office/drawing/2014/main" id="{637E7DDD-9ACD-4838-8843-39B9F0F58EEF}"/>
            </a:ext>
          </a:extLst>
        </xdr:cNvPr>
        <xdr:cNvSpPr txBox="1"/>
      </xdr:nvSpPr>
      <xdr:spPr>
        <a:xfrm>
          <a:off x="17386300" y="685038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74930</xdr:rowOff>
    </xdr:from>
    <xdr:ext cx="457835" cy="251460"/>
    <xdr:sp macro="" textlink="">
      <xdr:nvSpPr>
        <xdr:cNvPr id="481" name="n_4mainValue【認定こども園・幼稚園・保育所】&#10;一人当たり面積">
          <a:extLst>
            <a:ext uri="{FF2B5EF4-FFF2-40B4-BE49-F238E27FC236}">
              <a16:creationId xmlns:a16="http://schemas.microsoft.com/office/drawing/2014/main" id="{CE40E487-EE55-4058-ACE4-C9B34F1343B6}"/>
            </a:ext>
          </a:extLst>
        </xdr:cNvPr>
        <xdr:cNvSpPr txBox="1"/>
      </xdr:nvSpPr>
      <xdr:spPr>
        <a:xfrm>
          <a:off x="16592550" y="685038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DDB45845-99DF-4494-8A0B-659CC095F43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85D29957-24AA-4D98-9EA4-377F569C2B11}"/>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6F6B5D73-DEDF-40DE-9BE0-1B455174187E}"/>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1C419E51-099B-47ED-9D54-EC73289A2590}"/>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D09EAE4D-051A-462E-9ACD-697253633DC5}"/>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ACD0D296-3BF0-4130-9739-3053141C1C35}"/>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70B24D0D-48A6-462C-9E2C-5EC1107AB8C6}"/>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C3546C6D-DAA2-4D93-AD3B-DE94B8636899}"/>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86385" cy="225425"/>
    <xdr:sp macro="" textlink="">
      <xdr:nvSpPr>
        <xdr:cNvPr id="490" name="テキスト ボックス 489">
          <a:extLst>
            <a:ext uri="{FF2B5EF4-FFF2-40B4-BE49-F238E27FC236}">
              <a16:creationId xmlns:a16="http://schemas.microsoft.com/office/drawing/2014/main" id="{3CCC2209-189D-4B4F-87E3-3D35C4F5C1E8}"/>
            </a:ext>
          </a:extLst>
        </xdr:cNvPr>
        <xdr:cNvSpPr txBox="1"/>
      </xdr:nvSpPr>
      <xdr:spPr>
        <a:xfrm>
          <a:off x="11169650" y="86296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3F76DEFA-7337-4B48-B354-453FAA3C0A89}"/>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55295" cy="251460"/>
    <xdr:sp macro="" textlink="">
      <xdr:nvSpPr>
        <xdr:cNvPr id="492" name="テキスト ボックス 491">
          <a:extLst>
            <a:ext uri="{FF2B5EF4-FFF2-40B4-BE49-F238E27FC236}">
              <a16:creationId xmlns:a16="http://schemas.microsoft.com/office/drawing/2014/main" id="{DC12AE17-E2B3-4BA3-B27A-F947158C5A91}"/>
            </a:ext>
          </a:extLst>
        </xdr:cNvPr>
        <xdr:cNvSpPr txBox="1"/>
      </xdr:nvSpPr>
      <xdr:spPr>
        <a:xfrm>
          <a:off x="10797540" y="10881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3" name="直線コネクタ 492">
          <a:extLst>
            <a:ext uri="{FF2B5EF4-FFF2-40B4-BE49-F238E27FC236}">
              <a16:creationId xmlns:a16="http://schemas.microsoft.com/office/drawing/2014/main" id="{4039B429-FD8B-45F8-BDA7-C9C0ACEF16C0}"/>
            </a:ext>
          </a:extLst>
        </xdr:cNvPr>
        <xdr:cNvCxnSpPr/>
      </xdr:nvCxnSpPr>
      <xdr:spPr>
        <a:xfrm>
          <a:off x="11207750" y="10572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55295" cy="251460"/>
    <xdr:sp macro="" textlink="">
      <xdr:nvSpPr>
        <xdr:cNvPr id="494" name="テキスト ボックス 493">
          <a:extLst>
            <a:ext uri="{FF2B5EF4-FFF2-40B4-BE49-F238E27FC236}">
              <a16:creationId xmlns:a16="http://schemas.microsoft.com/office/drawing/2014/main" id="{0A30166F-D6B9-451E-9BAE-30A99AEEBC0C}"/>
            </a:ext>
          </a:extLst>
        </xdr:cNvPr>
        <xdr:cNvSpPr txBox="1"/>
      </xdr:nvSpPr>
      <xdr:spPr>
        <a:xfrm>
          <a:off x="10797540" y="104368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5" name="直線コネクタ 494">
          <a:extLst>
            <a:ext uri="{FF2B5EF4-FFF2-40B4-BE49-F238E27FC236}">
              <a16:creationId xmlns:a16="http://schemas.microsoft.com/office/drawing/2014/main" id="{E21207A4-5934-472F-91D3-8CA6746F090A}"/>
            </a:ext>
          </a:extLst>
        </xdr:cNvPr>
        <xdr:cNvCxnSpPr/>
      </xdr:nvCxnSpPr>
      <xdr:spPr>
        <a:xfrm>
          <a:off x="11207750" y="1013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1460"/>
    <xdr:sp macro="" textlink="">
      <xdr:nvSpPr>
        <xdr:cNvPr id="496" name="テキスト ボックス 495">
          <a:extLst>
            <a:ext uri="{FF2B5EF4-FFF2-40B4-BE49-F238E27FC236}">
              <a16:creationId xmlns:a16="http://schemas.microsoft.com/office/drawing/2014/main" id="{56498431-7FFD-4B6A-83FF-08E7CEEB1AC6}"/>
            </a:ext>
          </a:extLst>
        </xdr:cNvPr>
        <xdr:cNvSpPr txBox="1"/>
      </xdr:nvSpPr>
      <xdr:spPr>
        <a:xfrm>
          <a:off x="10842625" y="99987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7" name="直線コネクタ 496">
          <a:extLst>
            <a:ext uri="{FF2B5EF4-FFF2-40B4-BE49-F238E27FC236}">
              <a16:creationId xmlns:a16="http://schemas.microsoft.com/office/drawing/2014/main" id="{796A0674-2AC3-4573-B67B-E0899DFBD5B8}"/>
            </a:ext>
          </a:extLst>
        </xdr:cNvPr>
        <xdr:cNvCxnSpPr/>
      </xdr:nvCxnSpPr>
      <xdr:spPr>
        <a:xfrm>
          <a:off x="11207750" y="9696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1460"/>
    <xdr:sp macro="" textlink="">
      <xdr:nvSpPr>
        <xdr:cNvPr id="498" name="テキスト ボックス 497">
          <a:extLst>
            <a:ext uri="{FF2B5EF4-FFF2-40B4-BE49-F238E27FC236}">
              <a16:creationId xmlns:a16="http://schemas.microsoft.com/office/drawing/2014/main" id="{89A4CD63-650C-43E8-96E1-F35E9C82DAA0}"/>
            </a:ext>
          </a:extLst>
        </xdr:cNvPr>
        <xdr:cNvSpPr txBox="1"/>
      </xdr:nvSpPr>
      <xdr:spPr>
        <a:xfrm>
          <a:off x="10842625" y="95605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9" name="直線コネクタ 498">
          <a:extLst>
            <a:ext uri="{FF2B5EF4-FFF2-40B4-BE49-F238E27FC236}">
              <a16:creationId xmlns:a16="http://schemas.microsoft.com/office/drawing/2014/main" id="{B91714D2-52AF-4976-85DF-9F86B57ECA01}"/>
            </a:ext>
          </a:extLst>
        </xdr:cNvPr>
        <xdr:cNvCxnSpPr/>
      </xdr:nvCxnSpPr>
      <xdr:spPr>
        <a:xfrm>
          <a:off x="11207750" y="9251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1460"/>
    <xdr:sp macro="" textlink="">
      <xdr:nvSpPr>
        <xdr:cNvPr id="500" name="テキスト ボックス 499">
          <a:extLst>
            <a:ext uri="{FF2B5EF4-FFF2-40B4-BE49-F238E27FC236}">
              <a16:creationId xmlns:a16="http://schemas.microsoft.com/office/drawing/2014/main" id="{1012CA9E-BDB2-49C1-A040-5528EA655334}"/>
            </a:ext>
          </a:extLst>
        </xdr:cNvPr>
        <xdr:cNvSpPr txBox="1"/>
      </xdr:nvSpPr>
      <xdr:spPr>
        <a:xfrm>
          <a:off x="10842625" y="91160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F1693BF3-3A37-419B-A58D-65A02124319A}"/>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1460"/>
    <xdr:sp macro="" textlink="">
      <xdr:nvSpPr>
        <xdr:cNvPr id="502" name="テキスト ボックス 501">
          <a:extLst>
            <a:ext uri="{FF2B5EF4-FFF2-40B4-BE49-F238E27FC236}">
              <a16:creationId xmlns:a16="http://schemas.microsoft.com/office/drawing/2014/main" id="{56C9A8E8-FA68-4CC7-86B2-F5AA6517D84D}"/>
            </a:ext>
          </a:extLst>
        </xdr:cNvPr>
        <xdr:cNvSpPr txBox="1"/>
      </xdr:nvSpPr>
      <xdr:spPr>
        <a:xfrm>
          <a:off x="10842625" y="86779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a:extLst>
            <a:ext uri="{FF2B5EF4-FFF2-40B4-BE49-F238E27FC236}">
              <a16:creationId xmlns:a16="http://schemas.microsoft.com/office/drawing/2014/main" id="{FAE7CF9E-E1CB-495D-82A0-B073EE0E4EEA}"/>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100330</xdr:rowOff>
    </xdr:from>
    <xdr:to>
      <xdr:col>85</xdr:col>
      <xdr:colOff>126365</xdr:colOff>
      <xdr:row>62</xdr:row>
      <xdr:rowOff>59690</xdr:rowOff>
    </xdr:to>
    <xdr:cxnSp macro="">
      <xdr:nvCxnSpPr>
        <xdr:cNvPr id="504" name="直線コネクタ 503">
          <a:extLst>
            <a:ext uri="{FF2B5EF4-FFF2-40B4-BE49-F238E27FC236}">
              <a16:creationId xmlns:a16="http://schemas.microsoft.com/office/drawing/2014/main" id="{731F1E4F-7724-4D33-9634-101959E9E841}"/>
            </a:ext>
          </a:extLst>
        </xdr:cNvPr>
        <xdr:cNvCxnSpPr/>
      </xdr:nvCxnSpPr>
      <xdr:spPr>
        <a:xfrm flipV="1">
          <a:off x="14699615" y="9187180"/>
          <a:ext cx="0" cy="1115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63500</xdr:rowOff>
    </xdr:from>
    <xdr:ext cx="405130" cy="251460"/>
    <xdr:sp macro="" textlink="">
      <xdr:nvSpPr>
        <xdr:cNvPr id="505" name="【学校施設】&#10;有形固定資産減価償却率最小値テキスト">
          <a:extLst>
            <a:ext uri="{FF2B5EF4-FFF2-40B4-BE49-F238E27FC236}">
              <a16:creationId xmlns:a16="http://schemas.microsoft.com/office/drawing/2014/main" id="{3622C0A4-F2F7-420F-9119-319AA47B80AB}"/>
            </a:ext>
          </a:extLst>
        </xdr:cNvPr>
        <xdr:cNvSpPr txBox="1"/>
      </xdr:nvSpPr>
      <xdr:spPr>
        <a:xfrm>
          <a:off x="14738350" y="103060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59690</xdr:rowOff>
    </xdr:from>
    <xdr:to>
      <xdr:col>86</xdr:col>
      <xdr:colOff>25400</xdr:colOff>
      <xdr:row>62</xdr:row>
      <xdr:rowOff>59690</xdr:rowOff>
    </xdr:to>
    <xdr:cxnSp macro="">
      <xdr:nvCxnSpPr>
        <xdr:cNvPr id="506" name="直線コネクタ 505">
          <a:extLst>
            <a:ext uri="{FF2B5EF4-FFF2-40B4-BE49-F238E27FC236}">
              <a16:creationId xmlns:a16="http://schemas.microsoft.com/office/drawing/2014/main" id="{8F3F0E6C-F92E-497E-AB9F-753FD5FC7957}"/>
            </a:ext>
          </a:extLst>
        </xdr:cNvPr>
        <xdr:cNvCxnSpPr/>
      </xdr:nvCxnSpPr>
      <xdr:spPr>
        <a:xfrm>
          <a:off x="14611350" y="1030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46990</xdr:rowOff>
    </xdr:from>
    <xdr:ext cx="405130" cy="259080"/>
    <xdr:sp macro="" textlink="">
      <xdr:nvSpPr>
        <xdr:cNvPr id="507" name="【学校施設】&#10;有形固定資産減価償却率最大値テキスト">
          <a:extLst>
            <a:ext uri="{FF2B5EF4-FFF2-40B4-BE49-F238E27FC236}">
              <a16:creationId xmlns:a16="http://schemas.microsoft.com/office/drawing/2014/main" id="{442F6D2C-C3C6-480A-A0CE-0CFEA9F7C4C3}"/>
            </a:ext>
          </a:extLst>
        </xdr:cNvPr>
        <xdr:cNvSpPr txBox="1"/>
      </xdr:nvSpPr>
      <xdr:spPr>
        <a:xfrm>
          <a:off x="14738350" y="8968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100330</xdr:rowOff>
    </xdr:from>
    <xdr:to>
      <xdr:col>86</xdr:col>
      <xdr:colOff>25400</xdr:colOff>
      <xdr:row>55</xdr:row>
      <xdr:rowOff>100330</xdr:rowOff>
    </xdr:to>
    <xdr:cxnSp macro="">
      <xdr:nvCxnSpPr>
        <xdr:cNvPr id="508" name="直線コネクタ 507">
          <a:extLst>
            <a:ext uri="{FF2B5EF4-FFF2-40B4-BE49-F238E27FC236}">
              <a16:creationId xmlns:a16="http://schemas.microsoft.com/office/drawing/2014/main" id="{F357752B-695D-42CC-9A8E-12317372A3A9}"/>
            </a:ext>
          </a:extLst>
        </xdr:cNvPr>
        <xdr:cNvCxnSpPr/>
      </xdr:nvCxnSpPr>
      <xdr:spPr>
        <a:xfrm>
          <a:off x="14611350" y="9187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56515</xdr:rowOff>
    </xdr:from>
    <xdr:ext cx="405130" cy="258445"/>
    <xdr:sp macro="" textlink="">
      <xdr:nvSpPr>
        <xdr:cNvPr id="509" name="【学校施設】&#10;有形固定資産減価償却率平均値テキスト">
          <a:extLst>
            <a:ext uri="{FF2B5EF4-FFF2-40B4-BE49-F238E27FC236}">
              <a16:creationId xmlns:a16="http://schemas.microsoft.com/office/drawing/2014/main" id="{F6C730DD-944D-4FAF-A97E-B482A72D19C2}"/>
            </a:ext>
          </a:extLst>
        </xdr:cNvPr>
        <xdr:cNvSpPr txBox="1"/>
      </xdr:nvSpPr>
      <xdr:spPr>
        <a:xfrm>
          <a:off x="14738350" y="96386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33655</xdr:rowOff>
    </xdr:from>
    <xdr:to>
      <xdr:col>85</xdr:col>
      <xdr:colOff>177800</xdr:colOff>
      <xdr:row>59</xdr:row>
      <xdr:rowOff>135255</xdr:rowOff>
    </xdr:to>
    <xdr:sp macro="" textlink="">
      <xdr:nvSpPr>
        <xdr:cNvPr id="510" name="フローチャート: 判断 509">
          <a:extLst>
            <a:ext uri="{FF2B5EF4-FFF2-40B4-BE49-F238E27FC236}">
              <a16:creationId xmlns:a16="http://schemas.microsoft.com/office/drawing/2014/main" id="{3F7DF434-47ED-4149-A223-B22BCFC9BDD0}"/>
            </a:ext>
          </a:extLst>
        </xdr:cNvPr>
        <xdr:cNvSpPr/>
      </xdr:nvSpPr>
      <xdr:spPr>
        <a:xfrm>
          <a:off x="14649450" y="97809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1" name="フローチャート: 判断 510">
          <a:extLst>
            <a:ext uri="{FF2B5EF4-FFF2-40B4-BE49-F238E27FC236}">
              <a16:creationId xmlns:a16="http://schemas.microsoft.com/office/drawing/2014/main" id="{0F3228B3-FF8B-4CC1-9D50-1A8023D1047F}"/>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134620</xdr:rowOff>
    </xdr:from>
    <xdr:to>
      <xdr:col>76</xdr:col>
      <xdr:colOff>165100</xdr:colOff>
      <xdr:row>59</xdr:row>
      <xdr:rowOff>64770</xdr:rowOff>
    </xdr:to>
    <xdr:sp macro="" textlink="">
      <xdr:nvSpPr>
        <xdr:cNvPr id="512" name="フローチャート: 判断 511">
          <a:extLst>
            <a:ext uri="{FF2B5EF4-FFF2-40B4-BE49-F238E27FC236}">
              <a16:creationId xmlns:a16="http://schemas.microsoft.com/office/drawing/2014/main" id="{C94D2003-ADC5-42F5-9CA4-173CA13DD3DA}"/>
            </a:ext>
          </a:extLst>
        </xdr:cNvPr>
        <xdr:cNvSpPr/>
      </xdr:nvSpPr>
      <xdr:spPr>
        <a:xfrm>
          <a:off x="13093700" y="971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118110</xdr:rowOff>
    </xdr:from>
    <xdr:to>
      <xdr:col>72</xdr:col>
      <xdr:colOff>38100</xdr:colOff>
      <xdr:row>59</xdr:row>
      <xdr:rowOff>48260</xdr:rowOff>
    </xdr:to>
    <xdr:sp macro="" textlink="">
      <xdr:nvSpPr>
        <xdr:cNvPr id="513" name="フローチャート: 判断 512">
          <a:extLst>
            <a:ext uri="{FF2B5EF4-FFF2-40B4-BE49-F238E27FC236}">
              <a16:creationId xmlns:a16="http://schemas.microsoft.com/office/drawing/2014/main" id="{619FAA1C-7F1F-473E-A0F3-C0BA93FD0D84}"/>
            </a:ext>
          </a:extLst>
        </xdr:cNvPr>
        <xdr:cNvSpPr/>
      </xdr:nvSpPr>
      <xdr:spPr>
        <a:xfrm>
          <a:off x="12299950" y="9700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168910</xdr:rowOff>
    </xdr:from>
    <xdr:to>
      <xdr:col>67</xdr:col>
      <xdr:colOff>101600</xdr:colOff>
      <xdr:row>59</xdr:row>
      <xdr:rowOff>99060</xdr:rowOff>
    </xdr:to>
    <xdr:sp macro="" textlink="">
      <xdr:nvSpPr>
        <xdr:cNvPr id="514" name="フローチャート: 判断 513">
          <a:extLst>
            <a:ext uri="{FF2B5EF4-FFF2-40B4-BE49-F238E27FC236}">
              <a16:creationId xmlns:a16="http://schemas.microsoft.com/office/drawing/2014/main" id="{EF61F698-53D6-425F-9AF4-4FD3FB8B61C1}"/>
            </a:ext>
          </a:extLst>
        </xdr:cNvPr>
        <xdr:cNvSpPr/>
      </xdr:nvSpPr>
      <xdr:spPr>
        <a:xfrm>
          <a:off x="1148715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48920"/>
    <xdr:sp macro="" textlink="">
      <xdr:nvSpPr>
        <xdr:cNvPr id="515" name="テキスト ボックス 514">
          <a:extLst>
            <a:ext uri="{FF2B5EF4-FFF2-40B4-BE49-F238E27FC236}">
              <a16:creationId xmlns:a16="http://schemas.microsoft.com/office/drawing/2014/main" id="{CA583BAC-A57E-45A1-A359-E383F72D3F10}"/>
            </a:ext>
          </a:extLst>
        </xdr:cNvPr>
        <xdr:cNvSpPr txBox="1"/>
      </xdr:nvSpPr>
      <xdr:spPr>
        <a:xfrm>
          <a:off x="14528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48920"/>
    <xdr:sp macro="" textlink="">
      <xdr:nvSpPr>
        <xdr:cNvPr id="516" name="テキスト ボックス 515">
          <a:extLst>
            <a:ext uri="{FF2B5EF4-FFF2-40B4-BE49-F238E27FC236}">
              <a16:creationId xmlns:a16="http://schemas.microsoft.com/office/drawing/2014/main" id="{E8C8B390-7261-4E28-9666-C70C2FE2B14D}"/>
            </a:ext>
          </a:extLst>
        </xdr:cNvPr>
        <xdr:cNvSpPr txBox="1"/>
      </xdr:nvSpPr>
      <xdr:spPr>
        <a:xfrm>
          <a:off x="13766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48920"/>
    <xdr:sp macro="" textlink="">
      <xdr:nvSpPr>
        <xdr:cNvPr id="517" name="テキスト ボックス 516">
          <a:extLst>
            <a:ext uri="{FF2B5EF4-FFF2-40B4-BE49-F238E27FC236}">
              <a16:creationId xmlns:a16="http://schemas.microsoft.com/office/drawing/2014/main" id="{3D10C5EB-EDED-4B22-97F3-27D85E5BBA68}"/>
            </a:ext>
          </a:extLst>
        </xdr:cNvPr>
        <xdr:cNvSpPr txBox="1"/>
      </xdr:nvSpPr>
      <xdr:spPr>
        <a:xfrm>
          <a:off x="129730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48920"/>
    <xdr:sp macro="" textlink="">
      <xdr:nvSpPr>
        <xdr:cNvPr id="518" name="テキスト ボックス 517">
          <a:extLst>
            <a:ext uri="{FF2B5EF4-FFF2-40B4-BE49-F238E27FC236}">
              <a16:creationId xmlns:a16="http://schemas.microsoft.com/office/drawing/2014/main" id="{B5467200-C361-443A-9770-5D702F24AC57}"/>
            </a:ext>
          </a:extLst>
        </xdr:cNvPr>
        <xdr:cNvSpPr txBox="1"/>
      </xdr:nvSpPr>
      <xdr:spPr>
        <a:xfrm>
          <a:off x="121729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48920"/>
    <xdr:sp macro="" textlink="">
      <xdr:nvSpPr>
        <xdr:cNvPr id="519" name="テキスト ボックス 518">
          <a:extLst>
            <a:ext uri="{FF2B5EF4-FFF2-40B4-BE49-F238E27FC236}">
              <a16:creationId xmlns:a16="http://schemas.microsoft.com/office/drawing/2014/main" id="{E3EA42F5-10E6-44EC-A184-1F8C78C0182A}"/>
            </a:ext>
          </a:extLst>
        </xdr:cNvPr>
        <xdr:cNvSpPr txBox="1"/>
      </xdr:nvSpPr>
      <xdr:spPr>
        <a:xfrm>
          <a:off x="113665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3810</xdr:rowOff>
    </xdr:from>
    <xdr:to>
      <xdr:col>85</xdr:col>
      <xdr:colOff>177800</xdr:colOff>
      <xdr:row>60</xdr:row>
      <xdr:rowOff>105410</xdr:rowOff>
    </xdr:to>
    <xdr:sp macro="" textlink="">
      <xdr:nvSpPr>
        <xdr:cNvPr id="520" name="楕円 519">
          <a:extLst>
            <a:ext uri="{FF2B5EF4-FFF2-40B4-BE49-F238E27FC236}">
              <a16:creationId xmlns:a16="http://schemas.microsoft.com/office/drawing/2014/main" id="{25FA272D-A0AB-480D-ADAE-452228BA1F66}"/>
            </a:ext>
          </a:extLst>
        </xdr:cNvPr>
        <xdr:cNvSpPr/>
      </xdr:nvSpPr>
      <xdr:spPr>
        <a:xfrm>
          <a:off x="14649450" y="99161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153670</xdr:rowOff>
    </xdr:from>
    <xdr:ext cx="405130" cy="259080"/>
    <xdr:sp macro="" textlink="">
      <xdr:nvSpPr>
        <xdr:cNvPr id="521" name="【学校施設】&#10;有形固定資産減価償却率該当値テキスト">
          <a:extLst>
            <a:ext uri="{FF2B5EF4-FFF2-40B4-BE49-F238E27FC236}">
              <a16:creationId xmlns:a16="http://schemas.microsoft.com/office/drawing/2014/main" id="{4D95B141-62DA-4B8A-89F1-A61569D946A5}"/>
            </a:ext>
          </a:extLst>
        </xdr:cNvPr>
        <xdr:cNvSpPr txBox="1"/>
      </xdr:nvSpPr>
      <xdr:spPr>
        <a:xfrm>
          <a:off x="14738350" y="990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140970</xdr:rowOff>
    </xdr:from>
    <xdr:to>
      <xdr:col>81</xdr:col>
      <xdr:colOff>101600</xdr:colOff>
      <xdr:row>60</xdr:row>
      <xdr:rowOff>71120</xdr:rowOff>
    </xdr:to>
    <xdr:sp macro="" textlink="">
      <xdr:nvSpPr>
        <xdr:cNvPr id="522" name="楕円 521">
          <a:extLst>
            <a:ext uri="{FF2B5EF4-FFF2-40B4-BE49-F238E27FC236}">
              <a16:creationId xmlns:a16="http://schemas.microsoft.com/office/drawing/2014/main" id="{C811F0C3-16FC-48A5-B384-85E3610DFF8F}"/>
            </a:ext>
          </a:extLst>
        </xdr:cNvPr>
        <xdr:cNvSpPr/>
      </xdr:nvSpPr>
      <xdr:spPr>
        <a:xfrm>
          <a:off x="13887450" y="988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20320</xdr:rowOff>
    </xdr:from>
    <xdr:to>
      <xdr:col>85</xdr:col>
      <xdr:colOff>127000</xdr:colOff>
      <xdr:row>60</xdr:row>
      <xdr:rowOff>54610</xdr:rowOff>
    </xdr:to>
    <xdr:cxnSp macro="">
      <xdr:nvCxnSpPr>
        <xdr:cNvPr id="523" name="直線コネクタ 522">
          <a:extLst>
            <a:ext uri="{FF2B5EF4-FFF2-40B4-BE49-F238E27FC236}">
              <a16:creationId xmlns:a16="http://schemas.microsoft.com/office/drawing/2014/main" id="{1B4F5B3C-30E3-469B-910D-DB31E86969CF}"/>
            </a:ext>
          </a:extLst>
        </xdr:cNvPr>
        <xdr:cNvCxnSpPr/>
      </xdr:nvCxnSpPr>
      <xdr:spPr>
        <a:xfrm>
          <a:off x="13938250" y="993267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56515</xdr:rowOff>
    </xdr:from>
    <xdr:to>
      <xdr:col>72</xdr:col>
      <xdr:colOff>38100</xdr:colOff>
      <xdr:row>61</xdr:row>
      <xdr:rowOff>158115</xdr:rowOff>
    </xdr:to>
    <xdr:sp macro="" textlink="">
      <xdr:nvSpPr>
        <xdr:cNvPr id="524" name="楕円 523">
          <a:extLst>
            <a:ext uri="{FF2B5EF4-FFF2-40B4-BE49-F238E27FC236}">
              <a16:creationId xmlns:a16="http://schemas.microsoft.com/office/drawing/2014/main" id="{B92B61F7-C5CB-4FB9-8743-168FB80A0487}"/>
            </a:ext>
          </a:extLst>
        </xdr:cNvPr>
        <xdr:cNvSpPr/>
      </xdr:nvSpPr>
      <xdr:spPr>
        <a:xfrm>
          <a:off x="12299950" y="10133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24765</xdr:rowOff>
    </xdr:from>
    <xdr:to>
      <xdr:col>67</xdr:col>
      <xdr:colOff>101600</xdr:colOff>
      <xdr:row>61</xdr:row>
      <xdr:rowOff>126365</xdr:rowOff>
    </xdr:to>
    <xdr:sp macro="" textlink="">
      <xdr:nvSpPr>
        <xdr:cNvPr id="525" name="楕円 524">
          <a:extLst>
            <a:ext uri="{FF2B5EF4-FFF2-40B4-BE49-F238E27FC236}">
              <a16:creationId xmlns:a16="http://schemas.microsoft.com/office/drawing/2014/main" id="{2B3D877E-72AA-4E23-BBBF-8444CB82B85F}"/>
            </a:ext>
          </a:extLst>
        </xdr:cNvPr>
        <xdr:cNvSpPr/>
      </xdr:nvSpPr>
      <xdr:spPr>
        <a:xfrm>
          <a:off x="1148715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75565</xdr:rowOff>
    </xdr:from>
    <xdr:to>
      <xdr:col>71</xdr:col>
      <xdr:colOff>177800</xdr:colOff>
      <xdr:row>61</xdr:row>
      <xdr:rowOff>107315</xdr:rowOff>
    </xdr:to>
    <xdr:cxnSp macro="">
      <xdr:nvCxnSpPr>
        <xdr:cNvPr id="526" name="直線コネクタ 525">
          <a:extLst>
            <a:ext uri="{FF2B5EF4-FFF2-40B4-BE49-F238E27FC236}">
              <a16:creationId xmlns:a16="http://schemas.microsoft.com/office/drawing/2014/main" id="{1873BFAF-1434-4FF6-BA59-5851EE1A1D18}"/>
            </a:ext>
          </a:extLst>
        </xdr:cNvPr>
        <xdr:cNvCxnSpPr/>
      </xdr:nvCxnSpPr>
      <xdr:spPr>
        <a:xfrm>
          <a:off x="11537950" y="1015301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135890</xdr:rowOff>
    </xdr:from>
    <xdr:ext cx="405130" cy="259080"/>
    <xdr:sp macro="" textlink="">
      <xdr:nvSpPr>
        <xdr:cNvPr id="527" name="n_1aveValue【学校施設】&#10;有形固定資産減価償却率">
          <a:extLst>
            <a:ext uri="{FF2B5EF4-FFF2-40B4-BE49-F238E27FC236}">
              <a16:creationId xmlns:a16="http://schemas.microsoft.com/office/drawing/2014/main" id="{BA7B329D-4DC0-4C60-A009-47C07C7F332C}"/>
            </a:ext>
          </a:extLst>
        </xdr:cNvPr>
        <xdr:cNvSpPr txBox="1"/>
      </xdr:nvSpPr>
      <xdr:spPr>
        <a:xfrm>
          <a:off x="13742035" y="9552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81280</xdr:rowOff>
    </xdr:from>
    <xdr:ext cx="393065" cy="259080"/>
    <xdr:sp macro="" textlink="">
      <xdr:nvSpPr>
        <xdr:cNvPr id="528" name="n_2aveValue【学校施設】&#10;有形固定資産減価償却率">
          <a:extLst>
            <a:ext uri="{FF2B5EF4-FFF2-40B4-BE49-F238E27FC236}">
              <a16:creationId xmlns:a16="http://schemas.microsoft.com/office/drawing/2014/main" id="{CAF1C4BA-12C7-45C1-8C5B-D81C86248EA9}"/>
            </a:ext>
          </a:extLst>
        </xdr:cNvPr>
        <xdr:cNvSpPr txBox="1"/>
      </xdr:nvSpPr>
      <xdr:spPr>
        <a:xfrm>
          <a:off x="12960985" y="949833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64770</xdr:rowOff>
    </xdr:from>
    <xdr:ext cx="393065" cy="250190"/>
    <xdr:sp macro="" textlink="">
      <xdr:nvSpPr>
        <xdr:cNvPr id="529" name="n_3aveValue【学校施設】&#10;有形固定資産減価償却率">
          <a:extLst>
            <a:ext uri="{FF2B5EF4-FFF2-40B4-BE49-F238E27FC236}">
              <a16:creationId xmlns:a16="http://schemas.microsoft.com/office/drawing/2014/main" id="{586677F2-5A65-404B-975E-A93DF9A8CE7A}"/>
            </a:ext>
          </a:extLst>
        </xdr:cNvPr>
        <xdr:cNvSpPr txBox="1"/>
      </xdr:nvSpPr>
      <xdr:spPr>
        <a:xfrm>
          <a:off x="12167235" y="9481820"/>
          <a:ext cx="393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115570</xdr:rowOff>
    </xdr:from>
    <xdr:ext cx="393065" cy="259080"/>
    <xdr:sp macro="" textlink="">
      <xdr:nvSpPr>
        <xdr:cNvPr id="530" name="n_4aveValue【学校施設】&#10;有形固定資産減価償却率">
          <a:extLst>
            <a:ext uri="{FF2B5EF4-FFF2-40B4-BE49-F238E27FC236}">
              <a16:creationId xmlns:a16="http://schemas.microsoft.com/office/drawing/2014/main" id="{32CD1328-991A-4129-835E-7F27E74B31DA}"/>
            </a:ext>
          </a:extLst>
        </xdr:cNvPr>
        <xdr:cNvSpPr txBox="1"/>
      </xdr:nvSpPr>
      <xdr:spPr>
        <a:xfrm>
          <a:off x="11354435" y="953262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62230</xdr:rowOff>
    </xdr:from>
    <xdr:ext cx="405130" cy="259080"/>
    <xdr:sp macro="" textlink="">
      <xdr:nvSpPr>
        <xdr:cNvPr id="531" name="n_1mainValue【学校施設】&#10;有形固定資産減価償却率">
          <a:extLst>
            <a:ext uri="{FF2B5EF4-FFF2-40B4-BE49-F238E27FC236}">
              <a16:creationId xmlns:a16="http://schemas.microsoft.com/office/drawing/2014/main" id="{E6D40B16-1DE6-47F9-8F71-B49185D92BA7}"/>
            </a:ext>
          </a:extLst>
        </xdr:cNvPr>
        <xdr:cNvSpPr txBox="1"/>
      </xdr:nvSpPr>
      <xdr:spPr>
        <a:xfrm>
          <a:off x="13742035" y="997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149225</xdr:rowOff>
    </xdr:from>
    <xdr:ext cx="393065" cy="259080"/>
    <xdr:sp macro="" textlink="">
      <xdr:nvSpPr>
        <xdr:cNvPr id="532" name="n_3mainValue【学校施設】&#10;有形固定資産減価償却率">
          <a:extLst>
            <a:ext uri="{FF2B5EF4-FFF2-40B4-BE49-F238E27FC236}">
              <a16:creationId xmlns:a16="http://schemas.microsoft.com/office/drawing/2014/main" id="{62215FA1-516B-498E-B67C-8460C1638138}"/>
            </a:ext>
          </a:extLst>
        </xdr:cNvPr>
        <xdr:cNvSpPr txBox="1"/>
      </xdr:nvSpPr>
      <xdr:spPr>
        <a:xfrm>
          <a:off x="12167235" y="1022667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117475</xdr:rowOff>
    </xdr:from>
    <xdr:ext cx="393065" cy="259080"/>
    <xdr:sp macro="" textlink="">
      <xdr:nvSpPr>
        <xdr:cNvPr id="533" name="n_4mainValue【学校施設】&#10;有形固定資産減価償却率">
          <a:extLst>
            <a:ext uri="{FF2B5EF4-FFF2-40B4-BE49-F238E27FC236}">
              <a16:creationId xmlns:a16="http://schemas.microsoft.com/office/drawing/2014/main" id="{98CA301C-2D37-44C4-BF6B-7D0A00F7C957}"/>
            </a:ext>
          </a:extLst>
        </xdr:cNvPr>
        <xdr:cNvSpPr txBox="1"/>
      </xdr:nvSpPr>
      <xdr:spPr>
        <a:xfrm>
          <a:off x="11354435" y="1019492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060F728C-5BC6-4D4C-8912-85E18E8F4A5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89DF4CF2-05CC-46F9-9B6A-A480F1F6D2A0}"/>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6E309F98-2C6E-42B1-9ECF-EADD0E82246D}"/>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13E589AC-1B31-4724-B6AC-E9B09C73CC01}"/>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342CB69A-8938-4067-B38D-8EB9C734CD70}"/>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A35AD9FC-4453-44A6-94B3-916814553B33}"/>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E5C0AD92-4451-49EE-8B16-C54275B88D86}"/>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17269F97-D336-48AF-8410-75A218591D2D}"/>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37820" cy="225425"/>
    <xdr:sp macro="" textlink="">
      <xdr:nvSpPr>
        <xdr:cNvPr id="542" name="テキスト ボックス 541">
          <a:extLst>
            <a:ext uri="{FF2B5EF4-FFF2-40B4-BE49-F238E27FC236}">
              <a16:creationId xmlns:a16="http://schemas.microsoft.com/office/drawing/2014/main" id="{09AD74B3-2C56-4432-9499-FF3E908735B5}"/>
            </a:ext>
          </a:extLst>
        </xdr:cNvPr>
        <xdr:cNvSpPr txBox="1"/>
      </xdr:nvSpPr>
      <xdr:spPr>
        <a:xfrm>
          <a:off x="16440150" y="86296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8A555A89-C8BC-4F50-9B28-ED961B89F99F}"/>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55295" cy="251460"/>
    <xdr:sp macro="" textlink="">
      <xdr:nvSpPr>
        <xdr:cNvPr id="544" name="テキスト ボックス 543">
          <a:extLst>
            <a:ext uri="{FF2B5EF4-FFF2-40B4-BE49-F238E27FC236}">
              <a16:creationId xmlns:a16="http://schemas.microsoft.com/office/drawing/2014/main" id="{F6D2B211-63D9-4136-9842-BBEE9B426239}"/>
            </a:ext>
          </a:extLst>
        </xdr:cNvPr>
        <xdr:cNvSpPr txBox="1"/>
      </xdr:nvSpPr>
      <xdr:spPr>
        <a:xfrm>
          <a:off x="16048990" y="10881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5" name="直線コネクタ 544">
          <a:extLst>
            <a:ext uri="{FF2B5EF4-FFF2-40B4-BE49-F238E27FC236}">
              <a16:creationId xmlns:a16="http://schemas.microsoft.com/office/drawing/2014/main" id="{B84ABEED-73B7-4CF6-B042-680FBD2A2B2D}"/>
            </a:ext>
          </a:extLst>
        </xdr:cNvPr>
        <xdr:cNvCxnSpPr/>
      </xdr:nvCxnSpPr>
      <xdr:spPr>
        <a:xfrm>
          <a:off x="16459200" y="1057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55295" cy="251460"/>
    <xdr:sp macro="" textlink="">
      <xdr:nvSpPr>
        <xdr:cNvPr id="546" name="テキスト ボックス 545">
          <a:extLst>
            <a:ext uri="{FF2B5EF4-FFF2-40B4-BE49-F238E27FC236}">
              <a16:creationId xmlns:a16="http://schemas.microsoft.com/office/drawing/2014/main" id="{9CEBEF81-A46B-4061-9332-6384931FDA56}"/>
            </a:ext>
          </a:extLst>
        </xdr:cNvPr>
        <xdr:cNvSpPr txBox="1"/>
      </xdr:nvSpPr>
      <xdr:spPr>
        <a:xfrm>
          <a:off x="16048990" y="104368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7" name="直線コネクタ 546">
          <a:extLst>
            <a:ext uri="{FF2B5EF4-FFF2-40B4-BE49-F238E27FC236}">
              <a16:creationId xmlns:a16="http://schemas.microsoft.com/office/drawing/2014/main" id="{415DA03F-FD94-403A-8280-CDE7C1964BFC}"/>
            </a:ext>
          </a:extLst>
        </xdr:cNvPr>
        <xdr:cNvCxnSpPr/>
      </xdr:nvCxnSpPr>
      <xdr:spPr>
        <a:xfrm>
          <a:off x="16459200" y="1013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55295" cy="251460"/>
    <xdr:sp macro="" textlink="">
      <xdr:nvSpPr>
        <xdr:cNvPr id="548" name="テキスト ボックス 547">
          <a:extLst>
            <a:ext uri="{FF2B5EF4-FFF2-40B4-BE49-F238E27FC236}">
              <a16:creationId xmlns:a16="http://schemas.microsoft.com/office/drawing/2014/main" id="{81ABED83-3EEF-40F6-AF0A-CF8201B5881B}"/>
            </a:ext>
          </a:extLst>
        </xdr:cNvPr>
        <xdr:cNvSpPr txBox="1"/>
      </xdr:nvSpPr>
      <xdr:spPr>
        <a:xfrm>
          <a:off x="16048990" y="99987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9" name="直線コネクタ 548">
          <a:extLst>
            <a:ext uri="{FF2B5EF4-FFF2-40B4-BE49-F238E27FC236}">
              <a16:creationId xmlns:a16="http://schemas.microsoft.com/office/drawing/2014/main" id="{B63086AF-ADA6-4E82-AA73-4FE473EA4ECF}"/>
            </a:ext>
          </a:extLst>
        </xdr:cNvPr>
        <xdr:cNvCxnSpPr/>
      </xdr:nvCxnSpPr>
      <xdr:spPr>
        <a:xfrm>
          <a:off x="16459200" y="9696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55295" cy="251460"/>
    <xdr:sp macro="" textlink="">
      <xdr:nvSpPr>
        <xdr:cNvPr id="550" name="テキスト ボックス 549">
          <a:extLst>
            <a:ext uri="{FF2B5EF4-FFF2-40B4-BE49-F238E27FC236}">
              <a16:creationId xmlns:a16="http://schemas.microsoft.com/office/drawing/2014/main" id="{D84120EF-E016-4C7C-A7B8-54F0F63CCA0D}"/>
            </a:ext>
          </a:extLst>
        </xdr:cNvPr>
        <xdr:cNvSpPr txBox="1"/>
      </xdr:nvSpPr>
      <xdr:spPr>
        <a:xfrm>
          <a:off x="16048990" y="95605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1" name="直線コネクタ 550">
          <a:extLst>
            <a:ext uri="{FF2B5EF4-FFF2-40B4-BE49-F238E27FC236}">
              <a16:creationId xmlns:a16="http://schemas.microsoft.com/office/drawing/2014/main" id="{507FCB2E-0128-4D08-9EBE-D1C10BD9C2E1}"/>
            </a:ext>
          </a:extLst>
        </xdr:cNvPr>
        <xdr:cNvCxnSpPr/>
      </xdr:nvCxnSpPr>
      <xdr:spPr>
        <a:xfrm>
          <a:off x="16459200" y="9251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55295" cy="251460"/>
    <xdr:sp macro="" textlink="">
      <xdr:nvSpPr>
        <xdr:cNvPr id="552" name="テキスト ボックス 551">
          <a:extLst>
            <a:ext uri="{FF2B5EF4-FFF2-40B4-BE49-F238E27FC236}">
              <a16:creationId xmlns:a16="http://schemas.microsoft.com/office/drawing/2014/main" id="{8FAC8176-44C3-4BB3-86E0-81848601C361}"/>
            </a:ext>
          </a:extLst>
        </xdr:cNvPr>
        <xdr:cNvSpPr txBox="1"/>
      </xdr:nvSpPr>
      <xdr:spPr>
        <a:xfrm>
          <a:off x="16048990" y="91160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a:extLst>
            <a:ext uri="{FF2B5EF4-FFF2-40B4-BE49-F238E27FC236}">
              <a16:creationId xmlns:a16="http://schemas.microsoft.com/office/drawing/2014/main" id="{078AB041-156F-423D-9254-BC50A915A534}"/>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5295" cy="251460"/>
    <xdr:sp macro="" textlink="">
      <xdr:nvSpPr>
        <xdr:cNvPr id="554" name="テキスト ボックス 553">
          <a:extLst>
            <a:ext uri="{FF2B5EF4-FFF2-40B4-BE49-F238E27FC236}">
              <a16:creationId xmlns:a16="http://schemas.microsoft.com/office/drawing/2014/main" id="{C969D30C-FEAB-4797-9E35-3B49E80EE202}"/>
            </a:ext>
          </a:extLst>
        </xdr:cNvPr>
        <xdr:cNvSpPr txBox="1"/>
      </xdr:nvSpPr>
      <xdr:spPr>
        <a:xfrm>
          <a:off x="16048990" y="86779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a:extLst>
            <a:ext uri="{FF2B5EF4-FFF2-40B4-BE49-F238E27FC236}">
              <a16:creationId xmlns:a16="http://schemas.microsoft.com/office/drawing/2014/main" id="{F623F20D-78A4-492D-9EFC-F874D8E7F750}"/>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114935</xdr:rowOff>
    </xdr:from>
    <xdr:to>
      <xdr:col>116</xdr:col>
      <xdr:colOff>62865</xdr:colOff>
      <xdr:row>63</xdr:row>
      <xdr:rowOff>117475</xdr:rowOff>
    </xdr:to>
    <xdr:cxnSp macro="">
      <xdr:nvCxnSpPr>
        <xdr:cNvPr id="556" name="直線コネクタ 555">
          <a:extLst>
            <a:ext uri="{FF2B5EF4-FFF2-40B4-BE49-F238E27FC236}">
              <a16:creationId xmlns:a16="http://schemas.microsoft.com/office/drawing/2014/main" id="{A6E935F0-CB43-4C34-8223-884DBACA84A3}"/>
            </a:ext>
          </a:extLst>
        </xdr:cNvPr>
        <xdr:cNvCxnSpPr/>
      </xdr:nvCxnSpPr>
      <xdr:spPr>
        <a:xfrm flipV="1">
          <a:off x="19951065" y="9531985"/>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121285</xdr:rowOff>
    </xdr:from>
    <xdr:ext cx="469900" cy="250825"/>
    <xdr:sp macro="" textlink="">
      <xdr:nvSpPr>
        <xdr:cNvPr id="557" name="【学校施設】&#10;一人当たり面積最小値テキスト">
          <a:extLst>
            <a:ext uri="{FF2B5EF4-FFF2-40B4-BE49-F238E27FC236}">
              <a16:creationId xmlns:a16="http://schemas.microsoft.com/office/drawing/2014/main" id="{745B0B13-31B3-4A2A-B473-1C6ACA7F3A37}"/>
            </a:ext>
          </a:extLst>
        </xdr:cNvPr>
        <xdr:cNvSpPr txBox="1"/>
      </xdr:nvSpPr>
      <xdr:spPr>
        <a:xfrm>
          <a:off x="19989800" y="105289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117475</xdr:rowOff>
    </xdr:from>
    <xdr:to>
      <xdr:col>116</xdr:col>
      <xdr:colOff>152400</xdr:colOff>
      <xdr:row>63</xdr:row>
      <xdr:rowOff>117475</xdr:rowOff>
    </xdr:to>
    <xdr:cxnSp macro="">
      <xdr:nvCxnSpPr>
        <xdr:cNvPr id="558" name="直線コネクタ 557">
          <a:extLst>
            <a:ext uri="{FF2B5EF4-FFF2-40B4-BE49-F238E27FC236}">
              <a16:creationId xmlns:a16="http://schemas.microsoft.com/office/drawing/2014/main" id="{929C2E02-49E2-438C-B575-5E3662D90E8A}"/>
            </a:ext>
          </a:extLst>
        </xdr:cNvPr>
        <xdr:cNvCxnSpPr/>
      </xdr:nvCxnSpPr>
      <xdr:spPr>
        <a:xfrm>
          <a:off x="19881850" y="10525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61595</xdr:rowOff>
    </xdr:from>
    <xdr:ext cx="469900" cy="259080"/>
    <xdr:sp macro="" textlink="">
      <xdr:nvSpPr>
        <xdr:cNvPr id="559" name="【学校施設】&#10;一人当たり面積最大値テキスト">
          <a:extLst>
            <a:ext uri="{FF2B5EF4-FFF2-40B4-BE49-F238E27FC236}">
              <a16:creationId xmlns:a16="http://schemas.microsoft.com/office/drawing/2014/main" id="{9083AA96-2B2B-4A25-9FC7-C02EEA96D46C}"/>
            </a:ext>
          </a:extLst>
        </xdr:cNvPr>
        <xdr:cNvSpPr txBox="1"/>
      </xdr:nvSpPr>
      <xdr:spPr>
        <a:xfrm>
          <a:off x="19989800" y="9313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114935</xdr:rowOff>
    </xdr:from>
    <xdr:to>
      <xdr:col>116</xdr:col>
      <xdr:colOff>152400</xdr:colOff>
      <xdr:row>57</xdr:row>
      <xdr:rowOff>114935</xdr:rowOff>
    </xdr:to>
    <xdr:cxnSp macro="">
      <xdr:nvCxnSpPr>
        <xdr:cNvPr id="560" name="直線コネクタ 559">
          <a:extLst>
            <a:ext uri="{FF2B5EF4-FFF2-40B4-BE49-F238E27FC236}">
              <a16:creationId xmlns:a16="http://schemas.microsoft.com/office/drawing/2014/main" id="{96103587-93E2-471E-98A3-27F0B8A408EF}"/>
            </a:ext>
          </a:extLst>
        </xdr:cNvPr>
        <xdr:cNvCxnSpPr/>
      </xdr:nvCxnSpPr>
      <xdr:spPr>
        <a:xfrm>
          <a:off x="19881850" y="9531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138430</xdr:rowOff>
    </xdr:from>
    <xdr:ext cx="469900" cy="259080"/>
    <xdr:sp macro="" textlink="">
      <xdr:nvSpPr>
        <xdr:cNvPr id="561" name="【学校施設】&#10;一人当たり面積平均値テキスト">
          <a:extLst>
            <a:ext uri="{FF2B5EF4-FFF2-40B4-BE49-F238E27FC236}">
              <a16:creationId xmlns:a16="http://schemas.microsoft.com/office/drawing/2014/main" id="{09D7A106-22B5-49EA-9750-A050A6ADDDB7}"/>
            </a:ext>
          </a:extLst>
        </xdr:cNvPr>
        <xdr:cNvSpPr txBox="1"/>
      </xdr:nvSpPr>
      <xdr:spPr>
        <a:xfrm>
          <a:off x="19989800" y="10050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160020</xdr:rowOff>
    </xdr:from>
    <xdr:to>
      <xdr:col>116</xdr:col>
      <xdr:colOff>114300</xdr:colOff>
      <xdr:row>61</xdr:row>
      <xdr:rowOff>90170</xdr:rowOff>
    </xdr:to>
    <xdr:sp macro="" textlink="">
      <xdr:nvSpPr>
        <xdr:cNvPr id="562" name="フローチャート: 判断 561">
          <a:extLst>
            <a:ext uri="{FF2B5EF4-FFF2-40B4-BE49-F238E27FC236}">
              <a16:creationId xmlns:a16="http://schemas.microsoft.com/office/drawing/2014/main" id="{B50E24F8-09E6-449C-A4CD-621A850B8A8B}"/>
            </a:ext>
          </a:extLst>
        </xdr:cNvPr>
        <xdr:cNvSpPr/>
      </xdr:nvSpPr>
      <xdr:spPr>
        <a:xfrm>
          <a:off x="19900900" y="1007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161925</xdr:rowOff>
    </xdr:from>
    <xdr:to>
      <xdr:col>112</xdr:col>
      <xdr:colOff>38100</xdr:colOff>
      <xdr:row>61</xdr:row>
      <xdr:rowOff>92075</xdr:rowOff>
    </xdr:to>
    <xdr:sp macro="" textlink="">
      <xdr:nvSpPr>
        <xdr:cNvPr id="563" name="フローチャート: 判断 562">
          <a:extLst>
            <a:ext uri="{FF2B5EF4-FFF2-40B4-BE49-F238E27FC236}">
              <a16:creationId xmlns:a16="http://schemas.microsoft.com/office/drawing/2014/main" id="{E08E0400-724B-42FC-AC3A-2C5F5F0211AA}"/>
            </a:ext>
          </a:extLst>
        </xdr:cNvPr>
        <xdr:cNvSpPr/>
      </xdr:nvSpPr>
      <xdr:spPr>
        <a:xfrm>
          <a:off x="19157950" y="10074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169545</xdr:rowOff>
    </xdr:from>
    <xdr:to>
      <xdr:col>107</xdr:col>
      <xdr:colOff>101600</xdr:colOff>
      <xdr:row>61</xdr:row>
      <xdr:rowOff>99695</xdr:rowOff>
    </xdr:to>
    <xdr:sp macro="" textlink="">
      <xdr:nvSpPr>
        <xdr:cNvPr id="564" name="フローチャート: 判断 563">
          <a:extLst>
            <a:ext uri="{FF2B5EF4-FFF2-40B4-BE49-F238E27FC236}">
              <a16:creationId xmlns:a16="http://schemas.microsoft.com/office/drawing/2014/main" id="{5E1CF386-6A3C-4908-9402-EAD4CB70D746}"/>
            </a:ext>
          </a:extLst>
        </xdr:cNvPr>
        <xdr:cNvSpPr/>
      </xdr:nvSpPr>
      <xdr:spPr>
        <a:xfrm>
          <a:off x="18345150" y="100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24130</xdr:rowOff>
    </xdr:from>
    <xdr:to>
      <xdr:col>102</xdr:col>
      <xdr:colOff>165100</xdr:colOff>
      <xdr:row>61</xdr:row>
      <xdr:rowOff>125730</xdr:rowOff>
    </xdr:to>
    <xdr:sp macro="" textlink="">
      <xdr:nvSpPr>
        <xdr:cNvPr id="565" name="フローチャート: 判断 564">
          <a:extLst>
            <a:ext uri="{FF2B5EF4-FFF2-40B4-BE49-F238E27FC236}">
              <a16:creationId xmlns:a16="http://schemas.microsoft.com/office/drawing/2014/main" id="{FBB94540-3D7A-415F-ADD0-01642231EA44}"/>
            </a:ext>
          </a:extLst>
        </xdr:cNvPr>
        <xdr:cNvSpPr/>
      </xdr:nvSpPr>
      <xdr:spPr>
        <a:xfrm>
          <a:off x="175514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162560</xdr:rowOff>
    </xdr:from>
    <xdr:to>
      <xdr:col>98</xdr:col>
      <xdr:colOff>38100</xdr:colOff>
      <xdr:row>62</xdr:row>
      <xdr:rowOff>92710</xdr:rowOff>
    </xdr:to>
    <xdr:sp macro="" textlink="">
      <xdr:nvSpPr>
        <xdr:cNvPr id="566" name="フローチャート: 判断 565">
          <a:extLst>
            <a:ext uri="{FF2B5EF4-FFF2-40B4-BE49-F238E27FC236}">
              <a16:creationId xmlns:a16="http://schemas.microsoft.com/office/drawing/2014/main" id="{92BA71BF-B30E-4B85-973A-9E714B3D11E2}"/>
            </a:ext>
          </a:extLst>
        </xdr:cNvPr>
        <xdr:cNvSpPr/>
      </xdr:nvSpPr>
      <xdr:spPr>
        <a:xfrm>
          <a:off x="16757650" y="10240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48920"/>
    <xdr:sp macro="" textlink="">
      <xdr:nvSpPr>
        <xdr:cNvPr id="567" name="テキスト ボックス 566">
          <a:extLst>
            <a:ext uri="{FF2B5EF4-FFF2-40B4-BE49-F238E27FC236}">
              <a16:creationId xmlns:a16="http://schemas.microsoft.com/office/drawing/2014/main" id="{1E477347-33B0-45BA-A23D-14ED0B04EFAF}"/>
            </a:ext>
          </a:extLst>
        </xdr:cNvPr>
        <xdr:cNvSpPr txBox="1"/>
      </xdr:nvSpPr>
      <xdr:spPr>
        <a:xfrm>
          <a:off x="19780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48920"/>
    <xdr:sp macro="" textlink="">
      <xdr:nvSpPr>
        <xdr:cNvPr id="568" name="テキスト ボックス 567">
          <a:extLst>
            <a:ext uri="{FF2B5EF4-FFF2-40B4-BE49-F238E27FC236}">
              <a16:creationId xmlns:a16="http://schemas.microsoft.com/office/drawing/2014/main" id="{7B9275DD-C8D1-4688-8DFF-5F788EE0D55D}"/>
            </a:ext>
          </a:extLst>
        </xdr:cNvPr>
        <xdr:cNvSpPr txBox="1"/>
      </xdr:nvSpPr>
      <xdr:spPr>
        <a:xfrm>
          <a:off x="190309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48920"/>
    <xdr:sp macro="" textlink="">
      <xdr:nvSpPr>
        <xdr:cNvPr id="569" name="テキスト ボックス 568">
          <a:extLst>
            <a:ext uri="{FF2B5EF4-FFF2-40B4-BE49-F238E27FC236}">
              <a16:creationId xmlns:a16="http://schemas.microsoft.com/office/drawing/2014/main" id="{1D487EF5-B030-42D0-B3AA-1DFA72A1A2F1}"/>
            </a:ext>
          </a:extLst>
        </xdr:cNvPr>
        <xdr:cNvSpPr txBox="1"/>
      </xdr:nvSpPr>
      <xdr:spPr>
        <a:xfrm>
          <a:off x="182245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48920"/>
    <xdr:sp macro="" textlink="">
      <xdr:nvSpPr>
        <xdr:cNvPr id="570" name="テキスト ボックス 569">
          <a:extLst>
            <a:ext uri="{FF2B5EF4-FFF2-40B4-BE49-F238E27FC236}">
              <a16:creationId xmlns:a16="http://schemas.microsoft.com/office/drawing/2014/main" id="{C567F8C1-D2B8-4951-978B-9217131A74F2}"/>
            </a:ext>
          </a:extLst>
        </xdr:cNvPr>
        <xdr:cNvSpPr txBox="1"/>
      </xdr:nvSpPr>
      <xdr:spPr>
        <a:xfrm>
          <a:off x="174307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48920"/>
    <xdr:sp macro="" textlink="">
      <xdr:nvSpPr>
        <xdr:cNvPr id="571" name="テキスト ボックス 570">
          <a:extLst>
            <a:ext uri="{FF2B5EF4-FFF2-40B4-BE49-F238E27FC236}">
              <a16:creationId xmlns:a16="http://schemas.microsoft.com/office/drawing/2014/main" id="{3FAABEF7-F13C-478A-B037-5891ABDEFA23}"/>
            </a:ext>
          </a:extLst>
        </xdr:cNvPr>
        <xdr:cNvSpPr txBox="1"/>
      </xdr:nvSpPr>
      <xdr:spPr>
        <a:xfrm>
          <a:off x="166306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163830</xdr:rowOff>
    </xdr:from>
    <xdr:to>
      <xdr:col>116</xdr:col>
      <xdr:colOff>114300</xdr:colOff>
      <xdr:row>60</xdr:row>
      <xdr:rowOff>93980</xdr:rowOff>
    </xdr:to>
    <xdr:sp macro="" textlink="">
      <xdr:nvSpPr>
        <xdr:cNvPr id="572" name="楕円 571">
          <a:extLst>
            <a:ext uri="{FF2B5EF4-FFF2-40B4-BE49-F238E27FC236}">
              <a16:creationId xmlns:a16="http://schemas.microsoft.com/office/drawing/2014/main" id="{B138332E-F34F-4D0A-8CDA-2501B07174E4}"/>
            </a:ext>
          </a:extLst>
        </xdr:cNvPr>
        <xdr:cNvSpPr/>
      </xdr:nvSpPr>
      <xdr:spPr>
        <a:xfrm>
          <a:off x="19900900" y="9911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15240</xdr:rowOff>
    </xdr:from>
    <xdr:ext cx="469900" cy="259080"/>
    <xdr:sp macro="" textlink="">
      <xdr:nvSpPr>
        <xdr:cNvPr id="573" name="【学校施設】&#10;一人当たり面積該当値テキスト">
          <a:extLst>
            <a:ext uri="{FF2B5EF4-FFF2-40B4-BE49-F238E27FC236}">
              <a16:creationId xmlns:a16="http://schemas.microsoft.com/office/drawing/2014/main" id="{1A703150-8DB7-41CE-9516-DEB75C79BB84}"/>
            </a:ext>
          </a:extLst>
        </xdr:cNvPr>
        <xdr:cNvSpPr txBox="1"/>
      </xdr:nvSpPr>
      <xdr:spPr>
        <a:xfrm>
          <a:off x="19989800" y="976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3175</xdr:rowOff>
    </xdr:from>
    <xdr:to>
      <xdr:col>112</xdr:col>
      <xdr:colOff>38100</xdr:colOff>
      <xdr:row>60</xdr:row>
      <xdr:rowOff>104775</xdr:rowOff>
    </xdr:to>
    <xdr:sp macro="" textlink="">
      <xdr:nvSpPr>
        <xdr:cNvPr id="574" name="楕円 573">
          <a:extLst>
            <a:ext uri="{FF2B5EF4-FFF2-40B4-BE49-F238E27FC236}">
              <a16:creationId xmlns:a16="http://schemas.microsoft.com/office/drawing/2014/main" id="{A2873ED6-DAEA-4D5E-AF69-3330A1932EB5}"/>
            </a:ext>
          </a:extLst>
        </xdr:cNvPr>
        <xdr:cNvSpPr/>
      </xdr:nvSpPr>
      <xdr:spPr>
        <a:xfrm>
          <a:off x="19157950" y="9915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43180</xdr:rowOff>
    </xdr:from>
    <xdr:to>
      <xdr:col>116</xdr:col>
      <xdr:colOff>63500</xdr:colOff>
      <xdr:row>60</xdr:row>
      <xdr:rowOff>53975</xdr:rowOff>
    </xdr:to>
    <xdr:cxnSp macro="">
      <xdr:nvCxnSpPr>
        <xdr:cNvPr id="575" name="直線コネクタ 574">
          <a:extLst>
            <a:ext uri="{FF2B5EF4-FFF2-40B4-BE49-F238E27FC236}">
              <a16:creationId xmlns:a16="http://schemas.microsoft.com/office/drawing/2014/main" id="{ADD49B3B-4021-4A1E-976F-0FC3679D100C}"/>
            </a:ext>
          </a:extLst>
        </xdr:cNvPr>
        <xdr:cNvCxnSpPr/>
      </xdr:nvCxnSpPr>
      <xdr:spPr>
        <a:xfrm flipV="1">
          <a:off x="19202400" y="9955530"/>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54610</xdr:rowOff>
    </xdr:from>
    <xdr:to>
      <xdr:col>102</xdr:col>
      <xdr:colOff>165100</xdr:colOff>
      <xdr:row>60</xdr:row>
      <xdr:rowOff>156210</xdr:rowOff>
    </xdr:to>
    <xdr:sp macro="" textlink="">
      <xdr:nvSpPr>
        <xdr:cNvPr id="576" name="楕円 575">
          <a:extLst>
            <a:ext uri="{FF2B5EF4-FFF2-40B4-BE49-F238E27FC236}">
              <a16:creationId xmlns:a16="http://schemas.microsoft.com/office/drawing/2014/main" id="{78C4764F-790B-4B62-BDDE-1CD7B5C2F05C}"/>
            </a:ext>
          </a:extLst>
        </xdr:cNvPr>
        <xdr:cNvSpPr/>
      </xdr:nvSpPr>
      <xdr:spPr>
        <a:xfrm>
          <a:off x="175514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57785</xdr:rowOff>
    </xdr:from>
    <xdr:to>
      <xdr:col>98</xdr:col>
      <xdr:colOff>38100</xdr:colOff>
      <xdr:row>60</xdr:row>
      <xdr:rowOff>159385</xdr:rowOff>
    </xdr:to>
    <xdr:sp macro="" textlink="">
      <xdr:nvSpPr>
        <xdr:cNvPr id="577" name="楕円 576">
          <a:extLst>
            <a:ext uri="{FF2B5EF4-FFF2-40B4-BE49-F238E27FC236}">
              <a16:creationId xmlns:a16="http://schemas.microsoft.com/office/drawing/2014/main" id="{2CEEBD7A-3104-4185-80F5-F4410EE3974E}"/>
            </a:ext>
          </a:extLst>
        </xdr:cNvPr>
        <xdr:cNvSpPr/>
      </xdr:nvSpPr>
      <xdr:spPr>
        <a:xfrm>
          <a:off x="16757650" y="9970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105410</xdr:rowOff>
    </xdr:from>
    <xdr:to>
      <xdr:col>102</xdr:col>
      <xdr:colOff>114300</xdr:colOff>
      <xdr:row>60</xdr:row>
      <xdr:rowOff>109220</xdr:rowOff>
    </xdr:to>
    <xdr:cxnSp macro="">
      <xdr:nvCxnSpPr>
        <xdr:cNvPr id="578" name="直線コネクタ 577">
          <a:extLst>
            <a:ext uri="{FF2B5EF4-FFF2-40B4-BE49-F238E27FC236}">
              <a16:creationId xmlns:a16="http://schemas.microsoft.com/office/drawing/2014/main" id="{916F7570-467C-48AB-A340-318A408AD77E}"/>
            </a:ext>
          </a:extLst>
        </xdr:cNvPr>
        <xdr:cNvCxnSpPr/>
      </xdr:nvCxnSpPr>
      <xdr:spPr>
        <a:xfrm flipV="1">
          <a:off x="16802100" y="1001776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83185</xdr:rowOff>
    </xdr:from>
    <xdr:ext cx="469900" cy="259080"/>
    <xdr:sp macro="" textlink="">
      <xdr:nvSpPr>
        <xdr:cNvPr id="579" name="n_1aveValue【学校施設】&#10;一人当たり面積">
          <a:extLst>
            <a:ext uri="{FF2B5EF4-FFF2-40B4-BE49-F238E27FC236}">
              <a16:creationId xmlns:a16="http://schemas.microsoft.com/office/drawing/2014/main" id="{52E98770-6389-4503-AEA8-D156E4716BA8}"/>
            </a:ext>
          </a:extLst>
        </xdr:cNvPr>
        <xdr:cNvSpPr txBox="1"/>
      </xdr:nvSpPr>
      <xdr:spPr>
        <a:xfrm>
          <a:off x="18980150" y="10160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116205</xdr:rowOff>
    </xdr:from>
    <xdr:ext cx="457835" cy="259080"/>
    <xdr:sp macro="" textlink="">
      <xdr:nvSpPr>
        <xdr:cNvPr id="580" name="n_2aveValue【学校施設】&#10;一人当たり面積">
          <a:extLst>
            <a:ext uri="{FF2B5EF4-FFF2-40B4-BE49-F238E27FC236}">
              <a16:creationId xmlns:a16="http://schemas.microsoft.com/office/drawing/2014/main" id="{EF1136AD-A154-493E-8604-C9891BC89965}"/>
            </a:ext>
          </a:extLst>
        </xdr:cNvPr>
        <xdr:cNvSpPr txBox="1"/>
      </xdr:nvSpPr>
      <xdr:spPr>
        <a:xfrm>
          <a:off x="18180050" y="986345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116840</xdr:rowOff>
    </xdr:from>
    <xdr:ext cx="457835" cy="259080"/>
    <xdr:sp macro="" textlink="">
      <xdr:nvSpPr>
        <xdr:cNvPr id="581" name="n_3aveValue【学校施設】&#10;一人当たり面積">
          <a:extLst>
            <a:ext uri="{FF2B5EF4-FFF2-40B4-BE49-F238E27FC236}">
              <a16:creationId xmlns:a16="http://schemas.microsoft.com/office/drawing/2014/main" id="{CF9D6859-3CCF-4496-B364-A1B9DC4E5DDE}"/>
            </a:ext>
          </a:extLst>
        </xdr:cNvPr>
        <xdr:cNvSpPr txBox="1"/>
      </xdr:nvSpPr>
      <xdr:spPr>
        <a:xfrm>
          <a:off x="17386300" y="101942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83820</xdr:rowOff>
    </xdr:from>
    <xdr:ext cx="457835" cy="259080"/>
    <xdr:sp macro="" textlink="">
      <xdr:nvSpPr>
        <xdr:cNvPr id="582" name="n_4aveValue【学校施設】&#10;一人当たり面積">
          <a:extLst>
            <a:ext uri="{FF2B5EF4-FFF2-40B4-BE49-F238E27FC236}">
              <a16:creationId xmlns:a16="http://schemas.microsoft.com/office/drawing/2014/main" id="{0B41AF31-7B93-418F-874C-39BA89AE0D32}"/>
            </a:ext>
          </a:extLst>
        </xdr:cNvPr>
        <xdr:cNvSpPr txBox="1"/>
      </xdr:nvSpPr>
      <xdr:spPr>
        <a:xfrm>
          <a:off x="16592550" y="1032637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121285</xdr:rowOff>
    </xdr:from>
    <xdr:ext cx="469900" cy="250825"/>
    <xdr:sp macro="" textlink="">
      <xdr:nvSpPr>
        <xdr:cNvPr id="583" name="n_1mainValue【学校施設】&#10;一人当たり面積">
          <a:extLst>
            <a:ext uri="{FF2B5EF4-FFF2-40B4-BE49-F238E27FC236}">
              <a16:creationId xmlns:a16="http://schemas.microsoft.com/office/drawing/2014/main" id="{D6A84D30-A190-4FB9-8735-CEBC3A28F5D6}"/>
            </a:ext>
          </a:extLst>
        </xdr:cNvPr>
        <xdr:cNvSpPr txBox="1"/>
      </xdr:nvSpPr>
      <xdr:spPr>
        <a:xfrm>
          <a:off x="18980150" y="97034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1270</xdr:rowOff>
    </xdr:from>
    <xdr:ext cx="457835" cy="259080"/>
    <xdr:sp macro="" textlink="">
      <xdr:nvSpPr>
        <xdr:cNvPr id="584" name="n_3mainValue【学校施設】&#10;一人当たり面積">
          <a:extLst>
            <a:ext uri="{FF2B5EF4-FFF2-40B4-BE49-F238E27FC236}">
              <a16:creationId xmlns:a16="http://schemas.microsoft.com/office/drawing/2014/main" id="{52E2B3B3-E5CD-48F7-B121-7F4F07ED92E9}"/>
            </a:ext>
          </a:extLst>
        </xdr:cNvPr>
        <xdr:cNvSpPr txBox="1"/>
      </xdr:nvSpPr>
      <xdr:spPr>
        <a:xfrm>
          <a:off x="17386300" y="974852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4445</xdr:rowOff>
    </xdr:from>
    <xdr:ext cx="457835" cy="259080"/>
    <xdr:sp macro="" textlink="">
      <xdr:nvSpPr>
        <xdr:cNvPr id="585" name="n_4mainValue【学校施設】&#10;一人当たり面積">
          <a:extLst>
            <a:ext uri="{FF2B5EF4-FFF2-40B4-BE49-F238E27FC236}">
              <a16:creationId xmlns:a16="http://schemas.microsoft.com/office/drawing/2014/main" id="{51480C91-4197-4CC0-8AAE-51207C5834A8}"/>
            </a:ext>
          </a:extLst>
        </xdr:cNvPr>
        <xdr:cNvSpPr txBox="1"/>
      </xdr:nvSpPr>
      <xdr:spPr>
        <a:xfrm>
          <a:off x="16592550" y="975169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670888EF-7AA2-400F-8194-D777443A7F2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B7BB8474-DB38-4536-8558-3754CA7852D1}"/>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5AD3E1F9-6A4C-40F4-9DF7-78884F43A08F}"/>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729E5B6A-ADF8-4DA7-B50B-E18BB81D6D12}"/>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A0373CB0-B22F-43B8-9F69-CAA0B9681231}"/>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3A199167-4D00-4F61-8F6E-AEADB683FB97}"/>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BEC2EBAA-3FDE-464B-9287-E703A86D0BEA}"/>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ED461478-D189-43A5-A856-57B8A1B8459F}"/>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a:extLst>
            <a:ext uri="{FF2B5EF4-FFF2-40B4-BE49-F238E27FC236}">
              <a16:creationId xmlns:a16="http://schemas.microsoft.com/office/drawing/2014/main" id="{D2AF8417-7DAE-41F9-8482-8A513D5C794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a:extLst>
            <a:ext uri="{FF2B5EF4-FFF2-40B4-BE49-F238E27FC236}">
              <a16:creationId xmlns:a16="http://schemas.microsoft.com/office/drawing/2014/main" id="{0578FE25-FFFC-4354-9EE1-068D3D88F061}"/>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a:extLst>
            <a:ext uri="{FF2B5EF4-FFF2-40B4-BE49-F238E27FC236}">
              <a16:creationId xmlns:a16="http://schemas.microsoft.com/office/drawing/2014/main" id="{653A08B7-4B24-4135-894C-2B189BCB30B9}"/>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a:extLst>
            <a:ext uri="{FF2B5EF4-FFF2-40B4-BE49-F238E27FC236}">
              <a16:creationId xmlns:a16="http://schemas.microsoft.com/office/drawing/2014/main" id="{F6A27842-C5D1-44E7-BD85-F5E00152AC78}"/>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a:extLst>
            <a:ext uri="{FF2B5EF4-FFF2-40B4-BE49-F238E27FC236}">
              <a16:creationId xmlns:a16="http://schemas.microsoft.com/office/drawing/2014/main" id="{953F7497-07D7-4880-8006-6146A080F67C}"/>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a:extLst>
            <a:ext uri="{FF2B5EF4-FFF2-40B4-BE49-F238E27FC236}">
              <a16:creationId xmlns:a16="http://schemas.microsoft.com/office/drawing/2014/main" id="{4C26E739-1BAB-4917-9C91-3DC47C12CF54}"/>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a:extLst>
            <a:ext uri="{FF2B5EF4-FFF2-40B4-BE49-F238E27FC236}">
              <a16:creationId xmlns:a16="http://schemas.microsoft.com/office/drawing/2014/main" id="{90A6BE77-524C-40D4-A7F7-046F2B2C8512}"/>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a:extLst>
            <a:ext uri="{FF2B5EF4-FFF2-40B4-BE49-F238E27FC236}">
              <a16:creationId xmlns:a16="http://schemas.microsoft.com/office/drawing/2014/main" id="{905927F3-FCD6-4AB0-B417-12CEA2AB8561}"/>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a:extLst>
            <a:ext uri="{FF2B5EF4-FFF2-40B4-BE49-F238E27FC236}">
              <a16:creationId xmlns:a16="http://schemas.microsoft.com/office/drawing/2014/main" id="{8724B594-8069-4628-8AE8-8DCC94909BE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a:extLst>
            <a:ext uri="{FF2B5EF4-FFF2-40B4-BE49-F238E27FC236}">
              <a16:creationId xmlns:a16="http://schemas.microsoft.com/office/drawing/2014/main" id="{C0005AF4-B4F6-4294-8DB3-7DC74AB813BF}"/>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a:extLst>
            <a:ext uri="{FF2B5EF4-FFF2-40B4-BE49-F238E27FC236}">
              <a16:creationId xmlns:a16="http://schemas.microsoft.com/office/drawing/2014/main" id="{93CFB02E-370C-4469-90BD-4757D5B66082}"/>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a:extLst>
            <a:ext uri="{FF2B5EF4-FFF2-40B4-BE49-F238E27FC236}">
              <a16:creationId xmlns:a16="http://schemas.microsoft.com/office/drawing/2014/main" id="{4EBA879C-12B0-4EC2-91A0-631984CEE302}"/>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a:extLst>
            <a:ext uri="{FF2B5EF4-FFF2-40B4-BE49-F238E27FC236}">
              <a16:creationId xmlns:a16="http://schemas.microsoft.com/office/drawing/2014/main" id="{400A6313-0594-48B9-99C3-D0BAD9E1D938}"/>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a:extLst>
            <a:ext uri="{FF2B5EF4-FFF2-40B4-BE49-F238E27FC236}">
              <a16:creationId xmlns:a16="http://schemas.microsoft.com/office/drawing/2014/main" id="{4AC4085B-B2E5-440C-BBE3-5ED98D8F3F15}"/>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a:extLst>
            <a:ext uri="{FF2B5EF4-FFF2-40B4-BE49-F238E27FC236}">
              <a16:creationId xmlns:a16="http://schemas.microsoft.com/office/drawing/2014/main" id="{DBDBE51B-ABA0-4598-9B51-0B2ED808722F}"/>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a:extLst>
            <a:ext uri="{FF2B5EF4-FFF2-40B4-BE49-F238E27FC236}">
              <a16:creationId xmlns:a16="http://schemas.microsoft.com/office/drawing/2014/main" id="{1E502FE7-D74C-4DE0-BB83-6F84523E8CE0}"/>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86385" cy="225425"/>
    <xdr:sp macro="" textlink="">
      <xdr:nvSpPr>
        <xdr:cNvPr id="610" name="テキスト ボックス 609">
          <a:extLst>
            <a:ext uri="{FF2B5EF4-FFF2-40B4-BE49-F238E27FC236}">
              <a16:creationId xmlns:a16="http://schemas.microsoft.com/office/drawing/2014/main" id="{F3A58287-C2DF-479E-B50F-2C292568DED5}"/>
            </a:ext>
          </a:extLst>
        </xdr:cNvPr>
        <xdr:cNvSpPr txBox="1"/>
      </xdr:nvSpPr>
      <xdr:spPr>
        <a:xfrm>
          <a:off x="11169650" y="16002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a:extLst>
            <a:ext uri="{FF2B5EF4-FFF2-40B4-BE49-F238E27FC236}">
              <a16:creationId xmlns:a16="http://schemas.microsoft.com/office/drawing/2014/main" id="{EA570303-1B13-4328-B034-FF9FE2841C97}"/>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55295" cy="259080"/>
    <xdr:sp macro="" textlink="">
      <xdr:nvSpPr>
        <xdr:cNvPr id="612" name="テキスト ボックス 611">
          <a:extLst>
            <a:ext uri="{FF2B5EF4-FFF2-40B4-BE49-F238E27FC236}">
              <a16:creationId xmlns:a16="http://schemas.microsoft.com/office/drawing/2014/main" id="{73D71766-56CE-49CF-BE3E-9947326F92EE}"/>
            </a:ext>
          </a:extLst>
        </xdr:cNvPr>
        <xdr:cNvSpPr txBox="1"/>
      </xdr:nvSpPr>
      <xdr:spPr>
        <a:xfrm>
          <a:off x="10797540" y="18336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3" name="直線コネクタ 612">
          <a:extLst>
            <a:ext uri="{FF2B5EF4-FFF2-40B4-BE49-F238E27FC236}">
              <a16:creationId xmlns:a16="http://schemas.microsoft.com/office/drawing/2014/main" id="{77B27A63-FCBE-4B3A-AA89-E0FE7E76988E}"/>
            </a:ext>
          </a:extLst>
        </xdr:cNvPr>
        <xdr:cNvCxnSpPr/>
      </xdr:nvCxnSpPr>
      <xdr:spPr>
        <a:xfrm>
          <a:off x="11207750" y="18097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55295" cy="259080"/>
    <xdr:sp macro="" textlink="">
      <xdr:nvSpPr>
        <xdr:cNvPr id="614" name="テキスト ボックス 613">
          <a:extLst>
            <a:ext uri="{FF2B5EF4-FFF2-40B4-BE49-F238E27FC236}">
              <a16:creationId xmlns:a16="http://schemas.microsoft.com/office/drawing/2014/main" id="{A9ABF785-320E-4C79-ABA1-39B38A4C72D8}"/>
            </a:ext>
          </a:extLst>
        </xdr:cNvPr>
        <xdr:cNvSpPr txBox="1"/>
      </xdr:nvSpPr>
      <xdr:spPr>
        <a:xfrm>
          <a:off x="10797540" y="17955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5" name="直線コネクタ 614">
          <a:extLst>
            <a:ext uri="{FF2B5EF4-FFF2-40B4-BE49-F238E27FC236}">
              <a16:creationId xmlns:a16="http://schemas.microsoft.com/office/drawing/2014/main" id="{8FD8735C-1B40-415C-8AA3-F4891AA8B940}"/>
            </a:ext>
          </a:extLst>
        </xdr:cNvPr>
        <xdr:cNvCxnSpPr/>
      </xdr:nvCxnSpPr>
      <xdr:spPr>
        <a:xfrm>
          <a:off x="11207750" y="17716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1460"/>
    <xdr:sp macro="" textlink="">
      <xdr:nvSpPr>
        <xdr:cNvPr id="616" name="テキスト ボックス 615">
          <a:extLst>
            <a:ext uri="{FF2B5EF4-FFF2-40B4-BE49-F238E27FC236}">
              <a16:creationId xmlns:a16="http://schemas.microsoft.com/office/drawing/2014/main" id="{B91DBABE-72D0-41CC-9D3D-5412FDE7F389}"/>
            </a:ext>
          </a:extLst>
        </xdr:cNvPr>
        <xdr:cNvSpPr txBox="1"/>
      </xdr:nvSpPr>
      <xdr:spPr>
        <a:xfrm>
          <a:off x="10842625" y="175742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7" name="直線コネクタ 616">
          <a:extLst>
            <a:ext uri="{FF2B5EF4-FFF2-40B4-BE49-F238E27FC236}">
              <a16:creationId xmlns:a16="http://schemas.microsoft.com/office/drawing/2014/main" id="{C6F49721-8485-4F0F-A0FA-8840CFF8C186}"/>
            </a:ext>
          </a:extLst>
        </xdr:cNvPr>
        <xdr:cNvCxnSpPr/>
      </xdr:nvCxnSpPr>
      <xdr:spPr>
        <a:xfrm>
          <a:off x="11207750" y="17335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18" name="テキスト ボックス 617">
          <a:extLst>
            <a:ext uri="{FF2B5EF4-FFF2-40B4-BE49-F238E27FC236}">
              <a16:creationId xmlns:a16="http://schemas.microsoft.com/office/drawing/2014/main" id="{23428107-A409-495A-A06C-C59936EE3078}"/>
            </a:ext>
          </a:extLst>
        </xdr:cNvPr>
        <xdr:cNvSpPr txBox="1"/>
      </xdr:nvSpPr>
      <xdr:spPr>
        <a:xfrm>
          <a:off x="1084262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9" name="直線コネクタ 618">
          <a:extLst>
            <a:ext uri="{FF2B5EF4-FFF2-40B4-BE49-F238E27FC236}">
              <a16:creationId xmlns:a16="http://schemas.microsoft.com/office/drawing/2014/main" id="{5D0B9793-F993-483B-945F-261B38240126}"/>
            </a:ext>
          </a:extLst>
        </xdr:cNvPr>
        <xdr:cNvCxnSpPr/>
      </xdr:nvCxnSpPr>
      <xdr:spPr>
        <a:xfrm>
          <a:off x="11207750" y="1695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20" name="テキスト ボックス 619">
          <a:extLst>
            <a:ext uri="{FF2B5EF4-FFF2-40B4-BE49-F238E27FC236}">
              <a16:creationId xmlns:a16="http://schemas.microsoft.com/office/drawing/2014/main" id="{38DF3C11-6118-438D-88C0-014F954EF1CD}"/>
            </a:ext>
          </a:extLst>
        </xdr:cNvPr>
        <xdr:cNvSpPr txBox="1"/>
      </xdr:nvSpPr>
      <xdr:spPr>
        <a:xfrm>
          <a:off x="10842625"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1" name="直線コネクタ 620">
          <a:extLst>
            <a:ext uri="{FF2B5EF4-FFF2-40B4-BE49-F238E27FC236}">
              <a16:creationId xmlns:a16="http://schemas.microsoft.com/office/drawing/2014/main" id="{0EE5C9AA-868C-4BFF-8062-C165E30C56FB}"/>
            </a:ext>
          </a:extLst>
        </xdr:cNvPr>
        <xdr:cNvCxnSpPr/>
      </xdr:nvCxnSpPr>
      <xdr:spPr>
        <a:xfrm>
          <a:off x="11207750" y="1657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1460"/>
    <xdr:sp macro="" textlink="">
      <xdr:nvSpPr>
        <xdr:cNvPr id="622" name="テキスト ボックス 621">
          <a:extLst>
            <a:ext uri="{FF2B5EF4-FFF2-40B4-BE49-F238E27FC236}">
              <a16:creationId xmlns:a16="http://schemas.microsoft.com/office/drawing/2014/main" id="{9C712878-CAC0-40D2-80B5-9B4F24CA84DD}"/>
            </a:ext>
          </a:extLst>
        </xdr:cNvPr>
        <xdr:cNvSpPr txBox="1"/>
      </xdr:nvSpPr>
      <xdr:spPr>
        <a:xfrm>
          <a:off x="10842625" y="164312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3" name="直線コネクタ 622">
          <a:extLst>
            <a:ext uri="{FF2B5EF4-FFF2-40B4-BE49-F238E27FC236}">
              <a16:creationId xmlns:a16="http://schemas.microsoft.com/office/drawing/2014/main" id="{5B286F48-B36B-45C7-B194-A96D05191055}"/>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27025" cy="259080"/>
    <xdr:sp macro="" textlink="">
      <xdr:nvSpPr>
        <xdr:cNvPr id="624" name="テキスト ボックス 623">
          <a:extLst>
            <a:ext uri="{FF2B5EF4-FFF2-40B4-BE49-F238E27FC236}">
              <a16:creationId xmlns:a16="http://schemas.microsoft.com/office/drawing/2014/main" id="{115EABF6-5891-4DAA-B7D8-11230B1E8655}"/>
            </a:ext>
          </a:extLst>
        </xdr:cNvPr>
        <xdr:cNvSpPr txBox="1"/>
      </xdr:nvSpPr>
      <xdr:spPr>
        <a:xfrm>
          <a:off x="10906760" y="1605026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5" name="【公民館】&#10;有形固定資産減価償却率グラフ枠">
          <a:extLst>
            <a:ext uri="{FF2B5EF4-FFF2-40B4-BE49-F238E27FC236}">
              <a16:creationId xmlns:a16="http://schemas.microsoft.com/office/drawing/2014/main" id="{B7A5E9E0-98D2-490F-8E64-69183D45A914}"/>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626" name="直線コネクタ 625">
          <a:extLst>
            <a:ext uri="{FF2B5EF4-FFF2-40B4-BE49-F238E27FC236}">
              <a16:creationId xmlns:a16="http://schemas.microsoft.com/office/drawing/2014/main" id="{99E9B686-1DF4-4914-965C-71EEE0942650}"/>
            </a:ext>
          </a:extLst>
        </xdr:cNvPr>
        <xdr:cNvCxnSpPr/>
      </xdr:nvCxnSpPr>
      <xdr:spPr>
        <a:xfrm flipV="1">
          <a:off x="14699615" y="165658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0190"/>
    <xdr:sp macro="" textlink="">
      <xdr:nvSpPr>
        <xdr:cNvPr id="627" name="【公民館】&#10;有形固定資産減価償却率最小値テキスト">
          <a:extLst>
            <a:ext uri="{FF2B5EF4-FFF2-40B4-BE49-F238E27FC236}">
              <a16:creationId xmlns:a16="http://schemas.microsoft.com/office/drawing/2014/main" id="{60451AF9-C667-4673-ACBC-103E1F9D108E}"/>
            </a:ext>
          </a:extLst>
        </xdr:cNvPr>
        <xdr:cNvSpPr txBox="1"/>
      </xdr:nvSpPr>
      <xdr:spPr>
        <a:xfrm>
          <a:off x="14738350" y="181013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8" name="直線コネクタ 627">
          <a:extLst>
            <a:ext uri="{FF2B5EF4-FFF2-40B4-BE49-F238E27FC236}">
              <a16:creationId xmlns:a16="http://schemas.microsoft.com/office/drawing/2014/main" id="{E38D2D4C-AA4F-45B5-B38A-537896A43E83}"/>
            </a:ext>
          </a:extLst>
        </xdr:cNvPr>
        <xdr:cNvCxnSpPr/>
      </xdr:nvCxnSpPr>
      <xdr:spPr>
        <a:xfrm>
          <a:off x="14611350" y="1809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5130" cy="250190"/>
    <xdr:sp macro="" textlink="">
      <xdr:nvSpPr>
        <xdr:cNvPr id="629" name="【公民館】&#10;有形固定資産減価償却率最大値テキスト">
          <a:extLst>
            <a:ext uri="{FF2B5EF4-FFF2-40B4-BE49-F238E27FC236}">
              <a16:creationId xmlns:a16="http://schemas.microsoft.com/office/drawing/2014/main" id="{93BB3068-1FDE-46E6-932A-0A2BFE4B5EB5}"/>
            </a:ext>
          </a:extLst>
        </xdr:cNvPr>
        <xdr:cNvSpPr txBox="1"/>
      </xdr:nvSpPr>
      <xdr:spPr>
        <a:xfrm>
          <a:off x="14738350" y="1634109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30" name="直線コネクタ 629">
          <a:extLst>
            <a:ext uri="{FF2B5EF4-FFF2-40B4-BE49-F238E27FC236}">
              <a16:creationId xmlns:a16="http://schemas.microsoft.com/office/drawing/2014/main" id="{F7ED321E-964C-48D6-AD44-29DEA4572003}"/>
            </a:ext>
          </a:extLst>
        </xdr:cNvPr>
        <xdr:cNvCxnSpPr/>
      </xdr:nvCxnSpPr>
      <xdr:spPr>
        <a:xfrm>
          <a:off x="14611350" y="16565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55245</xdr:rowOff>
    </xdr:from>
    <xdr:ext cx="405130" cy="248285"/>
    <xdr:sp macro="" textlink="">
      <xdr:nvSpPr>
        <xdr:cNvPr id="631" name="【公民館】&#10;有形固定資産減価償却率平均値テキスト">
          <a:extLst>
            <a:ext uri="{FF2B5EF4-FFF2-40B4-BE49-F238E27FC236}">
              <a16:creationId xmlns:a16="http://schemas.microsoft.com/office/drawing/2014/main" id="{239527E8-78FB-4B60-B9E4-D77640D2A60F}"/>
            </a:ext>
          </a:extLst>
        </xdr:cNvPr>
        <xdr:cNvSpPr txBox="1"/>
      </xdr:nvSpPr>
      <xdr:spPr>
        <a:xfrm>
          <a:off x="14738350" y="17485995"/>
          <a:ext cx="4051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177800</xdr:colOff>
      <xdr:row>106</xdr:row>
      <xdr:rowOff>6985</xdr:rowOff>
    </xdr:to>
    <xdr:sp macro="" textlink="">
      <xdr:nvSpPr>
        <xdr:cNvPr id="632" name="フローチャート: 判断 631">
          <a:extLst>
            <a:ext uri="{FF2B5EF4-FFF2-40B4-BE49-F238E27FC236}">
              <a16:creationId xmlns:a16="http://schemas.microsoft.com/office/drawing/2014/main" id="{C705698F-C23B-41BB-B27E-AA0D9EA7CAE8}"/>
            </a:ext>
          </a:extLst>
        </xdr:cNvPr>
        <xdr:cNvSpPr/>
      </xdr:nvSpPr>
      <xdr:spPr>
        <a:xfrm>
          <a:off x="14649450" y="175075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633" name="フローチャート: 判断 632">
          <a:extLst>
            <a:ext uri="{FF2B5EF4-FFF2-40B4-BE49-F238E27FC236}">
              <a16:creationId xmlns:a16="http://schemas.microsoft.com/office/drawing/2014/main" id="{485DB0E1-C364-4BF7-92A0-B75132745BF9}"/>
            </a:ext>
          </a:extLst>
        </xdr:cNvPr>
        <xdr:cNvSpPr/>
      </xdr:nvSpPr>
      <xdr:spPr>
        <a:xfrm>
          <a:off x="1388745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34" name="フローチャート: 判断 633">
          <a:extLst>
            <a:ext uri="{FF2B5EF4-FFF2-40B4-BE49-F238E27FC236}">
              <a16:creationId xmlns:a16="http://schemas.microsoft.com/office/drawing/2014/main" id="{D3E3431B-705A-41E7-B825-84A98CE3E14C}"/>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635" name="フローチャート: 判断 634">
          <a:extLst>
            <a:ext uri="{FF2B5EF4-FFF2-40B4-BE49-F238E27FC236}">
              <a16:creationId xmlns:a16="http://schemas.microsoft.com/office/drawing/2014/main" id="{71D5599E-B239-4885-A435-9AEA98388D0B}"/>
            </a:ext>
          </a:extLst>
        </xdr:cNvPr>
        <xdr:cNvSpPr/>
      </xdr:nvSpPr>
      <xdr:spPr>
        <a:xfrm>
          <a:off x="12299950" y="1741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36" name="フローチャート: 判断 635">
          <a:extLst>
            <a:ext uri="{FF2B5EF4-FFF2-40B4-BE49-F238E27FC236}">
              <a16:creationId xmlns:a16="http://schemas.microsoft.com/office/drawing/2014/main" id="{2E7DED90-3FBF-4444-8867-603BD7F83343}"/>
            </a:ext>
          </a:extLst>
        </xdr:cNvPr>
        <xdr:cNvSpPr/>
      </xdr:nvSpPr>
      <xdr:spPr>
        <a:xfrm>
          <a:off x="1148715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37" name="テキスト ボックス 636">
          <a:extLst>
            <a:ext uri="{FF2B5EF4-FFF2-40B4-BE49-F238E27FC236}">
              <a16:creationId xmlns:a16="http://schemas.microsoft.com/office/drawing/2014/main" id="{B96791DA-53D9-4F2A-B4E8-E2205DF7B4E4}"/>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38" name="テキスト ボックス 637">
          <a:extLst>
            <a:ext uri="{FF2B5EF4-FFF2-40B4-BE49-F238E27FC236}">
              <a16:creationId xmlns:a16="http://schemas.microsoft.com/office/drawing/2014/main" id="{A2BAA352-A23B-4820-AEFE-FCBEFB5ADC48}"/>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39" name="テキスト ボックス 638">
          <a:extLst>
            <a:ext uri="{FF2B5EF4-FFF2-40B4-BE49-F238E27FC236}">
              <a16:creationId xmlns:a16="http://schemas.microsoft.com/office/drawing/2014/main" id="{A6BDC90D-E78E-45B0-A773-C2BEC1000ED1}"/>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40" name="テキスト ボックス 639">
          <a:extLst>
            <a:ext uri="{FF2B5EF4-FFF2-40B4-BE49-F238E27FC236}">
              <a16:creationId xmlns:a16="http://schemas.microsoft.com/office/drawing/2014/main" id="{BB8DAAA7-9124-4D53-8690-60D1925482E8}"/>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41" name="テキスト ボックス 640">
          <a:extLst>
            <a:ext uri="{FF2B5EF4-FFF2-40B4-BE49-F238E27FC236}">
              <a16:creationId xmlns:a16="http://schemas.microsoft.com/office/drawing/2014/main" id="{D95B63D1-70E1-49CC-9A78-B0BC2C1156C9}"/>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42" name="楕円 641">
          <a:extLst>
            <a:ext uri="{FF2B5EF4-FFF2-40B4-BE49-F238E27FC236}">
              <a16:creationId xmlns:a16="http://schemas.microsoft.com/office/drawing/2014/main" id="{2F6E9749-0E20-48EF-91F5-990872A232BC}"/>
            </a:ext>
          </a:extLst>
        </xdr:cNvPr>
        <xdr:cNvSpPr/>
      </xdr:nvSpPr>
      <xdr:spPr>
        <a:xfrm>
          <a:off x="14649450" y="17296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59690</xdr:rowOff>
    </xdr:from>
    <xdr:ext cx="405130" cy="259080"/>
    <xdr:sp macro="" textlink="">
      <xdr:nvSpPr>
        <xdr:cNvPr id="643" name="【公民館】&#10;有形固定資産減価償却率該当値テキスト">
          <a:extLst>
            <a:ext uri="{FF2B5EF4-FFF2-40B4-BE49-F238E27FC236}">
              <a16:creationId xmlns:a16="http://schemas.microsoft.com/office/drawing/2014/main" id="{A72D1F05-E15F-4729-B178-CEE9392B32F6}"/>
            </a:ext>
          </a:extLst>
        </xdr:cNvPr>
        <xdr:cNvSpPr txBox="1"/>
      </xdr:nvSpPr>
      <xdr:spPr>
        <a:xfrm>
          <a:off x="14738350" y="17147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168275</xdr:rowOff>
    </xdr:from>
    <xdr:to>
      <xdr:col>81</xdr:col>
      <xdr:colOff>101600</xdr:colOff>
      <xdr:row>104</xdr:row>
      <xdr:rowOff>98425</xdr:rowOff>
    </xdr:to>
    <xdr:sp macro="" textlink="">
      <xdr:nvSpPr>
        <xdr:cNvPr id="644" name="楕円 643">
          <a:extLst>
            <a:ext uri="{FF2B5EF4-FFF2-40B4-BE49-F238E27FC236}">
              <a16:creationId xmlns:a16="http://schemas.microsoft.com/office/drawing/2014/main" id="{DE774FEC-AA5C-4422-869C-DF6869CABB4A}"/>
            </a:ext>
          </a:extLst>
        </xdr:cNvPr>
        <xdr:cNvSpPr/>
      </xdr:nvSpPr>
      <xdr:spPr>
        <a:xfrm>
          <a:off x="13887450"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47625</xdr:rowOff>
    </xdr:from>
    <xdr:to>
      <xdr:col>85</xdr:col>
      <xdr:colOff>127000</xdr:colOff>
      <xdr:row>104</xdr:row>
      <xdr:rowOff>87630</xdr:rowOff>
    </xdr:to>
    <xdr:cxnSp macro="">
      <xdr:nvCxnSpPr>
        <xdr:cNvPr id="645" name="直線コネクタ 644">
          <a:extLst>
            <a:ext uri="{FF2B5EF4-FFF2-40B4-BE49-F238E27FC236}">
              <a16:creationId xmlns:a16="http://schemas.microsoft.com/office/drawing/2014/main" id="{24F69645-33B0-4059-A8D8-88D866709B02}"/>
            </a:ext>
          </a:extLst>
        </xdr:cNvPr>
        <xdr:cNvCxnSpPr/>
      </xdr:nvCxnSpPr>
      <xdr:spPr>
        <a:xfrm>
          <a:off x="13938250" y="1730692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86360</xdr:rowOff>
    </xdr:from>
    <xdr:to>
      <xdr:col>72</xdr:col>
      <xdr:colOff>38100</xdr:colOff>
      <xdr:row>104</xdr:row>
      <xdr:rowOff>16510</xdr:rowOff>
    </xdr:to>
    <xdr:sp macro="" textlink="">
      <xdr:nvSpPr>
        <xdr:cNvPr id="646" name="楕円 645">
          <a:extLst>
            <a:ext uri="{FF2B5EF4-FFF2-40B4-BE49-F238E27FC236}">
              <a16:creationId xmlns:a16="http://schemas.microsoft.com/office/drawing/2014/main" id="{FABD51C9-0C94-435C-B5FA-6C37EA92AFB9}"/>
            </a:ext>
          </a:extLst>
        </xdr:cNvPr>
        <xdr:cNvSpPr/>
      </xdr:nvSpPr>
      <xdr:spPr>
        <a:xfrm>
          <a:off x="12299950" y="17174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xdr:rowOff>
    </xdr:from>
    <xdr:to>
      <xdr:col>67</xdr:col>
      <xdr:colOff>101600</xdr:colOff>
      <xdr:row>103</xdr:row>
      <xdr:rowOff>115570</xdr:rowOff>
    </xdr:to>
    <xdr:sp macro="" textlink="">
      <xdr:nvSpPr>
        <xdr:cNvPr id="647" name="楕円 646">
          <a:extLst>
            <a:ext uri="{FF2B5EF4-FFF2-40B4-BE49-F238E27FC236}">
              <a16:creationId xmlns:a16="http://schemas.microsoft.com/office/drawing/2014/main" id="{A7EB7417-FE6C-4879-BE67-E688364D4282}"/>
            </a:ext>
          </a:extLst>
        </xdr:cNvPr>
        <xdr:cNvSpPr/>
      </xdr:nvSpPr>
      <xdr:spPr>
        <a:xfrm>
          <a:off x="1148715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137160</xdr:rowOff>
    </xdr:to>
    <xdr:cxnSp macro="">
      <xdr:nvCxnSpPr>
        <xdr:cNvPr id="648" name="直線コネクタ 647">
          <a:extLst>
            <a:ext uri="{FF2B5EF4-FFF2-40B4-BE49-F238E27FC236}">
              <a16:creationId xmlns:a16="http://schemas.microsoft.com/office/drawing/2014/main" id="{7E5CB965-94C1-40FB-A9FE-3AD1FA14B730}"/>
            </a:ext>
          </a:extLst>
        </xdr:cNvPr>
        <xdr:cNvCxnSpPr/>
      </xdr:nvCxnSpPr>
      <xdr:spPr>
        <a:xfrm>
          <a:off x="11537950" y="17152620"/>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132080</xdr:rowOff>
    </xdr:from>
    <xdr:ext cx="405130" cy="251460"/>
    <xdr:sp macro="" textlink="">
      <xdr:nvSpPr>
        <xdr:cNvPr id="649" name="n_1aveValue【公民館】&#10;有形固定資産減価償却率">
          <a:extLst>
            <a:ext uri="{FF2B5EF4-FFF2-40B4-BE49-F238E27FC236}">
              <a16:creationId xmlns:a16="http://schemas.microsoft.com/office/drawing/2014/main" id="{1D9E81BD-984D-4729-A502-4B723C5878EC}"/>
            </a:ext>
          </a:extLst>
        </xdr:cNvPr>
        <xdr:cNvSpPr txBox="1"/>
      </xdr:nvSpPr>
      <xdr:spPr>
        <a:xfrm>
          <a:off x="13742035" y="175628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145415</xdr:rowOff>
    </xdr:from>
    <xdr:ext cx="393065" cy="249555"/>
    <xdr:sp macro="" textlink="">
      <xdr:nvSpPr>
        <xdr:cNvPr id="650" name="n_2aveValue【公民館】&#10;有形固定資産減価償却率">
          <a:extLst>
            <a:ext uri="{FF2B5EF4-FFF2-40B4-BE49-F238E27FC236}">
              <a16:creationId xmlns:a16="http://schemas.microsoft.com/office/drawing/2014/main" id="{C9B9C5BD-9A86-4704-B7E7-FC3EF3FF3087}"/>
            </a:ext>
          </a:extLst>
        </xdr:cNvPr>
        <xdr:cNvSpPr txBox="1"/>
      </xdr:nvSpPr>
      <xdr:spPr>
        <a:xfrm>
          <a:off x="12960985" y="1723326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74930</xdr:rowOff>
    </xdr:from>
    <xdr:ext cx="393065" cy="251460"/>
    <xdr:sp macro="" textlink="">
      <xdr:nvSpPr>
        <xdr:cNvPr id="651" name="n_3aveValue【公民館】&#10;有形固定資産減価償却率">
          <a:extLst>
            <a:ext uri="{FF2B5EF4-FFF2-40B4-BE49-F238E27FC236}">
              <a16:creationId xmlns:a16="http://schemas.microsoft.com/office/drawing/2014/main" id="{CE860CBE-8124-4B29-BE66-2047C77D78F4}"/>
            </a:ext>
          </a:extLst>
        </xdr:cNvPr>
        <xdr:cNvSpPr txBox="1"/>
      </xdr:nvSpPr>
      <xdr:spPr>
        <a:xfrm>
          <a:off x="12167235" y="1750568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99060</xdr:rowOff>
    </xdr:from>
    <xdr:ext cx="393065" cy="250190"/>
    <xdr:sp macro="" textlink="">
      <xdr:nvSpPr>
        <xdr:cNvPr id="652" name="n_4aveValue【公民館】&#10;有形固定資産減価償却率">
          <a:extLst>
            <a:ext uri="{FF2B5EF4-FFF2-40B4-BE49-F238E27FC236}">
              <a16:creationId xmlns:a16="http://schemas.microsoft.com/office/drawing/2014/main" id="{4BE5D2E7-5C6D-48F8-8442-9551CFB643C6}"/>
            </a:ext>
          </a:extLst>
        </xdr:cNvPr>
        <xdr:cNvSpPr txBox="1"/>
      </xdr:nvSpPr>
      <xdr:spPr>
        <a:xfrm>
          <a:off x="11354435" y="17358360"/>
          <a:ext cx="393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114935</xdr:rowOff>
    </xdr:from>
    <xdr:ext cx="405130" cy="259080"/>
    <xdr:sp macro="" textlink="">
      <xdr:nvSpPr>
        <xdr:cNvPr id="653" name="n_1mainValue【公民館】&#10;有形固定資産減価償却率">
          <a:extLst>
            <a:ext uri="{FF2B5EF4-FFF2-40B4-BE49-F238E27FC236}">
              <a16:creationId xmlns:a16="http://schemas.microsoft.com/office/drawing/2014/main" id="{4A44D23F-B106-4B61-A60E-C9402D4C36F4}"/>
            </a:ext>
          </a:extLst>
        </xdr:cNvPr>
        <xdr:cNvSpPr txBox="1"/>
      </xdr:nvSpPr>
      <xdr:spPr>
        <a:xfrm>
          <a:off x="13742035" y="1703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33020</xdr:rowOff>
    </xdr:from>
    <xdr:ext cx="393065" cy="259080"/>
    <xdr:sp macro="" textlink="">
      <xdr:nvSpPr>
        <xdr:cNvPr id="654" name="n_3mainValue【公民館】&#10;有形固定資産減価償却率">
          <a:extLst>
            <a:ext uri="{FF2B5EF4-FFF2-40B4-BE49-F238E27FC236}">
              <a16:creationId xmlns:a16="http://schemas.microsoft.com/office/drawing/2014/main" id="{337F4B55-F9C4-4D5E-9123-FFB27DD3214E}"/>
            </a:ext>
          </a:extLst>
        </xdr:cNvPr>
        <xdr:cNvSpPr txBox="1"/>
      </xdr:nvSpPr>
      <xdr:spPr>
        <a:xfrm>
          <a:off x="12167235" y="1694942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132080</xdr:rowOff>
    </xdr:from>
    <xdr:ext cx="393065" cy="251460"/>
    <xdr:sp macro="" textlink="">
      <xdr:nvSpPr>
        <xdr:cNvPr id="655" name="n_4mainValue【公民館】&#10;有形固定資産減価償却率">
          <a:extLst>
            <a:ext uri="{FF2B5EF4-FFF2-40B4-BE49-F238E27FC236}">
              <a16:creationId xmlns:a16="http://schemas.microsoft.com/office/drawing/2014/main" id="{E95FBA05-9F8E-4FE6-90F3-086E2C3722F8}"/>
            </a:ext>
          </a:extLst>
        </xdr:cNvPr>
        <xdr:cNvSpPr txBox="1"/>
      </xdr:nvSpPr>
      <xdr:spPr>
        <a:xfrm>
          <a:off x="11354435" y="1687703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a:extLst>
            <a:ext uri="{FF2B5EF4-FFF2-40B4-BE49-F238E27FC236}">
              <a16:creationId xmlns:a16="http://schemas.microsoft.com/office/drawing/2014/main" id="{C12740CA-2DE5-487C-864B-D994FDC63EB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a:extLst>
            <a:ext uri="{FF2B5EF4-FFF2-40B4-BE49-F238E27FC236}">
              <a16:creationId xmlns:a16="http://schemas.microsoft.com/office/drawing/2014/main" id="{90A38545-8F0C-409E-B91D-1DEA3C183EE5}"/>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a:extLst>
            <a:ext uri="{FF2B5EF4-FFF2-40B4-BE49-F238E27FC236}">
              <a16:creationId xmlns:a16="http://schemas.microsoft.com/office/drawing/2014/main" id="{F39530FD-D8E1-450E-A772-41673C53B399}"/>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a:extLst>
            <a:ext uri="{FF2B5EF4-FFF2-40B4-BE49-F238E27FC236}">
              <a16:creationId xmlns:a16="http://schemas.microsoft.com/office/drawing/2014/main" id="{CCCA4F4F-4C97-4A03-A2B3-B0EA9C69053E}"/>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a:extLst>
            <a:ext uri="{FF2B5EF4-FFF2-40B4-BE49-F238E27FC236}">
              <a16:creationId xmlns:a16="http://schemas.microsoft.com/office/drawing/2014/main" id="{47CCDF3D-F048-4BCF-8DE3-B0355228AB8E}"/>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a:extLst>
            <a:ext uri="{FF2B5EF4-FFF2-40B4-BE49-F238E27FC236}">
              <a16:creationId xmlns:a16="http://schemas.microsoft.com/office/drawing/2014/main" id="{22F4017E-9DB0-4199-BB71-9E0FDD68BF9F}"/>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a:extLst>
            <a:ext uri="{FF2B5EF4-FFF2-40B4-BE49-F238E27FC236}">
              <a16:creationId xmlns:a16="http://schemas.microsoft.com/office/drawing/2014/main" id="{203B3029-CB9D-45CB-B0BD-CD42AE6DFE4E}"/>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a:extLst>
            <a:ext uri="{FF2B5EF4-FFF2-40B4-BE49-F238E27FC236}">
              <a16:creationId xmlns:a16="http://schemas.microsoft.com/office/drawing/2014/main" id="{8751D9CA-9932-4576-8BCB-C8F9F03A7121}"/>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37820" cy="225425"/>
    <xdr:sp macro="" textlink="">
      <xdr:nvSpPr>
        <xdr:cNvPr id="664" name="テキスト ボックス 663">
          <a:extLst>
            <a:ext uri="{FF2B5EF4-FFF2-40B4-BE49-F238E27FC236}">
              <a16:creationId xmlns:a16="http://schemas.microsoft.com/office/drawing/2014/main" id="{09DAE06E-7B27-40E5-AD1E-1538743F5686}"/>
            </a:ext>
          </a:extLst>
        </xdr:cNvPr>
        <xdr:cNvSpPr txBox="1"/>
      </xdr:nvSpPr>
      <xdr:spPr>
        <a:xfrm>
          <a:off x="16440150" y="160020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a:extLst>
            <a:ext uri="{FF2B5EF4-FFF2-40B4-BE49-F238E27FC236}">
              <a16:creationId xmlns:a16="http://schemas.microsoft.com/office/drawing/2014/main" id="{A56D5A67-D882-4587-A769-9B1E33A1ED36}"/>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6" name="直線コネクタ 665">
          <a:extLst>
            <a:ext uri="{FF2B5EF4-FFF2-40B4-BE49-F238E27FC236}">
              <a16:creationId xmlns:a16="http://schemas.microsoft.com/office/drawing/2014/main" id="{7116EF2E-39DD-42AD-9C62-5793107BBA15}"/>
            </a:ext>
          </a:extLst>
        </xdr:cNvPr>
        <xdr:cNvCxnSpPr/>
      </xdr:nvCxnSpPr>
      <xdr:spPr>
        <a:xfrm>
          <a:off x="16459200" y="18021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55295" cy="259080"/>
    <xdr:sp macro="" textlink="">
      <xdr:nvSpPr>
        <xdr:cNvPr id="667" name="テキスト ボックス 666">
          <a:extLst>
            <a:ext uri="{FF2B5EF4-FFF2-40B4-BE49-F238E27FC236}">
              <a16:creationId xmlns:a16="http://schemas.microsoft.com/office/drawing/2014/main" id="{D8F5790E-8A23-4804-A8A0-80102FFD12D4}"/>
            </a:ext>
          </a:extLst>
        </xdr:cNvPr>
        <xdr:cNvSpPr txBox="1"/>
      </xdr:nvSpPr>
      <xdr:spPr>
        <a:xfrm>
          <a:off x="16048990" y="17879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8" name="直線コネクタ 667">
          <a:extLst>
            <a:ext uri="{FF2B5EF4-FFF2-40B4-BE49-F238E27FC236}">
              <a16:creationId xmlns:a16="http://schemas.microsoft.com/office/drawing/2014/main" id="{F0B8A6AC-AFC3-4B9A-89CD-CD4E745DD5D8}"/>
            </a:ext>
          </a:extLst>
        </xdr:cNvPr>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55295" cy="259080"/>
    <xdr:sp macro="" textlink="">
      <xdr:nvSpPr>
        <xdr:cNvPr id="669" name="テキスト ボックス 668">
          <a:extLst>
            <a:ext uri="{FF2B5EF4-FFF2-40B4-BE49-F238E27FC236}">
              <a16:creationId xmlns:a16="http://schemas.microsoft.com/office/drawing/2014/main" id="{79AD2BF5-F545-4E49-92DA-67E0A51E80C6}"/>
            </a:ext>
          </a:extLst>
        </xdr:cNvPr>
        <xdr:cNvSpPr txBox="1"/>
      </xdr:nvSpPr>
      <xdr:spPr>
        <a:xfrm>
          <a:off x="16048990" y="174218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0" name="直線コネクタ 669">
          <a:extLst>
            <a:ext uri="{FF2B5EF4-FFF2-40B4-BE49-F238E27FC236}">
              <a16:creationId xmlns:a16="http://schemas.microsoft.com/office/drawing/2014/main" id="{BFF36A50-96E4-465C-920A-9799B1185C39}"/>
            </a:ext>
          </a:extLst>
        </xdr:cNvPr>
        <xdr:cNvCxnSpPr/>
      </xdr:nvCxnSpPr>
      <xdr:spPr>
        <a:xfrm>
          <a:off x="16459200" y="17106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55295" cy="259080"/>
    <xdr:sp macro="" textlink="">
      <xdr:nvSpPr>
        <xdr:cNvPr id="671" name="テキスト ボックス 670">
          <a:extLst>
            <a:ext uri="{FF2B5EF4-FFF2-40B4-BE49-F238E27FC236}">
              <a16:creationId xmlns:a16="http://schemas.microsoft.com/office/drawing/2014/main" id="{8175BD5F-20F2-4552-944D-CAE9BDA77DA8}"/>
            </a:ext>
          </a:extLst>
        </xdr:cNvPr>
        <xdr:cNvSpPr txBox="1"/>
      </xdr:nvSpPr>
      <xdr:spPr>
        <a:xfrm>
          <a:off x="16048990" y="169646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2" name="直線コネクタ 671">
          <a:extLst>
            <a:ext uri="{FF2B5EF4-FFF2-40B4-BE49-F238E27FC236}">
              <a16:creationId xmlns:a16="http://schemas.microsoft.com/office/drawing/2014/main" id="{DAA07140-A8C9-4543-B82D-1FC1DFAAE598}"/>
            </a:ext>
          </a:extLst>
        </xdr:cNvPr>
        <xdr:cNvCxnSpPr/>
      </xdr:nvCxnSpPr>
      <xdr:spPr>
        <a:xfrm>
          <a:off x="16459200" y="16649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55295" cy="259080"/>
    <xdr:sp macro="" textlink="">
      <xdr:nvSpPr>
        <xdr:cNvPr id="673" name="テキスト ボックス 672">
          <a:extLst>
            <a:ext uri="{FF2B5EF4-FFF2-40B4-BE49-F238E27FC236}">
              <a16:creationId xmlns:a16="http://schemas.microsoft.com/office/drawing/2014/main" id="{0DA5316D-23BF-48D8-B367-50E73E576B9C}"/>
            </a:ext>
          </a:extLst>
        </xdr:cNvPr>
        <xdr:cNvSpPr txBox="1"/>
      </xdr:nvSpPr>
      <xdr:spPr>
        <a:xfrm>
          <a:off x="16048990" y="165074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a16="http://schemas.microsoft.com/office/drawing/2014/main" id="{F2B6D82C-4AEB-49A2-9218-8834FFAEABC1}"/>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55295" cy="259080"/>
    <xdr:sp macro="" textlink="">
      <xdr:nvSpPr>
        <xdr:cNvPr id="675" name="テキスト ボックス 674">
          <a:extLst>
            <a:ext uri="{FF2B5EF4-FFF2-40B4-BE49-F238E27FC236}">
              <a16:creationId xmlns:a16="http://schemas.microsoft.com/office/drawing/2014/main" id="{FA63145F-0F1F-419B-A587-AEAAA32A5138}"/>
            </a:ext>
          </a:extLst>
        </xdr:cNvPr>
        <xdr:cNvSpPr txBox="1"/>
      </xdr:nvSpPr>
      <xdr:spPr>
        <a:xfrm>
          <a:off x="16048990" y="16050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a:extLst>
            <a:ext uri="{FF2B5EF4-FFF2-40B4-BE49-F238E27FC236}">
              <a16:creationId xmlns:a16="http://schemas.microsoft.com/office/drawing/2014/main" id="{1A320D5C-E54A-4D1D-936C-D59A33385F9A}"/>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677" name="直線コネクタ 676">
          <a:extLst>
            <a:ext uri="{FF2B5EF4-FFF2-40B4-BE49-F238E27FC236}">
              <a16:creationId xmlns:a16="http://schemas.microsoft.com/office/drawing/2014/main" id="{954F9B4E-D904-4566-AD1D-68AF7C257DEA}"/>
            </a:ext>
          </a:extLst>
        </xdr:cNvPr>
        <xdr:cNvCxnSpPr/>
      </xdr:nvCxnSpPr>
      <xdr:spPr>
        <a:xfrm flipV="1">
          <a:off x="19951065" y="165627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678" name="【公民館】&#10;一人当たり面積最小値テキスト">
          <a:extLst>
            <a:ext uri="{FF2B5EF4-FFF2-40B4-BE49-F238E27FC236}">
              <a16:creationId xmlns:a16="http://schemas.microsoft.com/office/drawing/2014/main" id="{F1C5AE31-A5C7-4C7D-B238-4202D54697AB}"/>
            </a:ext>
          </a:extLst>
        </xdr:cNvPr>
        <xdr:cNvSpPr txBox="1"/>
      </xdr:nvSpPr>
      <xdr:spPr>
        <a:xfrm>
          <a:off x="19989800" y="1798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679" name="直線コネクタ 678">
          <a:extLst>
            <a:ext uri="{FF2B5EF4-FFF2-40B4-BE49-F238E27FC236}">
              <a16:creationId xmlns:a16="http://schemas.microsoft.com/office/drawing/2014/main" id="{92A60FFA-D92C-43C6-8872-3D9898F62DEF}"/>
            </a:ext>
          </a:extLst>
        </xdr:cNvPr>
        <xdr:cNvCxnSpPr/>
      </xdr:nvCxnSpPr>
      <xdr:spPr>
        <a:xfrm>
          <a:off x="19881850" y="17978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9900" cy="259080"/>
    <xdr:sp macro="" textlink="">
      <xdr:nvSpPr>
        <xdr:cNvPr id="680" name="【公民館】&#10;一人当たり面積最大値テキスト">
          <a:extLst>
            <a:ext uri="{FF2B5EF4-FFF2-40B4-BE49-F238E27FC236}">
              <a16:creationId xmlns:a16="http://schemas.microsoft.com/office/drawing/2014/main" id="{D5F82249-68F4-4160-8E55-7645ADDD2CE3}"/>
            </a:ext>
          </a:extLst>
        </xdr:cNvPr>
        <xdr:cNvSpPr txBox="1"/>
      </xdr:nvSpPr>
      <xdr:spPr>
        <a:xfrm>
          <a:off x="19989800" y="16337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681" name="直線コネクタ 680">
          <a:extLst>
            <a:ext uri="{FF2B5EF4-FFF2-40B4-BE49-F238E27FC236}">
              <a16:creationId xmlns:a16="http://schemas.microsoft.com/office/drawing/2014/main" id="{8B9B1CFF-30B8-4629-861D-411439CB8BE9}"/>
            </a:ext>
          </a:extLst>
        </xdr:cNvPr>
        <xdr:cNvCxnSpPr/>
      </xdr:nvCxnSpPr>
      <xdr:spPr>
        <a:xfrm>
          <a:off x="19881850" y="16562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148590</xdr:rowOff>
    </xdr:from>
    <xdr:ext cx="469900" cy="259080"/>
    <xdr:sp macro="" textlink="">
      <xdr:nvSpPr>
        <xdr:cNvPr id="682" name="【公民館】&#10;一人当たり面積平均値テキスト">
          <a:extLst>
            <a:ext uri="{FF2B5EF4-FFF2-40B4-BE49-F238E27FC236}">
              <a16:creationId xmlns:a16="http://schemas.microsoft.com/office/drawing/2014/main" id="{2CED7EC5-3AAF-4DBB-9CBD-A3B87B2501E9}"/>
            </a:ext>
          </a:extLst>
        </xdr:cNvPr>
        <xdr:cNvSpPr txBox="1"/>
      </xdr:nvSpPr>
      <xdr:spPr>
        <a:xfrm>
          <a:off x="19989800" y="17407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683" name="フローチャート: 判断 682">
          <a:extLst>
            <a:ext uri="{FF2B5EF4-FFF2-40B4-BE49-F238E27FC236}">
              <a16:creationId xmlns:a16="http://schemas.microsoft.com/office/drawing/2014/main" id="{D57BA039-6298-4CFB-880C-609777E61781}"/>
            </a:ext>
          </a:extLst>
        </xdr:cNvPr>
        <xdr:cNvSpPr/>
      </xdr:nvSpPr>
      <xdr:spPr>
        <a:xfrm>
          <a:off x="1990090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684" name="フローチャート: 判断 683">
          <a:extLst>
            <a:ext uri="{FF2B5EF4-FFF2-40B4-BE49-F238E27FC236}">
              <a16:creationId xmlns:a16="http://schemas.microsoft.com/office/drawing/2014/main" id="{C295B723-F992-4D25-8B47-9CB0DDDE5557}"/>
            </a:ext>
          </a:extLst>
        </xdr:cNvPr>
        <xdr:cNvSpPr/>
      </xdr:nvSpPr>
      <xdr:spPr>
        <a:xfrm>
          <a:off x="19157950" y="17547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685" name="フローチャート: 判断 684">
          <a:extLst>
            <a:ext uri="{FF2B5EF4-FFF2-40B4-BE49-F238E27FC236}">
              <a16:creationId xmlns:a16="http://schemas.microsoft.com/office/drawing/2014/main" id="{D5AEF49F-DC8C-457F-957B-57A5D7CF326A}"/>
            </a:ext>
          </a:extLst>
        </xdr:cNvPr>
        <xdr:cNvSpPr/>
      </xdr:nvSpPr>
      <xdr:spPr>
        <a:xfrm>
          <a:off x="18345150" y="1755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686" name="フローチャート: 判断 685">
          <a:extLst>
            <a:ext uri="{FF2B5EF4-FFF2-40B4-BE49-F238E27FC236}">
              <a16:creationId xmlns:a16="http://schemas.microsoft.com/office/drawing/2014/main" id="{D078FC0B-6F53-49C2-A100-7CA4571EDF14}"/>
            </a:ext>
          </a:extLst>
        </xdr:cNvPr>
        <xdr:cNvSpPr/>
      </xdr:nvSpPr>
      <xdr:spPr>
        <a:xfrm>
          <a:off x="17551400" y="17563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687" name="フローチャート: 判断 686">
          <a:extLst>
            <a:ext uri="{FF2B5EF4-FFF2-40B4-BE49-F238E27FC236}">
              <a16:creationId xmlns:a16="http://schemas.microsoft.com/office/drawing/2014/main" id="{3FD922E5-AD11-44D7-9380-CCFAA1902000}"/>
            </a:ext>
          </a:extLst>
        </xdr:cNvPr>
        <xdr:cNvSpPr/>
      </xdr:nvSpPr>
      <xdr:spPr>
        <a:xfrm>
          <a:off x="16757650" y="17659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88" name="テキスト ボックス 687">
          <a:extLst>
            <a:ext uri="{FF2B5EF4-FFF2-40B4-BE49-F238E27FC236}">
              <a16:creationId xmlns:a16="http://schemas.microsoft.com/office/drawing/2014/main" id="{5CE74372-FCD5-49D7-8247-FAD063522DA9}"/>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89" name="テキスト ボックス 688">
          <a:extLst>
            <a:ext uri="{FF2B5EF4-FFF2-40B4-BE49-F238E27FC236}">
              <a16:creationId xmlns:a16="http://schemas.microsoft.com/office/drawing/2014/main" id="{3ABE69E5-5CD4-4234-9DCA-2A4EBAE40DC0}"/>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90" name="テキスト ボックス 689">
          <a:extLst>
            <a:ext uri="{FF2B5EF4-FFF2-40B4-BE49-F238E27FC236}">
              <a16:creationId xmlns:a16="http://schemas.microsoft.com/office/drawing/2014/main" id="{1028CA22-FBC6-4AFE-964C-4422B4A6BFE2}"/>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91" name="テキスト ボックス 690">
          <a:extLst>
            <a:ext uri="{FF2B5EF4-FFF2-40B4-BE49-F238E27FC236}">
              <a16:creationId xmlns:a16="http://schemas.microsoft.com/office/drawing/2014/main" id="{A854409F-154A-4475-BE7D-7538D56DF1EF}"/>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92" name="テキスト ボックス 691">
          <a:extLst>
            <a:ext uri="{FF2B5EF4-FFF2-40B4-BE49-F238E27FC236}">
              <a16:creationId xmlns:a16="http://schemas.microsoft.com/office/drawing/2014/main" id="{2B6A0185-92DC-4958-9A62-4AEA2B787341}"/>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132715</xdr:rowOff>
    </xdr:from>
    <xdr:to>
      <xdr:col>116</xdr:col>
      <xdr:colOff>114300</xdr:colOff>
      <xdr:row>107</xdr:row>
      <xdr:rowOff>63500</xdr:rowOff>
    </xdr:to>
    <xdr:sp macro="" textlink="">
      <xdr:nvSpPr>
        <xdr:cNvPr id="693" name="楕円 692">
          <a:extLst>
            <a:ext uri="{FF2B5EF4-FFF2-40B4-BE49-F238E27FC236}">
              <a16:creationId xmlns:a16="http://schemas.microsoft.com/office/drawing/2014/main" id="{F7353B07-DD60-4306-9F48-80C2AB88C567}"/>
            </a:ext>
          </a:extLst>
        </xdr:cNvPr>
        <xdr:cNvSpPr/>
      </xdr:nvSpPr>
      <xdr:spPr>
        <a:xfrm>
          <a:off x="19900900" y="1773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111125</xdr:rowOff>
    </xdr:from>
    <xdr:ext cx="469900" cy="249555"/>
    <xdr:sp macro="" textlink="">
      <xdr:nvSpPr>
        <xdr:cNvPr id="694" name="【公民館】&#10;一人当たり面積該当値テキスト">
          <a:extLst>
            <a:ext uri="{FF2B5EF4-FFF2-40B4-BE49-F238E27FC236}">
              <a16:creationId xmlns:a16="http://schemas.microsoft.com/office/drawing/2014/main" id="{21A05B82-3DB9-4FFB-A5BF-5BC79BC128F1}"/>
            </a:ext>
          </a:extLst>
        </xdr:cNvPr>
        <xdr:cNvSpPr txBox="1"/>
      </xdr:nvSpPr>
      <xdr:spPr>
        <a:xfrm>
          <a:off x="19989800" y="177133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135255</xdr:rowOff>
    </xdr:from>
    <xdr:to>
      <xdr:col>112</xdr:col>
      <xdr:colOff>38100</xdr:colOff>
      <xdr:row>107</xdr:row>
      <xdr:rowOff>65405</xdr:rowOff>
    </xdr:to>
    <xdr:sp macro="" textlink="">
      <xdr:nvSpPr>
        <xdr:cNvPr id="695" name="楕円 694">
          <a:extLst>
            <a:ext uri="{FF2B5EF4-FFF2-40B4-BE49-F238E27FC236}">
              <a16:creationId xmlns:a16="http://schemas.microsoft.com/office/drawing/2014/main" id="{4115550E-B5E1-477B-82EB-BD8C7E195AAD}"/>
            </a:ext>
          </a:extLst>
        </xdr:cNvPr>
        <xdr:cNvSpPr/>
      </xdr:nvSpPr>
      <xdr:spPr>
        <a:xfrm>
          <a:off x="19157950" y="177374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12065</xdr:rowOff>
    </xdr:from>
    <xdr:to>
      <xdr:col>116</xdr:col>
      <xdr:colOff>63500</xdr:colOff>
      <xdr:row>107</xdr:row>
      <xdr:rowOff>14605</xdr:rowOff>
    </xdr:to>
    <xdr:cxnSp macro="">
      <xdr:nvCxnSpPr>
        <xdr:cNvPr id="696" name="直線コネクタ 695">
          <a:extLst>
            <a:ext uri="{FF2B5EF4-FFF2-40B4-BE49-F238E27FC236}">
              <a16:creationId xmlns:a16="http://schemas.microsoft.com/office/drawing/2014/main" id="{580E4EEE-A970-4160-9D56-9E4A0C054390}"/>
            </a:ext>
          </a:extLst>
        </xdr:cNvPr>
        <xdr:cNvCxnSpPr/>
      </xdr:nvCxnSpPr>
      <xdr:spPr>
        <a:xfrm flipV="1">
          <a:off x="19202400" y="1778571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697" name="楕円 696">
          <a:extLst>
            <a:ext uri="{FF2B5EF4-FFF2-40B4-BE49-F238E27FC236}">
              <a16:creationId xmlns:a16="http://schemas.microsoft.com/office/drawing/2014/main" id="{4DC241EE-F5E6-471D-8E8A-04F22DCFFB90}"/>
            </a:ext>
          </a:extLst>
        </xdr:cNvPr>
        <xdr:cNvSpPr/>
      </xdr:nvSpPr>
      <xdr:spPr>
        <a:xfrm>
          <a:off x="175514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698" name="楕円 697">
          <a:extLst>
            <a:ext uri="{FF2B5EF4-FFF2-40B4-BE49-F238E27FC236}">
              <a16:creationId xmlns:a16="http://schemas.microsoft.com/office/drawing/2014/main" id="{4EFCC591-C3FC-42BA-95CA-625BE610F7CF}"/>
            </a:ext>
          </a:extLst>
        </xdr:cNvPr>
        <xdr:cNvSpPr/>
      </xdr:nvSpPr>
      <xdr:spPr>
        <a:xfrm>
          <a:off x="16757650" y="1774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699" name="直線コネクタ 698">
          <a:extLst>
            <a:ext uri="{FF2B5EF4-FFF2-40B4-BE49-F238E27FC236}">
              <a16:creationId xmlns:a16="http://schemas.microsoft.com/office/drawing/2014/main" id="{F979EDB6-2485-465E-9C03-33693319A898}"/>
            </a:ext>
          </a:extLst>
        </xdr:cNvPr>
        <xdr:cNvCxnSpPr/>
      </xdr:nvCxnSpPr>
      <xdr:spPr>
        <a:xfrm>
          <a:off x="16802100" y="177927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63500</xdr:rowOff>
    </xdr:from>
    <xdr:ext cx="469900" cy="251460"/>
    <xdr:sp macro="" textlink="">
      <xdr:nvSpPr>
        <xdr:cNvPr id="700" name="n_1aveValue【公民館】&#10;一人当たり面積">
          <a:extLst>
            <a:ext uri="{FF2B5EF4-FFF2-40B4-BE49-F238E27FC236}">
              <a16:creationId xmlns:a16="http://schemas.microsoft.com/office/drawing/2014/main" id="{2C25124A-5712-477B-8C28-FFE70E3A577A}"/>
            </a:ext>
          </a:extLst>
        </xdr:cNvPr>
        <xdr:cNvSpPr txBox="1"/>
      </xdr:nvSpPr>
      <xdr:spPr>
        <a:xfrm>
          <a:off x="18980150" y="173228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57835" cy="259080"/>
    <xdr:sp macro="" textlink="">
      <xdr:nvSpPr>
        <xdr:cNvPr id="701" name="n_2aveValue【公民館】&#10;一人当たり面積">
          <a:extLst>
            <a:ext uri="{FF2B5EF4-FFF2-40B4-BE49-F238E27FC236}">
              <a16:creationId xmlns:a16="http://schemas.microsoft.com/office/drawing/2014/main" id="{7EAB9D8F-D8A7-4BA3-81D9-5C086E45C169}"/>
            </a:ext>
          </a:extLst>
        </xdr:cNvPr>
        <xdr:cNvSpPr txBox="1"/>
      </xdr:nvSpPr>
      <xdr:spPr>
        <a:xfrm>
          <a:off x="18180050" y="173316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79375</xdr:rowOff>
    </xdr:from>
    <xdr:ext cx="457835" cy="258445"/>
    <xdr:sp macro="" textlink="">
      <xdr:nvSpPr>
        <xdr:cNvPr id="702" name="n_3aveValue【公民館】&#10;一人当たり面積">
          <a:extLst>
            <a:ext uri="{FF2B5EF4-FFF2-40B4-BE49-F238E27FC236}">
              <a16:creationId xmlns:a16="http://schemas.microsoft.com/office/drawing/2014/main" id="{A7029799-9B31-47B1-BE38-080FAE7E5A69}"/>
            </a:ext>
          </a:extLst>
        </xdr:cNvPr>
        <xdr:cNvSpPr txBox="1"/>
      </xdr:nvSpPr>
      <xdr:spPr>
        <a:xfrm>
          <a:off x="17386300" y="17338675"/>
          <a:ext cx="457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3810</xdr:rowOff>
    </xdr:from>
    <xdr:ext cx="457835" cy="259080"/>
    <xdr:sp macro="" textlink="">
      <xdr:nvSpPr>
        <xdr:cNvPr id="703" name="n_4aveValue【公民館】&#10;一人当たり面積">
          <a:extLst>
            <a:ext uri="{FF2B5EF4-FFF2-40B4-BE49-F238E27FC236}">
              <a16:creationId xmlns:a16="http://schemas.microsoft.com/office/drawing/2014/main" id="{813505CF-EC65-440E-933E-CD00DB24DDBD}"/>
            </a:ext>
          </a:extLst>
        </xdr:cNvPr>
        <xdr:cNvSpPr txBox="1"/>
      </xdr:nvSpPr>
      <xdr:spPr>
        <a:xfrm>
          <a:off x="16592550" y="1743456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56515</xdr:rowOff>
    </xdr:from>
    <xdr:ext cx="469900" cy="258445"/>
    <xdr:sp macro="" textlink="">
      <xdr:nvSpPr>
        <xdr:cNvPr id="704" name="n_1mainValue【公民館】&#10;一人当たり面積">
          <a:extLst>
            <a:ext uri="{FF2B5EF4-FFF2-40B4-BE49-F238E27FC236}">
              <a16:creationId xmlns:a16="http://schemas.microsoft.com/office/drawing/2014/main" id="{1BE767C9-1433-4C40-ACBD-1A1768D4051A}"/>
            </a:ext>
          </a:extLst>
        </xdr:cNvPr>
        <xdr:cNvSpPr txBox="1"/>
      </xdr:nvSpPr>
      <xdr:spPr>
        <a:xfrm>
          <a:off x="18980150" y="17830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60960</xdr:rowOff>
    </xdr:from>
    <xdr:ext cx="457835" cy="259080"/>
    <xdr:sp macro="" textlink="">
      <xdr:nvSpPr>
        <xdr:cNvPr id="705" name="n_3mainValue【公民館】&#10;一人当たり面積">
          <a:extLst>
            <a:ext uri="{FF2B5EF4-FFF2-40B4-BE49-F238E27FC236}">
              <a16:creationId xmlns:a16="http://schemas.microsoft.com/office/drawing/2014/main" id="{357F1403-EA03-4B16-B703-8CC9836C7174}"/>
            </a:ext>
          </a:extLst>
        </xdr:cNvPr>
        <xdr:cNvSpPr txBox="1"/>
      </xdr:nvSpPr>
      <xdr:spPr>
        <a:xfrm>
          <a:off x="17386300" y="178346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60960</xdr:rowOff>
    </xdr:from>
    <xdr:ext cx="457835" cy="259080"/>
    <xdr:sp macro="" textlink="">
      <xdr:nvSpPr>
        <xdr:cNvPr id="706" name="n_4mainValue【公民館】&#10;一人当たり面積">
          <a:extLst>
            <a:ext uri="{FF2B5EF4-FFF2-40B4-BE49-F238E27FC236}">
              <a16:creationId xmlns:a16="http://schemas.microsoft.com/office/drawing/2014/main" id="{3DC72B77-5F36-4769-90DD-50562206BE73}"/>
            </a:ext>
          </a:extLst>
        </xdr:cNvPr>
        <xdr:cNvSpPr txBox="1"/>
      </xdr:nvSpPr>
      <xdr:spPr>
        <a:xfrm>
          <a:off x="16592550" y="178346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a:extLst>
            <a:ext uri="{FF2B5EF4-FFF2-40B4-BE49-F238E27FC236}">
              <a16:creationId xmlns:a16="http://schemas.microsoft.com/office/drawing/2014/main" id="{2AE62CC0-4325-4A37-81A0-BFC91619223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a:extLst>
            <a:ext uri="{FF2B5EF4-FFF2-40B4-BE49-F238E27FC236}">
              <a16:creationId xmlns:a16="http://schemas.microsoft.com/office/drawing/2014/main" id="{6D951F51-7F04-4714-97D5-2DB0E5065391}"/>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a:extLst>
            <a:ext uri="{FF2B5EF4-FFF2-40B4-BE49-F238E27FC236}">
              <a16:creationId xmlns:a16="http://schemas.microsoft.com/office/drawing/2014/main" id="{F7A96497-BEFE-4294-BD51-A7D653482369}"/>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類似団体と比較して有形固定資産減価償却率が高くなっている施設は、「認定こども園・幼稚園・保育所」、「公営住宅」である。多くの施設が建築後</a:t>
          </a:r>
          <a:r>
            <a:rPr kumimoji="1" lang="en-US" altLang="ja-JP" sz="1300">
              <a:latin typeface="ＭＳ Ｐゴシック"/>
              <a:ea typeface="ＭＳ Ｐゴシック"/>
            </a:rPr>
            <a:t>40</a:t>
          </a:r>
          <a:r>
            <a:rPr kumimoji="1" lang="ja-JP" altLang="en-US" sz="1300">
              <a:latin typeface="ＭＳ Ｐゴシック"/>
              <a:ea typeface="ＭＳ Ｐゴシック"/>
            </a:rPr>
            <a:t>年以上経過していることが、数値悪化の主な要因となっている。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認定こども園・幼稚園・保育所」については、令和5年度に笠懸第１保育園の園舎増築・改修工事を行ったこと等により数値が改善され、前年度から12.9ポイント減となったが、類似団体内平均値よりも12.1ポイント高い状況となっている。引き続き計画的な点検と改修工事等を実施し、安全確保に努め、子育て環境の整備に積極的に取り組んでいく。</a:t>
          </a:r>
        </a:p>
        <a:p>
          <a:r>
            <a:rPr kumimoji="1" lang="ja-JP" altLang="en-US" sz="1300">
              <a:latin typeface="ＭＳ Ｐゴシック"/>
              <a:ea typeface="ＭＳ Ｐゴシック"/>
            </a:rPr>
            <a:t>・「公営住宅」については、有形固定資産減価償却率が高い上、一人当たり面積も類似団体を上回っていることから、市の適正規模を踏まえ、個別計画（市営住宅長寿命化計画）に沿って解体や改修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DD8766-658B-4CFC-9C74-2B4702CD314F}"/>
            </a:ext>
          </a:extLst>
        </xdr:cNvPr>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9345DB-5D15-4BE7-BA1D-5CFBDF1BE2F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CC8698-7BD9-4A4F-B9F0-3F71E33148D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4F485C-1A99-4664-BBB6-36EE18E321E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0726DD-6BB3-495E-A56A-378734B3BA7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64417E-C79A-4DB6-970B-9C5C2ED0390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8208B2-6647-486A-86C8-C5A1AAC733F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E893D7-40CC-4125-B54F-AA06437A392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A6F1DC-B27E-4248-B719-FD6CBA4ED8F7}"/>
            </a:ext>
          </a:extLst>
        </xdr:cNvPr>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DDA8CE-860C-47E4-820C-5B3A39613AED}"/>
            </a:ext>
          </a:extLst>
        </xdr:cNvPr>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48,921
47,982
208.42
23,194,584
21,862,393
687,521
12,363,918
18,904,956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01E189-38E3-43EF-B53C-A954E75936D1}"/>
            </a:ext>
          </a:extLst>
        </xdr:cNvPr>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0A5D3A-80B5-4DF2-922F-F3EB5805CFC7}"/>
            </a:ext>
          </a:extLst>
        </xdr:cNvPr>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3EC8E2-45A3-4B4E-A9C4-2E98BC6BF39B}"/>
            </a:ext>
          </a:extLst>
        </xdr:cNvPr>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D169E9-DBE7-4D44-BEFE-C42012954C29}"/>
            </a:ext>
          </a:extLst>
        </xdr:cNvPr>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225342-E1F7-4481-9034-B008B65DBAB4}"/>
            </a:ext>
          </a:extLst>
        </xdr:cNvPr>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586F26-9192-483F-A22D-C5564EEA2EFA}"/>
            </a:ext>
          </a:extLst>
        </xdr:cNvPr>
        <xdr:cNvSpPr/>
      </xdr:nvSpPr>
      <xdr:spPr>
        <a:xfrm>
          <a:off x="6470650" y="1657350"/>
          <a:ext cx="3086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5FC30A-449B-4206-8CDA-7C4B7A3BD53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682DDC-07BB-4B0C-A292-5C9D03083AB7}"/>
            </a:ext>
          </a:extLst>
        </xdr:cNvPr>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13A208-406E-4AAE-8F20-89A86AAC5B4C}"/>
            </a:ext>
          </a:extLst>
        </xdr:cNvPr>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559E23-0E24-45AE-9E5B-18747889F10D}"/>
            </a:ext>
          </a:extLst>
        </xdr:cNvPr>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6BFB9E-5BFD-4EEF-8A21-A0562AAAF31C}"/>
            </a:ext>
          </a:extLst>
        </xdr:cNvPr>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0D8A47-185D-495E-AFA8-9F19D8013C0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B03880-2359-4299-B959-CC07B0004A1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E3A727-E389-47FC-9841-19C102F5C345}"/>
            </a:ext>
          </a:extLst>
        </xdr:cNvPr>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5D6EFB-CA3D-4A16-8580-70545B0D7026}"/>
            </a:ext>
          </a:extLst>
        </xdr:cNvPr>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F8C4EA-DD2C-44BE-8E56-7735DFE94A33}"/>
            </a:ext>
          </a:extLst>
        </xdr:cNvPr>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152D30-4124-4EF6-806B-75665CA0BE72}"/>
            </a:ext>
          </a:extLst>
        </xdr:cNvPr>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64A4927C-F423-4236-B30B-B388BD52C0B0}"/>
            </a:ext>
          </a:extLst>
        </xdr:cNvPr>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8783B7E5-573A-429C-80DC-28F9DB6B6640}"/>
            </a:ext>
          </a:extLst>
        </xdr:cNvPr>
        <xdr:cNvSpPr txBox="1"/>
      </xdr:nvSpPr>
      <xdr:spPr>
        <a:xfrm>
          <a:off x="641350" y="30035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9D245D59-2408-42E8-8F2D-698B056E6B05}"/>
            </a:ext>
          </a:extLst>
        </xdr:cNvPr>
        <xdr:cNvSpPr txBox="1"/>
      </xdr:nvSpPr>
      <xdr:spPr>
        <a:xfrm>
          <a:off x="641350"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48920"/>
    <xdr:sp macro="" textlink="">
      <xdr:nvSpPr>
        <xdr:cNvPr id="32" name="テキスト ボックス 31">
          <a:extLst>
            <a:ext uri="{FF2B5EF4-FFF2-40B4-BE49-F238E27FC236}">
              <a16:creationId xmlns:a16="http://schemas.microsoft.com/office/drawing/2014/main" id="{C1E91518-2E57-4F70-B6DE-07979E0686BE}"/>
            </a:ext>
          </a:extLst>
        </xdr:cNvPr>
        <xdr:cNvSpPr txBox="1"/>
      </xdr:nvSpPr>
      <xdr:spPr>
        <a:xfrm>
          <a:off x="641350" y="3619500"/>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D06D64-B538-4078-A1FF-AA202778AA5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22DB37-F52B-4480-B399-567A2EBEC60A}"/>
            </a:ext>
          </a:extLst>
        </xdr:cNvPr>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875E44-9EE4-4DE4-BED5-C585C98CD059}"/>
            </a:ext>
          </a:extLst>
        </xdr:cNvPr>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14F21E-6960-4C9B-9BCB-BA005E84BB8B}"/>
            </a:ext>
          </a:extLst>
        </xdr:cNvPr>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4FD86A-7721-45BD-8C86-0E0EEBC978D6}"/>
            </a:ext>
          </a:extLst>
        </xdr:cNvPr>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009CC9-4967-4D59-B753-75B7709CC0C3}"/>
            </a:ext>
          </a:extLst>
        </xdr:cNvPr>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E5E7C3-5BE0-4D4F-A638-AF4B3A19ED0E}"/>
            </a:ext>
          </a:extLst>
        </xdr:cNvPr>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BF611D-97FD-4DC4-8450-8808FCB58F39}"/>
            </a:ext>
          </a:extLst>
        </xdr:cNvPr>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86385" cy="225425"/>
    <xdr:sp macro="" textlink="">
      <xdr:nvSpPr>
        <xdr:cNvPr id="41" name="テキスト ボックス 40">
          <a:extLst>
            <a:ext uri="{FF2B5EF4-FFF2-40B4-BE49-F238E27FC236}">
              <a16:creationId xmlns:a16="http://schemas.microsoft.com/office/drawing/2014/main" id="{4EA3BDB5-A139-43DE-9389-3AB27A8623FA}"/>
            </a:ext>
          </a:extLst>
        </xdr:cNvPr>
        <xdr:cNvSpPr txBox="1"/>
      </xdr:nvSpPr>
      <xdr:spPr>
        <a:xfrm>
          <a:off x="666750" y="49593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18E6EBB-DB6F-4E14-B9A3-EB0442E8B86F}"/>
            </a:ext>
          </a:extLst>
        </xdr:cNvPr>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55295" cy="259080"/>
    <xdr:sp macro="" textlink="">
      <xdr:nvSpPr>
        <xdr:cNvPr id="43" name="テキスト ボックス 42">
          <a:extLst>
            <a:ext uri="{FF2B5EF4-FFF2-40B4-BE49-F238E27FC236}">
              <a16:creationId xmlns:a16="http://schemas.microsoft.com/office/drawing/2014/main" id="{1FE20E3F-F609-498C-A904-29892B14A878}"/>
            </a:ext>
          </a:extLst>
        </xdr:cNvPr>
        <xdr:cNvSpPr txBox="1"/>
      </xdr:nvSpPr>
      <xdr:spPr>
        <a:xfrm>
          <a:off x="275590" y="7211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FA6747-ABC2-4EBC-9667-54A5A9045726}"/>
            </a:ext>
          </a:extLst>
        </xdr:cNvPr>
        <xdr:cNvCxnSpPr/>
      </xdr:nvCxnSpPr>
      <xdr:spPr>
        <a:xfrm>
          <a:off x="6858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55295" cy="259080"/>
    <xdr:sp macro="" textlink="">
      <xdr:nvSpPr>
        <xdr:cNvPr id="45" name="テキスト ボックス 44">
          <a:extLst>
            <a:ext uri="{FF2B5EF4-FFF2-40B4-BE49-F238E27FC236}">
              <a16:creationId xmlns:a16="http://schemas.microsoft.com/office/drawing/2014/main" id="{BFA4E8E6-D018-4FF0-9ED8-7C3B7A722308}"/>
            </a:ext>
          </a:extLst>
        </xdr:cNvPr>
        <xdr:cNvSpPr txBox="1"/>
      </xdr:nvSpPr>
      <xdr:spPr>
        <a:xfrm>
          <a:off x="275590" y="6842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218030-59D5-425F-8D86-5C0B259890B7}"/>
            </a:ext>
          </a:extLst>
        </xdr:cNvPr>
        <xdr:cNvCxnSpPr/>
      </xdr:nvCxnSpPr>
      <xdr:spPr>
        <a:xfrm>
          <a:off x="6858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1460"/>
    <xdr:sp macro="" textlink="">
      <xdr:nvSpPr>
        <xdr:cNvPr id="47" name="テキスト ボックス 46">
          <a:extLst>
            <a:ext uri="{FF2B5EF4-FFF2-40B4-BE49-F238E27FC236}">
              <a16:creationId xmlns:a16="http://schemas.microsoft.com/office/drawing/2014/main" id="{60299632-D3A5-45D4-8701-00882F734BF9}"/>
            </a:ext>
          </a:extLst>
        </xdr:cNvPr>
        <xdr:cNvSpPr txBox="1"/>
      </xdr:nvSpPr>
      <xdr:spPr>
        <a:xfrm>
          <a:off x="339725" y="6474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2CE747-EFA8-4DC7-83B2-A7442D942359}"/>
            </a:ext>
          </a:extLst>
        </xdr:cNvPr>
        <xdr:cNvCxnSpPr/>
      </xdr:nvCxnSpPr>
      <xdr:spPr>
        <a:xfrm>
          <a:off x="6858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534289B2-A3CF-42B4-9821-FD320E8666AE}"/>
            </a:ext>
          </a:extLst>
        </xdr:cNvPr>
        <xdr:cNvSpPr txBox="1"/>
      </xdr:nvSpPr>
      <xdr:spPr>
        <a:xfrm>
          <a:off x="3397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1690F18-A0FA-47C3-A889-15FE2FDD4C52}"/>
            </a:ext>
          </a:extLst>
        </xdr:cNvPr>
        <xdr:cNvCxnSpPr/>
      </xdr:nvCxnSpPr>
      <xdr:spPr>
        <a:xfrm>
          <a:off x="6858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E3CDB96D-6C07-4D14-9CF4-F2647B9DD769}"/>
            </a:ext>
          </a:extLst>
        </xdr:cNvPr>
        <xdr:cNvSpPr txBox="1"/>
      </xdr:nvSpPr>
      <xdr:spPr>
        <a:xfrm>
          <a:off x="3397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50F9D4-02A7-4547-9468-178636EF65EC}"/>
            </a:ext>
          </a:extLst>
        </xdr:cNvPr>
        <xdr:cNvCxnSpPr/>
      </xdr:nvCxnSpPr>
      <xdr:spPr>
        <a:xfrm>
          <a:off x="6858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27025" cy="251460"/>
    <xdr:sp macro="" textlink="">
      <xdr:nvSpPr>
        <xdr:cNvPr id="53" name="テキスト ボックス 52">
          <a:extLst>
            <a:ext uri="{FF2B5EF4-FFF2-40B4-BE49-F238E27FC236}">
              <a16:creationId xmlns:a16="http://schemas.microsoft.com/office/drawing/2014/main" id="{9DBC732D-76BA-4D9E-B964-01985DC12AE4}"/>
            </a:ext>
          </a:extLst>
        </xdr:cNvPr>
        <xdr:cNvSpPr txBox="1"/>
      </xdr:nvSpPr>
      <xdr:spPr>
        <a:xfrm>
          <a:off x="384810" y="5375910"/>
          <a:ext cx="327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D3217E6-82C5-41AF-AB73-F9D682A2052E}"/>
            </a:ext>
          </a:extLst>
        </xdr:cNvPr>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3EBC6C1-BB6C-4700-AD43-834C33E5E11E}"/>
            </a:ext>
          </a:extLst>
        </xdr:cNvPr>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5B93ADF-A9CB-489A-AFC5-3099730573C3}"/>
            </a:ext>
          </a:extLst>
        </xdr:cNvPr>
        <xdr:cNvCxnSpPr/>
      </xdr:nvCxnSpPr>
      <xdr:spPr>
        <a:xfrm flipV="1">
          <a:off x="4177665" y="5511800"/>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a:extLst>
            <a:ext uri="{FF2B5EF4-FFF2-40B4-BE49-F238E27FC236}">
              <a16:creationId xmlns:a16="http://schemas.microsoft.com/office/drawing/2014/main" id="{569837A6-4F89-480A-8FFB-175C45D1493C}"/>
            </a:ext>
          </a:extLst>
        </xdr:cNvPr>
        <xdr:cNvSpPr txBox="1"/>
      </xdr:nvSpPr>
      <xdr:spPr>
        <a:xfrm>
          <a:off x="4216400" y="674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35529E0-1965-4DB8-9DE8-E8DA4ED5A2D8}"/>
            </a:ext>
          </a:extLst>
        </xdr:cNvPr>
        <xdr:cNvCxnSpPr/>
      </xdr:nvCxnSpPr>
      <xdr:spPr>
        <a:xfrm>
          <a:off x="4108450" y="6737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a:extLst>
            <a:ext uri="{FF2B5EF4-FFF2-40B4-BE49-F238E27FC236}">
              <a16:creationId xmlns:a16="http://schemas.microsoft.com/office/drawing/2014/main" id="{765FEB2F-2D6D-4905-A628-EED795C88CCC}"/>
            </a:ext>
          </a:extLst>
        </xdr:cNvPr>
        <xdr:cNvSpPr txBox="1"/>
      </xdr:nvSpPr>
      <xdr:spPr>
        <a:xfrm>
          <a:off x="4216400" y="52933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53E9CE2-98E3-4B3F-B578-48539209EC47}"/>
            </a:ext>
          </a:extLst>
        </xdr:cNvPr>
        <xdr:cNvCxnSpPr/>
      </xdr:nvCxnSpPr>
      <xdr:spPr>
        <a:xfrm>
          <a:off x="4108450" y="551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102870</xdr:rowOff>
    </xdr:from>
    <xdr:ext cx="405130" cy="259080"/>
    <xdr:sp macro="" textlink="">
      <xdr:nvSpPr>
        <xdr:cNvPr id="61" name="【図書館】&#10;有形固定資産減価償却率平均値テキスト">
          <a:extLst>
            <a:ext uri="{FF2B5EF4-FFF2-40B4-BE49-F238E27FC236}">
              <a16:creationId xmlns:a16="http://schemas.microsoft.com/office/drawing/2014/main" id="{7CAB5A22-1E41-4625-BA73-F8389FC5DEE9}"/>
            </a:ext>
          </a:extLst>
        </xdr:cNvPr>
        <xdr:cNvSpPr txBox="1"/>
      </xdr:nvSpPr>
      <xdr:spPr>
        <a:xfrm>
          <a:off x="4216400" y="5887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87CA4AAF-2531-4416-B15E-ABAFD6CDF3FA}"/>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E6073D8C-2D21-4239-8737-0484167400DF}"/>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3F0BF690-9DB9-41DA-8ED5-2296B1261FFF}"/>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A05C84B3-82CD-466A-A516-26032FBFD88B}"/>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2324B441-2B57-436A-B4AC-8871F7B14308}"/>
            </a:ext>
          </a:extLst>
        </xdr:cNvPr>
        <xdr:cNvSpPr/>
      </xdr:nvSpPr>
      <xdr:spPr>
        <a:xfrm>
          <a:off x="984250" y="60248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FECD781F-5E47-495C-B7F7-CF71D82A7327}"/>
            </a:ext>
          </a:extLst>
        </xdr:cNvPr>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895F559C-AEB1-40A5-AE02-753E5A614E1A}"/>
            </a:ext>
          </a:extLst>
        </xdr:cNvPr>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2B0BB977-A572-4DD8-8785-EE7544439852}"/>
            </a:ext>
          </a:extLst>
        </xdr:cNvPr>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26060E8F-03FA-4BF7-ABD7-1669588A7664}"/>
            </a:ext>
          </a:extLst>
        </xdr:cNvPr>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932B0CF4-8BC5-4484-A6A5-C66C75F301DD}"/>
            </a:ext>
          </a:extLst>
        </xdr:cNvPr>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107950</xdr:rowOff>
    </xdr:from>
    <xdr:to>
      <xdr:col>24</xdr:col>
      <xdr:colOff>114300</xdr:colOff>
      <xdr:row>37</xdr:row>
      <xdr:rowOff>38100</xdr:rowOff>
    </xdr:to>
    <xdr:sp macro="" textlink="">
      <xdr:nvSpPr>
        <xdr:cNvPr id="72" name="楕円 71">
          <a:extLst>
            <a:ext uri="{FF2B5EF4-FFF2-40B4-BE49-F238E27FC236}">
              <a16:creationId xmlns:a16="http://schemas.microsoft.com/office/drawing/2014/main" id="{8193574D-FBA2-4D35-9B94-96411367B501}"/>
            </a:ext>
          </a:extLst>
        </xdr:cNvPr>
        <xdr:cNvSpPr/>
      </xdr:nvSpPr>
      <xdr:spPr>
        <a:xfrm>
          <a:off x="4127500" y="6057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86360</xdr:rowOff>
    </xdr:from>
    <xdr:ext cx="405130" cy="251460"/>
    <xdr:sp macro="" textlink="">
      <xdr:nvSpPr>
        <xdr:cNvPr id="73" name="【図書館】&#10;有形固定資産減価償却率該当値テキスト">
          <a:extLst>
            <a:ext uri="{FF2B5EF4-FFF2-40B4-BE49-F238E27FC236}">
              <a16:creationId xmlns:a16="http://schemas.microsoft.com/office/drawing/2014/main" id="{0CBC8866-1C5F-47D4-9634-7BF4F35A6438}"/>
            </a:ext>
          </a:extLst>
        </xdr:cNvPr>
        <xdr:cNvSpPr txBox="1"/>
      </xdr:nvSpPr>
      <xdr:spPr>
        <a:xfrm>
          <a:off x="4216400" y="603631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74" name="楕円 73">
          <a:extLst>
            <a:ext uri="{FF2B5EF4-FFF2-40B4-BE49-F238E27FC236}">
              <a16:creationId xmlns:a16="http://schemas.microsoft.com/office/drawing/2014/main" id="{5AE01856-0BA4-4792-8261-1FBC8523B605}"/>
            </a:ext>
          </a:extLst>
        </xdr:cNvPr>
        <xdr:cNvSpPr/>
      </xdr:nvSpPr>
      <xdr:spPr>
        <a:xfrm>
          <a:off x="3384550" y="6050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151130</xdr:rowOff>
    </xdr:from>
    <xdr:to>
      <xdr:col>24</xdr:col>
      <xdr:colOff>63500</xdr:colOff>
      <xdr:row>36</xdr:row>
      <xdr:rowOff>158750</xdr:rowOff>
    </xdr:to>
    <xdr:cxnSp macro="">
      <xdr:nvCxnSpPr>
        <xdr:cNvPr id="75" name="直線コネクタ 74">
          <a:extLst>
            <a:ext uri="{FF2B5EF4-FFF2-40B4-BE49-F238E27FC236}">
              <a16:creationId xmlns:a16="http://schemas.microsoft.com/office/drawing/2014/main" id="{7DE51071-849F-400E-A75F-81A0E35552E6}"/>
            </a:ext>
          </a:extLst>
        </xdr:cNvPr>
        <xdr:cNvCxnSpPr/>
      </xdr:nvCxnSpPr>
      <xdr:spPr>
        <a:xfrm>
          <a:off x="3429000" y="610108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46990</xdr:rowOff>
    </xdr:from>
    <xdr:to>
      <xdr:col>10</xdr:col>
      <xdr:colOff>165100</xdr:colOff>
      <xdr:row>36</xdr:row>
      <xdr:rowOff>148590</xdr:rowOff>
    </xdr:to>
    <xdr:sp macro="" textlink="">
      <xdr:nvSpPr>
        <xdr:cNvPr id="76" name="楕円 75">
          <a:extLst>
            <a:ext uri="{FF2B5EF4-FFF2-40B4-BE49-F238E27FC236}">
              <a16:creationId xmlns:a16="http://schemas.microsoft.com/office/drawing/2014/main" id="{E425709B-30C9-4D3C-8497-E2C336CF2F21}"/>
            </a:ext>
          </a:extLst>
        </xdr:cNvPr>
        <xdr:cNvSpPr/>
      </xdr:nvSpPr>
      <xdr:spPr>
        <a:xfrm>
          <a:off x="177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165100</xdr:rowOff>
    </xdr:from>
    <xdr:to>
      <xdr:col>6</xdr:col>
      <xdr:colOff>38100</xdr:colOff>
      <xdr:row>36</xdr:row>
      <xdr:rowOff>95250</xdr:rowOff>
    </xdr:to>
    <xdr:sp macro="" textlink="">
      <xdr:nvSpPr>
        <xdr:cNvPr id="77" name="楕円 76">
          <a:extLst>
            <a:ext uri="{FF2B5EF4-FFF2-40B4-BE49-F238E27FC236}">
              <a16:creationId xmlns:a16="http://schemas.microsoft.com/office/drawing/2014/main" id="{1A4BCB7A-4464-491C-A302-EEC325B11B4B}"/>
            </a:ext>
          </a:extLst>
        </xdr:cNvPr>
        <xdr:cNvSpPr/>
      </xdr:nvSpPr>
      <xdr:spPr>
        <a:xfrm>
          <a:off x="984250" y="5949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44450</xdr:rowOff>
    </xdr:from>
    <xdr:to>
      <xdr:col>10</xdr:col>
      <xdr:colOff>114300</xdr:colOff>
      <xdr:row>36</xdr:row>
      <xdr:rowOff>97790</xdr:rowOff>
    </xdr:to>
    <xdr:cxnSp macro="">
      <xdr:nvCxnSpPr>
        <xdr:cNvPr id="78" name="直線コネクタ 77">
          <a:extLst>
            <a:ext uri="{FF2B5EF4-FFF2-40B4-BE49-F238E27FC236}">
              <a16:creationId xmlns:a16="http://schemas.microsoft.com/office/drawing/2014/main" id="{25A63F88-7375-4C11-A600-17077595E412}"/>
            </a:ext>
          </a:extLst>
        </xdr:cNvPr>
        <xdr:cNvCxnSpPr/>
      </xdr:nvCxnSpPr>
      <xdr:spPr>
        <a:xfrm>
          <a:off x="1028700" y="599440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43180</xdr:rowOff>
    </xdr:from>
    <xdr:ext cx="405130" cy="248920"/>
    <xdr:sp macro="" textlink="">
      <xdr:nvSpPr>
        <xdr:cNvPr id="79" name="n_1aveValue【図書館】&#10;有形固定資産減価償却率">
          <a:extLst>
            <a:ext uri="{FF2B5EF4-FFF2-40B4-BE49-F238E27FC236}">
              <a16:creationId xmlns:a16="http://schemas.microsoft.com/office/drawing/2014/main" id="{D1BD800B-9B00-4981-95BB-07C1819F56DE}"/>
            </a:ext>
          </a:extLst>
        </xdr:cNvPr>
        <xdr:cNvSpPr txBox="1"/>
      </xdr:nvSpPr>
      <xdr:spPr>
        <a:xfrm>
          <a:off x="3239135" y="61582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90170</xdr:rowOff>
    </xdr:from>
    <xdr:ext cx="393065" cy="259080"/>
    <xdr:sp macro="" textlink="">
      <xdr:nvSpPr>
        <xdr:cNvPr id="80" name="n_2aveValue【図書館】&#10;有形固定資産減価償却率">
          <a:extLst>
            <a:ext uri="{FF2B5EF4-FFF2-40B4-BE49-F238E27FC236}">
              <a16:creationId xmlns:a16="http://schemas.microsoft.com/office/drawing/2014/main" id="{E6A234CF-1DE7-4DFE-ABE5-49E1361439CF}"/>
            </a:ext>
          </a:extLst>
        </xdr:cNvPr>
        <xdr:cNvSpPr txBox="1"/>
      </xdr:nvSpPr>
      <xdr:spPr>
        <a:xfrm>
          <a:off x="2439035" y="587502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46990</xdr:rowOff>
    </xdr:from>
    <xdr:ext cx="393065" cy="259080"/>
    <xdr:sp macro="" textlink="">
      <xdr:nvSpPr>
        <xdr:cNvPr id="81" name="n_3aveValue【図書館】&#10;有形固定資産減価償却率">
          <a:extLst>
            <a:ext uri="{FF2B5EF4-FFF2-40B4-BE49-F238E27FC236}">
              <a16:creationId xmlns:a16="http://schemas.microsoft.com/office/drawing/2014/main" id="{788D02F7-7920-435E-B13F-B7FA36BBB58A}"/>
            </a:ext>
          </a:extLst>
        </xdr:cNvPr>
        <xdr:cNvSpPr txBox="1"/>
      </xdr:nvSpPr>
      <xdr:spPr>
        <a:xfrm>
          <a:off x="1645285" y="616204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167640</xdr:rowOff>
    </xdr:from>
    <xdr:ext cx="393065" cy="250190"/>
    <xdr:sp macro="" textlink="">
      <xdr:nvSpPr>
        <xdr:cNvPr id="82" name="n_4aveValue【図書館】&#10;有形固定資産減価償却率">
          <a:extLst>
            <a:ext uri="{FF2B5EF4-FFF2-40B4-BE49-F238E27FC236}">
              <a16:creationId xmlns:a16="http://schemas.microsoft.com/office/drawing/2014/main" id="{B50D0C55-05EA-497E-9754-DE1BAE090D0F}"/>
            </a:ext>
          </a:extLst>
        </xdr:cNvPr>
        <xdr:cNvSpPr txBox="1"/>
      </xdr:nvSpPr>
      <xdr:spPr>
        <a:xfrm>
          <a:off x="851535" y="6117590"/>
          <a:ext cx="393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46990</xdr:rowOff>
    </xdr:from>
    <xdr:ext cx="405130" cy="259080"/>
    <xdr:sp macro="" textlink="">
      <xdr:nvSpPr>
        <xdr:cNvPr id="83" name="n_1mainValue【図書館】&#10;有形固定資産減価償却率">
          <a:extLst>
            <a:ext uri="{FF2B5EF4-FFF2-40B4-BE49-F238E27FC236}">
              <a16:creationId xmlns:a16="http://schemas.microsoft.com/office/drawing/2014/main" id="{4C8B03E0-D225-4335-A386-2225F76D2569}"/>
            </a:ext>
          </a:extLst>
        </xdr:cNvPr>
        <xdr:cNvSpPr txBox="1"/>
      </xdr:nvSpPr>
      <xdr:spPr>
        <a:xfrm>
          <a:off x="3239135" y="58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165100</xdr:rowOff>
    </xdr:from>
    <xdr:ext cx="393065" cy="259080"/>
    <xdr:sp macro="" textlink="">
      <xdr:nvSpPr>
        <xdr:cNvPr id="84" name="n_3mainValue【図書館】&#10;有形固定資産減価償却率">
          <a:extLst>
            <a:ext uri="{FF2B5EF4-FFF2-40B4-BE49-F238E27FC236}">
              <a16:creationId xmlns:a16="http://schemas.microsoft.com/office/drawing/2014/main" id="{845896A5-C924-45FF-B3E6-58163E70A006}"/>
            </a:ext>
          </a:extLst>
        </xdr:cNvPr>
        <xdr:cNvSpPr txBox="1"/>
      </xdr:nvSpPr>
      <xdr:spPr>
        <a:xfrm>
          <a:off x="1645285" y="578485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111760</xdr:rowOff>
    </xdr:from>
    <xdr:ext cx="393065" cy="248920"/>
    <xdr:sp macro="" textlink="">
      <xdr:nvSpPr>
        <xdr:cNvPr id="85" name="n_4mainValue【図書館】&#10;有形固定資産減価償却率">
          <a:extLst>
            <a:ext uri="{FF2B5EF4-FFF2-40B4-BE49-F238E27FC236}">
              <a16:creationId xmlns:a16="http://schemas.microsoft.com/office/drawing/2014/main" id="{C24817E2-513B-4D50-8CB6-017D21D90921}"/>
            </a:ext>
          </a:extLst>
        </xdr:cNvPr>
        <xdr:cNvSpPr txBox="1"/>
      </xdr:nvSpPr>
      <xdr:spPr>
        <a:xfrm>
          <a:off x="851535" y="5731510"/>
          <a:ext cx="3930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931EB79C-0293-45DA-93E8-3E850103E398}"/>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BB8F4A33-676D-4F79-BD76-CEBBAA8C19F2}"/>
            </a:ext>
          </a:extLst>
        </xdr:cNvPr>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AF12B71-715B-401E-B5C2-073F285DD447}"/>
            </a:ext>
          </a:extLst>
        </xdr:cNvPr>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43A0098-9AAC-4134-9284-A271DE7DCF4D}"/>
            </a:ext>
          </a:extLst>
        </xdr:cNvPr>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5417651-52A1-4B02-9A56-56A81C29DF25}"/>
            </a:ext>
          </a:extLst>
        </xdr:cNvPr>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A3DD2AA-80C5-4924-B305-E7C23FEA6F64}"/>
            </a:ext>
          </a:extLst>
        </xdr:cNvPr>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927B523-2D63-4F29-B58E-69E236A4E6F0}"/>
            </a:ext>
          </a:extLst>
        </xdr:cNvPr>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3DEC83F1-EB71-481B-A94C-A61D0C8F2ECC}"/>
            </a:ext>
          </a:extLst>
        </xdr:cNvPr>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7820" cy="225425"/>
    <xdr:sp macro="" textlink="">
      <xdr:nvSpPr>
        <xdr:cNvPr id="94" name="テキスト ボックス 93">
          <a:extLst>
            <a:ext uri="{FF2B5EF4-FFF2-40B4-BE49-F238E27FC236}">
              <a16:creationId xmlns:a16="http://schemas.microsoft.com/office/drawing/2014/main" id="{4EACA757-9960-4690-B952-237F7C5B7F49}"/>
            </a:ext>
          </a:extLst>
        </xdr:cNvPr>
        <xdr:cNvSpPr txBox="1"/>
      </xdr:nvSpPr>
      <xdr:spPr>
        <a:xfrm>
          <a:off x="5918200" y="49593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12DEA73-855D-4C76-9EBB-AA8D384C6918}"/>
            </a:ext>
          </a:extLst>
        </xdr:cNvPr>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5200DBFA-B97F-42E9-8DC5-8C2FCEAEE0F4}"/>
            </a:ext>
          </a:extLst>
        </xdr:cNvPr>
        <xdr:cNvCxnSpPr/>
      </xdr:nvCxnSpPr>
      <xdr:spPr>
        <a:xfrm>
          <a:off x="5956300" y="6978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55295" cy="259080"/>
    <xdr:sp macro="" textlink="">
      <xdr:nvSpPr>
        <xdr:cNvPr id="97" name="テキスト ボックス 96">
          <a:extLst>
            <a:ext uri="{FF2B5EF4-FFF2-40B4-BE49-F238E27FC236}">
              <a16:creationId xmlns:a16="http://schemas.microsoft.com/office/drawing/2014/main" id="{C4A552F1-E703-49C7-91D7-EA7475F79914}"/>
            </a:ext>
          </a:extLst>
        </xdr:cNvPr>
        <xdr:cNvSpPr txBox="1"/>
      </xdr:nvSpPr>
      <xdr:spPr>
        <a:xfrm>
          <a:off x="5527040" y="6842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A7A2D59F-D8A0-40A7-AA35-30B16A5F5790}"/>
            </a:ext>
          </a:extLst>
        </xdr:cNvPr>
        <xdr:cNvCxnSpPr/>
      </xdr:nvCxnSpPr>
      <xdr:spPr>
        <a:xfrm>
          <a:off x="5956300" y="6610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55295" cy="251460"/>
    <xdr:sp macro="" textlink="">
      <xdr:nvSpPr>
        <xdr:cNvPr id="99" name="テキスト ボックス 98">
          <a:extLst>
            <a:ext uri="{FF2B5EF4-FFF2-40B4-BE49-F238E27FC236}">
              <a16:creationId xmlns:a16="http://schemas.microsoft.com/office/drawing/2014/main" id="{B3667FAA-B912-4605-9AF2-F6C58D5845F0}"/>
            </a:ext>
          </a:extLst>
        </xdr:cNvPr>
        <xdr:cNvSpPr txBox="1"/>
      </xdr:nvSpPr>
      <xdr:spPr>
        <a:xfrm>
          <a:off x="5527040" y="6474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E1F1F354-0D1B-4C64-9BAB-F63F89B24967}"/>
            </a:ext>
          </a:extLst>
        </xdr:cNvPr>
        <xdr:cNvCxnSpPr/>
      </xdr:nvCxnSpPr>
      <xdr:spPr>
        <a:xfrm>
          <a:off x="5956300" y="624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55295" cy="259080"/>
    <xdr:sp macro="" textlink="">
      <xdr:nvSpPr>
        <xdr:cNvPr id="101" name="テキスト ボックス 100">
          <a:extLst>
            <a:ext uri="{FF2B5EF4-FFF2-40B4-BE49-F238E27FC236}">
              <a16:creationId xmlns:a16="http://schemas.microsoft.com/office/drawing/2014/main" id="{2A54F6A6-E2CA-4FF2-BBB9-F13A6505069E}"/>
            </a:ext>
          </a:extLst>
        </xdr:cNvPr>
        <xdr:cNvSpPr txBox="1"/>
      </xdr:nvSpPr>
      <xdr:spPr>
        <a:xfrm>
          <a:off x="5527040" y="61125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9592AE0D-19E1-4C97-B34A-88EFE194FEE7}"/>
            </a:ext>
          </a:extLst>
        </xdr:cNvPr>
        <xdr:cNvCxnSpPr/>
      </xdr:nvCxnSpPr>
      <xdr:spPr>
        <a:xfrm>
          <a:off x="5956300" y="5880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55295" cy="259080"/>
    <xdr:sp macro="" textlink="">
      <xdr:nvSpPr>
        <xdr:cNvPr id="103" name="テキスト ボックス 102">
          <a:extLst>
            <a:ext uri="{FF2B5EF4-FFF2-40B4-BE49-F238E27FC236}">
              <a16:creationId xmlns:a16="http://schemas.microsoft.com/office/drawing/2014/main" id="{C977E697-F9F8-4971-9C8B-EEDC4773F7A9}"/>
            </a:ext>
          </a:extLst>
        </xdr:cNvPr>
        <xdr:cNvSpPr txBox="1"/>
      </xdr:nvSpPr>
      <xdr:spPr>
        <a:xfrm>
          <a:off x="5527040" y="5744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7653C5DC-E3F9-44C9-BA69-BBA6523BFEE7}"/>
            </a:ext>
          </a:extLst>
        </xdr:cNvPr>
        <xdr:cNvCxnSpPr/>
      </xdr:nvCxnSpPr>
      <xdr:spPr>
        <a:xfrm>
          <a:off x="5956300" y="551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55295" cy="251460"/>
    <xdr:sp macro="" textlink="">
      <xdr:nvSpPr>
        <xdr:cNvPr id="105" name="テキスト ボックス 104">
          <a:extLst>
            <a:ext uri="{FF2B5EF4-FFF2-40B4-BE49-F238E27FC236}">
              <a16:creationId xmlns:a16="http://schemas.microsoft.com/office/drawing/2014/main" id="{AE6ED000-CEC9-4DB6-B27B-67D02055B0D0}"/>
            </a:ext>
          </a:extLst>
        </xdr:cNvPr>
        <xdr:cNvSpPr txBox="1"/>
      </xdr:nvSpPr>
      <xdr:spPr>
        <a:xfrm>
          <a:off x="5527040" y="53759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A16FCAE-891C-4606-9112-7249F0C15783}"/>
            </a:ext>
          </a:extLst>
        </xdr:cNvPr>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55295" cy="259080"/>
    <xdr:sp macro="" textlink="">
      <xdr:nvSpPr>
        <xdr:cNvPr id="107" name="テキスト ボックス 106">
          <a:extLst>
            <a:ext uri="{FF2B5EF4-FFF2-40B4-BE49-F238E27FC236}">
              <a16:creationId xmlns:a16="http://schemas.microsoft.com/office/drawing/2014/main" id="{BA6E7CB7-946A-45F7-BCBB-06761F2C8CBE}"/>
            </a:ext>
          </a:extLst>
        </xdr:cNvPr>
        <xdr:cNvSpPr txBox="1"/>
      </xdr:nvSpPr>
      <xdr:spPr>
        <a:xfrm>
          <a:off x="5527040" y="50076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DA084A01-FA0A-4ABC-8AFE-DB52DC0926E0}"/>
            </a:ext>
          </a:extLst>
        </xdr:cNvPr>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09" name="直線コネクタ 108">
          <a:extLst>
            <a:ext uri="{FF2B5EF4-FFF2-40B4-BE49-F238E27FC236}">
              <a16:creationId xmlns:a16="http://schemas.microsoft.com/office/drawing/2014/main" id="{306B794E-0C9E-4582-AEC0-913B048FBA94}"/>
            </a:ext>
          </a:extLst>
        </xdr:cNvPr>
        <xdr:cNvCxnSpPr/>
      </xdr:nvCxnSpPr>
      <xdr:spPr>
        <a:xfrm flipV="1">
          <a:off x="9429115" y="5711190"/>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0" name="【図書館】&#10;一人当たり面積最小値テキスト">
          <a:extLst>
            <a:ext uri="{FF2B5EF4-FFF2-40B4-BE49-F238E27FC236}">
              <a16:creationId xmlns:a16="http://schemas.microsoft.com/office/drawing/2014/main" id="{186418A9-123D-45FF-A220-D2C796B6A2C4}"/>
            </a:ext>
          </a:extLst>
        </xdr:cNvPr>
        <xdr:cNvSpPr txBox="1"/>
      </xdr:nvSpPr>
      <xdr:spPr>
        <a:xfrm>
          <a:off x="9467850" y="6866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1" name="直線コネクタ 110">
          <a:extLst>
            <a:ext uri="{FF2B5EF4-FFF2-40B4-BE49-F238E27FC236}">
              <a16:creationId xmlns:a16="http://schemas.microsoft.com/office/drawing/2014/main" id="{8AE1C05A-A4B7-4D4C-BDF1-8AE36AE2008A}"/>
            </a:ext>
          </a:extLst>
        </xdr:cNvPr>
        <xdr:cNvCxnSpPr/>
      </xdr:nvCxnSpPr>
      <xdr:spPr>
        <a:xfrm>
          <a:off x="9359900" y="686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38100</xdr:rowOff>
    </xdr:from>
    <xdr:ext cx="469900" cy="259080"/>
    <xdr:sp macro="" textlink="">
      <xdr:nvSpPr>
        <xdr:cNvPr id="112" name="【図書館】&#10;一人当たり面積最大値テキスト">
          <a:extLst>
            <a:ext uri="{FF2B5EF4-FFF2-40B4-BE49-F238E27FC236}">
              <a16:creationId xmlns:a16="http://schemas.microsoft.com/office/drawing/2014/main" id="{1D12FDA3-973E-4350-AD70-2A0D033684C9}"/>
            </a:ext>
          </a:extLst>
        </xdr:cNvPr>
        <xdr:cNvSpPr txBox="1"/>
      </xdr:nvSpPr>
      <xdr:spPr>
        <a:xfrm>
          <a:off x="9467850" y="549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3" name="直線コネクタ 112">
          <a:extLst>
            <a:ext uri="{FF2B5EF4-FFF2-40B4-BE49-F238E27FC236}">
              <a16:creationId xmlns:a16="http://schemas.microsoft.com/office/drawing/2014/main" id="{67A4055F-A7C7-4206-A9BA-CAE80C9F0453}"/>
            </a:ext>
          </a:extLst>
        </xdr:cNvPr>
        <xdr:cNvCxnSpPr/>
      </xdr:nvCxnSpPr>
      <xdr:spPr>
        <a:xfrm>
          <a:off x="9359900" y="5711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118110</xdr:rowOff>
    </xdr:from>
    <xdr:ext cx="469900" cy="259080"/>
    <xdr:sp macro="" textlink="">
      <xdr:nvSpPr>
        <xdr:cNvPr id="114" name="【図書館】&#10;一人当たり面積平均値テキスト">
          <a:extLst>
            <a:ext uri="{FF2B5EF4-FFF2-40B4-BE49-F238E27FC236}">
              <a16:creationId xmlns:a16="http://schemas.microsoft.com/office/drawing/2014/main" id="{F52469B6-6AD6-474F-9453-8174EE8B10D4}"/>
            </a:ext>
          </a:extLst>
        </xdr:cNvPr>
        <xdr:cNvSpPr txBox="1"/>
      </xdr:nvSpPr>
      <xdr:spPr>
        <a:xfrm>
          <a:off x="9467850" y="6398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5" name="フローチャート: 判断 114">
          <a:extLst>
            <a:ext uri="{FF2B5EF4-FFF2-40B4-BE49-F238E27FC236}">
              <a16:creationId xmlns:a16="http://schemas.microsoft.com/office/drawing/2014/main" id="{6B73E60F-DC0D-4BAB-A32A-04F323E60DEF}"/>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16" name="フローチャート: 判断 115">
          <a:extLst>
            <a:ext uri="{FF2B5EF4-FFF2-40B4-BE49-F238E27FC236}">
              <a16:creationId xmlns:a16="http://schemas.microsoft.com/office/drawing/2014/main" id="{1CB7EB40-F1A6-48DC-B04E-9ED1CD4D9B92}"/>
            </a:ext>
          </a:extLst>
        </xdr:cNvPr>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7" name="フローチャート: 判断 116">
          <a:extLst>
            <a:ext uri="{FF2B5EF4-FFF2-40B4-BE49-F238E27FC236}">
              <a16:creationId xmlns:a16="http://schemas.microsoft.com/office/drawing/2014/main" id="{8E6831CA-7FC6-4355-97F4-8EE91876DBEC}"/>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a:extLst>
            <a:ext uri="{FF2B5EF4-FFF2-40B4-BE49-F238E27FC236}">
              <a16:creationId xmlns:a16="http://schemas.microsoft.com/office/drawing/2014/main" id="{8B4F473B-A1BE-4420-AD9E-8362197DE89C}"/>
            </a:ext>
          </a:extLst>
        </xdr:cNvPr>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19" name="フローチャート: 判断 118">
          <a:extLst>
            <a:ext uri="{FF2B5EF4-FFF2-40B4-BE49-F238E27FC236}">
              <a16:creationId xmlns:a16="http://schemas.microsoft.com/office/drawing/2014/main" id="{C8883BD0-7A82-4BF5-BBBE-B2A71A610A5A}"/>
            </a:ext>
          </a:extLst>
        </xdr:cNvPr>
        <xdr:cNvSpPr/>
      </xdr:nvSpPr>
      <xdr:spPr>
        <a:xfrm>
          <a:off x="6235700" y="658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0" name="テキスト ボックス 119">
          <a:extLst>
            <a:ext uri="{FF2B5EF4-FFF2-40B4-BE49-F238E27FC236}">
              <a16:creationId xmlns:a16="http://schemas.microsoft.com/office/drawing/2014/main" id="{FB093CAA-053F-4763-BD94-7A4CF3200B5A}"/>
            </a:ext>
          </a:extLst>
        </xdr:cNvPr>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2B67CA4D-A27B-41FE-A6D6-12CD3CBE1108}"/>
            </a:ext>
          </a:extLst>
        </xdr:cNvPr>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D5D93009-CA41-47B9-8393-12059B3FB3A0}"/>
            </a:ext>
          </a:extLst>
        </xdr:cNvPr>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44C19DF2-B8A0-4F28-9565-84F59BB815AD}"/>
            </a:ext>
          </a:extLst>
        </xdr:cNvPr>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BFFED9-4852-475D-8010-613C7E4DA5FD}"/>
            </a:ext>
          </a:extLst>
        </xdr:cNvPr>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90170</xdr:rowOff>
    </xdr:from>
    <xdr:to>
      <xdr:col>55</xdr:col>
      <xdr:colOff>50800</xdr:colOff>
      <xdr:row>38</xdr:row>
      <xdr:rowOff>20320</xdr:rowOff>
    </xdr:to>
    <xdr:sp macro="" textlink="">
      <xdr:nvSpPr>
        <xdr:cNvPr id="125" name="楕円 124">
          <a:extLst>
            <a:ext uri="{FF2B5EF4-FFF2-40B4-BE49-F238E27FC236}">
              <a16:creationId xmlns:a16="http://schemas.microsoft.com/office/drawing/2014/main" id="{9CD6B9EB-7B27-4441-B295-759A2B8EBAAD}"/>
            </a:ext>
          </a:extLst>
        </xdr:cNvPr>
        <xdr:cNvSpPr/>
      </xdr:nvSpPr>
      <xdr:spPr>
        <a:xfrm>
          <a:off x="939800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113030</xdr:rowOff>
    </xdr:from>
    <xdr:ext cx="469900" cy="259080"/>
    <xdr:sp macro="" textlink="">
      <xdr:nvSpPr>
        <xdr:cNvPr id="126" name="【図書館】&#10;一人当たり面積該当値テキスト">
          <a:extLst>
            <a:ext uri="{FF2B5EF4-FFF2-40B4-BE49-F238E27FC236}">
              <a16:creationId xmlns:a16="http://schemas.microsoft.com/office/drawing/2014/main" id="{9B086A10-9913-451E-9164-D7CA542DB436}"/>
            </a:ext>
          </a:extLst>
        </xdr:cNvPr>
        <xdr:cNvSpPr txBox="1"/>
      </xdr:nvSpPr>
      <xdr:spPr>
        <a:xfrm>
          <a:off x="9467850" y="6062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97790</xdr:rowOff>
    </xdr:from>
    <xdr:to>
      <xdr:col>50</xdr:col>
      <xdr:colOff>165100</xdr:colOff>
      <xdr:row>38</xdr:row>
      <xdr:rowOff>27940</xdr:rowOff>
    </xdr:to>
    <xdr:sp macro="" textlink="">
      <xdr:nvSpPr>
        <xdr:cNvPr id="127" name="楕円 126">
          <a:extLst>
            <a:ext uri="{FF2B5EF4-FFF2-40B4-BE49-F238E27FC236}">
              <a16:creationId xmlns:a16="http://schemas.microsoft.com/office/drawing/2014/main" id="{F9A4AD17-D9AD-49BC-A0D2-49A6DDC1B7BD}"/>
            </a:ext>
          </a:extLst>
        </xdr:cNvPr>
        <xdr:cNvSpPr/>
      </xdr:nvSpPr>
      <xdr:spPr>
        <a:xfrm>
          <a:off x="863600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140970</xdr:rowOff>
    </xdr:from>
    <xdr:to>
      <xdr:col>55</xdr:col>
      <xdr:colOff>0</xdr:colOff>
      <xdr:row>37</xdr:row>
      <xdr:rowOff>148590</xdr:rowOff>
    </xdr:to>
    <xdr:cxnSp macro="">
      <xdr:nvCxnSpPr>
        <xdr:cNvPr id="128" name="直線コネクタ 127">
          <a:extLst>
            <a:ext uri="{FF2B5EF4-FFF2-40B4-BE49-F238E27FC236}">
              <a16:creationId xmlns:a16="http://schemas.microsoft.com/office/drawing/2014/main" id="{90A690A2-D5F9-4C51-BE67-27A982636D7E}"/>
            </a:ext>
          </a:extLst>
        </xdr:cNvPr>
        <xdr:cNvCxnSpPr/>
      </xdr:nvCxnSpPr>
      <xdr:spPr>
        <a:xfrm flipV="1">
          <a:off x="8686800" y="625602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113030</xdr:rowOff>
    </xdr:from>
    <xdr:to>
      <xdr:col>41</xdr:col>
      <xdr:colOff>101600</xdr:colOff>
      <xdr:row>38</xdr:row>
      <xdr:rowOff>43180</xdr:rowOff>
    </xdr:to>
    <xdr:sp macro="" textlink="">
      <xdr:nvSpPr>
        <xdr:cNvPr id="129" name="楕円 128">
          <a:extLst>
            <a:ext uri="{FF2B5EF4-FFF2-40B4-BE49-F238E27FC236}">
              <a16:creationId xmlns:a16="http://schemas.microsoft.com/office/drawing/2014/main" id="{CB54CC34-9F06-4C39-AE82-D0AA440C1257}"/>
            </a:ext>
          </a:extLst>
        </xdr:cNvPr>
        <xdr:cNvSpPr/>
      </xdr:nvSpPr>
      <xdr:spPr>
        <a:xfrm>
          <a:off x="7029450" y="6228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113030</xdr:rowOff>
    </xdr:from>
    <xdr:to>
      <xdr:col>36</xdr:col>
      <xdr:colOff>165100</xdr:colOff>
      <xdr:row>38</xdr:row>
      <xdr:rowOff>43180</xdr:rowOff>
    </xdr:to>
    <xdr:sp macro="" textlink="">
      <xdr:nvSpPr>
        <xdr:cNvPr id="130" name="楕円 129">
          <a:extLst>
            <a:ext uri="{FF2B5EF4-FFF2-40B4-BE49-F238E27FC236}">
              <a16:creationId xmlns:a16="http://schemas.microsoft.com/office/drawing/2014/main" id="{B9B6119D-F680-48A8-BEBA-2A54EFE9B73B}"/>
            </a:ext>
          </a:extLst>
        </xdr:cNvPr>
        <xdr:cNvSpPr/>
      </xdr:nvSpPr>
      <xdr:spPr>
        <a:xfrm>
          <a:off x="6235700" y="6228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163830</xdr:rowOff>
    </xdr:from>
    <xdr:to>
      <xdr:col>41</xdr:col>
      <xdr:colOff>50800</xdr:colOff>
      <xdr:row>37</xdr:row>
      <xdr:rowOff>163830</xdr:rowOff>
    </xdr:to>
    <xdr:cxnSp macro="">
      <xdr:nvCxnSpPr>
        <xdr:cNvPr id="131" name="直線コネクタ 130">
          <a:extLst>
            <a:ext uri="{FF2B5EF4-FFF2-40B4-BE49-F238E27FC236}">
              <a16:creationId xmlns:a16="http://schemas.microsoft.com/office/drawing/2014/main" id="{4ECFFCB0-34B6-4B0A-AF1B-A8A5937211E8}"/>
            </a:ext>
          </a:extLst>
        </xdr:cNvPr>
        <xdr:cNvCxnSpPr/>
      </xdr:nvCxnSpPr>
      <xdr:spPr>
        <a:xfrm>
          <a:off x="6286500" y="62788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76200</xdr:rowOff>
    </xdr:from>
    <xdr:ext cx="469900" cy="250190"/>
    <xdr:sp macro="" textlink="">
      <xdr:nvSpPr>
        <xdr:cNvPr id="132" name="n_1aveValue【図書館】&#10;一人当たり面積">
          <a:extLst>
            <a:ext uri="{FF2B5EF4-FFF2-40B4-BE49-F238E27FC236}">
              <a16:creationId xmlns:a16="http://schemas.microsoft.com/office/drawing/2014/main" id="{01C0328A-95F0-47C6-B68B-D52E403C31E6}"/>
            </a:ext>
          </a:extLst>
        </xdr:cNvPr>
        <xdr:cNvSpPr txBox="1"/>
      </xdr:nvSpPr>
      <xdr:spPr>
        <a:xfrm>
          <a:off x="8458200" y="6521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116840</xdr:rowOff>
    </xdr:from>
    <xdr:ext cx="457835" cy="259080"/>
    <xdr:sp macro="" textlink="">
      <xdr:nvSpPr>
        <xdr:cNvPr id="133" name="n_2aveValue【図書館】&#10;一人当たり面積">
          <a:extLst>
            <a:ext uri="{FF2B5EF4-FFF2-40B4-BE49-F238E27FC236}">
              <a16:creationId xmlns:a16="http://schemas.microsoft.com/office/drawing/2014/main" id="{0F945118-EA34-4F6C-BCB0-A905EFF25ACE}"/>
            </a:ext>
          </a:extLst>
        </xdr:cNvPr>
        <xdr:cNvSpPr txBox="1"/>
      </xdr:nvSpPr>
      <xdr:spPr>
        <a:xfrm>
          <a:off x="7677150" y="62318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129540</xdr:rowOff>
    </xdr:from>
    <xdr:ext cx="457835" cy="259080"/>
    <xdr:sp macro="" textlink="">
      <xdr:nvSpPr>
        <xdr:cNvPr id="134" name="n_3aveValue【図書館】&#10;一人当たり面積">
          <a:extLst>
            <a:ext uri="{FF2B5EF4-FFF2-40B4-BE49-F238E27FC236}">
              <a16:creationId xmlns:a16="http://schemas.microsoft.com/office/drawing/2014/main" id="{8F4B37C3-B132-4A09-8E4F-588466EB9DD8}"/>
            </a:ext>
          </a:extLst>
        </xdr:cNvPr>
        <xdr:cNvSpPr txBox="1"/>
      </xdr:nvSpPr>
      <xdr:spPr>
        <a:xfrm>
          <a:off x="6864350" y="65747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57150</xdr:rowOff>
    </xdr:from>
    <xdr:ext cx="457835" cy="259080"/>
    <xdr:sp macro="" textlink="">
      <xdr:nvSpPr>
        <xdr:cNvPr id="135" name="n_4aveValue【図書館】&#10;一人当たり面積">
          <a:extLst>
            <a:ext uri="{FF2B5EF4-FFF2-40B4-BE49-F238E27FC236}">
              <a16:creationId xmlns:a16="http://schemas.microsoft.com/office/drawing/2014/main" id="{B2466CBB-6EE7-47E6-B695-529F92CEA002}"/>
            </a:ext>
          </a:extLst>
        </xdr:cNvPr>
        <xdr:cNvSpPr txBox="1"/>
      </xdr:nvSpPr>
      <xdr:spPr>
        <a:xfrm>
          <a:off x="6070600" y="66675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44450</xdr:rowOff>
    </xdr:from>
    <xdr:ext cx="469900" cy="259080"/>
    <xdr:sp macro="" textlink="">
      <xdr:nvSpPr>
        <xdr:cNvPr id="136" name="n_1mainValue【図書館】&#10;一人当たり面積">
          <a:extLst>
            <a:ext uri="{FF2B5EF4-FFF2-40B4-BE49-F238E27FC236}">
              <a16:creationId xmlns:a16="http://schemas.microsoft.com/office/drawing/2014/main" id="{CAF11605-16D4-4F2D-AF15-86FEB06E542D}"/>
            </a:ext>
          </a:extLst>
        </xdr:cNvPr>
        <xdr:cNvSpPr txBox="1"/>
      </xdr:nvSpPr>
      <xdr:spPr>
        <a:xfrm>
          <a:off x="8458200" y="599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59690</xdr:rowOff>
    </xdr:from>
    <xdr:ext cx="457835" cy="259080"/>
    <xdr:sp macro="" textlink="">
      <xdr:nvSpPr>
        <xdr:cNvPr id="137" name="n_3mainValue【図書館】&#10;一人当たり面積">
          <a:extLst>
            <a:ext uri="{FF2B5EF4-FFF2-40B4-BE49-F238E27FC236}">
              <a16:creationId xmlns:a16="http://schemas.microsoft.com/office/drawing/2014/main" id="{828DBE51-CC1B-4C74-A46C-9207D849B5E4}"/>
            </a:ext>
          </a:extLst>
        </xdr:cNvPr>
        <xdr:cNvSpPr txBox="1"/>
      </xdr:nvSpPr>
      <xdr:spPr>
        <a:xfrm>
          <a:off x="6864350" y="60096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59690</xdr:rowOff>
    </xdr:from>
    <xdr:ext cx="457835" cy="259080"/>
    <xdr:sp macro="" textlink="">
      <xdr:nvSpPr>
        <xdr:cNvPr id="138" name="n_4mainValue【図書館】&#10;一人当たり面積">
          <a:extLst>
            <a:ext uri="{FF2B5EF4-FFF2-40B4-BE49-F238E27FC236}">
              <a16:creationId xmlns:a16="http://schemas.microsoft.com/office/drawing/2014/main" id="{A24B8F52-4BF0-4A4B-827C-3E4F0428A8EF}"/>
            </a:ext>
          </a:extLst>
        </xdr:cNvPr>
        <xdr:cNvSpPr txBox="1"/>
      </xdr:nvSpPr>
      <xdr:spPr>
        <a:xfrm>
          <a:off x="6070600" y="60096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AF17BE4B-494B-4F4D-A677-47B16BC09BA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753832C1-1956-4B66-98F4-D00A13130953}"/>
            </a:ext>
          </a:extLst>
        </xdr:cNvPr>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15517F1-D0F0-4134-B0D6-E8579B9FDB95}"/>
            </a:ext>
          </a:extLst>
        </xdr:cNvPr>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5AA9E2C2-0B14-4B7A-93C0-5A1464CD1378}"/>
            </a:ext>
          </a:extLst>
        </xdr:cNvPr>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7C6325EF-E3BE-4D37-AF34-B0325C2478D6}"/>
            </a:ext>
          </a:extLst>
        </xdr:cNvPr>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31480C34-372F-4C63-9BFD-F94C3C37BA80}"/>
            </a:ext>
          </a:extLst>
        </xdr:cNvPr>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D4CD058A-6E2D-419B-BE22-BC453200C7F4}"/>
            </a:ext>
          </a:extLst>
        </xdr:cNvPr>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67434B68-A5D7-46CC-B4F5-76EAF9607009}"/>
            </a:ext>
          </a:extLst>
        </xdr:cNvPr>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86385" cy="225425"/>
    <xdr:sp macro="" textlink="">
      <xdr:nvSpPr>
        <xdr:cNvPr id="147" name="テキスト ボックス 146">
          <a:extLst>
            <a:ext uri="{FF2B5EF4-FFF2-40B4-BE49-F238E27FC236}">
              <a16:creationId xmlns:a16="http://schemas.microsoft.com/office/drawing/2014/main" id="{707C2DB0-A9A3-4D8C-A35A-451082A5220E}"/>
            </a:ext>
          </a:extLst>
        </xdr:cNvPr>
        <xdr:cNvSpPr txBox="1"/>
      </xdr:nvSpPr>
      <xdr:spPr>
        <a:xfrm>
          <a:off x="666750" y="86296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CDB0C05F-CE9B-4F8B-B4F0-5809281E7702}"/>
            </a:ext>
          </a:extLst>
        </xdr:cNvPr>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55295" cy="251460"/>
    <xdr:sp macro="" textlink="">
      <xdr:nvSpPr>
        <xdr:cNvPr id="149" name="テキスト ボックス 148">
          <a:extLst>
            <a:ext uri="{FF2B5EF4-FFF2-40B4-BE49-F238E27FC236}">
              <a16:creationId xmlns:a16="http://schemas.microsoft.com/office/drawing/2014/main" id="{AEF2E4F7-BE33-49D6-A428-D27E4AF2C0B9}"/>
            </a:ext>
          </a:extLst>
        </xdr:cNvPr>
        <xdr:cNvSpPr txBox="1"/>
      </xdr:nvSpPr>
      <xdr:spPr>
        <a:xfrm>
          <a:off x="275590" y="10881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37080D28-D8E9-414E-87CB-415E1B082685}"/>
            </a:ext>
          </a:extLst>
        </xdr:cNvPr>
        <xdr:cNvCxnSpPr/>
      </xdr:nvCxnSpPr>
      <xdr:spPr>
        <a:xfrm>
          <a:off x="6858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55295" cy="259080"/>
    <xdr:sp macro="" textlink="">
      <xdr:nvSpPr>
        <xdr:cNvPr id="151" name="テキスト ボックス 150">
          <a:extLst>
            <a:ext uri="{FF2B5EF4-FFF2-40B4-BE49-F238E27FC236}">
              <a16:creationId xmlns:a16="http://schemas.microsoft.com/office/drawing/2014/main" id="{BCCDA71D-3BD8-4889-8E24-757F92388E97}"/>
            </a:ext>
          </a:extLst>
        </xdr:cNvPr>
        <xdr:cNvSpPr txBox="1"/>
      </xdr:nvSpPr>
      <xdr:spPr>
        <a:xfrm>
          <a:off x="275590" y="10513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321E1A54-0A0C-439E-8A70-D637E8BE432E}"/>
            </a:ext>
          </a:extLst>
        </xdr:cNvPr>
        <xdr:cNvCxnSpPr/>
      </xdr:nvCxnSpPr>
      <xdr:spPr>
        <a:xfrm>
          <a:off x="6858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3" name="テキスト ボックス 152">
          <a:extLst>
            <a:ext uri="{FF2B5EF4-FFF2-40B4-BE49-F238E27FC236}">
              <a16:creationId xmlns:a16="http://schemas.microsoft.com/office/drawing/2014/main" id="{F689BB8F-6EF8-4153-8446-7C8417AE4593}"/>
            </a:ext>
          </a:extLst>
        </xdr:cNvPr>
        <xdr:cNvSpPr txBox="1"/>
      </xdr:nvSpPr>
      <xdr:spPr>
        <a:xfrm>
          <a:off x="3397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6E67E523-02D8-4221-B27E-3AEB727B65DF}"/>
            </a:ext>
          </a:extLst>
        </xdr:cNvPr>
        <xdr:cNvCxnSpPr/>
      </xdr:nvCxnSpPr>
      <xdr:spPr>
        <a:xfrm>
          <a:off x="6858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1460"/>
    <xdr:sp macro="" textlink="">
      <xdr:nvSpPr>
        <xdr:cNvPr id="155" name="テキスト ボックス 154">
          <a:extLst>
            <a:ext uri="{FF2B5EF4-FFF2-40B4-BE49-F238E27FC236}">
              <a16:creationId xmlns:a16="http://schemas.microsoft.com/office/drawing/2014/main" id="{7D0968EB-074D-44E5-BF82-D095CB50C70F}"/>
            </a:ext>
          </a:extLst>
        </xdr:cNvPr>
        <xdr:cNvSpPr txBox="1"/>
      </xdr:nvSpPr>
      <xdr:spPr>
        <a:xfrm>
          <a:off x="339725" y="9776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246C73F1-B2C5-499B-BA3D-7E35442E01B9}"/>
            </a:ext>
          </a:extLst>
        </xdr:cNvPr>
        <xdr:cNvCxnSpPr/>
      </xdr:nvCxnSpPr>
      <xdr:spPr>
        <a:xfrm>
          <a:off x="6858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7" name="テキスト ボックス 156">
          <a:extLst>
            <a:ext uri="{FF2B5EF4-FFF2-40B4-BE49-F238E27FC236}">
              <a16:creationId xmlns:a16="http://schemas.microsoft.com/office/drawing/2014/main" id="{7F4BC20D-3409-4F86-8CCB-576289D751D8}"/>
            </a:ext>
          </a:extLst>
        </xdr:cNvPr>
        <xdr:cNvSpPr txBox="1"/>
      </xdr:nvSpPr>
      <xdr:spPr>
        <a:xfrm>
          <a:off x="3397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C7B6F399-EF38-4ADC-B625-7DC74BE2B8CE}"/>
            </a:ext>
          </a:extLst>
        </xdr:cNvPr>
        <xdr:cNvCxnSpPr/>
      </xdr:nvCxnSpPr>
      <xdr:spPr>
        <a:xfrm>
          <a:off x="6858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59" name="テキスト ボックス 158">
          <a:extLst>
            <a:ext uri="{FF2B5EF4-FFF2-40B4-BE49-F238E27FC236}">
              <a16:creationId xmlns:a16="http://schemas.microsoft.com/office/drawing/2014/main" id="{1E518F7F-D629-4256-A7B3-D5991CF59A0A}"/>
            </a:ext>
          </a:extLst>
        </xdr:cNvPr>
        <xdr:cNvSpPr txBox="1"/>
      </xdr:nvSpPr>
      <xdr:spPr>
        <a:xfrm>
          <a:off x="339725" y="9046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DB08BDEF-76CA-4875-BFEC-CB9E709FD111}"/>
            </a:ext>
          </a:extLst>
        </xdr:cNvPr>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27025" cy="251460"/>
    <xdr:sp macro="" textlink="">
      <xdr:nvSpPr>
        <xdr:cNvPr id="161" name="テキスト ボックス 160">
          <a:extLst>
            <a:ext uri="{FF2B5EF4-FFF2-40B4-BE49-F238E27FC236}">
              <a16:creationId xmlns:a16="http://schemas.microsoft.com/office/drawing/2014/main" id="{7B69717F-498B-487D-9A9E-868FD8C3559A}"/>
            </a:ext>
          </a:extLst>
        </xdr:cNvPr>
        <xdr:cNvSpPr txBox="1"/>
      </xdr:nvSpPr>
      <xdr:spPr>
        <a:xfrm>
          <a:off x="384810" y="8677910"/>
          <a:ext cx="3270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4DB6DCE8-A3D0-412D-A89E-1CC8A3167A4D}"/>
            </a:ext>
          </a:extLst>
        </xdr:cNvPr>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9BF53E85-D0E7-40BE-B631-0CE199BD1BF5}"/>
            </a:ext>
          </a:extLst>
        </xdr:cNvPr>
        <xdr:cNvCxnSpPr/>
      </xdr:nvCxnSpPr>
      <xdr:spPr>
        <a:xfrm flipV="1">
          <a:off x="4177665" y="935291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64" name="【体育館・プール】&#10;有形固定資産減価償却率最小値テキスト">
          <a:extLst>
            <a:ext uri="{FF2B5EF4-FFF2-40B4-BE49-F238E27FC236}">
              <a16:creationId xmlns:a16="http://schemas.microsoft.com/office/drawing/2014/main" id="{17871CA7-A945-406D-9174-C63B98DDB064}"/>
            </a:ext>
          </a:extLst>
        </xdr:cNvPr>
        <xdr:cNvSpPr txBox="1"/>
      </xdr:nvSpPr>
      <xdr:spPr>
        <a:xfrm>
          <a:off x="4216400" y="1065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D3493315-2528-41FA-BB9F-ED542C648E11}"/>
            </a:ext>
          </a:extLst>
        </xdr:cNvPr>
        <xdr:cNvCxnSpPr/>
      </xdr:nvCxnSpPr>
      <xdr:spPr>
        <a:xfrm>
          <a:off x="4108450" y="10648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47625</xdr:rowOff>
    </xdr:from>
    <xdr:ext cx="405130" cy="259080"/>
    <xdr:sp macro="" textlink="">
      <xdr:nvSpPr>
        <xdr:cNvPr id="166" name="【体育館・プール】&#10;有形固定資産減価償却率最大値テキスト">
          <a:extLst>
            <a:ext uri="{FF2B5EF4-FFF2-40B4-BE49-F238E27FC236}">
              <a16:creationId xmlns:a16="http://schemas.microsoft.com/office/drawing/2014/main" id="{80182B8A-3C30-4C93-B4F6-8985526E73A4}"/>
            </a:ext>
          </a:extLst>
        </xdr:cNvPr>
        <xdr:cNvSpPr txBox="1"/>
      </xdr:nvSpPr>
      <xdr:spPr>
        <a:xfrm>
          <a:off x="4216400" y="9134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67" name="直線コネクタ 166">
          <a:extLst>
            <a:ext uri="{FF2B5EF4-FFF2-40B4-BE49-F238E27FC236}">
              <a16:creationId xmlns:a16="http://schemas.microsoft.com/office/drawing/2014/main" id="{64DE7B22-151E-488F-B82A-D8F048FDFEBA}"/>
            </a:ext>
          </a:extLst>
        </xdr:cNvPr>
        <xdr:cNvCxnSpPr/>
      </xdr:nvCxnSpPr>
      <xdr:spPr>
        <a:xfrm>
          <a:off x="4108450" y="9352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57150</xdr:rowOff>
    </xdr:from>
    <xdr:ext cx="405130" cy="259080"/>
    <xdr:sp macro="" textlink="">
      <xdr:nvSpPr>
        <xdr:cNvPr id="168" name="【体育館・プール】&#10;有形固定資産減価償却率平均値テキスト">
          <a:extLst>
            <a:ext uri="{FF2B5EF4-FFF2-40B4-BE49-F238E27FC236}">
              <a16:creationId xmlns:a16="http://schemas.microsoft.com/office/drawing/2014/main" id="{3C4C8B42-1AFA-4DAC-9AFC-F2DAF05C30D5}"/>
            </a:ext>
          </a:extLst>
        </xdr:cNvPr>
        <xdr:cNvSpPr txBox="1"/>
      </xdr:nvSpPr>
      <xdr:spPr>
        <a:xfrm>
          <a:off x="4216400" y="996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69" name="フローチャート: 判断 168">
          <a:extLst>
            <a:ext uri="{FF2B5EF4-FFF2-40B4-BE49-F238E27FC236}">
              <a16:creationId xmlns:a16="http://schemas.microsoft.com/office/drawing/2014/main" id="{91646010-E7BB-45AA-9471-8B32DFF0C410}"/>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0" name="フローチャート: 判断 169">
          <a:extLst>
            <a:ext uri="{FF2B5EF4-FFF2-40B4-BE49-F238E27FC236}">
              <a16:creationId xmlns:a16="http://schemas.microsoft.com/office/drawing/2014/main" id="{3ABD5B79-D751-4464-B49D-871B317B847A}"/>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1" name="フローチャート: 判断 170">
          <a:extLst>
            <a:ext uri="{FF2B5EF4-FFF2-40B4-BE49-F238E27FC236}">
              <a16:creationId xmlns:a16="http://schemas.microsoft.com/office/drawing/2014/main" id="{87F0A241-8224-4A18-9FD4-43D69C9CCF9F}"/>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2" name="フローチャート: 判断 171">
          <a:extLst>
            <a:ext uri="{FF2B5EF4-FFF2-40B4-BE49-F238E27FC236}">
              <a16:creationId xmlns:a16="http://schemas.microsoft.com/office/drawing/2014/main" id="{B721B412-A98D-4907-A017-9C220C3467EE}"/>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73" name="フローチャート: 判断 172">
          <a:extLst>
            <a:ext uri="{FF2B5EF4-FFF2-40B4-BE49-F238E27FC236}">
              <a16:creationId xmlns:a16="http://schemas.microsoft.com/office/drawing/2014/main" id="{C5A0ACF0-DFD8-49EB-BFF6-DF728D5A397C}"/>
            </a:ext>
          </a:extLst>
        </xdr:cNvPr>
        <xdr:cNvSpPr/>
      </xdr:nvSpPr>
      <xdr:spPr>
        <a:xfrm>
          <a:off x="984250" y="9902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48920"/>
    <xdr:sp macro="" textlink="">
      <xdr:nvSpPr>
        <xdr:cNvPr id="174" name="テキスト ボックス 173">
          <a:extLst>
            <a:ext uri="{FF2B5EF4-FFF2-40B4-BE49-F238E27FC236}">
              <a16:creationId xmlns:a16="http://schemas.microsoft.com/office/drawing/2014/main" id="{3ECF96D9-69C6-4BD9-8CC5-CCF96D8421A5}"/>
            </a:ext>
          </a:extLst>
        </xdr:cNvPr>
        <xdr:cNvSpPr txBox="1"/>
      </xdr:nvSpPr>
      <xdr:spPr>
        <a:xfrm>
          <a:off x="40068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48920"/>
    <xdr:sp macro="" textlink="">
      <xdr:nvSpPr>
        <xdr:cNvPr id="175" name="テキスト ボックス 174">
          <a:extLst>
            <a:ext uri="{FF2B5EF4-FFF2-40B4-BE49-F238E27FC236}">
              <a16:creationId xmlns:a16="http://schemas.microsoft.com/office/drawing/2014/main" id="{6986E2E8-3965-4E5C-93B3-8ABCC445082C}"/>
            </a:ext>
          </a:extLst>
        </xdr:cNvPr>
        <xdr:cNvSpPr txBox="1"/>
      </xdr:nvSpPr>
      <xdr:spPr>
        <a:xfrm>
          <a:off x="32575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48920"/>
    <xdr:sp macro="" textlink="">
      <xdr:nvSpPr>
        <xdr:cNvPr id="176" name="テキスト ボックス 175">
          <a:extLst>
            <a:ext uri="{FF2B5EF4-FFF2-40B4-BE49-F238E27FC236}">
              <a16:creationId xmlns:a16="http://schemas.microsoft.com/office/drawing/2014/main" id="{BEC6E862-88E1-4537-90DF-3A73D9D43995}"/>
            </a:ext>
          </a:extLst>
        </xdr:cNvPr>
        <xdr:cNvSpPr txBox="1"/>
      </xdr:nvSpPr>
      <xdr:spPr>
        <a:xfrm>
          <a:off x="24511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48920"/>
    <xdr:sp macro="" textlink="">
      <xdr:nvSpPr>
        <xdr:cNvPr id="177" name="テキスト ボックス 176">
          <a:extLst>
            <a:ext uri="{FF2B5EF4-FFF2-40B4-BE49-F238E27FC236}">
              <a16:creationId xmlns:a16="http://schemas.microsoft.com/office/drawing/2014/main" id="{4830E9DE-3D28-4206-A399-86046AC21ED1}"/>
            </a:ext>
          </a:extLst>
        </xdr:cNvPr>
        <xdr:cNvSpPr txBox="1"/>
      </xdr:nvSpPr>
      <xdr:spPr>
        <a:xfrm>
          <a:off x="16573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48920"/>
    <xdr:sp macro="" textlink="">
      <xdr:nvSpPr>
        <xdr:cNvPr id="178" name="テキスト ボックス 177">
          <a:extLst>
            <a:ext uri="{FF2B5EF4-FFF2-40B4-BE49-F238E27FC236}">
              <a16:creationId xmlns:a16="http://schemas.microsoft.com/office/drawing/2014/main" id="{8CBED55B-6103-4B93-8CCC-41608BEABED5}"/>
            </a:ext>
          </a:extLst>
        </xdr:cNvPr>
        <xdr:cNvSpPr txBox="1"/>
      </xdr:nvSpPr>
      <xdr:spPr>
        <a:xfrm>
          <a:off x="857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61595</xdr:rowOff>
    </xdr:from>
    <xdr:to>
      <xdr:col>24</xdr:col>
      <xdr:colOff>114300</xdr:colOff>
      <xdr:row>58</xdr:row>
      <xdr:rowOff>163195</xdr:rowOff>
    </xdr:to>
    <xdr:sp macro="" textlink="">
      <xdr:nvSpPr>
        <xdr:cNvPr id="179" name="楕円 178">
          <a:extLst>
            <a:ext uri="{FF2B5EF4-FFF2-40B4-BE49-F238E27FC236}">
              <a16:creationId xmlns:a16="http://schemas.microsoft.com/office/drawing/2014/main" id="{E1A12B2E-CC96-444D-8725-A63E7683473C}"/>
            </a:ext>
          </a:extLst>
        </xdr:cNvPr>
        <xdr:cNvSpPr/>
      </xdr:nvSpPr>
      <xdr:spPr>
        <a:xfrm>
          <a:off x="4127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84455</xdr:rowOff>
    </xdr:from>
    <xdr:ext cx="405130" cy="259080"/>
    <xdr:sp macro="" textlink="">
      <xdr:nvSpPr>
        <xdr:cNvPr id="180" name="【体育館・プール】&#10;有形固定資産減価償却率該当値テキスト">
          <a:extLst>
            <a:ext uri="{FF2B5EF4-FFF2-40B4-BE49-F238E27FC236}">
              <a16:creationId xmlns:a16="http://schemas.microsoft.com/office/drawing/2014/main" id="{BA493D85-B305-4C71-8582-71E3EF135B09}"/>
            </a:ext>
          </a:extLst>
        </xdr:cNvPr>
        <xdr:cNvSpPr txBox="1"/>
      </xdr:nvSpPr>
      <xdr:spPr>
        <a:xfrm>
          <a:off x="4216400" y="950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19685</xdr:rowOff>
    </xdr:from>
    <xdr:to>
      <xdr:col>20</xdr:col>
      <xdr:colOff>38100</xdr:colOff>
      <xdr:row>58</xdr:row>
      <xdr:rowOff>121285</xdr:rowOff>
    </xdr:to>
    <xdr:sp macro="" textlink="">
      <xdr:nvSpPr>
        <xdr:cNvPr id="181" name="楕円 180">
          <a:extLst>
            <a:ext uri="{FF2B5EF4-FFF2-40B4-BE49-F238E27FC236}">
              <a16:creationId xmlns:a16="http://schemas.microsoft.com/office/drawing/2014/main" id="{48E5166E-02BD-4D6D-924E-DA5E2B381B80}"/>
            </a:ext>
          </a:extLst>
        </xdr:cNvPr>
        <xdr:cNvSpPr/>
      </xdr:nvSpPr>
      <xdr:spPr>
        <a:xfrm>
          <a:off x="3384550" y="9601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70485</xdr:rowOff>
    </xdr:from>
    <xdr:to>
      <xdr:col>24</xdr:col>
      <xdr:colOff>63500</xdr:colOff>
      <xdr:row>58</xdr:row>
      <xdr:rowOff>112395</xdr:rowOff>
    </xdr:to>
    <xdr:cxnSp macro="">
      <xdr:nvCxnSpPr>
        <xdr:cNvPr id="182" name="直線コネクタ 181">
          <a:extLst>
            <a:ext uri="{FF2B5EF4-FFF2-40B4-BE49-F238E27FC236}">
              <a16:creationId xmlns:a16="http://schemas.microsoft.com/office/drawing/2014/main" id="{AC3A3318-0FC9-4802-AAA1-EE369BD7DBB4}"/>
            </a:ext>
          </a:extLst>
        </xdr:cNvPr>
        <xdr:cNvCxnSpPr/>
      </xdr:nvCxnSpPr>
      <xdr:spPr>
        <a:xfrm>
          <a:off x="3429000" y="9652635"/>
          <a:ext cx="7493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107315</xdr:rowOff>
    </xdr:from>
    <xdr:to>
      <xdr:col>10</xdr:col>
      <xdr:colOff>165100</xdr:colOff>
      <xdr:row>58</xdr:row>
      <xdr:rowOff>37465</xdr:rowOff>
    </xdr:to>
    <xdr:sp macro="" textlink="">
      <xdr:nvSpPr>
        <xdr:cNvPr id="183" name="楕円 182">
          <a:extLst>
            <a:ext uri="{FF2B5EF4-FFF2-40B4-BE49-F238E27FC236}">
              <a16:creationId xmlns:a16="http://schemas.microsoft.com/office/drawing/2014/main" id="{9969D7D7-FCA1-4584-9F6A-CA426D55D164}"/>
            </a:ext>
          </a:extLst>
        </xdr:cNvPr>
        <xdr:cNvSpPr/>
      </xdr:nvSpPr>
      <xdr:spPr>
        <a:xfrm>
          <a:off x="1778000" y="952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25400</xdr:rowOff>
    </xdr:from>
    <xdr:to>
      <xdr:col>6</xdr:col>
      <xdr:colOff>38100</xdr:colOff>
      <xdr:row>57</xdr:row>
      <xdr:rowOff>127000</xdr:rowOff>
    </xdr:to>
    <xdr:sp macro="" textlink="">
      <xdr:nvSpPr>
        <xdr:cNvPr id="184" name="楕円 183">
          <a:extLst>
            <a:ext uri="{FF2B5EF4-FFF2-40B4-BE49-F238E27FC236}">
              <a16:creationId xmlns:a16="http://schemas.microsoft.com/office/drawing/2014/main" id="{5B163F58-5B34-4D4C-B3A5-CA76E2F6D7BE}"/>
            </a:ext>
          </a:extLst>
        </xdr:cNvPr>
        <xdr:cNvSpPr/>
      </xdr:nvSpPr>
      <xdr:spPr>
        <a:xfrm>
          <a:off x="984250" y="9442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76200</xdr:rowOff>
    </xdr:from>
    <xdr:to>
      <xdr:col>10</xdr:col>
      <xdr:colOff>114300</xdr:colOff>
      <xdr:row>57</xdr:row>
      <xdr:rowOff>158115</xdr:rowOff>
    </xdr:to>
    <xdr:cxnSp macro="">
      <xdr:nvCxnSpPr>
        <xdr:cNvPr id="185" name="直線コネクタ 184">
          <a:extLst>
            <a:ext uri="{FF2B5EF4-FFF2-40B4-BE49-F238E27FC236}">
              <a16:creationId xmlns:a16="http://schemas.microsoft.com/office/drawing/2014/main" id="{115F3C6E-836E-415C-8A34-3B8936FCBB0D}"/>
            </a:ext>
          </a:extLst>
        </xdr:cNvPr>
        <xdr:cNvCxnSpPr/>
      </xdr:nvCxnSpPr>
      <xdr:spPr>
        <a:xfrm>
          <a:off x="1028700" y="9493250"/>
          <a:ext cx="8001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9525</xdr:rowOff>
    </xdr:from>
    <xdr:ext cx="405130" cy="248285"/>
    <xdr:sp macro="" textlink="">
      <xdr:nvSpPr>
        <xdr:cNvPr id="186" name="n_1aveValue【体育館・プール】&#10;有形固定資産減価償却率">
          <a:extLst>
            <a:ext uri="{FF2B5EF4-FFF2-40B4-BE49-F238E27FC236}">
              <a16:creationId xmlns:a16="http://schemas.microsoft.com/office/drawing/2014/main" id="{01CD6104-9022-42E6-9154-CE4DDFDF2E19}"/>
            </a:ext>
          </a:extLst>
        </xdr:cNvPr>
        <xdr:cNvSpPr txBox="1"/>
      </xdr:nvSpPr>
      <xdr:spPr>
        <a:xfrm>
          <a:off x="3239135" y="1008697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23495</xdr:rowOff>
    </xdr:from>
    <xdr:ext cx="393065" cy="259080"/>
    <xdr:sp macro="" textlink="">
      <xdr:nvSpPr>
        <xdr:cNvPr id="187" name="n_2aveValue【体育館・プール】&#10;有形固定資産減価償却率">
          <a:extLst>
            <a:ext uri="{FF2B5EF4-FFF2-40B4-BE49-F238E27FC236}">
              <a16:creationId xmlns:a16="http://schemas.microsoft.com/office/drawing/2014/main" id="{5378F250-14DA-494C-8754-37ABAF9879C4}"/>
            </a:ext>
          </a:extLst>
        </xdr:cNvPr>
        <xdr:cNvSpPr txBox="1"/>
      </xdr:nvSpPr>
      <xdr:spPr>
        <a:xfrm>
          <a:off x="2439035" y="977074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148590</xdr:rowOff>
    </xdr:from>
    <xdr:ext cx="393065" cy="259080"/>
    <xdr:sp macro="" textlink="">
      <xdr:nvSpPr>
        <xdr:cNvPr id="188" name="n_3aveValue【体育館・プール】&#10;有形固定資産減価償却率">
          <a:extLst>
            <a:ext uri="{FF2B5EF4-FFF2-40B4-BE49-F238E27FC236}">
              <a16:creationId xmlns:a16="http://schemas.microsoft.com/office/drawing/2014/main" id="{72A2D1C7-C278-4A7E-BE7C-90B5BCC06A45}"/>
            </a:ext>
          </a:extLst>
        </xdr:cNvPr>
        <xdr:cNvSpPr txBox="1"/>
      </xdr:nvSpPr>
      <xdr:spPr>
        <a:xfrm>
          <a:off x="1645285" y="1006094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76200</xdr:rowOff>
    </xdr:from>
    <xdr:ext cx="393065" cy="250190"/>
    <xdr:sp macro="" textlink="">
      <xdr:nvSpPr>
        <xdr:cNvPr id="189" name="n_4aveValue【体育館・プール】&#10;有形固定資産減価償却率">
          <a:extLst>
            <a:ext uri="{FF2B5EF4-FFF2-40B4-BE49-F238E27FC236}">
              <a16:creationId xmlns:a16="http://schemas.microsoft.com/office/drawing/2014/main" id="{C0BE2DA7-0E91-4DE3-90C7-57B1F7200C9C}"/>
            </a:ext>
          </a:extLst>
        </xdr:cNvPr>
        <xdr:cNvSpPr txBox="1"/>
      </xdr:nvSpPr>
      <xdr:spPr>
        <a:xfrm>
          <a:off x="851535" y="9988550"/>
          <a:ext cx="3930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137795</xdr:rowOff>
    </xdr:from>
    <xdr:ext cx="405130" cy="259080"/>
    <xdr:sp macro="" textlink="">
      <xdr:nvSpPr>
        <xdr:cNvPr id="190" name="n_1mainValue【体育館・プール】&#10;有形固定資産減価償却率">
          <a:extLst>
            <a:ext uri="{FF2B5EF4-FFF2-40B4-BE49-F238E27FC236}">
              <a16:creationId xmlns:a16="http://schemas.microsoft.com/office/drawing/2014/main" id="{B105E5B8-B095-4E15-8576-51B507BD0C33}"/>
            </a:ext>
          </a:extLst>
        </xdr:cNvPr>
        <xdr:cNvSpPr txBox="1"/>
      </xdr:nvSpPr>
      <xdr:spPr>
        <a:xfrm>
          <a:off x="3239135" y="9389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53975</xdr:rowOff>
    </xdr:from>
    <xdr:ext cx="393065" cy="249555"/>
    <xdr:sp macro="" textlink="">
      <xdr:nvSpPr>
        <xdr:cNvPr id="191" name="n_3mainValue【体育館・プール】&#10;有形固定資産減価償却率">
          <a:extLst>
            <a:ext uri="{FF2B5EF4-FFF2-40B4-BE49-F238E27FC236}">
              <a16:creationId xmlns:a16="http://schemas.microsoft.com/office/drawing/2014/main" id="{C27003FF-3A83-4FA2-AED8-0A96DABAB558}"/>
            </a:ext>
          </a:extLst>
        </xdr:cNvPr>
        <xdr:cNvSpPr txBox="1"/>
      </xdr:nvSpPr>
      <xdr:spPr>
        <a:xfrm>
          <a:off x="1645285" y="930592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143510</xdr:rowOff>
    </xdr:from>
    <xdr:ext cx="393065" cy="251460"/>
    <xdr:sp macro="" textlink="">
      <xdr:nvSpPr>
        <xdr:cNvPr id="192" name="n_4mainValue【体育館・プール】&#10;有形固定資産減価償却率">
          <a:extLst>
            <a:ext uri="{FF2B5EF4-FFF2-40B4-BE49-F238E27FC236}">
              <a16:creationId xmlns:a16="http://schemas.microsoft.com/office/drawing/2014/main" id="{7FD1CE42-3059-47AB-93A5-D37452089BA8}"/>
            </a:ext>
          </a:extLst>
        </xdr:cNvPr>
        <xdr:cNvSpPr txBox="1"/>
      </xdr:nvSpPr>
      <xdr:spPr>
        <a:xfrm>
          <a:off x="851535" y="923036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04533F4-8FC1-4B08-9C2C-1FCEB6D5CE1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9D2B08A5-B112-41E6-BE90-E5836D2C0210}"/>
            </a:ext>
          </a:extLst>
        </xdr:cNvPr>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32D23E88-3F40-494D-AA94-E09F37AEC950}"/>
            </a:ext>
          </a:extLst>
        </xdr:cNvPr>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FFB1E7B2-F1D8-429E-AC5F-8E6405BD99C0}"/>
            </a:ext>
          </a:extLst>
        </xdr:cNvPr>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2D150AE4-6249-46BF-BB4B-DB9250ACB7AC}"/>
            </a:ext>
          </a:extLst>
        </xdr:cNvPr>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60A57643-B573-4C89-8B8F-4413C24A3CB5}"/>
            </a:ext>
          </a:extLst>
        </xdr:cNvPr>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D341AB8F-026D-4226-B3AD-64EB7D07B239}"/>
            </a:ext>
          </a:extLst>
        </xdr:cNvPr>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B538F088-BD8F-4655-B43B-57A280A6651A}"/>
            </a:ext>
          </a:extLst>
        </xdr:cNvPr>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37820" cy="225425"/>
    <xdr:sp macro="" textlink="">
      <xdr:nvSpPr>
        <xdr:cNvPr id="201" name="テキスト ボックス 200">
          <a:extLst>
            <a:ext uri="{FF2B5EF4-FFF2-40B4-BE49-F238E27FC236}">
              <a16:creationId xmlns:a16="http://schemas.microsoft.com/office/drawing/2014/main" id="{5617CFA2-3E41-4E3D-9552-14FA163A3E8D}"/>
            </a:ext>
          </a:extLst>
        </xdr:cNvPr>
        <xdr:cNvSpPr txBox="1"/>
      </xdr:nvSpPr>
      <xdr:spPr>
        <a:xfrm>
          <a:off x="5918200" y="86296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65D7881-F890-42CD-A1A9-84A1115A80EA}"/>
            </a:ext>
          </a:extLst>
        </xdr:cNvPr>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CA659AF4-F43A-4D40-B083-3845984391AF}"/>
            </a:ext>
          </a:extLst>
        </xdr:cNvPr>
        <xdr:cNvCxnSpPr/>
      </xdr:nvCxnSpPr>
      <xdr:spPr>
        <a:xfrm>
          <a:off x="5956300" y="10648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55295" cy="259080"/>
    <xdr:sp macro="" textlink="">
      <xdr:nvSpPr>
        <xdr:cNvPr id="204" name="テキスト ボックス 203">
          <a:extLst>
            <a:ext uri="{FF2B5EF4-FFF2-40B4-BE49-F238E27FC236}">
              <a16:creationId xmlns:a16="http://schemas.microsoft.com/office/drawing/2014/main" id="{D4390FB4-BBE6-4055-80D5-096D7B535944}"/>
            </a:ext>
          </a:extLst>
        </xdr:cNvPr>
        <xdr:cNvSpPr txBox="1"/>
      </xdr:nvSpPr>
      <xdr:spPr>
        <a:xfrm>
          <a:off x="5527040" y="10513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F811DB30-422B-476E-8CB4-0B7425DD9BBE}"/>
            </a:ext>
          </a:extLst>
        </xdr:cNvPr>
        <xdr:cNvCxnSpPr/>
      </xdr:nvCxnSpPr>
      <xdr:spPr>
        <a:xfrm>
          <a:off x="5956300" y="1028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55295" cy="259080"/>
    <xdr:sp macro="" textlink="">
      <xdr:nvSpPr>
        <xdr:cNvPr id="206" name="テキスト ボックス 205">
          <a:extLst>
            <a:ext uri="{FF2B5EF4-FFF2-40B4-BE49-F238E27FC236}">
              <a16:creationId xmlns:a16="http://schemas.microsoft.com/office/drawing/2014/main" id="{D9FA9454-A3DC-4F51-9EAC-16E6B0F187F6}"/>
            </a:ext>
          </a:extLst>
        </xdr:cNvPr>
        <xdr:cNvSpPr txBox="1"/>
      </xdr:nvSpPr>
      <xdr:spPr>
        <a:xfrm>
          <a:off x="5527040" y="10144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2A8BB92-C1D6-49F6-9DC8-FCC1314CDA93}"/>
            </a:ext>
          </a:extLst>
        </xdr:cNvPr>
        <xdr:cNvCxnSpPr/>
      </xdr:nvCxnSpPr>
      <xdr:spPr>
        <a:xfrm>
          <a:off x="5956300" y="9912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55295" cy="251460"/>
    <xdr:sp macro="" textlink="">
      <xdr:nvSpPr>
        <xdr:cNvPr id="208" name="テキスト ボックス 207">
          <a:extLst>
            <a:ext uri="{FF2B5EF4-FFF2-40B4-BE49-F238E27FC236}">
              <a16:creationId xmlns:a16="http://schemas.microsoft.com/office/drawing/2014/main" id="{FDCE3D2B-2CF4-4AA9-A91F-42678B9D1963}"/>
            </a:ext>
          </a:extLst>
        </xdr:cNvPr>
        <xdr:cNvSpPr txBox="1"/>
      </xdr:nvSpPr>
      <xdr:spPr>
        <a:xfrm>
          <a:off x="5527040" y="9776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DBC9A7D4-44D1-4EBD-BDA8-9408F7E0D097}"/>
            </a:ext>
          </a:extLst>
        </xdr:cNvPr>
        <xdr:cNvCxnSpPr/>
      </xdr:nvCxnSpPr>
      <xdr:spPr>
        <a:xfrm>
          <a:off x="5956300" y="9550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55295" cy="259080"/>
    <xdr:sp macro="" textlink="">
      <xdr:nvSpPr>
        <xdr:cNvPr id="210" name="テキスト ボックス 209">
          <a:extLst>
            <a:ext uri="{FF2B5EF4-FFF2-40B4-BE49-F238E27FC236}">
              <a16:creationId xmlns:a16="http://schemas.microsoft.com/office/drawing/2014/main" id="{F0267BD4-45A7-4110-9B9E-D19D38EE26EE}"/>
            </a:ext>
          </a:extLst>
        </xdr:cNvPr>
        <xdr:cNvSpPr txBox="1"/>
      </xdr:nvSpPr>
      <xdr:spPr>
        <a:xfrm>
          <a:off x="5527040" y="94145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FF3B49A5-8191-40C0-A0ED-5C387763CF19}"/>
            </a:ext>
          </a:extLst>
        </xdr:cNvPr>
        <xdr:cNvCxnSpPr/>
      </xdr:nvCxnSpPr>
      <xdr:spPr>
        <a:xfrm>
          <a:off x="5956300" y="918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55295" cy="259080"/>
    <xdr:sp macro="" textlink="">
      <xdr:nvSpPr>
        <xdr:cNvPr id="212" name="テキスト ボックス 211">
          <a:extLst>
            <a:ext uri="{FF2B5EF4-FFF2-40B4-BE49-F238E27FC236}">
              <a16:creationId xmlns:a16="http://schemas.microsoft.com/office/drawing/2014/main" id="{9632BB64-E99D-40CC-8549-12387F141DE6}"/>
            </a:ext>
          </a:extLst>
        </xdr:cNvPr>
        <xdr:cNvSpPr txBox="1"/>
      </xdr:nvSpPr>
      <xdr:spPr>
        <a:xfrm>
          <a:off x="5527040" y="9046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AFD6DEB7-3EF0-4989-933C-ADB6B415E8AA}"/>
            </a:ext>
          </a:extLst>
        </xdr:cNvPr>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55295" cy="251460"/>
    <xdr:sp macro="" textlink="">
      <xdr:nvSpPr>
        <xdr:cNvPr id="214" name="テキスト ボックス 213">
          <a:extLst>
            <a:ext uri="{FF2B5EF4-FFF2-40B4-BE49-F238E27FC236}">
              <a16:creationId xmlns:a16="http://schemas.microsoft.com/office/drawing/2014/main" id="{130038D4-D859-4198-806C-BC7A4310A7BF}"/>
            </a:ext>
          </a:extLst>
        </xdr:cNvPr>
        <xdr:cNvSpPr txBox="1"/>
      </xdr:nvSpPr>
      <xdr:spPr>
        <a:xfrm>
          <a:off x="5527040" y="86779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13036F26-2AF5-4005-89B5-2DADE3BCD26C}"/>
            </a:ext>
          </a:extLst>
        </xdr:cNvPr>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16" name="直線コネクタ 215">
          <a:extLst>
            <a:ext uri="{FF2B5EF4-FFF2-40B4-BE49-F238E27FC236}">
              <a16:creationId xmlns:a16="http://schemas.microsoft.com/office/drawing/2014/main" id="{80940238-351D-44F4-81FA-43663522E8B0}"/>
            </a:ext>
          </a:extLst>
        </xdr:cNvPr>
        <xdr:cNvCxnSpPr/>
      </xdr:nvCxnSpPr>
      <xdr:spPr>
        <a:xfrm flipV="1">
          <a:off x="9429115" y="9305290"/>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55880</xdr:rowOff>
    </xdr:from>
    <xdr:ext cx="469900" cy="259080"/>
    <xdr:sp macro="" textlink="">
      <xdr:nvSpPr>
        <xdr:cNvPr id="217" name="【体育館・プール】&#10;一人当たり面積最小値テキスト">
          <a:extLst>
            <a:ext uri="{FF2B5EF4-FFF2-40B4-BE49-F238E27FC236}">
              <a16:creationId xmlns:a16="http://schemas.microsoft.com/office/drawing/2014/main" id="{3EDBDC6C-FE93-4515-9F88-1527ADAC77F0}"/>
            </a:ext>
          </a:extLst>
        </xdr:cNvPr>
        <xdr:cNvSpPr txBox="1"/>
      </xdr:nvSpPr>
      <xdr:spPr>
        <a:xfrm>
          <a:off x="9467850" y="1062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18" name="直線コネクタ 217">
          <a:extLst>
            <a:ext uri="{FF2B5EF4-FFF2-40B4-BE49-F238E27FC236}">
              <a16:creationId xmlns:a16="http://schemas.microsoft.com/office/drawing/2014/main" id="{0DFB3C73-2C00-4C95-A377-0A5E2A2DB4F8}"/>
            </a:ext>
          </a:extLst>
        </xdr:cNvPr>
        <xdr:cNvCxnSpPr/>
      </xdr:nvCxnSpPr>
      <xdr:spPr>
        <a:xfrm>
          <a:off x="9359900" y="1062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9900" cy="259080"/>
    <xdr:sp macro="" textlink="">
      <xdr:nvSpPr>
        <xdr:cNvPr id="219" name="【体育館・プール】&#10;一人当たり面積最大値テキスト">
          <a:extLst>
            <a:ext uri="{FF2B5EF4-FFF2-40B4-BE49-F238E27FC236}">
              <a16:creationId xmlns:a16="http://schemas.microsoft.com/office/drawing/2014/main" id="{EA04E9DA-E4C5-49CD-8F97-616A1112AD6F}"/>
            </a:ext>
          </a:extLst>
        </xdr:cNvPr>
        <xdr:cNvSpPr txBox="1"/>
      </xdr:nvSpPr>
      <xdr:spPr>
        <a:xfrm>
          <a:off x="9467850" y="9086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20" name="直線コネクタ 219">
          <a:extLst>
            <a:ext uri="{FF2B5EF4-FFF2-40B4-BE49-F238E27FC236}">
              <a16:creationId xmlns:a16="http://schemas.microsoft.com/office/drawing/2014/main" id="{0D336FA9-58AD-4DE3-A4E4-B7849F4B1C96}"/>
            </a:ext>
          </a:extLst>
        </xdr:cNvPr>
        <xdr:cNvCxnSpPr/>
      </xdr:nvCxnSpPr>
      <xdr:spPr>
        <a:xfrm>
          <a:off x="9359900" y="9305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9900" cy="259080"/>
    <xdr:sp macro="" textlink="">
      <xdr:nvSpPr>
        <xdr:cNvPr id="221" name="【体育館・プール】&#10;一人当たり面積平均値テキスト">
          <a:extLst>
            <a:ext uri="{FF2B5EF4-FFF2-40B4-BE49-F238E27FC236}">
              <a16:creationId xmlns:a16="http://schemas.microsoft.com/office/drawing/2014/main" id="{D8E75A27-1E10-4B81-9166-CAE316866E2D}"/>
            </a:ext>
          </a:extLst>
        </xdr:cNvPr>
        <xdr:cNvSpPr txBox="1"/>
      </xdr:nvSpPr>
      <xdr:spPr>
        <a:xfrm>
          <a:off x="9467850" y="10078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22" name="フローチャート: 判断 221">
          <a:extLst>
            <a:ext uri="{FF2B5EF4-FFF2-40B4-BE49-F238E27FC236}">
              <a16:creationId xmlns:a16="http://schemas.microsoft.com/office/drawing/2014/main" id="{EF8905BB-6AF8-4AB2-9EC0-564303A9500F}"/>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23" name="フローチャート: 判断 222">
          <a:extLst>
            <a:ext uri="{FF2B5EF4-FFF2-40B4-BE49-F238E27FC236}">
              <a16:creationId xmlns:a16="http://schemas.microsoft.com/office/drawing/2014/main" id="{E2D5F25C-D9B7-4ECC-9821-B0205AF40297}"/>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24" name="フローチャート: 判断 223">
          <a:extLst>
            <a:ext uri="{FF2B5EF4-FFF2-40B4-BE49-F238E27FC236}">
              <a16:creationId xmlns:a16="http://schemas.microsoft.com/office/drawing/2014/main" id="{F33D19AA-255B-4BFF-9D1E-F450AB4D197E}"/>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25" name="フローチャート: 判断 224">
          <a:extLst>
            <a:ext uri="{FF2B5EF4-FFF2-40B4-BE49-F238E27FC236}">
              <a16:creationId xmlns:a16="http://schemas.microsoft.com/office/drawing/2014/main" id="{4444B303-F370-4FF2-8D0D-7F1A11B10AF0}"/>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26" name="フローチャート: 判断 225">
          <a:extLst>
            <a:ext uri="{FF2B5EF4-FFF2-40B4-BE49-F238E27FC236}">
              <a16:creationId xmlns:a16="http://schemas.microsoft.com/office/drawing/2014/main" id="{7E3435E0-832C-41D0-B3A3-C840DCB0E443}"/>
            </a:ext>
          </a:extLst>
        </xdr:cNvPr>
        <xdr:cNvSpPr/>
      </xdr:nvSpPr>
      <xdr:spPr>
        <a:xfrm>
          <a:off x="6235700" y="10373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48920"/>
    <xdr:sp macro="" textlink="">
      <xdr:nvSpPr>
        <xdr:cNvPr id="227" name="テキスト ボックス 226">
          <a:extLst>
            <a:ext uri="{FF2B5EF4-FFF2-40B4-BE49-F238E27FC236}">
              <a16:creationId xmlns:a16="http://schemas.microsoft.com/office/drawing/2014/main" id="{3908FAFB-AB19-4A4A-951D-75D3BAD143B3}"/>
            </a:ext>
          </a:extLst>
        </xdr:cNvPr>
        <xdr:cNvSpPr txBox="1"/>
      </xdr:nvSpPr>
      <xdr:spPr>
        <a:xfrm>
          <a:off x="92583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48920"/>
    <xdr:sp macro="" textlink="">
      <xdr:nvSpPr>
        <xdr:cNvPr id="228" name="テキスト ボックス 227">
          <a:extLst>
            <a:ext uri="{FF2B5EF4-FFF2-40B4-BE49-F238E27FC236}">
              <a16:creationId xmlns:a16="http://schemas.microsoft.com/office/drawing/2014/main" id="{0D93F368-D0E3-4D4B-A54A-635FAE69B14C}"/>
            </a:ext>
          </a:extLst>
        </xdr:cNvPr>
        <xdr:cNvSpPr txBox="1"/>
      </xdr:nvSpPr>
      <xdr:spPr>
        <a:xfrm>
          <a:off x="85153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48920"/>
    <xdr:sp macro="" textlink="">
      <xdr:nvSpPr>
        <xdr:cNvPr id="229" name="テキスト ボックス 228">
          <a:extLst>
            <a:ext uri="{FF2B5EF4-FFF2-40B4-BE49-F238E27FC236}">
              <a16:creationId xmlns:a16="http://schemas.microsoft.com/office/drawing/2014/main" id="{D27B08D6-5C0A-484B-94ED-74FDED67198A}"/>
            </a:ext>
          </a:extLst>
        </xdr:cNvPr>
        <xdr:cNvSpPr txBox="1"/>
      </xdr:nvSpPr>
      <xdr:spPr>
        <a:xfrm>
          <a:off x="7715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48920"/>
    <xdr:sp macro="" textlink="">
      <xdr:nvSpPr>
        <xdr:cNvPr id="230" name="テキスト ボックス 229">
          <a:extLst>
            <a:ext uri="{FF2B5EF4-FFF2-40B4-BE49-F238E27FC236}">
              <a16:creationId xmlns:a16="http://schemas.microsoft.com/office/drawing/2014/main" id="{FE0CB407-7C78-4884-BD48-2CF00905F837}"/>
            </a:ext>
          </a:extLst>
        </xdr:cNvPr>
        <xdr:cNvSpPr txBox="1"/>
      </xdr:nvSpPr>
      <xdr:spPr>
        <a:xfrm>
          <a:off x="6908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48920"/>
    <xdr:sp macro="" textlink="">
      <xdr:nvSpPr>
        <xdr:cNvPr id="231" name="テキスト ボックス 230">
          <a:extLst>
            <a:ext uri="{FF2B5EF4-FFF2-40B4-BE49-F238E27FC236}">
              <a16:creationId xmlns:a16="http://schemas.microsoft.com/office/drawing/2014/main" id="{DE701AEF-A2A9-4F7C-8EEA-A83BA429A24C}"/>
            </a:ext>
          </a:extLst>
        </xdr:cNvPr>
        <xdr:cNvSpPr txBox="1"/>
      </xdr:nvSpPr>
      <xdr:spPr>
        <a:xfrm>
          <a:off x="61150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127000</xdr:rowOff>
    </xdr:from>
    <xdr:to>
      <xdr:col>55</xdr:col>
      <xdr:colOff>50800</xdr:colOff>
      <xdr:row>63</xdr:row>
      <xdr:rowOff>57150</xdr:rowOff>
    </xdr:to>
    <xdr:sp macro="" textlink="">
      <xdr:nvSpPr>
        <xdr:cNvPr id="232" name="楕円 231">
          <a:extLst>
            <a:ext uri="{FF2B5EF4-FFF2-40B4-BE49-F238E27FC236}">
              <a16:creationId xmlns:a16="http://schemas.microsoft.com/office/drawing/2014/main" id="{7B2643A8-C915-414B-AF82-229B7DA23F19}"/>
            </a:ext>
          </a:extLst>
        </xdr:cNvPr>
        <xdr:cNvSpPr/>
      </xdr:nvSpPr>
      <xdr:spPr>
        <a:xfrm>
          <a:off x="9398000" y="10369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105410</xdr:rowOff>
    </xdr:from>
    <xdr:ext cx="469900" cy="259080"/>
    <xdr:sp macro="" textlink="">
      <xdr:nvSpPr>
        <xdr:cNvPr id="233" name="【体育館・プール】&#10;一人当たり面積該当値テキスト">
          <a:extLst>
            <a:ext uri="{FF2B5EF4-FFF2-40B4-BE49-F238E27FC236}">
              <a16:creationId xmlns:a16="http://schemas.microsoft.com/office/drawing/2014/main" id="{E6C41507-FD52-4767-8F29-611887309618}"/>
            </a:ext>
          </a:extLst>
        </xdr:cNvPr>
        <xdr:cNvSpPr txBox="1"/>
      </xdr:nvSpPr>
      <xdr:spPr>
        <a:xfrm>
          <a:off x="9467850" y="10347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129540</xdr:rowOff>
    </xdr:from>
    <xdr:to>
      <xdr:col>50</xdr:col>
      <xdr:colOff>165100</xdr:colOff>
      <xdr:row>63</xdr:row>
      <xdr:rowOff>59690</xdr:rowOff>
    </xdr:to>
    <xdr:sp macro="" textlink="">
      <xdr:nvSpPr>
        <xdr:cNvPr id="234" name="楕円 233">
          <a:extLst>
            <a:ext uri="{FF2B5EF4-FFF2-40B4-BE49-F238E27FC236}">
              <a16:creationId xmlns:a16="http://schemas.microsoft.com/office/drawing/2014/main" id="{8CDEF535-2441-458B-9011-72B4939F6092}"/>
            </a:ext>
          </a:extLst>
        </xdr:cNvPr>
        <xdr:cNvSpPr/>
      </xdr:nvSpPr>
      <xdr:spPr>
        <a:xfrm>
          <a:off x="8636000" y="10372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xdr:rowOff>
    </xdr:from>
    <xdr:to>
      <xdr:col>55</xdr:col>
      <xdr:colOff>0</xdr:colOff>
      <xdr:row>63</xdr:row>
      <xdr:rowOff>8890</xdr:rowOff>
    </xdr:to>
    <xdr:cxnSp macro="">
      <xdr:nvCxnSpPr>
        <xdr:cNvPr id="235" name="直線コネクタ 234">
          <a:extLst>
            <a:ext uri="{FF2B5EF4-FFF2-40B4-BE49-F238E27FC236}">
              <a16:creationId xmlns:a16="http://schemas.microsoft.com/office/drawing/2014/main" id="{50753A18-70FE-4567-88C1-D9A3BEA6ADFC}"/>
            </a:ext>
          </a:extLst>
        </xdr:cNvPr>
        <xdr:cNvCxnSpPr/>
      </xdr:nvCxnSpPr>
      <xdr:spPr>
        <a:xfrm flipV="1">
          <a:off x="8686800" y="1041400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133350</xdr:rowOff>
    </xdr:from>
    <xdr:to>
      <xdr:col>41</xdr:col>
      <xdr:colOff>101600</xdr:colOff>
      <xdr:row>63</xdr:row>
      <xdr:rowOff>63500</xdr:rowOff>
    </xdr:to>
    <xdr:sp macro="" textlink="">
      <xdr:nvSpPr>
        <xdr:cNvPr id="236" name="楕円 235">
          <a:extLst>
            <a:ext uri="{FF2B5EF4-FFF2-40B4-BE49-F238E27FC236}">
              <a16:creationId xmlns:a16="http://schemas.microsoft.com/office/drawing/2014/main" id="{72111749-C385-4ECD-BFA9-4019DDA7C6A8}"/>
            </a:ext>
          </a:extLst>
        </xdr:cNvPr>
        <xdr:cNvSpPr/>
      </xdr:nvSpPr>
      <xdr:spPr>
        <a:xfrm>
          <a:off x="7029450" y="1037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37" name="楕円 236">
          <a:extLst>
            <a:ext uri="{FF2B5EF4-FFF2-40B4-BE49-F238E27FC236}">
              <a16:creationId xmlns:a16="http://schemas.microsoft.com/office/drawing/2014/main" id="{CBB521A7-1A96-44D9-B930-BCF9C33A205F}"/>
            </a:ext>
          </a:extLst>
        </xdr:cNvPr>
        <xdr:cNvSpPr/>
      </xdr:nvSpPr>
      <xdr:spPr>
        <a:xfrm>
          <a:off x="6235700" y="1037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12700</xdr:rowOff>
    </xdr:from>
    <xdr:to>
      <xdr:col>41</xdr:col>
      <xdr:colOff>50800</xdr:colOff>
      <xdr:row>63</xdr:row>
      <xdr:rowOff>12700</xdr:rowOff>
    </xdr:to>
    <xdr:cxnSp macro="">
      <xdr:nvCxnSpPr>
        <xdr:cNvPr id="238" name="直線コネクタ 237">
          <a:extLst>
            <a:ext uri="{FF2B5EF4-FFF2-40B4-BE49-F238E27FC236}">
              <a16:creationId xmlns:a16="http://schemas.microsoft.com/office/drawing/2014/main" id="{F6019EC6-6C0A-422B-9D16-FE987D7EC98A}"/>
            </a:ext>
          </a:extLst>
        </xdr:cNvPr>
        <xdr:cNvCxnSpPr/>
      </xdr:nvCxnSpPr>
      <xdr:spPr>
        <a:xfrm>
          <a:off x="6286500" y="104203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100330</xdr:rowOff>
    </xdr:from>
    <xdr:ext cx="469900" cy="248920"/>
    <xdr:sp macro="" textlink="">
      <xdr:nvSpPr>
        <xdr:cNvPr id="239" name="n_1aveValue【体育館・プール】&#10;一人当たり面積">
          <a:extLst>
            <a:ext uri="{FF2B5EF4-FFF2-40B4-BE49-F238E27FC236}">
              <a16:creationId xmlns:a16="http://schemas.microsoft.com/office/drawing/2014/main" id="{1026546C-016B-4ABE-B682-0A0F2326F5FD}"/>
            </a:ext>
          </a:extLst>
        </xdr:cNvPr>
        <xdr:cNvSpPr txBox="1"/>
      </xdr:nvSpPr>
      <xdr:spPr>
        <a:xfrm>
          <a:off x="8458200" y="100126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95250</xdr:rowOff>
    </xdr:from>
    <xdr:ext cx="457835" cy="259080"/>
    <xdr:sp macro="" textlink="">
      <xdr:nvSpPr>
        <xdr:cNvPr id="240" name="n_2aveValue【体育館・プール】&#10;一人当たり面積">
          <a:extLst>
            <a:ext uri="{FF2B5EF4-FFF2-40B4-BE49-F238E27FC236}">
              <a16:creationId xmlns:a16="http://schemas.microsoft.com/office/drawing/2014/main" id="{06FBD956-ABBA-475C-8C8F-83894B053816}"/>
            </a:ext>
          </a:extLst>
        </xdr:cNvPr>
        <xdr:cNvSpPr txBox="1"/>
      </xdr:nvSpPr>
      <xdr:spPr>
        <a:xfrm>
          <a:off x="7677150" y="100076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104140</xdr:rowOff>
    </xdr:from>
    <xdr:ext cx="457835" cy="259080"/>
    <xdr:sp macro="" textlink="">
      <xdr:nvSpPr>
        <xdr:cNvPr id="241" name="n_3aveValue【体育館・プール】&#10;一人当たり面積">
          <a:extLst>
            <a:ext uri="{FF2B5EF4-FFF2-40B4-BE49-F238E27FC236}">
              <a16:creationId xmlns:a16="http://schemas.microsoft.com/office/drawing/2014/main" id="{67EDABB5-DBBB-44EB-9526-575A4AFBD391}"/>
            </a:ext>
          </a:extLst>
        </xdr:cNvPr>
        <xdr:cNvSpPr txBox="1"/>
      </xdr:nvSpPr>
      <xdr:spPr>
        <a:xfrm>
          <a:off x="6864350" y="100164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77470</xdr:rowOff>
    </xdr:from>
    <xdr:ext cx="457835" cy="248920"/>
    <xdr:sp macro="" textlink="">
      <xdr:nvSpPr>
        <xdr:cNvPr id="242" name="n_4aveValue【体育館・プール】&#10;一人当たり面積">
          <a:extLst>
            <a:ext uri="{FF2B5EF4-FFF2-40B4-BE49-F238E27FC236}">
              <a16:creationId xmlns:a16="http://schemas.microsoft.com/office/drawing/2014/main" id="{94DD4666-8A35-47A5-9BFA-0B499BF61689}"/>
            </a:ext>
          </a:extLst>
        </xdr:cNvPr>
        <xdr:cNvSpPr txBox="1"/>
      </xdr:nvSpPr>
      <xdr:spPr>
        <a:xfrm>
          <a:off x="6070600" y="1015492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50800</xdr:rowOff>
    </xdr:from>
    <xdr:ext cx="469900" cy="259080"/>
    <xdr:sp macro="" textlink="">
      <xdr:nvSpPr>
        <xdr:cNvPr id="243" name="n_1mainValue【体育館・プール】&#10;一人当たり面積">
          <a:extLst>
            <a:ext uri="{FF2B5EF4-FFF2-40B4-BE49-F238E27FC236}">
              <a16:creationId xmlns:a16="http://schemas.microsoft.com/office/drawing/2014/main" id="{5D3E6103-D5CA-4FD3-AF13-A971C3330EF2}"/>
            </a:ext>
          </a:extLst>
        </xdr:cNvPr>
        <xdr:cNvSpPr txBox="1"/>
      </xdr:nvSpPr>
      <xdr:spPr>
        <a:xfrm>
          <a:off x="8458200" y="10458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54610</xdr:rowOff>
    </xdr:from>
    <xdr:ext cx="457835" cy="248920"/>
    <xdr:sp macro="" textlink="">
      <xdr:nvSpPr>
        <xdr:cNvPr id="244" name="n_3mainValue【体育館・プール】&#10;一人当たり面積">
          <a:extLst>
            <a:ext uri="{FF2B5EF4-FFF2-40B4-BE49-F238E27FC236}">
              <a16:creationId xmlns:a16="http://schemas.microsoft.com/office/drawing/2014/main" id="{CA2539AB-702E-462B-BFF6-CF9EB6E3E87A}"/>
            </a:ext>
          </a:extLst>
        </xdr:cNvPr>
        <xdr:cNvSpPr txBox="1"/>
      </xdr:nvSpPr>
      <xdr:spPr>
        <a:xfrm>
          <a:off x="6864350" y="1046226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54610</xdr:rowOff>
    </xdr:from>
    <xdr:ext cx="457835" cy="248920"/>
    <xdr:sp macro="" textlink="">
      <xdr:nvSpPr>
        <xdr:cNvPr id="245" name="n_4mainValue【体育館・プール】&#10;一人当たり面積">
          <a:extLst>
            <a:ext uri="{FF2B5EF4-FFF2-40B4-BE49-F238E27FC236}">
              <a16:creationId xmlns:a16="http://schemas.microsoft.com/office/drawing/2014/main" id="{8F0297B8-0664-44F1-937F-2AE904E165FC}"/>
            </a:ext>
          </a:extLst>
        </xdr:cNvPr>
        <xdr:cNvSpPr txBox="1"/>
      </xdr:nvSpPr>
      <xdr:spPr>
        <a:xfrm>
          <a:off x="6070600" y="1046226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9C6F4713-0D42-493B-8E37-9FCB867965D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7A222215-36B9-4E66-9297-7FD7C9E8B03B}"/>
            </a:ext>
          </a:extLst>
        </xdr:cNvPr>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CC254E07-2E46-4448-9872-05D3ACC5CB0D}"/>
            </a:ext>
          </a:extLst>
        </xdr:cNvPr>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76067432-1BBE-48C8-A81E-0693DE4F7A30}"/>
            </a:ext>
          </a:extLst>
        </xdr:cNvPr>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8CB595B2-A6FB-4207-9CAD-9843B49E5CE8}"/>
            </a:ext>
          </a:extLst>
        </xdr:cNvPr>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FF00ACC1-838B-488C-966E-B1A8AB7227F8}"/>
            </a:ext>
          </a:extLst>
        </xdr:cNvPr>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83393A42-1A84-4F5C-AB19-9A9C3B37AD14}"/>
            </a:ext>
          </a:extLst>
        </xdr:cNvPr>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6D125A34-9E7A-4745-AAB0-DC6A2B4FDE3D}"/>
            </a:ext>
          </a:extLst>
        </xdr:cNvPr>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86385" cy="215900"/>
    <xdr:sp macro="" textlink="">
      <xdr:nvSpPr>
        <xdr:cNvPr id="254" name="テキスト ボックス 253">
          <a:extLst>
            <a:ext uri="{FF2B5EF4-FFF2-40B4-BE49-F238E27FC236}">
              <a16:creationId xmlns:a16="http://schemas.microsoft.com/office/drawing/2014/main" id="{CC332777-8958-4FB4-ACCB-484364B5A357}"/>
            </a:ext>
          </a:extLst>
        </xdr:cNvPr>
        <xdr:cNvSpPr txBox="1"/>
      </xdr:nvSpPr>
      <xdr:spPr>
        <a:xfrm>
          <a:off x="666750" y="12299950"/>
          <a:ext cx="2863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FC512632-8426-4350-9759-074518007491}"/>
            </a:ext>
          </a:extLst>
        </xdr:cNvPr>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55295" cy="259080"/>
    <xdr:sp macro="" textlink="">
      <xdr:nvSpPr>
        <xdr:cNvPr id="256" name="テキスト ボックス 255">
          <a:extLst>
            <a:ext uri="{FF2B5EF4-FFF2-40B4-BE49-F238E27FC236}">
              <a16:creationId xmlns:a16="http://schemas.microsoft.com/office/drawing/2014/main" id="{742A0FE9-0258-42F8-BAF9-171536437C5C}"/>
            </a:ext>
          </a:extLst>
        </xdr:cNvPr>
        <xdr:cNvSpPr txBox="1"/>
      </xdr:nvSpPr>
      <xdr:spPr>
        <a:xfrm>
          <a:off x="275590" y="145453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a:extLst>
            <a:ext uri="{FF2B5EF4-FFF2-40B4-BE49-F238E27FC236}">
              <a16:creationId xmlns:a16="http://schemas.microsoft.com/office/drawing/2014/main" id="{90CE1880-2065-4F64-BD57-B0EEEFEB22EC}"/>
            </a:ext>
          </a:extLst>
        </xdr:cNvPr>
        <xdr:cNvCxnSpPr/>
      </xdr:nvCxnSpPr>
      <xdr:spPr>
        <a:xfrm>
          <a:off x="6858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55295" cy="251460"/>
    <xdr:sp macro="" textlink="">
      <xdr:nvSpPr>
        <xdr:cNvPr id="258" name="テキスト ボックス 257">
          <a:extLst>
            <a:ext uri="{FF2B5EF4-FFF2-40B4-BE49-F238E27FC236}">
              <a16:creationId xmlns:a16="http://schemas.microsoft.com/office/drawing/2014/main" id="{7A2C90F9-4E9A-4CFB-8AAD-BF2133E68AE2}"/>
            </a:ext>
          </a:extLst>
        </xdr:cNvPr>
        <xdr:cNvSpPr txBox="1"/>
      </xdr:nvSpPr>
      <xdr:spPr>
        <a:xfrm>
          <a:off x="275590" y="14183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a:extLst>
            <a:ext uri="{FF2B5EF4-FFF2-40B4-BE49-F238E27FC236}">
              <a16:creationId xmlns:a16="http://schemas.microsoft.com/office/drawing/2014/main" id="{B9E90AA9-FE4F-4EEA-8D33-3A163D1D2288}"/>
            </a:ext>
          </a:extLst>
        </xdr:cNvPr>
        <xdr:cNvCxnSpPr/>
      </xdr:nvCxnSpPr>
      <xdr:spPr>
        <a:xfrm>
          <a:off x="6858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0" name="テキスト ボックス 259">
          <a:extLst>
            <a:ext uri="{FF2B5EF4-FFF2-40B4-BE49-F238E27FC236}">
              <a16:creationId xmlns:a16="http://schemas.microsoft.com/office/drawing/2014/main" id="{4DF1E3FC-D196-44A9-91F4-AF4F936AFF48}"/>
            </a:ext>
          </a:extLst>
        </xdr:cNvPr>
        <xdr:cNvSpPr txBox="1"/>
      </xdr:nvSpPr>
      <xdr:spPr>
        <a:xfrm>
          <a:off x="3397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a:extLst>
            <a:ext uri="{FF2B5EF4-FFF2-40B4-BE49-F238E27FC236}">
              <a16:creationId xmlns:a16="http://schemas.microsoft.com/office/drawing/2014/main" id="{D14C7769-4B33-49F4-BA52-7FE69BAD3DFA}"/>
            </a:ext>
          </a:extLst>
        </xdr:cNvPr>
        <xdr:cNvCxnSpPr/>
      </xdr:nvCxnSpPr>
      <xdr:spPr>
        <a:xfrm>
          <a:off x="6858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2" name="テキスト ボックス 261">
          <a:extLst>
            <a:ext uri="{FF2B5EF4-FFF2-40B4-BE49-F238E27FC236}">
              <a16:creationId xmlns:a16="http://schemas.microsoft.com/office/drawing/2014/main" id="{276A1721-D3C2-4EFC-A6D6-4FEC7E9CE945}"/>
            </a:ext>
          </a:extLst>
        </xdr:cNvPr>
        <xdr:cNvSpPr txBox="1"/>
      </xdr:nvSpPr>
      <xdr:spPr>
        <a:xfrm>
          <a:off x="3397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a:extLst>
            <a:ext uri="{FF2B5EF4-FFF2-40B4-BE49-F238E27FC236}">
              <a16:creationId xmlns:a16="http://schemas.microsoft.com/office/drawing/2014/main" id="{ECFB6B74-0E10-4B8F-A778-61FFCCED7DF2}"/>
            </a:ext>
          </a:extLst>
        </xdr:cNvPr>
        <xdr:cNvCxnSpPr/>
      </xdr:nvCxnSpPr>
      <xdr:spPr>
        <a:xfrm>
          <a:off x="6858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1460"/>
    <xdr:sp macro="" textlink="">
      <xdr:nvSpPr>
        <xdr:cNvPr id="264" name="テキスト ボックス 263">
          <a:extLst>
            <a:ext uri="{FF2B5EF4-FFF2-40B4-BE49-F238E27FC236}">
              <a16:creationId xmlns:a16="http://schemas.microsoft.com/office/drawing/2014/main" id="{1A352F7E-30D3-48FF-8505-BD28F7D0F606}"/>
            </a:ext>
          </a:extLst>
        </xdr:cNvPr>
        <xdr:cNvSpPr txBox="1"/>
      </xdr:nvSpPr>
      <xdr:spPr>
        <a:xfrm>
          <a:off x="339725" y="1307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a:extLst>
            <a:ext uri="{FF2B5EF4-FFF2-40B4-BE49-F238E27FC236}">
              <a16:creationId xmlns:a16="http://schemas.microsoft.com/office/drawing/2014/main" id="{7E25EC96-E35F-4488-B2A2-417CC1F7AE6E}"/>
            </a:ext>
          </a:extLst>
        </xdr:cNvPr>
        <xdr:cNvCxnSpPr/>
      </xdr:nvCxnSpPr>
      <xdr:spPr>
        <a:xfrm>
          <a:off x="6858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66" name="テキスト ボックス 265">
          <a:extLst>
            <a:ext uri="{FF2B5EF4-FFF2-40B4-BE49-F238E27FC236}">
              <a16:creationId xmlns:a16="http://schemas.microsoft.com/office/drawing/2014/main" id="{53ED1620-5CCC-4096-961E-F7C4F2C9EDE5}"/>
            </a:ext>
          </a:extLst>
        </xdr:cNvPr>
        <xdr:cNvSpPr txBox="1"/>
      </xdr:nvSpPr>
      <xdr:spPr>
        <a:xfrm>
          <a:off x="339725" y="1271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CAEC6282-AEB5-4C33-A07B-ECDDF9F0BB51}"/>
            </a:ext>
          </a:extLst>
        </xdr:cNvPr>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27025" cy="259080"/>
    <xdr:sp macro="" textlink="">
      <xdr:nvSpPr>
        <xdr:cNvPr id="268" name="テキスト ボックス 267">
          <a:extLst>
            <a:ext uri="{FF2B5EF4-FFF2-40B4-BE49-F238E27FC236}">
              <a16:creationId xmlns:a16="http://schemas.microsoft.com/office/drawing/2014/main" id="{28245CE4-7D3E-4E1F-A6CF-FBB1C2B1402C}"/>
            </a:ext>
          </a:extLst>
        </xdr:cNvPr>
        <xdr:cNvSpPr txBox="1"/>
      </xdr:nvSpPr>
      <xdr:spPr>
        <a:xfrm>
          <a:off x="384810" y="1234821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254F4091-846F-408A-8205-92E345DE0966}"/>
            </a:ext>
          </a:extLst>
        </xdr:cNvPr>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70" name="直線コネクタ 269">
          <a:extLst>
            <a:ext uri="{FF2B5EF4-FFF2-40B4-BE49-F238E27FC236}">
              <a16:creationId xmlns:a16="http://schemas.microsoft.com/office/drawing/2014/main" id="{4B6BAEFF-8C9C-4809-87E3-FD5F8E9BC497}"/>
            </a:ext>
          </a:extLst>
        </xdr:cNvPr>
        <xdr:cNvCxnSpPr/>
      </xdr:nvCxnSpPr>
      <xdr:spPr>
        <a:xfrm flipV="1">
          <a:off x="4177665" y="1287907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1460"/>
    <xdr:sp macro="" textlink="">
      <xdr:nvSpPr>
        <xdr:cNvPr id="271" name="【福祉施設】&#10;有形固定資産減価償却率最小値テキスト">
          <a:extLst>
            <a:ext uri="{FF2B5EF4-FFF2-40B4-BE49-F238E27FC236}">
              <a16:creationId xmlns:a16="http://schemas.microsoft.com/office/drawing/2014/main" id="{D1CB8DC2-8EF1-41EF-B442-F0E56AEABA29}"/>
            </a:ext>
          </a:extLst>
        </xdr:cNvPr>
        <xdr:cNvSpPr txBox="1"/>
      </xdr:nvSpPr>
      <xdr:spPr>
        <a:xfrm>
          <a:off x="4216400" y="143141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2" name="直線コネクタ 271">
          <a:extLst>
            <a:ext uri="{FF2B5EF4-FFF2-40B4-BE49-F238E27FC236}">
              <a16:creationId xmlns:a16="http://schemas.microsoft.com/office/drawing/2014/main" id="{C1A73D95-DCE0-4A4F-BEE7-2F6F26EF8D8A}"/>
            </a:ext>
          </a:extLst>
        </xdr:cNvPr>
        <xdr:cNvCxnSpPr/>
      </xdr:nvCxnSpPr>
      <xdr:spPr>
        <a:xfrm>
          <a:off x="4108450" y="14309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106680</xdr:rowOff>
    </xdr:from>
    <xdr:ext cx="405130" cy="259080"/>
    <xdr:sp macro="" textlink="">
      <xdr:nvSpPr>
        <xdr:cNvPr id="273" name="【福祉施設】&#10;有形固定資産減価償却率最大値テキスト">
          <a:extLst>
            <a:ext uri="{FF2B5EF4-FFF2-40B4-BE49-F238E27FC236}">
              <a16:creationId xmlns:a16="http://schemas.microsoft.com/office/drawing/2014/main" id="{42AB9EE4-ED48-49D8-98AF-67861C68A43A}"/>
            </a:ext>
          </a:extLst>
        </xdr:cNvPr>
        <xdr:cNvSpPr txBox="1"/>
      </xdr:nvSpPr>
      <xdr:spPr>
        <a:xfrm>
          <a:off x="4216400" y="12660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74" name="直線コネクタ 273">
          <a:extLst>
            <a:ext uri="{FF2B5EF4-FFF2-40B4-BE49-F238E27FC236}">
              <a16:creationId xmlns:a16="http://schemas.microsoft.com/office/drawing/2014/main" id="{0708C847-B1C1-485E-A0E0-806CF44078E7}"/>
            </a:ext>
          </a:extLst>
        </xdr:cNvPr>
        <xdr:cNvCxnSpPr/>
      </xdr:nvCxnSpPr>
      <xdr:spPr>
        <a:xfrm>
          <a:off x="4108450" y="12879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145415</xdr:rowOff>
    </xdr:from>
    <xdr:ext cx="405130" cy="249555"/>
    <xdr:sp macro="" textlink="">
      <xdr:nvSpPr>
        <xdr:cNvPr id="275" name="【福祉施設】&#10;有形固定資産減価償却率平均値テキスト">
          <a:extLst>
            <a:ext uri="{FF2B5EF4-FFF2-40B4-BE49-F238E27FC236}">
              <a16:creationId xmlns:a16="http://schemas.microsoft.com/office/drawing/2014/main" id="{77FFCD25-C2E7-4542-A667-E09D76A25CCD}"/>
            </a:ext>
          </a:extLst>
        </xdr:cNvPr>
        <xdr:cNvSpPr txBox="1"/>
      </xdr:nvSpPr>
      <xdr:spPr>
        <a:xfrm>
          <a:off x="4216400" y="13359765"/>
          <a:ext cx="4051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76" name="フローチャート: 判断 275">
          <a:extLst>
            <a:ext uri="{FF2B5EF4-FFF2-40B4-BE49-F238E27FC236}">
              <a16:creationId xmlns:a16="http://schemas.microsoft.com/office/drawing/2014/main" id="{39984EC6-9106-43B2-AEEB-A5430724B16B}"/>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107315</xdr:rowOff>
    </xdr:from>
    <xdr:to>
      <xdr:col>20</xdr:col>
      <xdr:colOff>38100</xdr:colOff>
      <xdr:row>82</xdr:row>
      <xdr:rowOff>37465</xdr:rowOff>
    </xdr:to>
    <xdr:sp macro="" textlink="">
      <xdr:nvSpPr>
        <xdr:cNvPr id="277" name="フローチャート: 判断 276">
          <a:extLst>
            <a:ext uri="{FF2B5EF4-FFF2-40B4-BE49-F238E27FC236}">
              <a16:creationId xmlns:a16="http://schemas.microsoft.com/office/drawing/2014/main" id="{1CD0F280-2C95-45F5-B8ED-4E0E854D2A4F}"/>
            </a:ext>
          </a:extLst>
        </xdr:cNvPr>
        <xdr:cNvSpPr/>
      </xdr:nvSpPr>
      <xdr:spPr>
        <a:xfrm>
          <a:off x="3384550" y="134867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97790</xdr:rowOff>
    </xdr:from>
    <xdr:to>
      <xdr:col>15</xdr:col>
      <xdr:colOff>101600</xdr:colOff>
      <xdr:row>82</xdr:row>
      <xdr:rowOff>27940</xdr:rowOff>
    </xdr:to>
    <xdr:sp macro="" textlink="">
      <xdr:nvSpPr>
        <xdr:cNvPr id="278" name="フローチャート: 判断 277">
          <a:extLst>
            <a:ext uri="{FF2B5EF4-FFF2-40B4-BE49-F238E27FC236}">
              <a16:creationId xmlns:a16="http://schemas.microsoft.com/office/drawing/2014/main" id="{831C97A9-A2F0-437C-92DB-AFD4D83C0C98}"/>
            </a:ext>
          </a:extLst>
        </xdr:cNvPr>
        <xdr:cNvSpPr/>
      </xdr:nvSpPr>
      <xdr:spPr>
        <a:xfrm>
          <a:off x="2571750" y="13477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79" name="フローチャート: 判断 278">
          <a:extLst>
            <a:ext uri="{FF2B5EF4-FFF2-40B4-BE49-F238E27FC236}">
              <a16:creationId xmlns:a16="http://schemas.microsoft.com/office/drawing/2014/main" id="{57B88D9F-6AB8-4E4D-984D-A2E7C45F3568}"/>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80" name="フローチャート: 判断 279">
          <a:extLst>
            <a:ext uri="{FF2B5EF4-FFF2-40B4-BE49-F238E27FC236}">
              <a16:creationId xmlns:a16="http://schemas.microsoft.com/office/drawing/2014/main" id="{E3456442-FA42-4040-9840-459A7DB32570}"/>
            </a:ext>
          </a:extLst>
        </xdr:cNvPr>
        <xdr:cNvSpPr/>
      </xdr:nvSpPr>
      <xdr:spPr>
        <a:xfrm>
          <a:off x="9842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1" name="テキスト ボックス 280">
          <a:extLst>
            <a:ext uri="{FF2B5EF4-FFF2-40B4-BE49-F238E27FC236}">
              <a16:creationId xmlns:a16="http://schemas.microsoft.com/office/drawing/2014/main" id="{A3E69602-3E56-4F55-A9E9-96D8A6695FFD}"/>
            </a:ext>
          </a:extLst>
        </xdr:cNvPr>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2" name="テキスト ボックス 281">
          <a:extLst>
            <a:ext uri="{FF2B5EF4-FFF2-40B4-BE49-F238E27FC236}">
              <a16:creationId xmlns:a16="http://schemas.microsoft.com/office/drawing/2014/main" id="{AF3FEC6E-CF1C-41F8-B154-F5B550FD9ADF}"/>
            </a:ext>
          </a:extLst>
        </xdr:cNvPr>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3" name="テキスト ボックス 282">
          <a:extLst>
            <a:ext uri="{FF2B5EF4-FFF2-40B4-BE49-F238E27FC236}">
              <a16:creationId xmlns:a16="http://schemas.microsoft.com/office/drawing/2014/main" id="{C230AB0A-F108-46EA-9403-77DD62479446}"/>
            </a:ext>
          </a:extLst>
        </xdr:cNvPr>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4" name="テキスト ボックス 283">
          <a:extLst>
            <a:ext uri="{FF2B5EF4-FFF2-40B4-BE49-F238E27FC236}">
              <a16:creationId xmlns:a16="http://schemas.microsoft.com/office/drawing/2014/main" id="{389CBB8B-1D82-46BA-98BF-25961CEE0574}"/>
            </a:ext>
          </a:extLst>
        </xdr:cNvPr>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5" name="テキスト ボックス 284">
          <a:extLst>
            <a:ext uri="{FF2B5EF4-FFF2-40B4-BE49-F238E27FC236}">
              <a16:creationId xmlns:a16="http://schemas.microsoft.com/office/drawing/2014/main" id="{00A26288-920B-4E45-99A9-BDBC3CDC5B2B}"/>
            </a:ext>
          </a:extLst>
        </xdr:cNvPr>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38735</xdr:rowOff>
    </xdr:from>
    <xdr:to>
      <xdr:col>24</xdr:col>
      <xdr:colOff>114300</xdr:colOff>
      <xdr:row>83</xdr:row>
      <xdr:rowOff>140335</xdr:rowOff>
    </xdr:to>
    <xdr:sp macro="" textlink="">
      <xdr:nvSpPr>
        <xdr:cNvPr id="286" name="楕円 285">
          <a:extLst>
            <a:ext uri="{FF2B5EF4-FFF2-40B4-BE49-F238E27FC236}">
              <a16:creationId xmlns:a16="http://schemas.microsoft.com/office/drawing/2014/main" id="{5D8B46D3-11C7-4858-B9B6-B0CCD97322E9}"/>
            </a:ext>
          </a:extLst>
        </xdr:cNvPr>
        <xdr:cNvSpPr/>
      </xdr:nvSpPr>
      <xdr:spPr>
        <a:xfrm>
          <a:off x="4127500" y="137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17780</xdr:rowOff>
    </xdr:from>
    <xdr:ext cx="405130" cy="251460"/>
    <xdr:sp macro="" textlink="">
      <xdr:nvSpPr>
        <xdr:cNvPr id="287" name="【福祉施設】&#10;有形固定資産減価償却率該当値テキスト">
          <a:extLst>
            <a:ext uri="{FF2B5EF4-FFF2-40B4-BE49-F238E27FC236}">
              <a16:creationId xmlns:a16="http://schemas.microsoft.com/office/drawing/2014/main" id="{4E99ECA3-A2E5-4160-A897-27AD3BBF172E}"/>
            </a:ext>
          </a:extLst>
        </xdr:cNvPr>
        <xdr:cNvSpPr txBox="1"/>
      </xdr:nvSpPr>
      <xdr:spPr>
        <a:xfrm>
          <a:off x="4216400" y="137274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88" name="楕円 287">
          <a:extLst>
            <a:ext uri="{FF2B5EF4-FFF2-40B4-BE49-F238E27FC236}">
              <a16:creationId xmlns:a16="http://schemas.microsoft.com/office/drawing/2014/main" id="{BBB95E92-CF44-49F7-B647-62E8F55CFF2F}"/>
            </a:ext>
          </a:extLst>
        </xdr:cNvPr>
        <xdr:cNvSpPr/>
      </xdr:nvSpPr>
      <xdr:spPr>
        <a:xfrm>
          <a:off x="3384550" y="13703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89535</xdr:rowOff>
    </xdr:to>
    <xdr:cxnSp macro="">
      <xdr:nvCxnSpPr>
        <xdr:cNvPr id="289" name="直線コネクタ 288">
          <a:extLst>
            <a:ext uri="{FF2B5EF4-FFF2-40B4-BE49-F238E27FC236}">
              <a16:creationId xmlns:a16="http://schemas.microsoft.com/office/drawing/2014/main" id="{9E0A4204-1C08-48DC-ACAD-932FA80073AE}"/>
            </a:ext>
          </a:extLst>
        </xdr:cNvPr>
        <xdr:cNvCxnSpPr/>
      </xdr:nvCxnSpPr>
      <xdr:spPr>
        <a:xfrm>
          <a:off x="3429000" y="13747750"/>
          <a:ext cx="7493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92075</xdr:rowOff>
    </xdr:from>
    <xdr:to>
      <xdr:col>10</xdr:col>
      <xdr:colOff>165100</xdr:colOff>
      <xdr:row>83</xdr:row>
      <xdr:rowOff>22225</xdr:rowOff>
    </xdr:to>
    <xdr:sp macro="" textlink="">
      <xdr:nvSpPr>
        <xdr:cNvPr id="290" name="楕円 289">
          <a:extLst>
            <a:ext uri="{FF2B5EF4-FFF2-40B4-BE49-F238E27FC236}">
              <a16:creationId xmlns:a16="http://schemas.microsoft.com/office/drawing/2014/main" id="{13CFFFE3-27B4-407E-8497-F5582E47EAA3}"/>
            </a:ext>
          </a:extLst>
        </xdr:cNvPr>
        <xdr:cNvSpPr/>
      </xdr:nvSpPr>
      <xdr:spPr>
        <a:xfrm>
          <a:off x="1778000" y="13636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291" name="楕円 290">
          <a:extLst>
            <a:ext uri="{FF2B5EF4-FFF2-40B4-BE49-F238E27FC236}">
              <a16:creationId xmlns:a16="http://schemas.microsoft.com/office/drawing/2014/main" id="{9614C289-098C-4192-ABDC-8F8BA47F38CA}"/>
            </a:ext>
          </a:extLst>
        </xdr:cNvPr>
        <xdr:cNvSpPr/>
      </xdr:nvSpPr>
      <xdr:spPr>
        <a:xfrm>
          <a:off x="984250" y="13558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143510</xdr:rowOff>
    </xdr:to>
    <xdr:cxnSp macro="">
      <xdr:nvCxnSpPr>
        <xdr:cNvPr id="292" name="直線コネクタ 291">
          <a:extLst>
            <a:ext uri="{FF2B5EF4-FFF2-40B4-BE49-F238E27FC236}">
              <a16:creationId xmlns:a16="http://schemas.microsoft.com/office/drawing/2014/main" id="{41C28569-2EC4-4524-897C-5488849C578C}"/>
            </a:ext>
          </a:extLst>
        </xdr:cNvPr>
        <xdr:cNvCxnSpPr/>
      </xdr:nvCxnSpPr>
      <xdr:spPr>
        <a:xfrm>
          <a:off x="1028700" y="1360932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53975</xdr:rowOff>
    </xdr:from>
    <xdr:ext cx="405130" cy="249555"/>
    <xdr:sp macro="" textlink="">
      <xdr:nvSpPr>
        <xdr:cNvPr id="293" name="n_1aveValue【福祉施設】&#10;有形固定資産減価償却率">
          <a:extLst>
            <a:ext uri="{FF2B5EF4-FFF2-40B4-BE49-F238E27FC236}">
              <a16:creationId xmlns:a16="http://schemas.microsoft.com/office/drawing/2014/main" id="{8EA44828-6AE6-4BC6-ADF5-A3B819E6130B}"/>
            </a:ext>
          </a:extLst>
        </xdr:cNvPr>
        <xdr:cNvSpPr txBox="1"/>
      </xdr:nvSpPr>
      <xdr:spPr>
        <a:xfrm>
          <a:off x="3239135" y="132683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44450</xdr:rowOff>
    </xdr:from>
    <xdr:ext cx="393065" cy="259080"/>
    <xdr:sp macro="" textlink="">
      <xdr:nvSpPr>
        <xdr:cNvPr id="294" name="n_2aveValue【福祉施設】&#10;有形固定資産減価償却率">
          <a:extLst>
            <a:ext uri="{FF2B5EF4-FFF2-40B4-BE49-F238E27FC236}">
              <a16:creationId xmlns:a16="http://schemas.microsoft.com/office/drawing/2014/main" id="{6B2F958E-252C-42C6-93FD-1DF09903978F}"/>
            </a:ext>
          </a:extLst>
        </xdr:cNvPr>
        <xdr:cNvSpPr txBox="1"/>
      </xdr:nvSpPr>
      <xdr:spPr>
        <a:xfrm>
          <a:off x="2439035" y="1325880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50165</xdr:rowOff>
    </xdr:from>
    <xdr:ext cx="393065" cy="259080"/>
    <xdr:sp macro="" textlink="">
      <xdr:nvSpPr>
        <xdr:cNvPr id="295" name="n_3aveValue【福祉施設】&#10;有形固定資産減価償却率">
          <a:extLst>
            <a:ext uri="{FF2B5EF4-FFF2-40B4-BE49-F238E27FC236}">
              <a16:creationId xmlns:a16="http://schemas.microsoft.com/office/drawing/2014/main" id="{BB070974-8041-409C-B7B3-5450D25ACFEA}"/>
            </a:ext>
          </a:extLst>
        </xdr:cNvPr>
        <xdr:cNvSpPr txBox="1"/>
      </xdr:nvSpPr>
      <xdr:spPr>
        <a:xfrm>
          <a:off x="1645285" y="1326451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67310</xdr:rowOff>
    </xdr:from>
    <xdr:ext cx="393065" cy="259080"/>
    <xdr:sp macro="" textlink="">
      <xdr:nvSpPr>
        <xdr:cNvPr id="296" name="n_4aveValue【福祉施設】&#10;有形固定資産減価償却率">
          <a:extLst>
            <a:ext uri="{FF2B5EF4-FFF2-40B4-BE49-F238E27FC236}">
              <a16:creationId xmlns:a16="http://schemas.microsoft.com/office/drawing/2014/main" id="{4D880D30-9AA9-4EF8-8C34-F175A33EE2EA}"/>
            </a:ext>
          </a:extLst>
        </xdr:cNvPr>
        <xdr:cNvSpPr txBox="1"/>
      </xdr:nvSpPr>
      <xdr:spPr>
        <a:xfrm>
          <a:off x="851535" y="1328166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80010</xdr:rowOff>
    </xdr:from>
    <xdr:ext cx="405130" cy="259080"/>
    <xdr:sp macro="" textlink="">
      <xdr:nvSpPr>
        <xdr:cNvPr id="297" name="n_1mainValue【福祉施設】&#10;有形固定資産減価償却率">
          <a:extLst>
            <a:ext uri="{FF2B5EF4-FFF2-40B4-BE49-F238E27FC236}">
              <a16:creationId xmlns:a16="http://schemas.microsoft.com/office/drawing/2014/main" id="{FDB4C959-C774-4D82-81C7-C728AC3FEAC3}"/>
            </a:ext>
          </a:extLst>
        </xdr:cNvPr>
        <xdr:cNvSpPr txBox="1"/>
      </xdr:nvSpPr>
      <xdr:spPr>
        <a:xfrm>
          <a:off x="3239135" y="13789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13335</xdr:rowOff>
    </xdr:from>
    <xdr:ext cx="393065" cy="259080"/>
    <xdr:sp macro="" textlink="">
      <xdr:nvSpPr>
        <xdr:cNvPr id="298" name="n_3mainValue【福祉施設】&#10;有形固定資産減価償却率">
          <a:extLst>
            <a:ext uri="{FF2B5EF4-FFF2-40B4-BE49-F238E27FC236}">
              <a16:creationId xmlns:a16="http://schemas.microsoft.com/office/drawing/2014/main" id="{9715E78D-F966-4E27-AC5E-D45190BED3B5}"/>
            </a:ext>
          </a:extLst>
        </xdr:cNvPr>
        <xdr:cNvSpPr txBox="1"/>
      </xdr:nvSpPr>
      <xdr:spPr>
        <a:xfrm>
          <a:off x="1645285" y="1372298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106680</xdr:rowOff>
    </xdr:from>
    <xdr:ext cx="393065" cy="259080"/>
    <xdr:sp macro="" textlink="">
      <xdr:nvSpPr>
        <xdr:cNvPr id="299" name="n_4mainValue【福祉施設】&#10;有形固定資産減価償却率">
          <a:extLst>
            <a:ext uri="{FF2B5EF4-FFF2-40B4-BE49-F238E27FC236}">
              <a16:creationId xmlns:a16="http://schemas.microsoft.com/office/drawing/2014/main" id="{99D71BDC-506A-4E0F-BA4B-C05D1350A966}"/>
            </a:ext>
          </a:extLst>
        </xdr:cNvPr>
        <xdr:cNvSpPr txBox="1"/>
      </xdr:nvSpPr>
      <xdr:spPr>
        <a:xfrm>
          <a:off x="851535" y="1365123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FF0A1727-164D-4D45-8447-184083CFB6A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D3C280BA-DD53-43A2-B365-5DFACA51E31A}"/>
            </a:ext>
          </a:extLst>
        </xdr:cNvPr>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9CCAA1E9-2B02-4049-A53B-1BADE395F6BF}"/>
            </a:ext>
          </a:extLst>
        </xdr:cNvPr>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DF1EDB7F-E0EA-4136-B078-D68F92412165}"/>
            </a:ext>
          </a:extLst>
        </xdr:cNvPr>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00E269F9-6206-4FF6-9E18-65B4854EEAFB}"/>
            </a:ext>
          </a:extLst>
        </xdr:cNvPr>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5F22E7FE-E06E-45E7-8924-EEDBA7E83DEF}"/>
            </a:ext>
          </a:extLst>
        </xdr:cNvPr>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E19ACC9A-D39B-4B03-A76A-22706A9AA9CE}"/>
            </a:ext>
          </a:extLst>
        </xdr:cNvPr>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A2BBC83F-7A9C-44F0-AC60-31DF828FF047}"/>
            </a:ext>
          </a:extLst>
        </xdr:cNvPr>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37820" cy="215900"/>
    <xdr:sp macro="" textlink="">
      <xdr:nvSpPr>
        <xdr:cNvPr id="308" name="テキスト ボックス 307">
          <a:extLst>
            <a:ext uri="{FF2B5EF4-FFF2-40B4-BE49-F238E27FC236}">
              <a16:creationId xmlns:a16="http://schemas.microsoft.com/office/drawing/2014/main" id="{40B53F55-903B-453D-A9D6-D029B8029A6C}"/>
            </a:ext>
          </a:extLst>
        </xdr:cNvPr>
        <xdr:cNvSpPr txBox="1"/>
      </xdr:nvSpPr>
      <xdr:spPr>
        <a:xfrm>
          <a:off x="5918200" y="12299950"/>
          <a:ext cx="33782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41F333EB-C676-41FE-BF3B-A5705896081C}"/>
            </a:ext>
          </a:extLst>
        </xdr:cNvPr>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10" name="直線コネクタ 309">
          <a:extLst>
            <a:ext uri="{FF2B5EF4-FFF2-40B4-BE49-F238E27FC236}">
              <a16:creationId xmlns:a16="http://schemas.microsoft.com/office/drawing/2014/main" id="{EA6E486B-0BA8-41A2-8202-2CF68B2A632E}"/>
            </a:ext>
          </a:extLst>
        </xdr:cNvPr>
        <xdr:cNvCxnSpPr/>
      </xdr:nvCxnSpPr>
      <xdr:spPr>
        <a:xfrm>
          <a:off x="5956300" y="14367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55295" cy="259080"/>
    <xdr:sp macro="" textlink="">
      <xdr:nvSpPr>
        <xdr:cNvPr id="311" name="テキスト ボックス 310">
          <a:extLst>
            <a:ext uri="{FF2B5EF4-FFF2-40B4-BE49-F238E27FC236}">
              <a16:creationId xmlns:a16="http://schemas.microsoft.com/office/drawing/2014/main" id="{527BB519-2F39-46E6-8819-BEA9BCEDA058}"/>
            </a:ext>
          </a:extLst>
        </xdr:cNvPr>
        <xdr:cNvSpPr txBox="1"/>
      </xdr:nvSpPr>
      <xdr:spPr>
        <a:xfrm>
          <a:off x="5527040" y="142316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12" name="直線コネクタ 311">
          <a:extLst>
            <a:ext uri="{FF2B5EF4-FFF2-40B4-BE49-F238E27FC236}">
              <a16:creationId xmlns:a16="http://schemas.microsoft.com/office/drawing/2014/main" id="{43E45F80-7C5F-41A0-B5A3-AE6C3F262014}"/>
            </a:ext>
          </a:extLst>
        </xdr:cNvPr>
        <xdr:cNvCxnSpPr/>
      </xdr:nvCxnSpPr>
      <xdr:spPr>
        <a:xfrm>
          <a:off x="5956300" y="14053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55295" cy="249555"/>
    <xdr:sp macro="" textlink="">
      <xdr:nvSpPr>
        <xdr:cNvPr id="313" name="テキスト ボックス 312">
          <a:extLst>
            <a:ext uri="{FF2B5EF4-FFF2-40B4-BE49-F238E27FC236}">
              <a16:creationId xmlns:a16="http://schemas.microsoft.com/office/drawing/2014/main" id="{CEC569A0-2253-45D0-BD1E-CA74DC8C6945}"/>
            </a:ext>
          </a:extLst>
        </xdr:cNvPr>
        <xdr:cNvSpPr txBox="1"/>
      </xdr:nvSpPr>
      <xdr:spPr>
        <a:xfrm>
          <a:off x="5527040" y="1391729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14" name="直線コネクタ 313">
          <a:extLst>
            <a:ext uri="{FF2B5EF4-FFF2-40B4-BE49-F238E27FC236}">
              <a16:creationId xmlns:a16="http://schemas.microsoft.com/office/drawing/2014/main" id="{977052B7-E5A0-4146-9175-CFE97D66D9E7}"/>
            </a:ext>
          </a:extLst>
        </xdr:cNvPr>
        <xdr:cNvCxnSpPr/>
      </xdr:nvCxnSpPr>
      <xdr:spPr>
        <a:xfrm>
          <a:off x="5956300" y="13739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55295" cy="259080"/>
    <xdr:sp macro="" textlink="">
      <xdr:nvSpPr>
        <xdr:cNvPr id="315" name="テキスト ボックス 314">
          <a:extLst>
            <a:ext uri="{FF2B5EF4-FFF2-40B4-BE49-F238E27FC236}">
              <a16:creationId xmlns:a16="http://schemas.microsoft.com/office/drawing/2014/main" id="{277FE16D-C430-4FF1-AF45-6A8161414C95}"/>
            </a:ext>
          </a:extLst>
        </xdr:cNvPr>
        <xdr:cNvSpPr txBox="1"/>
      </xdr:nvSpPr>
      <xdr:spPr>
        <a:xfrm>
          <a:off x="5527040" y="1360360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16" name="直線コネクタ 315">
          <a:extLst>
            <a:ext uri="{FF2B5EF4-FFF2-40B4-BE49-F238E27FC236}">
              <a16:creationId xmlns:a16="http://schemas.microsoft.com/office/drawing/2014/main" id="{36027AF2-3FC8-47F5-AA73-5654B0C45168}"/>
            </a:ext>
          </a:extLst>
        </xdr:cNvPr>
        <xdr:cNvCxnSpPr/>
      </xdr:nvCxnSpPr>
      <xdr:spPr>
        <a:xfrm>
          <a:off x="5956300" y="1342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55295" cy="250825"/>
    <xdr:sp macro="" textlink="">
      <xdr:nvSpPr>
        <xdr:cNvPr id="317" name="テキスト ボックス 316">
          <a:extLst>
            <a:ext uri="{FF2B5EF4-FFF2-40B4-BE49-F238E27FC236}">
              <a16:creationId xmlns:a16="http://schemas.microsoft.com/office/drawing/2014/main" id="{3BADCC43-47A1-42C0-9D2C-FE6A81CF8340}"/>
            </a:ext>
          </a:extLst>
        </xdr:cNvPr>
        <xdr:cNvSpPr txBox="1"/>
      </xdr:nvSpPr>
      <xdr:spPr>
        <a:xfrm>
          <a:off x="5527040" y="1328991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18" name="直線コネクタ 317">
          <a:extLst>
            <a:ext uri="{FF2B5EF4-FFF2-40B4-BE49-F238E27FC236}">
              <a16:creationId xmlns:a16="http://schemas.microsoft.com/office/drawing/2014/main" id="{A9D721EA-4EC9-4B10-A2A3-998453CDC497}"/>
            </a:ext>
          </a:extLst>
        </xdr:cNvPr>
        <xdr:cNvCxnSpPr/>
      </xdr:nvCxnSpPr>
      <xdr:spPr>
        <a:xfrm>
          <a:off x="5956300" y="1311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55295" cy="259080"/>
    <xdr:sp macro="" textlink="">
      <xdr:nvSpPr>
        <xdr:cNvPr id="319" name="テキスト ボックス 318">
          <a:extLst>
            <a:ext uri="{FF2B5EF4-FFF2-40B4-BE49-F238E27FC236}">
              <a16:creationId xmlns:a16="http://schemas.microsoft.com/office/drawing/2014/main" id="{0556BC60-97D5-4023-8F3B-84919EEE4C04}"/>
            </a:ext>
          </a:extLst>
        </xdr:cNvPr>
        <xdr:cNvSpPr txBox="1"/>
      </xdr:nvSpPr>
      <xdr:spPr>
        <a:xfrm>
          <a:off x="5527040" y="129762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20" name="直線コネクタ 319">
          <a:extLst>
            <a:ext uri="{FF2B5EF4-FFF2-40B4-BE49-F238E27FC236}">
              <a16:creationId xmlns:a16="http://schemas.microsoft.com/office/drawing/2014/main" id="{DB981D8B-0917-43FC-8C94-52F8EE96F31D}"/>
            </a:ext>
          </a:extLst>
        </xdr:cNvPr>
        <xdr:cNvCxnSpPr/>
      </xdr:nvCxnSpPr>
      <xdr:spPr>
        <a:xfrm>
          <a:off x="5956300" y="12797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55295" cy="259080"/>
    <xdr:sp macro="" textlink="">
      <xdr:nvSpPr>
        <xdr:cNvPr id="321" name="テキスト ボックス 320">
          <a:extLst>
            <a:ext uri="{FF2B5EF4-FFF2-40B4-BE49-F238E27FC236}">
              <a16:creationId xmlns:a16="http://schemas.microsoft.com/office/drawing/2014/main" id="{F5C64555-162A-42B6-A6C4-C246DD901B1A}"/>
            </a:ext>
          </a:extLst>
        </xdr:cNvPr>
        <xdr:cNvSpPr txBox="1"/>
      </xdr:nvSpPr>
      <xdr:spPr>
        <a:xfrm>
          <a:off x="5527040" y="126619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E41E44E2-9B61-4118-AA75-724F7483817A}"/>
            </a:ext>
          </a:extLst>
        </xdr:cNvPr>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55295" cy="259080"/>
    <xdr:sp macro="" textlink="">
      <xdr:nvSpPr>
        <xdr:cNvPr id="323" name="テキスト ボックス 322">
          <a:extLst>
            <a:ext uri="{FF2B5EF4-FFF2-40B4-BE49-F238E27FC236}">
              <a16:creationId xmlns:a16="http://schemas.microsoft.com/office/drawing/2014/main" id="{1760D894-F4E5-4664-B6A3-C5A8D74CA8D2}"/>
            </a:ext>
          </a:extLst>
        </xdr:cNvPr>
        <xdr:cNvSpPr txBox="1"/>
      </xdr:nvSpPr>
      <xdr:spPr>
        <a:xfrm>
          <a:off x="5527040" y="12348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C6E00822-23C1-4EE2-A219-443DF54B4B45}"/>
            </a:ext>
          </a:extLst>
        </xdr:cNvPr>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86360</xdr:rowOff>
    </xdr:from>
    <xdr:to>
      <xdr:col>54</xdr:col>
      <xdr:colOff>189865</xdr:colOff>
      <xdr:row>86</xdr:row>
      <xdr:rowOff>158750</xdr:rowOff>
    </xdr:to>
    <xdr:cxnSp macro="">
      <xdr:nvCxnSpPr>
        <xdr:cNvPr id="325" name="直線コネクタ 324">
          <a:extLst>
            <a:ext uri="{FF2B5EF4-FFF2-40B4-BE49-F238E27FC236}">
              <a16:creationId xmlns:a16="http://schemas.microsoft.com/office/drawing/2014/main" id="{0CB5E64E-FBF6-431A-BBA0-FD15313AEB58}"/>
            </a:ext>
          </a:extLst>
        </xdr:cNvPr>
        <xdr:cNvCxnSpPr/>
      </xdr:nvCxnSpPr>
      <xdr:spPr>
        <a:xfrm flipV="1">
          <a:off x="9429115" y="128054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162560</xdr:rowOff>
    </xdr:from>
    <xdr:ext cx="469900" cy="259080"/>
    <xdr:sp macro="" textlink="">
      <xdr:nvSpPr>
        <xdr:cNvPr id="326" name="【福祉施設】&#10;一人当たり面積最小値テキスト">
          <a:extLst>
            <a:ext uri="{FF2B5EF4-FFF2-40B4-BE49-F238E27FC236}">
              <a16:creationId xmlns:a16="http://schemas.microsoft.com/office/drawing/2014/main" id="{1985B4A3-AF7F-4B3E-923E-BF50782CEBD8}"/>
            </a:ext>
          </a:extLst>
        </xdr:cNvPr>
        <xdr:cNvSpPr txBox="1"/>
      </xdr:nvSpPr>
      <xdr:spPr>
        <a:xfrm>
          <a:off x="9467850" y="1436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158750</xdr:rowOff>
    </xdr:from>
    <xdr:to>
      <xdr:col>55</xdr:col>
      <xdr:colOff>88900</xdr:colOff>
      <xdr:row>86</xdr:row>
      <xdr:rowOff>158750</xdr:rowOff>
    </xdr:to>
    <xdr:cxnSp macro="">
      <xdr:nvCxnSpPr>
        <xdr:cNvPr id="327" name="直線コネクタ 326">
          <a:extLst>
            <a:ext uri="{FF2B5EF4-FFF2-40B4-BE49-F238E27FC236}">
              <a16:creationId xmlns:a16="http://schemas.microsoft.com/office/drawing/2014/main" id="{C772DE65-D5DB-4994-814B-1462A2AF8D5C}"/>
            </a:ext>
          </a:extLst>
        </xdr:cNvPr>
        <xdr:cNvCxnSpPr/>
      </xdr:nvCxnSpPr>
      <xdr:spPr>
        <a:xfrm>
          <a:off x="9359900" y="14363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32385</xdr:rowOff>
    </xdr:from>
    <xdr:ext cx="469900" cy="248285"/>
    <xdr:sp macro="" textlink="">
      <xdr:nvSpPr>
        <xdr:cNvPr id="328" name="【福祉施設】&#10;一人当たり面積最大値テキスト">
          <a:extLst>
            <a:ext uri="{FF2B5EF4-FFF2-40B4-BE49-F238E27FC236}">
              <a16:creationId xmlns:a16="http://schemas.microsoft.com/office/drawing/2014/main" id="{EAC55617-AF82-4714-94A0-9570C824BBF6}"/>
            </a:ext>
          </a:extLst>
        </xdr:cNvPr>
        <xdr:cNvSpPr txBox="1"/>
      </xdr:nvSpPr>
      <xdr:spPr>
        <a:xfrm>
          <a:off x="9467850" y="125863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86360</xdr:rowOff>
    </xdr:from>
    <xdr:to>
      <xdr:col>55</xdr:col>
      <xdr:colOff>88900</xdr:colOff>
      <xdr:row>77</xdr:row>
      <xdr:rowOff>86360</xdr:rowOff>
    </xdr:to>
    <xdr:cxnSp macro="">
      <xdr:nvCxnSpPr>
        <xdr:cNvPr id="329" name="直線コネクタ 328">
          <a:extLst>
            <a:ext uri="{FF2B5EF4-FFF2-40B4-BE49-F238E27FC236}">
              <a16:creationId xmlns:a16="http://schemas.microsoft.com/office/drawing/2014/main" id="{5627D410-3B3B-4966-B945-3D9392007530}"/>
            </a:ext>
          </a:extLst>
        </xdr:cNvPr>
        <xdr:cNvCxnSpPr/>
      </xdr:nvCxnSpPr>
      <xdr:spPr>
        <a:xfrm>
          <a:off x="9359900" y="1280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143510</xdr:rowOff>
    </xdr:from>
    <xdr:ext cx="469900" cy="251460"/>
    <xdr:sp macro="" textlink="">
      <xdr:nvSpPr>
        <xdr:cNvPr id="330" name="【福祉施設】&#10;一人当たり面積平均値テキスト">
          <a:extLst>
            <a:ext uri="{FF2B5EF4-FFF2-40B4-BE49-F238E27FC236}">
              <a16:creationId xmlns:a16="http://schemas.microsoft.com/office/drawing/2014/main" id="{371AE7AB-7D7F-41BF-B9D1-AA83B6ADC8C9}"/>
            </a:ext>
          </a:extLst>
        </xdr:cNvPr>
        <xdr:cNvSpPr txBox="1"/>
      </xdr:nvSpPr>
      <xdr:spPr>
        <a:xfrm>
          <a:off x="9467850" y="138531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95250</xdr:rowOff>
    </xdr:to>
    <xdr:sp macro="" textlink="">
      <xdr:nvSpPr>
        <xdr:cNvPr id="331" name="フローチャート: 判断 330">
          <a:extLst>
            <a:ext uri="{FF2B5EF4-FFF2-40B4-BE49-F238E27FC236}">
              <a16:creationId xmlns:a16="http://schemas.microsoft.com/office/drawing/2014/main" id="{AE4B6D92-737E-4D04-829E-3F6E48637714}"/>
            </a:ext>
          </a:extLst>
        </xdr:cNvPr>
        <xdr:cNvSpPr/>
      </xdr:nvSpPr>
      <xdr:spPr>
        <a:xfrm>
          <a:off x="9398000" y="13874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168275</xdr:rowOff>
    </xdr:from>
    <xdr:to>
      <xdr:col>50</xdr:col>
      <xdr:colOff>165100</xdr:colOff>
      <xdr:row>84</xdr:row>
      <xdr:rowOff>98425</xdr:rowOff>
    </xdr:to>
    <xdr:sp macro="" textlink="">
      <xdr:nvSpPr>
        <xdr:cNvPr id="332" name="フローチャート: 判断 331">
          <a:extLst>
            <a:ext uri="{FF2B5EF4-FFF2-40B4-BE49-F238E27FC236}">
              <a16:creationId xmlns:a16="http://schemas.microsoft.com/office/drawing/2014/main" id="{85A04F8C-CABF-441A-857C-E7842CC25FFA}"/>
            </a:ext>
          </a:extLst>
        </xdr:cNvPr>
        <xdr:cNvSpPr/>
      </xdr:nvSpPr>
      <xdr:spPr>
        <a:xfrm>
          <a:off x="8636000" y="1387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xdr:rowOff>
    </xdr:from>
    <xdr:to>
      <xdr:col>46</xdr:col>
      <xdr:colOff>38100</xdr:colOff>
      <xdr:row>84</xdr:row>
      <xdr:rowOff>111760</xdr:rowOff>
    </xdr:to>
    <xdr:sp macro="" textlink="">
      <xdr:nvSpPr>
        <xdr:cNvPr id="333" name="フローチャート: 判断 332">
          <a:extLst>
            <a:ext uri="{FF2B5EF4-FFF2-40B4-BE49-F238E27FC236}">
              <a16:creationId xmlns:a16="http://schemas.microsoft.com/office/drawing/2014/main" id="{5F4D1E57-0D15-47D8-A8A0-F2E408FCA6A4}"/>
            </a:ext>
          </a:extLst>
        </xdr:cNvPr>
        <xdr:cNvSpPr/>
      </xdr:nvSpPr>
      <xdr:spPr>
        <a:xfrm>
          <a:off x="7842250" y="13884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126365</xdr:rowOff>
    </xdr:from>
    <xdr:to>
      <xdr:col>41</xdr:col>
      <xdr:colOff>101600</xdr:colOff>
      <xdr:row>84</xdr:row>
      <xdr:rowOff>56515</xdr:rowOff>
    </xdr:to>
    <xdr:sp macro="" textlink="">
      <xdr:nvSpPr>
        <xdr:cNvPr id="334" name="フローチャート: 判断 333">
          <a:extLst>
            <a:ext uri="{FF2B5EF4-FFF2-40B4-BE49-F238E27FC236}">
              <a16:creationId xmlns:a16="http://schemas.microsoft.com/office/drawing/2014/main" id="{2AB2C5B0-A271-40DE-BA4E-9C81A0BBB4F5}"/>
            </a:ext>
          </a:extLst>
        </xdr:cNvPr>
        <xdr:cNvSpPr/>
      </xdr:nvSpPr>
      <xdr:spPr>
        <a:xfrm>
          <a:off x="7029450" y="13836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35" name="フローチャート: 判断 334">
          <a:extLst>
            <a:ext uri="{FF2B5EF4-FFF2-40B4-BE49-F238E27FC236}">
              <a16:creationId xmlns:a16="http://schemas.microsoft.com/office/drawing/2014/main" id="{B0716A69-B9C5-405D-A357-0018F1DAB9E6}"/>
            </a:ext>
          </a:extLst>
        </xdr:cNvPr>
        <xdr:cNvSpPr/>
      </xdr:nvSpPr>
      <xdr:spPr>
        <a:xfrm>
          <a:off x="62357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6" name="テキスト ボックス 335">
          <a:extLst>
            <a:ext uri="{FF2B5EF4-FFF2-40B4-BE49-F238E27FC236}">
              <a16:creationId xmlns:a16="http://schemas.microsoft.com/office/drawing/2014/main" id="{4275276B-2925-4117-8421-F960C57862CD}"/>
            </a:ext>
          </a:extLst>
        </xdr:cNvPr>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37" name="テキスト ボックス 336">
          <a:extLst>
            <a:ext uri="{FF2B5EF4-FFF2-40B4-BE49-F238E27FC236}">
              <a16:creationId xmlns:a16="http://schemas.microsoft.com/office/drawing/2014/main" id="{A0DADF6A-498F-42F5-9F03-D72EA58D46F8}"/>
            </a:ext>
          </a:extLst>
        </xdr:cNvPr>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38" name="テキスト ボックス 337">
          <a:extLst>
            <a:ext uri="{FF2B5EF4-FFF2-40B4-BE49-F238E27FC236}">
              <a16:creationId xmlns:a16="http://schemas.microsoft.com/office/drawing/2014/main" id="{15B6D300-2D9D-4807-8EFF-E90DE79E7687}"/>
            </a:ext>
          </a:extLst>
        </xdr:cNvPr>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39" name="テキスト ボックス 338">
          <a:extLst>
            <a:ext uri="{FF2B5EF4-FFF2-40B4-BE49-F238E27FC236}">
              <a16:creationId xmlns:a16="http://schemas.microsoft.com/office/drawing/2014/main" id="{60EEE227-1BF7-4ECE-B073-C1C7903030AD}"/>
            </a:ext>
          </a:extLst>
        </xdr:cNvPr>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10244B5F-9E8D-4CE3-A1F9-387370E18833}"/>
            </a:ext>
          </a:extLst>
        </xdr:cNvPr>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160655</xdr:rowOff>
    </xdr:from>
    <xdr:to>
      <xdr:col>55</xdr:col>
      <xdr:colOff>50800</xdr:colOff>
      <xdr:row>83</xdr:row>
      <xdr:rowOff>90805</xdr:rowOff>
    </xdr:to>
    <xdr:sp macro="" textlink="">
      <xdr:nvSpPr>
        <xdr:cNvPr id="341" name="楕円 340">
          <a:extLst>
            <a:ext uri="{FF2B5EF4-FFF2-40B4-BE49-F238E27FC236}">
              <a16:creationId xmlns:a16="http://schemas.microsoft.com/office/drawing/2014/main" id="{8CA23CD6-6A9C-46BA-BAFF-7ABE0B0EB21B}"/>
            </a:ext>
          </a:extLst>
        </xdr:cNvPr>
        <xdr:cNvSpPr/>
      </xdr:nvSpPr>
      <xdr:spPr>
        <a:xfrm>
          <a:off x="9398000" y="13705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12065</xdr:rowOff>
    </xdr:from>
    <xdr:ext cx="469900" cy="259080"/>
    <xdr:sp macro="" textlink="">
      <xdr:nvSpPr>
        <xdr:cNvPr id="342" name="【福祉施設】&#10;一人当たり面積該当値テキスト">
          <a:extLst>
            <a:ext uri="{FF2B5EF4-FFF2-40B4-BE49-F238E27FC236}">
              <a16:creationId xmlns:a16="http://schemas.microsoft.com/office/drawing/2014/main" id="{9381D755-FA52-48FD-BE88-231922972E17}"/>
            </a:ext>
          </a:extLst>
        </xdr:cNvPr>
        <xdr:cNvSpPr txBox="1"/>
      </xdr:nvSpPr>
      <xdr:spPr>
        <a:xfrm>
          <a:off x="9467850" y="13556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140970</xdr:rowOff>
    </xdr:from>
    <xdr:to>
      <xdr:col>50</xdr:col>
      <xdr:colOff>165100</xdr:colOff>
      <xdr:row>83</xdr:row>
      <xdr:rowOff>71120</xdr:rowOff>
    </xdr:to>
    <xdr:sp macro="" textlink="">
      <xdr:nvSpPr>
        <xdr:cNvPr id="343" name="楕円 342">
          <a:extLst>
            <a:ext uri="{FF2B5EF4-FFF2-40B4-BE49-F238E27FC236}">
              <a16:creationId xmlns:a16="http://schemas.microsoft.com/office/drawing/2014/main" id="{F6523BE5-E221-4CF9-8F5D-27DBF2827CDC}"/>
            </a:ext>
          </a:extLst>
        </xdr:cNvPr>
        <xdr:cNvSpPr/>
      </xdr:nvSpPr>
      <xdr:spPr>
        <a:xfrm>
          <a:off x="8636000" y="1368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20320</xdr:rowOff>
    </xdr:from>
    <xdr:to>
      <xdr:col>55</xdr:col>
      <xdr:colOff>0</xdr:colOff>
      <xdr:row>83</xdr:row>
      <xdr:rowOff>40640</xdr:rowOff>
    </xdr:to>
    <xdr:cxnSp macro="">
      <xdr:nvCxnSpPr>
        <xdr:cNvPr id="344" name="直線コネクタ 343">
          <a:extLst>
            <a:ext uri="{FF2B5EF4-FFF2-40B4-BE49-F238E27FC236}">
              <a16:creationId xmlns:a16="http://schemas.microsoft.com/office/drawing/2014/main" id="{E212A600-DF20-4EA0-8CFF-8D9DDE888BF6}"/>
            </a:ext>
          </a:extLst>
        </xdr:cNvPr>
        <xdr:cNvCxnSpPr/>
      </xdr:nvCxnSpPr>
      <xdr:spPr>
        <a:xfrm>
          <a:off x="8686800" y="13729970"/>
          <a:ext cx="742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150495</xdr:rowOff>
    </xdr:from>
    <xdr:to>
      <xdr:col>41</xdr:col>
      <xdr:colOff>101600</xdr:colOff>
      <xdr:row>83</xdr:row>
      <xdr:rowOff>80645</xdr:rowOff>
    </xdr:to>
    <xdr:sp macro="" textlink="">
      <xdr:nvSpPr>
        <xdr:cNvPr id="345" name="楕円 344">
          <a:extLst>
            <a:ext uri="{FF2B5EF4-FFF2-40B4-BE49-F238E27FC236}">
              <a16:creationId xmlns:a16="http://schemas.microsoft.com/office/drawing/2014/main" id="{52E5A072-2B1B-4AAD-A3A1-4D57F23DDB19}"/>
            </a:ext>
          </a:extLst>
        </xdr:cNvPr>
        <xdr:cNvSpPr/>
      </xdr:nvSpPr>
      <xdr:spPr>
        <a:xfrm>
          <a:off x="7029450" y="13695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153670</xdr:rowOff>
    </xdr:from>
    <xdr:to>
      <xdr:col>36</xdr:col>
      <xdr:colOff>165100</xdr:colOff>
      <xdr:row>83</xdr:row>
      <xdr:rowOff>83820</xdr:rowOff>
    </xdr:to>
    <xdr:sp macro="" textlink="">
      <xdr:nvSpPr>
        <xdr:cNvPr id="346" name="楕円 345">
          <a:extLst>
            <a:ext uri="{FF2B5EF4-FFF2-40B4-BE49-F238E27FC236}">
              <a16:creationId xmlns:a16="http://schemas.microsoft.com/office/drawing/2014/main" id="{F9A07176-B256-43AB-A2D1-A06A8534F508}"/>
            </a:ext>
          </a:extLst>
        </xdr:cNvPr>
        <xdr:cNvSpPr/>
      </xdr:nvSpPr>
      <xdr:spPr>
        <a:xfrm>
          <a:off x="6235700" y="1369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29845</xdr:rowOff>
    </xdr:from>
    <xdr:to>
      <xdr:col>41</xdr:col>
      <xdr:colOff>50800</xdr:colOff>
      <xdr:row>83</xdr:row>
      <xdr:rowOff>33020</xdr:rowOff>
    </xdr:to>
    <xdr:cxnSp macro="">
      <xdr:nvCxnSpPr>
        <xdr:cNvPr id="347" name="直線コネクタ 346">
          <a:extLst>
            <a:ext uri="{FF2B5EF4-FFF2-40B4-BE49-F238E27FC236}">
              <a16:creationId xmlns:a16="http://schemas.microsoft.com/office/drawing/2014/main" id="{9F74400C-79B1-4895-9967-31A12F784A6A}"/>
            </a:ext>
          </a:extLst>
        </xdr:cNvPr>
        <xdr:cNvCxnSpPr/>
      </xdr:nvCxnSpPr>
      <xdr:spPr>
        <a:xfrm flipV="1">
          <a:off x="6286500" y="1373949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89535</xdr:rowOff>
    </xdr:from>
    <xdr:ext cx="469900" cy="248285"/>
    <xdr:sp macro="" textlink="">
      <xdr:nvSpPr>
        <xdr:cNvPr id="348" name="n_1aveValue【福祉施設】&#10;一人当たり面積">
          <a:extLst>
            <a:ext uri="{FF2B5EF4-FFF2-40B4-BE49-F238E27FC236}">
              <a16:creationId xmlns:a16="http://schemas.microsoft.com/office/drawing/2014/main" id="{B8B0D8E8-10FE-45CF-AA45-C2552D17203A}"/>
            </a:ext>
          </a:extLst>
        </xdr:cNvPr>
        <xdr:cNvSpPr txBox="1"/>
      </xdr:nvSpPr>
      <xdr:spPr>
        <a:xfrm>
          <a:off x="8458200" y="139642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128270</xdr:rowOff>
    </xdr:from>
    <xdr:ext cx="457835" cy="259080"/>
    <xdr:sp macro="" textlink="">
      <xdr:nvSpPr>
        <xdr:cNvPr id="349" name="n_2aveValue【福祉施設】&#10;一人当たり面積">
          <a:extLst>
            <a:ext uri="{FF2B5EF4-FFF2-40B4-BE49-F238E27FC236}">
              <a16:creationId xmlns:a16="http://schemas.microsoft.com/office/drawing/2014/main" id="{D1CEB814-298A-4A0B-A5CB-D56C44CBFA1F}"/>
            </a:ext>
          </a:extLst>
        </xdr:cNvPr>
        <xdr:cNvSpPr txBox="1"/>
      </xdr:nvSpPr>
      <xdr:spPr>
        <a:xfrm>
          <a:off x="7677150" y="1367282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47625</xdr:rowOff>
    </xdr:from>
    <xdr:ext cx="457835" cy="259080"/>
    <xdr:sp macro="" textlink="">
      <xdr:nvSpPr>
        <xdr:cNvPr id="350" name="n_3aveValue【福祉施設】&#10;一人当たり面積">
          <a:extLst>
            <a:ext uri="{FF2B5EF4-FFF2-40B4-BE49-F238E27FC236}">
              <a16:creationId xmlns:a16="http://schemas.microsoft.com/office/drawing/2014/main" id="{DA34B5A4-DE76-4D22-B6B6-7B546BCAE480}"/>
            </a:ext>
          </a:extLst>
        </xdr:cNvPr>
        <xdr:cNvSpPr txBox="1"/>
      </xdr:nvSpPr>
      <xdr:spPr>
        <a:xfrm>
          <a:off x="6864350" y="1392237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97790</xdr:rowOff>
    </xdr:from>
    <xdr:ext cx="457835" cy="251460"/>
    <xdr:sp macro="" textlink="">
      <xdr:nvSpPr>
        <xdr:cNvPr id="351" name="n_4aveValue【福祉施設】&#10;一人当たり面積">
          <a:extLst>
            <a:ext uri="{FF2B5EF4-FFF2-40B4-BE49-F238E27FC236}">
              <a16:creationId xmlns:a16="http://schemas.microsoft.com/office/drawing/2014/main" id="{52320CE7-A92D-4353-8BC0-8F471629E123}"/>
            </a:ext>
          </a:extLst>
        </xdr:cNvPr>
        <xdr:cNvSpPr txBox="1"/>
      </xdr:nvSpPr>
      <xdr:spPr>
        <a:xfrm>
          <a:off x="6070600" y="1413764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87630</xdr:rowOff>
    </xdr:from>
    <xdr:ext cx="469900" cy="250190"/>
    <xdr:sp macro="" textlink="">
      <xdr:nvSpPr>
        <xdr:cNvPr id="352" name="n_1mainValue【福祉施設】&#10;一人当たり面積">
          <a:extLst>
            <a:ext uri="{FF2B5EF4-FFF2-40B4-BE49-F238E27FC236}">
              <a16:creationId xmlns:a16="http://schemas.microsoft.com/office/drawing/2014/main" id="{B9531170-7D45-4B42-869B-196FEAE84DDA}"/>
            </a:ext>
          </a:extLst>
        </xdr:cNvPr>
        <xdr:cNvSpPr txBox="1"/>
      </xdr:nvSpPr>
      <xdr:spPr>
        <a:xfrm>
          <a:off x="8458200" y="134670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97790</xdr:rowOff>
    </xdr:from>
    <xdr:ext cx="457835" cy="251460"/>
    <xdr:sp macro="" textlink="">
      <xdr:nvSpPr>
        <xdr:cNvPr id="353" name="n_3mainValue【福祉施設】&#10;一人当たり面積">
          <a:extLst>
            <a:ext uri="{FF2B5EF4-FFF2-40B4-BE49-F238E27FC236}">
              <a16:creationId xmlns:a16="http://schemas.microsoft.com/office/drawing/2014/main" id="{75E6DEE0-0933-415E-9325-509CF884CF51}"/>
            </a:ext>
          </a:extLst>
        </xdr:cNvPr>
        <xdr:cNvSpPr txBox="1"/>
      </xdr:nvSpPr>
      <xdr:spPr>
        <a:xfrm>
          <a:off x="6864350" y="1347724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100330</xdr:rowOff>
    </xdr:from>
    <xdr:ext cx="457835" cy="248920"/>
    <xdr:sp macro="" textlink="">
      <xdr:nvSpPr>
        <xdr:cNvPr id="354" name="n_4mainValue【福祉施設】&#10;一人当たり面積">
          <a:extLst>
            <a:ext uri="{FF2B5EF4-FFF2-40B4-BE49-F238E27FC236}">
              <a16:creationId xmlns:a16="http://schemas.microsoft.com/office/drawing/2014/main" id="{60E3AE0E-F13F-40FA-9D5D-BC77D89BE22A}"/>
            </a:ext>
          </a:extLst>
        </xdr:cNvPr>
        <xdr:cNvSpPr txBox="1"/>
      </xdr:nvSpPr>
      <xdr:spPr>
        <a:xfrm>
          <a:off x="6070600" y="13479780"/>
          <a:ext cx="457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F7C78F69-5DC4-4C54-97EA-65582C233FE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1CF8B473-EA0B-4828-8C07-0E059DD852C7}"/>
            </a:ext>
          </a:extLst>
        </xdr:cNvPr>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AB7F7247-864E-4341-9B4C-BDD22F4E1BC9}"/>
            </a:ext>
          </a:extLst>
        </xdr:cNvPr>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FBAD8A46-3700-4038-93E7-395ED9BC3DF4}"/>
            </a:ext>
          </a:extLst>
        </xdr:cNvPr>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E8339106-5B87-4DEC-A78C-EC509AF41CE8}"/>
            </a:ext>
          </a:extLst>
        </xdr:cNvPr>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9F045311-DB87-4FCE-875D-0F54F35BC203}"/>
            </a:ext>
          </a:extLst>
        </xdr:cNvPr>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97C7080B-2817-4E21-9B46-2628C97EE460}"/>
            </a:ext>
          </a:extLst>
        </xdr:cNvPr>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CFDEE0AB-05AD-4D91-B07B-C0E2C0423866}"/>
            </a:ext>
          </a:extLst>
        </xdr:cNvPr>
        <xdr:cNvSpPr/>
      </xdr:nvSpPr>
      <xdr:spPr>
        <a:xfrm>
          <a:off x="6858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86385" cy="225425"/>
    <xdr:sp macro="" textlink="">
      <xdr:nvSpPr>
        <xdr:cNvPr id="363" name="テキスト ボックス 362">
          <a:extLst>
            <a:ext uri="{FF2B5EF4-FFF2-40B4-BE49-F238E27FC236}">
              <a16:creationId xmlns:a16="http://schemas.microsoft.com/office/drawing/2014/main" id="{E099788A-E47E-4B7C-A7B1-712AE2A638E2}"/>
            </a:ext>
          </a:extLst>
        </xdr:cNvPr>
        <xdr:cNvSpPr txBox="1"/>
      </xdr:nvSpPr>
      <xdr:spPr>
        <a:xfrm>
          <a:off x="666750" y="16002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884B33BA-70A6-4ACA-908B-6D2F229C7C7E}"/>
            </a:ext>
          </a:extLst>
        </xdr:cNvPr>
        <xdr:cNvCxnSpPr/>
      </xdr:nvCxnSpPr>
      <xdr:spPr>
        <a:xfrm>
          <a:off x="6858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55295" cy="259080"/>
    <xdr:sp macro="" textlink="">
      <xdr:nvSpPr>
        <xdr:cNvPr id="365" name="テキスト ボックス 364">
          <a:extLst>
            <a:ext uri="{FF2B5EF4-FFF2-40B4-BE49-F238E27FC236}">
              <a16:creationId xmlns:a16="http://schemas.microsoft.com/office/drawing/2014/main" id="{E8E376D8-6F5F-48EA-BF11-A5B91D69AF81}"/>
            </a:ext>
          </a:extLst>
        </xdr:cNvPr>
        <xdr:cNvSpPr txBox="1"/>
      </xdr:nvSpPr>
      <xdr:spPr>
        <a:xfrm>
          <a:off x="275590" y="18336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66" name="直線コネクタ 365">
          <a:extLst>
            <a:ext uri="{FF2B5EF4-FFF2-40B4-BE49-F238E27FC236}">
              <a16:creationId xmlns:a16="http://schemas.microsoft.com/office/drawing/2014/main" id="{50D8A031-1331-4C7B-9B7A-47F15A57EA11}"/>
            </a:ext>
          </a:extLst>
        </xdr:cNvPr>
        <xdr:cNvCxnSpPr/>
      </xdr:nvCxnSpPr>
      <xdr:spPr>
        <a:xfrm>
          <a:off x="685800" y="181521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55295" cy="250190"/>
    <xdr:sp macro="" textlink="">
      <xdr:nvSpPr>
        <xdr:cNvPr id="367" name="テキスト ボックス 366">
          <a:extLst>
            <a:ext uri="{FF2B5EF4-FFF2-40B4-BE49-F238E27FC236}">
              <a16:creationId xmlns:a16="http://schemas.microsoft.com/office/drawing/2014/main" id="{B075FF14-5690-4A74-929C-E31E6D8D2939}"/>
            </a:ext>
          </a:extLst>
        </xdr:cNvPr>
        <xdr:cNvSpPr txBox="1"/>
      </xdr:nvSpPr>
      <xdr:spPr>
        <a:xfrm>
          <a:off x="275590" y="1800987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68" name="直線コネクタ 367">
          <a:extLst>
            <a:ext uri="{FF2B5EF4-FFF2-40B4-BE49-F238E27FC236}">
              <a16:creationId xmlns:a16="http://schemas.microsoft.com/office/drawing/2014/main" id="{E2C0562C-A788-4E08-A109-FF18266647E3}"/>
            </a:ext>
          </a:extLst>
        </xdr:cNvPr>
        <xdr:cNvCxnSpPr/>
      </xdr:nvCxnSpPr>
      <xdr:spPr>
        <a:xfrm>
          <a:off x="685800" y="17825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69" name="テキスト ボックス 368">
          <a:extLst>
            <a:ext uri="{FF2B5EF4-FFF2-40B4-BE49-F238E27FC236}">
              <a16:creationId xmlns:a16="http://schemas.microsoft.com/office/drawing/2014/main" id="{C780B9A5-1717-4518-ADE9-1267A21D43E6}"/>
            </a:ext>
          </a:extLst>
        </xdr:cNvPr>
        <xdr:cNvSpPr txBox="1"/>
      </xdr:nvSpPr>
      <xdr:spPr>
        <a:xfrm>
          <a:off x="3397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70" name="直線コネクタ 369">
          <a:extLst>
            <a:ext uri="{FF2B5EF4-FFF2-40B4-BE49-F238E27FC236}">
              <a16:creationId xmlns:a16="http://schemas.microsoft.com/office/drawing/2014/main" id="{6C80C158-0BB1-4DCF-8DF1-61C7B6B5F6C5}"/>
            </a:ext>
          </a:extLst>
        </xdr:cNvPr>
        <xdr:cNvCxnSpPr/>
      </xdr:nvCxnSpPr>
      <xdr:spPr>
        <a:xfrm>
          <a:off x="685800" y="17498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1460"/>
    <xdr:sp macro="" textlink="">
      <xdr:nvSpPr>
        <xdr:cNvPr id="371" name="テキスト ボックス 370">
          <a:extLst>
            <a:ext uri="{FF2B5EF4-FFF2-40B4-BE49-F238E27FC236}">
              <a16:creationId xmlns:a16="http://schemas.microsoft.com/office/drawing/2014/main" id="{44C8A685-3F64-4D68-8787-2C86310E0A9E}"/>
            </a:ext>
          </a:extLst>
        </xdr:cNvPr>
        <xdr:cNvSpPr txBox="1"/>
      </xdr:nvSpPr>
      <xdr:spPr>
        <a:xfrm>
          <a:off x="339725" y="173570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72" name="直線コネクタ 371">
          <a:extLst>
            <a:ext uri="{FF2B5EF4-FFF2-40B4-BE49-F238E27FC236}">
              <a16:creationId xmlns:a16="http://schemas.microsoft.com/office/drawing/2014/main" id="{57ED9F49-807D-4ADF-A200-F69B2F707818}"/>
            </a:ext>
          </a:extLst>
        </xdr:cNvPr>
        <xdr:cNvCxnSpPr/>
      </xdr:nvCxnSpPr>
      <xdr:spPr>
        <a:xfrm>
          <a:off x="685800" y="17172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73" name="テキスト ボックス 372">
          <a:extLst>
            <a:ext uri="{FF2B5EF4-FFF2-40B4-BE49-F238E27FC236}">
              <a16:creationId xmlns:a16="http://schemas.microsoft.com/office/drawing/2014/main" id="{BDE0BD25-EAD3-4690-AB0B-24A783680242}"/>
            </a:ext>
          </a:extLst>
        </xdr:cNvPr>
        <xdr:cNvSpPr txBox="1"/>
      </xdr:nvSpPr>
      <xdr:spPr>
        <a:xfrm>
          <a:off x="3397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74" name="直線コネクタ 373">
          <a:extLst>
            <a:ext uri="{FF2B5EF4-FFF2-40B4-BE49-F238E27FC236}">
              <a16:creationId xmlns:a16="http://schemas.microsoft.com/office/drawing/2014/main" id="{248C6B4E-4CBA-40B7-8B75-25B979767311}"/>
            </a:ext>
          </a:extLst>
        </xdr:cNvPr>
        <xdr:cNvCxnSpPr/>
      </xdr:nvCxnSpPr>
      <xdr:spPr>
        <a:xfrm>
          <a:off x="685800" y="1684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75" name="テキスト ボックス 374">
          <a:extLst>
            <a:ext uri="{FF2B5EF4-FFF2-40B4-BE49-F238E27FC236}">
              <a16:creationId xmlns:a16="http://schemas.microsoft.com/office/drawing/2014/main" id="{5CF565CE-3750-4FD5-BC65-329C0D7F994E}"/>
            </a:ext>
          </a:extLst>
        </xdr:cNvPr>
        <xdr:cNvSpPr txBox="1"/>
      </xdr:nvSpPr>
      <xdr:spPr>
        <a:xfrm>
          <a:off x="3397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76" name="直線コネクタ 375">
          <a:extLst>
            <a:ext uri="{FF2B5EF4-FFF2-40B4-BE49-F238E27FC236}">
              <a16:creationId xmlns:a16="http://schemas.microsoft.com/office/drawing/2014/main" id="{23018B1A-7001-498B-9BCB-CD0EE5A114C8}"/>
            </a:ext>
          </a:extLst>
        </xdr:cNvPr>
        <xdr:cNvCxnSpPr/>
      </xdr:nvCxnSpPr>
      <xdr:spPr>
        <a:xfrm>
          <a:off x="685800" y="16518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27025" cy="248920"/>
    <xdr:sp macro="" textlink="">
      <xdr:nvSpPr>
        <xdr:cNvPr id="377" name="テキスト ボックス 376">
          <a:extLst>
            <a:ext uri="{FF2B5EF4-FFF2-40B4-BE49-F238E27FC236}">
              <a16:creationId xmlns:a16="http://schemas.microsoft.com/office/drawing/2014/main" id="{C7EF29E3-F4F6-4114-AC84-C3F1619DAED7}"/>
            </a:ext>
          </a:extLst>
        </xdr:cNvPr>
        <xdr:cNvSpPr txBox="1"/>
      </xdr:nvSpPr>
      <xdr:spPr>
        <a:xfrm>
          <a:off x="384810" y="16376650"/>
          <a:ext cx="327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8050D3E2-AE78-496D-981C-F1A226013941}"/>
            </a:ext>
          </a:extLst>
        </xdr:cNvPr>
        <xdr:cNvCxnSpPr/>
      </xdr:nvCxnSpPr>
      <xdr:spPr>
        <a:xfrm>
          <a:off x="6858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8B490EA9-F3DF-442A-9EB8-ACD6DB100FC7}"/>
            </a:ext>
          </a:extLst>
        </xdr:cNvPr>
        <xdr:cNvSpPr/>
      </xdr:nvSpPr>
      <xdr:spPr>
        <a:xfrm>
          <a:off x="6858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380" name="直線コネクタ 379">
          <a:extLst>
            <a:ext uri="{FF2B5EF4-FFF2-40B4-BE49-F238E27FC236}">
              <a16:creationId xmlns:a16="http://schemas.microsoft.com/office/drawing/2014/main" id="{B4E4F9B4-215F-41F2-8C04-A4AF6CC66D3B}"/>
            </a:ext>
          </a:extLst>
        </xdr:cNvPr>
        <xdr:cNvCxnSpPr/>
      </xdr:nvCxnSpPr>
      <xdr:spPr>
        <a:xfrm flipV="1">
          <a:off x="4177665" y="165912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381" name="【市民会館】&#10;有形固定資産減価償却率最小値テキスト">
          <a:extLst>
            <a:ext uri="{FF2B5EF4-FFF2-40B4-BE49-F238E27FC236}">
              <a16:creationId xmlns:a16="http://schemas.microsoft.com/office/drawing/2014/main" id="{2141BFED-AB68-44AB-8265-C48850CBE2B0}"/>
            </a:ext>
          </a:extLst>
        </xdr:cNvPr>
        <xdr:cNvSpPr txBox="1"/>
      </xdr:nvSpPr>
      <xdr:spPr>
        <a:xfrm>
          <a:off x="4216400" y="18155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82" name="直線コネクタ 381">
          <a:extLst>
            <a:ext uri="{FF2B5EF4-FFF2-40B4-BE49-F238E27FC236}">
              <a16:creationId xmlns:a16="http://schemas.microsoft.com/office/drawing/2014/main" id="{8B49F41D-6370-46DF-B4C3-B70E80221405}"/>
            </a:ext>
          </a:extLst>
        </xdr:cNvPr>
        <xdr:cNvCxnSpPr/>
      </xdr:nvCxnSpPr>
      <xdr:spPr>
        <a:xfrm>
          <a:off x="4108450" y="1815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40360" cy="248285"/>
    <xdr:sp macro="" textlink="">
      <xdr:nvSpPr>
        <xdr:cNvPr id="383" name="【市民会館】&#10;有形固定資産減価償却率最大値テキスト">
          <a:extLst>
            <a:ext uri="{FF2B5EF4-FFF2-40B4-BE49-F238E27FC236}">
              <a16:creationId xmlns:a16="http://schemas.microsoft.com/office/drawing/2014/main" id="{46237CC5-434D-4480-8A82-C5F6A3D5582B}"/>
            </a:ext>
          </a:extLst>
        </xdr:cNvPr>
        <xdr:cNvSpPr txBox="1"/>
      </xdr:nvSpPr>
      <xdr:spPr>
        <a:xfrm>
          <a:off x="4216400" y="16365855"/>
          <a:ext cx="340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384" name="直線コネクタ 383">
          <a:extLst>
            <a:ext uri="{FF2B5EF4-FFF2-40B4-BE49-F238E27FC236}">
              <a16:creationId xmlns:a16="http://schemas.microsoft.com/office/drawing/2014/main" id="{09FE815A-AD0C-4D49-A604-164406B03A8F}"/>
            </a:ext>
          </a:extLst>
        </xdr:cNvPr>
        <xdr:cNvCxnSpPr/>
      </xdr:nvCxnSpPr>
      <xdr:spPr>
        <a:xfrm>
          <a:off x="4108450" y="16591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4445</xdr:rowOff>
    </xdr:from>
    <xdr:ext cx="405130" cy="259080"/>
    <xdr:sp macro="" textlink="">
      <xdr:nvSpPr>
        <xdr:cNvPr id="385" name="【市民会館】&#10;有形固定資産減価償却率平均値テキスト">
          <a:extLst>
            <a:ext uri="{FF2B5EF4-FFF2-40B4-BE49-F238E27FC236}">
              <a16:creationId xmlns:a16="http://schemas.microsoft.com/office/drawing/2014/main" id="{1E4EF658-E70D-4797-8707-E6943CE1B539}"/>
            </a:ext>
          </a:extLst>
        </xdr:cNvPr>
        <xdr:cNvSpPr txBox="1"/>
      </xdr:nvSpPr>
      <xdr:spPr>
        <a:xfrm>
          <a:off x="4216400" y="17263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386" name="フローチャート: 判断 385">
          <a:extLst>
            <a:ext uri="{FF2B5EF4-FFF2-40B4-BE49-F238E27FC236}">
              <a16:creationId xmlns:a16="http://schemas.microsoft.com/office/drawing/2014/main" id="{1747D215-CFEB-4076-943F-DD69EF1EBFAE}"/>
            </a:ext>
          </a:extLst>
        </xdr:cNvPr>
        <xdr:cNvSpPr/>
      </xdr:nvSpPr>
      <xdr:spPr>
        <a:xfrm>
          <a:off x="412750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387" name="フローチャート: 判断 386">
          <a:extLst>
            <a:ext uri="{FF2B5EF4-FFF2-40B4-BE49-F238E27FC236}">
              <a16:creationId xmlns:a16="http://schemas.microsoft.com/office/drawing/2014/main" id="{377994CA-5184-4B3F-ADA0-1DE55D068B01}"/>
            </a:ext>
          </a:extLst>
        </xdr:cNvPr>
        <xdr:cNvSpPr/>
      </xdr:nvSpPr>
      <xdr:spPr>
        <a:xfrm>
          <a:off x="3384550" y="1740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388" name="フローチャート: 判断 387">
          <a:extLst>
            <a:ext uri="{FF2B5EF4-FFF2-40B4-BE49-F238E27FC236}">
              <a16:creationId xmlns:a16="http://schemas.microsoft.com/office/drawing/2014/main" id="{452ACEFB-1BFE-4501-BE76-B7FB3B11615D}"/>
            </a:ext>
          </a:extLst>
        </xdr:cNvPr>
        <xdr:cNvSpPr/>
      </xdr:nvSpPr>
      <xdr:spPr>
        <a:xfrm>
          <a:off x="2571750"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89" name="フローチャート: 判断 388">
          <a:extLst>
            <a:ext uri="{FF2B5EF4-FFF2-40B4-BE49-F238E27FC236}">
              <a16:creationId xmlns:a16="http://schemas.microsoft.com/office/drawing/2014/main" id="{9B69D120-BE81-4F8F-8B2A-B5EB41F45E52}"/>
            </a:ext>
          </a:extLst>
        </xdr:cNvPr>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48260</xdr:rowOff>
    </xdr:from>
    <xdr:to>
      <xdr:col>6</xdr:col>
      <xdr:colOff>38100</xdr:colOff>
      <xdr:row>104</xdr:row>
      <xdr:rowOff>149860</xdr:rowOff>
    </xdr:to>
    <xdr:sp macro="" textlink="">
      <xdr:nvSpPr>
        <xdr:cNvPr id="390" name="フローチャート: 判断 389">
          <a:extLst>
            <a:ext uri="{FF2B5EF4-FFF2-40B4-BE49-F238E27FC236}">
              <a16:creationId xmlns:a16="http://schemas.microsoft.com/office/drawing/2014/main" id="{4CE47120-CF28-4EF3-97D6-06B393B11625}"/>
            </a:ext>
          </a:extLst>
        </xdr:cNvPr>
        <xdr:cNvSpPr/>
      </xdr:nvSpPr>
      <xdr:spPr>
        <a:xfrm>
          <a:off x="984250" y="17307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91" name="テキスト ボックス 390">
          <a:extLst>
            <a:ext uri="{FF2B5EF4-FFF2-40B4-BE49-F238E27FC236}">
              <a16:creationId xmlns:a16="http://schemas.microsoft.com/office/drawing/2014/main" id="{2605F002-A7CF-47E8-AD20-8AF20F417292}"/>
            </a:ext>
          </a:extLst>
        </xdr:cNvPr>
        <xdr:cNvSpPr txBox="1"/>
      </xdr:nvSpPr>
      <xdr:spPr>
        <a:xfrm>
          <a:off x="4006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92" name="テキスト ボックス 391">
          <a:extLst>
            <a:ext uri="{FF2B5EF4-FFF2-40B4-BE49-F238E27FC236}">
              <a16:creationId xmlns:a16="http://schemas.microsoft.com/office/drawing/2014/main" id="{EB5AD71C-34A9-437A-A7BD-38B009F8FF52}"/>
            </a:ext>
          </a:extLst>
        </xdr:cNvPr>
        <xdr:cNvSpPr txBox="1"/>
      </xdr:nvSpPr>
      <xdr:spPr>
        <a:xfrm>
          <a:off x="3257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93" name="テキスト ボックス 392">
          <a:extLst>
            <a:ext uri="{FF2B5EF4-FFF2-40B4-BE49-F238E27FC236}">
              <a16:creationId xmlns:a16="http://schemas.microsoft.com/office/drawing/2014/main" id="{FBF46D63-808F-4124-9DBE-2C807FA9B594}"/>
            </a:ext>
          </a:extLst>
        </xdr:cNvPr>
        <xdr:cNvSpPr txBox="1"/>
      </xdr:nvSpPr>
      <xdr:spPr>
        <a:xfrm>
          <a:off x="24511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94" name="テキスト ボックス 393">
          <a:extLst>
            <a:ext uri="{FF2B5EF4-FFF2-40B4-BE49-F238E27FC236}">
              <a16:creationId xmlns:a16="http://schemas.microsoft.com/office/drawing/2014/main" id="{C6499B93-65B5-44C3-BCB1-24A80A26FB22}"/>
            </a:ext>
          </a:extLst>
        </xdr:cNvPr>
        <xdr:cNvSpPr txBox="1"/>
      </xdr:nvSpPr>
      <xdr:spPr>
        <a:xfrm>
          <a:off x="1657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95" name="テキスト ボックス 394">
          <a:extLst>
            <a:ext uri="{FF2B5EF4-FFF2-40B4-BE49-F238E27FC236}">
              <a16:creationId xmlns:a16="http://schemas.microsoft.com/office/drawing/2014/main" id="{C39B7977-23C2-4268-B81C-35AB0BA7C8C6}"/>
            </a:ext>
          </a:extLst>
        </xdr:cNvPr>
        <xdr:cNvSpPr txBox="1"/>
      </xdr:nvSpPr>
      <xdr:spPr>
        <a:xfrm>
          <a:off x="857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99060</xdr:rowOff>
    </xdr:from>
    <xdr:to>
      <xdr:col>24</xdr:col>
      <xdr:colOff>114300</xdr:colOff>
      <xdr:row>106</xdr:row>
      <xdr:rowOff>29210</xdr:rowOff>
    </xdr:to>
    <xdr:sp macro="" textlink="">
      <xdr:nvSpPr>
        <xdr:cNvPr id="396" name="楕円 395">
          <a:extLst>
            <a:ext uri="{FF2B5EF4-FFF2-40B4-BE49-F238E27FC236}">
              <a16:creationId xmlns:a16="http://schemas.microsoft.com/office/drawing/2014/main" id="{82E22271-7395-4F3F-98A4-45FDC937B7A8}"/>
            </a:ext>
          </a:extLst>
        </xdr:cNvPr>
        <xdr:cNvSpPr/>
      </xdr:nvSpPr>
      <xdr:spPr>
        <a:xfrm>
          <a:off x="4127500" y="175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77470</xdr:rowOff>
    </xdr:from>
    <xdr:ext cx="405130" cy="248920"/>
    <xdr:sp macro="" textlink="">
      <xdr:nvSpPr>
        <xdr:cNvPr id="397" name="【市民会館】&#10;有形固定資産減価償却率該当値テキスト">
          <a:extLst>
            <a:ext uri="{FF2B5EF4-FFF2-40B4-BE49-F238E27FC236}">
              <a16:creationId xmlns:a16="http://schemas.microsoft.com/office/drawing/2014/main" id="{17174DA9-4979-4A8F-9705-B1CB25B201E9}"/>
            </a:ext>
          </a:extLst>
        </xdr:cNvPr>
        <xdr:cNvSpPr txBox="1"/>
      </xdr:nvSpPr>
      <xdr:spPr>
        <a:xfrm>
          <a:off x="4216400" y="175082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99060</xdr:rowOff>
    </xdr:from>
    <xdr:to>
      <xdr:col>20</xdr:col>
      <xdr:colOff>38100</xdr:colOff>
      <xdr:row>106</xdr:row>
      <xdr:rowOff>29210</xdr:rowOff>
    </xdr:to>
    <xdr:sp macro="" textlink="">
      <xdr:nvSpPr>
        <xdr:cNvPr id="398" name="楕円 397">
          <a:extLst>
            <a:ext uri="{FF2B5EF4-FFF2-40B4-BE49-F238E27FC236}">
              <a16:creationId xmlns:a16="http://schemas.microsoft.com/office/drawing/2014/main" id="{887D347A-6A2F-4E6E-8B49-DBF92529432F}"/>
            </a:ext>
          </a:extLst>
        </xdr:cNvPr>
        <xdr:cNvSpPr/>
      </xdr:nvSpPr>
      <xdr:spPr>
        <a:xfrm>
          <a:off x="3384550" y="17529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149860</xdr:rowOff>
    </xdr:from>
    <xdr:to>
      <xdr:col>24</xdr:col>
      <xdr:colOff>63500</xdr:colOff>
      <xdr:row>105</xdr:row>
      <xdr:rowOff>149860</xdr:rowOff>
    </xdr:to>
    <xdr:cxnSp macro="">
      <xdr:nvCxnSpPr>
        <xdr:cNvPr id="399" name="直線コネクタ 398">
          <a:extLst>
            <a:ext uri="{FF2B5EF4-FFF2-40B4-BE49-F238E27FC236}">
              <a16:creationId xmlns:a16="http://schemas.microsoft.com/office/drawing/2014/main" id="{D4C1512E-E581-4E65-9170-C3544E334AE3}"/>
            </a:ext>
          </a:extLst>
        </xdr:cNvPr>
        <xdr:cNvCxnSpPr/>
      </xdr:nvCxnSpPr>
      <xdr:spPr>
        <a:xfrm>
          <a:off x="3429000" y="175806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00" name="楕円 399">
          <a:extLst>
            <a:ext uri="{FF2B5EF4-FFF2-40B4-BE49-F238E27FC236}">
              <a16:creationId xmlns:a16="http://schemas.microsoft.com/office/drawing/2014/main" id="{5D644D26-C544-41A4-B0D6-536AAB7B76E0}"/>
            </a:ext>
          </a:extLst>
        </xdr:cNvPr>
        <xdr:cNvSpPr/>
      </xdr:nvSpPr>
      <xdr:spPr>
        <a:xfrm>
          <a:off x="17780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146050</xdr:rowOff>
    </xdr:from>
    <xdr:to>
      <xdr:col>6</xdr:col>
      <xdr:colOff>38100</xdr:colOff>
      <xdr:row>105</xdr:row>
      <xdr:rowOff>76200</xdr:rowOff>
    </xdr:to>
    <xdr:sp macro="" textlink="">
      <xdr:nvSpPr>
        <xdr:cNvPr id="401" name="楕円 400">
          <a:extLst>
            <a:ext uri="{FF2B5EF4-FFF2-40B4-BE49-F238E27FC236}">
              <a16:creationId xmlns:a16="http://schemas.microsoft.com/office/drawing/2014/main" id="{E5A2C25E-7921-463E-932D-0FC4B33B6420}"/>
            </a:ext>
          </a:extLst>
        </xdr:cNvPr>
        <xdr:cNvSpPr/>
      </xdr:nvSpPr>
      <xdr:spPr>
        <a:xfrm>
          <a:off x="984250" y="1740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25400</xdr:rowOff>
    </xdr:from>
    <xdr:to>
      <xdr:col>10</xdr:col>
      <xdr:colOff>114300</xdr:colOff>
      <xdr:row>105</xdr:row>
      <xdr:rowOff>87630</xdr:rowOff>
    </xdr:to>
    <xdr:cxnSp macro="">
      <xdr:nvCxnSpPr>
        <xdr:cNvPr id="402" name="直線コネクタ 401">
          <a:extLst>
            <a:ext uri="{FF2B5EF4-FFF2-40B4-BE49-F238E27FC236}">
              <a16:creationId xmlns:a16="http://schemas.microsoft.com/office/drawing/2014/main" id="{CF5EBC97-1585-4441-87E0-AEA0004AE147}"/>
            </a:ext>
          </a:extLst>
        </xdr:cNvPr>
        <xdr:cNvCxnSpPr/>
      </xdr:nvCxnSpPr>
      <xdr:spPr>
        <a:xfrm>
          <a:off x="1028700" y="17456150"/>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91440</xdr:rowOff>
    </xdr:from>
    <xdr:ext cx="405130" cy="259080"/>
    <xdr:sp macro="" textlink="">
      <xdr:nvSpPr>
        <xdr:cNvPr id="403" name="n_1aveValue【市民会館】&#10;有形固定資産減価償却率">
          <a:extLst>
            <a:ext uri="{FF2B5EF4-FFF2-40B4-BE49-F238E27FC236}">
              <a16:creationId xmlns:a16="http://schemas.microsoft.com/office/drawing/2014/main" id="{27FCD209-5421-499F-A1E8-50E4BBB7C5A3}"/>
            </a:ext>
          </a:extLst>
        </xdr:cNvPr>
        <xdr:cNvSpPr txBox="1"/>
      </xdr:nvSpPr>
      <xdr:spPr>
        <a:xfrm>
          <a:off x="3239135" y="1717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37465</xdr:rowOff>
    </xdr:from>
    <xdr:ext cx="393065" cy="259080"/>
    <xdr:sp macro="" textlink="">
      <xdr:nvSpPr>
        <xdr:cNvPr id="404" name="n_2aveValue【市民会館】&#10;有形固定資産減価償却率">
          <a:extLst>
            <a:ext uri="{FF2B5EF4-FFF2-40B4-BE49-F238E27FC236}">
              <a16:creationId xmlns:a16="http://schemas.microsoft.com/office/drawing/2014/main" id="{DEDF9FF0-873F-40AB-AFDD-0F7D1539F408}"/>
            </a:ext>
          </a:extLst>
        </xdr:cNvPr>
        <xdr:cNvSpPr txBox="1"/>
      </xdr:nvSpPr>
      <xdr:spPr>
        <a:xfrm>
          <a:off x="2439035" y="1712531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29210</xdr:rowOff>
    </xdr:from>
    <xdr:ext cx="393065" cy="251460"/>
    <xdr:sp macro="" textlink="">
      <xdr:nvSpPr>
        <xdr:cNvPr id="405" name="n_3aveValue【市民会館】&#10;有形固定資産減価償却率">
          <a:extLst>
            <a:ext uri="{FF2B5EF4-FFF2-40B4-BE49-F238E27FC236}">
              <a16:creationId xmlns:a16="http://schemas.microsoft.com/office/drawing/2014/main" id="{A0B143A9-A267-411B-A411-DA81F2AFC7C3}"/>
            </a:ext>
          </a:extLst>
        </xdr:cNvPr>
        <xdr:cNvSpPr txBox="1"/>
      </xdr:nvSpPr>
      <xdr:spPr>
        <a:xfrm>
          <a:off x="1645285" y="1711706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166370</xdr:rowOff>
    </xdr:from>
    <xdr:ext cx="393065" cy="251460"/>
    <xdr:sp macro="" textlink="">
      <xdr:nvSpPr>
        <xdr:cNvPr id="406" name="n_4aveValue【市民会館】&#10;有形固定資産減価償却率">
          <a:extLst>
            <a:ext uri="{FF2B5EF4-FFF2-40B4-BE49-F238E27FC236}">
              <a16:creationId xmlns:a16="http://schemas.microsoft.com/office/drawing/2014/main" id="{99BAFE6F-C9B5-4F52-AC0C-B0B6AAE28F18}"/>
            </a:ext>
          </a:extLst>
        </xdr:cNvPr>
        <xdr:cNvSpPr txBox="1"/>
      </xdr:nvSpPr>
      <xdr:spPr>
        <a:xfrm>
          <a:off x="851535" y="1708277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20320</xdr:rowOff>
    </xdr:from>
    <xdr:ext cx="405130" cy="248920"/>
    <xdr:sp macro="" textlink="">
      <xdr:nvSpPr>
        <xdr:cNvPr id="407" name="n_1mainValue【市民会館】&#10;有形固定資産減価償却率">
          <a:extLst>
            <a:ext uri="{FF2B5EF4-FFF2-40B4-BE49-F238E27FC236}">
              <a16:creationId xmlns:a16="http://schemas.microsoft.com/office/drawing/2014/main" id="{744ECF47-F818-42B3-A5F2-97AC85C0DD64}"/>
            </a:ext>
          </a:extLst>
        </xdr:cNvPr>
        <xdr:cNvSpPr txBox="1"/>
      </xdr:nvSpPr>
      <xdr:spPr>
        <a:xfrm>
          <a:off x="3239135" y="1762252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129540</xdr:rowOff>
    </xdr:from>
    <xdr:ext cx="393065" cy="259080"/>
    <xdr:sp macro="" textlink="">
      <xdr:nvSpPr>
        <xdr:cNvPr id="408" name="n_3mainValue【市民会館】&#10;有形固定資産減価償却率">
          <a:extLst>
            <a:ext uri="{FF2B5EF4-FFF2-40B4-BE49-F238E27FC236}">
              <a16:creationId xmlns:a16="http://schemas.microsoft.com/office/drawing/2014/main" id="{CF7611AF-53FD-4D2A-A89F-61F49CEEA341}"/>
            </a:ext>
          </a:extLst>
        </xdr:cNvPr>
        <xdr:cNvSpPr txBox="1"/>
      </xdr:nvSpPr>
      <xdr:spPr>
        <a:xfrm>
          <a:off x="1645285" y="1756029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67310</xdr:rowOff>
    </xdr:from>
    <xdr:ext cx="393065" cy="259080"/>
    <xdr:sp macro="" textlink="">
      <xdr:nvSpPr>
        <xdr:cNvPr id="409" name="n_4mainValue【市民会館】&#10;有形固定資産減価償却率">
          <a:extLst>
            <a:ext uri="{FF2B5EF4-FFF2-40B4-BE49-F238E27FC236}">
              <a16:creationId xmlns:a16="http://schemas.microsoft.com/office/drawing/2014/main" id="{6198527F-25A9-4BEB-9FFF-17209A6893C5}"/>
            </a:ext>
          </a:extLst>
        </xdr:cNvPr>
        <xdr:cNvSpPr txBox="1"/>
      </xdr:nvSpPr>
      <xdr:spPr>
        <a:xfrm>
          <a:off x="851535" y="1749806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8AACE7BE-11B6-4844-9943-7EB819EB450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FD1FB196-CD77-4A9A-AB65-20CB2C0AC7B1}"/>
            </a:ext>
          </a:extLst>
        </xdr:cNvPr>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7BA5D083-48DA-473D-8ACD-6769CFAB3B16}"/>
            </a:ext>
          </a:extLst>
        </xdr:cNvPr>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941E1A2E-22A1-4A79-813B-1D6DAF9A5507}"/>
            </a:ext>
          </a:extLst>
        </xdr:cNvPr>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F1840327-A366-497E-960E-441D6DF8179C}"/>
            </a:ext>
          </a:extLst>
        </xdr:cNvPr>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D45D653C-F9C2-4E48-9474-08C8D6658D2F}"/>
            </a:ext>
          </a:extLst>
        </xdr:cNvPr>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61E85323-0DE6-46D8-B39B-1A49A754B2D5}"/>
            </a:ext>
          </a:extLst>
        </xdr:cNvPr>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6F513D45-D6A5-4C7B-89BF-B17D13916AFC}"/>
            </a:ext>
          </a:extLst>
        </xdr:cNvPr>
        <xdr:cNvSpPr/>
      </xdr:nvSpPr>
      <xdr:spPr>
        <a:xfrm>
          <a:off x="595630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37820" cy="225425"/>
    <xdr:sp macro="" textlink="">
      <xdr:nvSpPr>
        <xdr:cNvPr id="418" name="テキスト ボックス 417">
          <a:extLst>
            <a:ext uri="{FF2B5EF4-FFF2-40B4-BE49-F238E27FC236}">
              <a16:creationId xmlns:a16="http://schemas.microsoft.com/office/drawing/2014/main" id="{7B217862-85ED-4D1E-97FB-B18CD7B9DCD1}"/>
            </a:ext>
          </a:extLst>
        </xdr:cNvPr>
        <xdr:cNvSpPr txBox="1"/>
      </xdr:nvSpPr>
      <xdr:spPr>
        <a:xfrm>
          <a:off x="5918200" y="160020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C0DA44BA-4CBA-46A2-8B88-C06FB29975B4}"/>
            </a:ext>
          </a:extLst>
        </xdr:cNvPr>
        <xdr:cNvCxnSpPr/>
      </xdr:nvCxnSpPr>
      <xdr:spPr>
        <a:xfrm>
          <a:off x="5956300" y="18478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01EC655C-FE06-45E6-BFEA-F5DFAD05F6FE}"/>
            </a:ext>
          </a:extLst>
        </xdr:cNvPr>
        <xdr:cNvCxnSpPr/>
      </xdr:nvCxnSpPr>
      <xdr:spPr>
        <a:xfrm>
          <a:off x="5956300" y="1809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55295" cy="259080"/>
    <xdr:sp macro="" textlink="">
      <xdr:nvSpPr>
        <xdr:cNvPr id="421" name="テキスト ボックス 420">
          <a:extLst>
            <a:ext uri="{FF2B5EF4-FFF2-40B4-BE49-F238E27FC236}">
              <a16:creationId xmlns:a16="http://schemas.microsoft.com/office/drawing/2014/main" id="{A718FB82-C2D1-4EC0-8FE3-12AF34FE8E2E}"/>
            </a:ext>
          </a:extLst>
        </xdr:cNvPr>
        <xdr:cNvSpPr txBox="1"/>
      </xdr:nvSpPr>
      <xdr:spPr>
        <a:xfrm>
          <a:off x="5527040" y="17955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B3981967-9914-4B1F-8AAF-E76C301911BA}"/>
            </a:ext>
          </a:extLst>
        </xdr:cNvPr>
        <xdr:cNvCxnSpPr/>
      </xdr:nvCxnSpPr>
      <xdr:spPr>
        <a:xfrm>
          <a:off x="5956300" y="1771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55295" cy="251460"/>
    <xdr:sp macro="" textlink="">
      <xdr:nvSpPr>
        <xdr:cNvPr id="423" name="テキスト ボックス 422">
          <a:extLst>
            <a:ext uri="{FF2B5EF4-FFF2-40B4-BE49-F238E27FC236}">
              <a16:creationId xmlns:a16="http://schemas.microsoft.com/office/drawing/2014/main" id="{1096034A-4B8A-4413-983B-371F31ADED99}"/>
            </a:ext>
          </a:extLst>
        </xdr:cNvPr>
        <xdr:cNvSpPr txBox="1"/>
      </xdr:nvSpPr>
      <xdr:spPr>
        <a:xfrm>
          <a:off x="5527040" y="175742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779B3D9D-AE39-475D-BD7E-664DA07EF2B3}"/>
            </a:ext>
          </a:extLst>
        </xdr:cNvPr>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55295" cy="259080"/>
    <xdr:sp macro="" textlink="">
      <xdr:nvSpPr>
        <xdr:cNvPr id="425" name="テキスト ボックス 424">
          <a:extLst>
            <a:ext uri="{FF2B5EF4-FFF2-40B4-BE49-F238E27FC236}">
              <a16:creationId xmlns:a16="http://schemas.microsoft.com/office/drawing/2014/main" id="{F85AC02A-9161-493D-B713-185F3123841B}"/>
            </a:ext>
          </a:extLst>
        </xdr:cNvPr>
        <xdr:cNvSpPr txBox="1"/>
      </xdr:nvSpPr>
      <xdr:spPr>
        <a:xfrm>
          <a:off x="5527040" y="17193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98A24625-FE69-418A-BE68-32C4C9A3FAA1}"/>
            </a:ext>
          </a:extLst>
        </xdr:cNvPr>
        <xdr:cNvCxnSpPr/>
      </xdr:nvCxnSpPr>
      <xdr:spPr>
        <a:xfrm>
          <a:off x="5956300" y="1695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55295" cy="259080"/>
    <xdr:sp macro="" textlink="">
      <xdr:nvSpPr>
        <xdr:cNvPr id="427" name="テキスト ボックス 426">
          <a:extLst>
            <a:ext uri="{FF2B5EF4-FFF2-40B4-BE49-F238E27FC236}">
              <a16:creationId xmlns:a16="http://schemas.microsoft.com/office/drawing/2014/main" id="{4A8543F8-0BC5-4D5A-93CF-3C648C05E342}"/>
            </a:ext>
          </a:extLst>
        </xdr:cNvPr>
        <xdr:cNvSpPr txBox="1"/>
      </xdr:nvSpPr>
      <xdr:spPr>
        <a:xfrm>
          <a:off x="5527040" y="16812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D74F34B7-E4F1-445E-83E5-6579C0359570}"/>
            </a:ext>
          </a:extLst>
        </xdr:cNvPr>
        <xdr:cNvCxnSpPr/>
      </xdr:nvCxnSpPr>
      <xdr:spPr>
        <a:xfrm>
          <a:off x="5956300" y="1657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55295" cy="251460"/>
    <xdr:sp macro="" textlink="">
      <xdr:nvSpPr>
        <xdr:cNvPr id="429" name="テキスト ボックス 428">
          <a:extLst>
            <a:ext uri="{FF2B5EF4-FFF2-40B4-BE49-F238E27FC236}">
              <a16:creationId xmlns:a16="http://schemas.microsoft.com/office/drawing/2014/main" id="{52A38ED8-CB8E-4643-9B11-6EE8DCF826DE}"/>
            </a:ext>
          </a:extLst>
        </xdr:cNvPr>
        <xdr:cNvSpPr txBox="1"/>
      </xdr:nvSpPr>
      <xdr:spPr>
        <a:xfrm>
          <a:off x="5527040" y="164312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65562EF4-1987-434D-87DC-960A4A636C5E}"/>
            </a:ext>
          </a:extLst>
        </xdr:cNvPr>
        <xdr:cNvCxnSpPr/>
      </xdr:nvCxnSpPr>
      <xdr:spPr>
        <a:xfrm>
          <a:off x="5956300" y="16192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55295" cy="259080"/>
    <xdr:sp macro="" textlink="">
      <xdr:nvSpPr>
        <xdr:cNvPr id="431" name="テキスト ボックス 430">
          <a:extLst>
            <a:ext uri="{FF2B5EF4-FFF2-40B4-BE49-F238E27FC236}">
              <a16:creationId xmlns:a16="http://schemas.microsoft.com/office/drawing/2014/main" id="{E71B299B-3987-4C70-A33C-AF2AF871297C}"/>
            </a:ext>
          </a:extLst>
        </xdr:cNvPr>
        <xdr:cNvSpPr txBox="1"/>
      </xdr:nvSpPr>
      <xdr:spPr>
        <a:xfrm>
          <a:off x="5527040" y="16050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a:extLst>
            <a:ext uri="{FF2B5EF4-FFF2-40B4-BE49-F238E27FC236}">
              <a16:creationId xmlns:a16="http://schemas.microsoft.com/office/drawing/2014/main" id="{14B51472-4EBC-44D6-88FB-8217BB878418}"/>
            </a:ext>
          </a:extLst>
        </xdr:cNvPr>
        <xdr:cNvSpPr/>
      </xdr:nvSpPr>
      <xdr:spPr>
        <a:xfrm>
          <a:off x="595630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100965</xdr:rowOff>
    </xdr:from>
    <xdr:to>
      <xdr:col>54</xdr:col>
      <xdr:colOff>189865</xdr:colOff>
      <xdr:row>108</xdr:row>
      <xdr:rowOff>89535</xdr:rowOff>
    </xdr:to>
    <xdr:cxnSp macro="">
      <xdr:nvCxnSpPr>
        <xdr:cNvPr id="433" name="直線コネクタ 432">
          <a:extLst>
            <a:ext uri="{FF2B5EF4-FFF2-40B4-BE49-F238E27FC236}">
              <a16:creationId xmlns:a16="http://schemas.microsoft.com/office/drawing/2014/main" id="{279E05F6-21FE-4E37-BB8E-27A8965E32BB}"/>
            </a:ext>
          </a:extLst>
        </xdr:cNvPr>
        <xdr:cNvCxnSpPr/>
      </xdr:nvCxnSpPr>
      <xdr:spPr>
        <a:xfrm flipV="1">
          <a:off x="9429115" y="165030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9900" cy="259080"/>
    <xdr:sp macro="" textlink="">
      <xdr:nvSpPr>
        <xdr:cNvPr id="434" name="【市民会館】&#10;一人当たり面積最小値テキスト">
          <a:extLst>
            <a:ext uri="{FF2B5EF4-FFF2-40B4-BE49-F238E27FC236}">
              <a16:creationId xmlns:a16="http://schemas.microsoft.com/office/drawing/2014/main" id="{55C6B54D-8F57-408D-B2D4-65C9BE8DF17E}"/>
            </a:ext>
          </a:extLst>
        </xdr:cNvPr>
        <xdr:cNvSpPr txBox="1"/>
      </xdr:nvSpPr>
      <xdr:spPr>
        <a:xfrm>
          <a:off x="9467850" y="1803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435" name="直線コネクタ 434">
          <a:extLst>
            <a:ext uri="{FF2B5EF4-FFF2-40B4-BE49-F238E27FC236}">
              <a16:creationId xmlns:a16="http://schemas.microsoft.com/office/drawing/2014/main" id="{EC6774C9-34BB-4D88-AE81-C03F6A30044A}"/>
            </a:ext>
          </a:extLst>
        </xdr:cNvPr>
        <xdr:cNvCxnSpPr/>
      </xdr:nvCxnSpPr>
      <xdr:spPr>
        <a:xfrm>
          <a:off x="9359900" y="18034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9900" cy="259080"/>
    <xdr:sp macro="" textlink="">
      <xdr:nvSpPr>
        <xdr:cNvPr id="436" name="【市民会館】&#10;一人当たり面積最大値テキスト">
          <a:extLst>
            <a:ext uri="{FF2B5EF4-FFF2-40B4-BE49-F238E27FC236}">
              <a16:creationId xmlns:a16="http://schemas.microsoft.com/office/drawing/2014/main" id="{5CB39D8D-FFC4-41F5-8275-BB4D7F7C6D05}"/>
            </a:ext>
          </a:extLst>
        </xdr:cNvPr>
        <xdr:cNvSpPr txBox="1"/>
      </xdr:nvSpPr>
      <xdr:spPr>
        <a:xfrm>
          <a:off x="9467850" y="16278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437" name="直線コネクタ 436">
          <a:extLst>
            <a:ext uri="{FF2B5EF4-FFF2-40B4-BE49-F238E27FC236}">
              <a16:creationId xmlns:a16="http://schemas.microsoft.com/office/drawing/2014/main" id="{595D71F8-7AA6-4B1E-BF3A-D8A8DBEAB801}"/>
            </a:ext>
          </a:extLst>
        </xdr:cNvPr>
        <xdr:cNvCxnSpPr/>
      </xdr:nvCxnSpPr>
      <xdr:spPr>
        <a:xfrm>
          <a:off x="9359900" y="16503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84455</xdr:rowOff>
    </xdr:from>
    <xdr:ext cx="469900" cy="259080"/>
    <xdr:sp macro="" textlink="">
      <xdr:nvSpPr>
        <xdr:cNvPr id="438" name="【市民会館】&#10;一人当たり面積平均値テキスト">
          <a:extLst>
            <a:ext uri="{FF2B5EF4-FFF2-40B4-BE49-F238E27FC236}">
              <a16:creationId xmlns:a16="http://schemas.microsoft.com/office/drawing/2014/main" id="{013EF36E-CE01-4E96-A015-114E879539AB}"/>
            </a:ext>
          </a:extLst>
        </xdr:cNvPr>
        <xdr:cNvSpPr txBox="1"/>
      </xdr:nvSpPr>
      <xdr:spPr>
        <a:xfrm>
          <a:off x="9467850" y="17515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39" name="フローチャート: 判断 438">
          <a:extLst>
            <a:ext uri="{FF2B5EF4-FFF2-40B4-BE49-F238E27FC236}">
              <a16:creationId xmlns:a16="http://schemas.microsoft.com/office/drawing/2014/main" id="{071518E0-3607-426A-BCE2-6CB701B06448}"/>
            </a:ext>
          </a:extLst>
        </xdr:cNvPr>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40" name="フローチャート: 判断 439">
          <a:extLst>
            <a:ext uri="{FF2B5EF4-FFF2-40B4-BE49-F238E27FC236}">
              <a16:creationId xmlns:a16="http://schemas.microsoft.com/office/drawing/2014/main" id="{92CEC41B-99D0-4FEB-BA1F-C4B46CCACEAE}"/>
            </a:ext>
          </a:extLst>
        </xdr:cNvPr>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441" name="フローチャート: 判断 440">
          <a:extLst>
            <a:ext uri="{FF2B5EF4-FFF2-40B4-BE49-F238E27FC236}">
              <a16:creationId xmlns:a16="http://schemas.microsoft.com/office/drawing/2014/main" id="{7EB7F2B0-8833-4D68-A404-20B230D5B99F}"/>
            </a:ext>
          </a:extLst>
        </xdr:cNvPr>
        <xdr:cNvSpPr/>
      </xdr:nvSpPr>
      <xdr:spPr>
        <a:xfrm>
          <a:off x="7842250" y="17671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442" name="フローチャート: 判断 441">
          <a:extLst>
            <a:ext uri="{FF2B5EF4-FFF2-40B4-BE49-F238E27FC236}">
              <a16:creationId xmlns:a16="http://schemas.microsoft.com/office/drawing/2014/main" id="{7911FC84-1F58-4CAC-A25B-A9877A29FC3E}"/>
            </a:ext>
          </a:extLst>
        </xdr:cNvPr>
        <xdr:cNvSpPr/>
      </xdr:nvSpPr>
      <xdr:spPr>
        <a:xfrm>
          <a:off x="7029450" y="1768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43" name="フローチャート: 判断 442">
          <a:extLst>
            <a:ext uri="{FF2B5EF4-FFF2-40B4-BE49-F238E27FC236}">
              <a16:creationId xmlns:a16="http://schemas.microsoft.com/office/drawing/2014/main" id="{694D5F28-7E93-4C05-B390-259EB8727416}"/>
            </a:ext>
          </a:extLst>
        </xdr:cNvPr>
        <xdr:cNvSpPr/>
      </xdr:nvSpPr>
      <xdr:spPr>
        <a:xfrm>
          <a:off x="6235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44" name="テキスト ボックス 443">
          <a:extLst>
            <a:ext uri="{FF2B5EF4-FFF2-40B4-BE49-F238E27FC236}">
              <a16:creationId xmlns:a16="http://schemas.microsoft.com/office/drawing/2014/main" id="{3BA42300-FBEF-4FD1-83E2-B74DFC752547}"/>
            </a:ext>
          </a:extLst>
        </xdr:cNvPr>
        <xdr:cNvSpPr txBox="1"/>
      </xdr:nvSpPr>
      <xdr:spPr>
        <a:xfrm>
          <a:off x="92583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45" name="テキスト ボックス 444">
          <a:extLst>
            <a:ext uri="{FF2B5EF4-FFF2-40B4-BE49-F238E27FC236}">
              <a16:creationId xmlns:a16="http://schemas.microsoft.com/office/drawing/2014/main" id="{5F3F0DEE-3478-429D-A4DE-2FACBF091454}"/>
            </a:ext>
          </a:extLst>
        </xdr:cNvPr>
        <xdr:cNvSpPr txBox="1"/>
      </xdr:nvSpPr>
      <xdr:spPr>
        <a:xfrm>
          <a:off x="8515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46" name="テキスト ボックス 445">
          <a:extLst>
            <a:ext uri="{FF2B5EF4-FFF2-40B4-BE49-F238E27FC236}">
              <a16:creationId xmlns:a16="http://schemas.microsoft.com/office/drawing/2014/main" id="{041E6693-DEA2-4B6D-8086-340995CFD5D6}"/>
            </a:ext>
          </a:extLst>
        </xdr:cNvPr>
        <xdr:cNvSpPr txBox="1"/>
      </xdr:nvSpPr>
      <xdr:spPr>
        <a:xfrm>
          <a:off x="7715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47" name="テキスト ボックス 446">
          <a:extLst>
            <a:ext uri="{FF2B5EF4-FFF2-40B4-BE49-F238E27FC236}">
              <a16:creationId xmlns:a16="http://schemas.microsoft.com/office/drawing/2014/main" id="{9CA8E93E-98F6-49D1-BE69-A4EBD9A55097}"/>
            </a:ext>
          </a:extLst>
        </xdr:cNvPr>
        <xdr:cNvSpPr txBox="1"/>
      </xdr:nvSpPr>
      <xdr:spPr>
        <a:xfrm>
          <a:off x="690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48" name="テキスト ボックス 447">
          <a:extLst>
            <a:ext uri="{FF2B5EF4-FFF2-40B4-BE49-F238E27FC236}">
              <a16:creationId xmlns:a16="http://schemas.microsoft.com/office/drawing/2014/main" id="{0672C5A3-FC8D-454A-B3D8-C133ABE5279C}"/>
            </a:ext>
          </a:extLst>
        </xdr:cNvPr>
        <xdr:cNvSpPr txBox="1"/>
      </xdr:nvSpPr>
      <xdr:spPr>
        <a:xfrm>
          <a:off x="6115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49" name="楕円 448">
          <a:extLst>
            <a:ext uri="{FF2B5EF4-FFF2-40B4-BE49-F238E27FC236}">
              <a16:creationId xmlns:a16="http://schemas.microsoft.com/office/drawing/2014/main" id="{0116AF85-53E7-4D6E-9F02-3440DF7B5585}"/>
            </a:ext>
          </a:extLst>
        </xdr:cNvPr>
        <xdr:cNvSpPr/>
      </xdr:nvSpPr>
      <xdr:spPr>
        <a:xfrm>
          <a:off x="9398000" y="17829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34290</xdr:rowOff>
    </xdr:from>
    <xdr:ext cx="469900" cy="259080"/>
    <xdr:sp macro="" textlink="">
      <xdr:nvSpPr>
        <xdr:cNvPr id="450" name="【市民会館】&#10;一人当たり面積該当値テキスト">
          <a:extLst>
            <a:ext uri="{FF2B5EF4-FFF2-40B4-BE49-F238E27FC236}">
              <a16:creationId xmlns:a16="http://schemas.microsoft.com/office/drawing/2014/main" id="{435DCAE8-6E19-49BC-8950-7CB46E7F6408}"/>
            </a:ext>
          </a:extLst>
        </xdr:cNvPr>
        <xdr:cNvSpPr txBox="1"/>
      </xdr:nvSpPr>
      <xdr:spPr>
        <a:xfrm>
          <a:off x="9467850" y="17807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57785</xdr:rowOff>
    </xdr:from>
    <xdr:to>
      <xdr:col>50</xdr:col>
      <xdr:colOff>165100</xdr:colOff>
      <xdr:row>107</xdr:row>
      <xdr:rowOff>159385</xdr:rowOff>
    </xdr:to>
    <xdr:sp macro="" textlink="">
      <xdr:nvSpPr>
        <xdr:cNvPr id="451" name="楕円 450">
          <a:extLst>
            <a:ext uri="{FF2B5EF4-FFF2-40B4-BE49-F238E27FC236}">
              <a16:creationId xmlns:a16="http://schemas.microsoft.com/office/drawing/2014/main" id="{B026F3A3-A6DC-43FE-BDFE-F9BD6ABCBA2C}"/>
            </a:ext>
          </a:extLst>
        </xdr:cNvPr>
        <xdr:cNvSpPr/>
      </xdr:nvSpPr>
      <xdr:spPr>
        <a:xfrm>
          <a:off x="8636000" y="178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109220</xdr:rowOff>
    </xdr:to>
    <xdr:cxnSp macro="">
      <xdr:nvCxnSpPr>
        <xdr:cNvPr id="452" name="直線コネクタ 451">
          <a:extLst>
            <a:ext uri="{FF2B5EF4-FFF2-40B4-BE49-F238E27FC236}">
              <a16:creationId xmlns:a16="http://schemas.microsoft.com/office/drawing/2014/main" id="{C89B69EB-22BC-401F-8BEB-8246B1F80FA4}"/>
            </a:ext>
          </a:extLst>
        </xdr:cNvPr>
        <xdr:cNvCxnSpPr/>
      </xdr:nvCxnSpPr>
      <xdr:spPr>
        <a:xfrm flipV="1">
          <a:off x="8686800" y="1788033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53" name="楕円 452">
          <a:extLst>
            <a:ext uri="{FF2B5EF4-FFF2-40B4-BE49-F238E27FC236}">
              <a16:creationId xmlns:a16="http://schemas.microsoft.com/office/drawing/2014/main" id="{45C595F1-AC58-4C2B-B72F-F6FB60C4DAF6}"/>
            </a:ext>
          </a:extLst>
        </xdr:cNvPr>
        <xdr:cNvSpPr/>
      </xdr:nvSpPr>
      <xdr:spPr>
        <a:xfrm>
          <a:off x="702945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454" name="楕円 453">
          <a:extLst>
            <a:ext uri="{FF2B5EF4-FFF2-40B4-BE49-F238E27FC236}">
              <a16:creationId xmlns:a16="http://schemas.microsoft.com/office/drawing/2014/main" id="{DFD59791-0203-4C87-B896-32E065FD893B}"/>
            </a:ext>
          </a:extLst>
        </xdr:cNvPr>
        <xdr:cNvSpPr/>
      </xdr:nvSpPr>
      <xdr:spPr>
        <a:xfrm>
          <a:off x="6235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112395</xdr:rowOff>
    </xdr:to>
    <xdr:cxnSp macro="">
      <xdr:nvCxnSpPr>
        <xdr:cNvPr id="455" name="直線コネクタ 454">
          <a:extLst>
            <a:ext uri="{FF2B5EF4-FFF2-40B4-BE49-F238E27FC236}">
              <a16:creationId xmlns:a16="http://schemas.microsoft.com/office/drawing/2014/main" id="{2A03846D-94A5-4E97-AA84-0DF907744D70}"/>
            </a:ext>
          </a:extLst>
        </xdr:cNvPr>
        <xdr:cNvCxnSpPr/>
      </xdr:nvCxnSpPr>
      <xdr:spPr>
        <a:xfrm>
          <a:off x="6286500" y="178860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12065</xdr:rowOff>
    </xdr:from>
    <xdr:ext cx="469900" cy="259080"/>
    <xdr:sp macro="" textlink="">
      <xdr:nvSpPr>
        <xdr:cNvPr id="456" name="n_1aveValue【市民会館】&#10;一人当たり面積">
          <a:extLst>
            <a:ext uri="{FF2B5EF4-FFF2-40B4-BE49-F238E27FC236}">
              <a16:creationId xmlns:a16="http://schemas.microsoft.com/office/drawing/2014/main" id="{178741DB-88F0-40C5-B190-CD203DC5FFE9}"/>
            </a:ext>
          </a:extLst>
        </xdr:cNvPr>
        <xdr:cNvSpPr txBox="1"/>
      </xdr:nvSpPr>
      <xdr:spPr>
        <a:xfrm>
          <a:off x="8458200" y="1744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15875</xdr:rowOff>
    </xdr:from>
    <xdr:ext cx="457835" cy="259080"/>
    <xdr:sp macro="" textlink="">
      <xdr:nvSpPr>
        <xdr:cNvPr id="457" name="n_2aveValue【市民会館】&#10;一人当たり面積">
          <a:extLst>
            <a:ext uri="{FF2B5EF4-FFF2-40B4-BE49-F238E27FC236}">
              <a16:creationId xmlns:a16="http://schemas.microsoft.com/office/drawing/2014/main" id="{CAF8C5F1-CD84-4D0F-B53D-9AE6810D3EF5}"/>
            </a:ext>
          </a:extLst>
        </xdr:cNvPr>
        <xdr:cNvSpPr txBox="1"/>
      </xdr:nvSpPr>
      <xdr:spPr>
        <a:xfrm>
          <a:off x="7677150" y="1744662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33020</xdr:rowOff>
    </xdr:from>
    <xdr:ext cx="457835" cy="259080"/>
    <xdr:sp macro="" textlink="">
      <xdr:nvSpPr>
        <xdr:cNvPr id="458" name="n_3aveValue【市民会館】&#10;一人当たり面積">
          <a:extLst>
            <a:ext uri="{FF2B5EF4-FFF2-40B4-BE49-F238E27FC236}">
              <a16:creationId xmlns:a16="http://schemas.microsoft.com/office/drawing/2014/main" id="{4AC8E5BC-3612-4378-BC44-629B1D9050F5}"/>
            </a:ext>
          </a:extLst>
        </xdr:cNvPr>
        <xdr:cNvSpPr txBox="1"/>
      </xdr:nvSpPr>
      <xdr:spPr>
        <a:xfrm>
          <a:off x="6864350" y="1746377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124460</xdr:rowOff>
    </xdr:from>
    <xdr:ext cx="457835" cy="259080"/>
    <xdr:sp macro="" textlink="">
      <xdr:nvSpPr>
        <xdr:cNvPr id="459" name="n_4aveValue【市民会館】&#10;一人当たり面積">
          <a:extLst>
            <a:ext uri="{FF2B5EF4-FFF2-40B4-BE49-F238E27FC236}">
              <a16:creationId xmlns:a16="http://schemas.microsoft.com/office/drawing/2014/main" id="{12DFED69-24CB-4EB4-8B19-9301B351F880}"/>
            </a:ext>
          </a:extLst>
        </xdr:cNvPr>
        <xdr:cNvSpPr txBox="1"/>
      </xdr:nvSpPr>
      <xdr:spPr>
        <a:xfrm>
          <a:off x="6070600" y="175552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150495</xdr:rowOff>
    </xdr:from>
    <xdr:ext cx="469900" cy="259080"/>
    <xdr:sp macro="" textlink="">
      <xdr:nvSpPr>
        <xdr:cNvPr id="460" name="n_1mainValue【市民会館】&#10;一人当たり面積">
          <a:extLst>
            <a:ext uri="{FF2B5EF4-FFF2-40B4-BE49-F238E27FC236}">
              <a16:creationId xmlns:a16="http://schemas.microsoft.com/office/drawing/2014/main" id="{F4A4D4FA-1EA5-4F75-B091-ABA0EB51D9DC}"/>
            </a:ext>
          </a:extLst>
        </xdr:cNvPr>
        <xdr:cNvSpPr txBox="1"/>
      </xdr:nvSpPr>
      <xdr:spPr>
        <a:xfrm>
          <a:off x="8458200" y="17924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154940</xdr:rowOff>
    </xdr:from>
    <xdr:ext cx="457835" cy="251460"/>
    <xdr:sp macro="" textlink="">
      <xdr:nvSpPr>
        <xdr:cNvPr id="461" name="n_3mainValue【市民会館】&#10;一人当たり面積">
          <a:extLst>
            <a:ext uri="{FF2B5EF4-FFF2-40B4-BE49-F238E27FC236}">
              <a16:creationId xmlns:a16="http://schemas.microsoft.com/office/drawing/2014/main" id="{49BD7CAC-F70F-44E5-9661-8ACA34A9F2F3}"/>
            </a:ext>
          </a:extLst>
        </xdr:cNvPr>
        <xdr:cNvSpPr txBox="1"/>
      </xdr:nvSpPr>
      <xdr:spPr>
        <a:xfrm>
          <a:off x="6864350" y="1792859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154940</xdr:rowOff>
    </xdr:from>
    <xdr:ext cx="457835" cy="251460"/>
    <xdr:sp macro="" textlink="">
      <xdr:nvSpPr>
        <xdr:cNvPr id="462" name="n_4mainValue【市民会館】&#10;一人当たり面積">
          <a:extLst>
            <a:ext uri="{FF2B5EF4-FFF2-40B4-BE49-F238E27FC236}">
              <a16:creationId xmlns:a16="http://schemas.microsoft.com/office/drawing/2014/main" id="{BFFAE36B-1D5E-4660-BD32-45313802A162}"/>
            </a:ext>
          </a:extLst>
        </xdr:cNvPr>
        <xdr:cNvSpPr txBox="1"/>
      </xdr:nvSpPr>
      <xdr:spPr>
        <a:xfrm>
          <a:off x="6070600" y="1792859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E119A5F5-876C-4866-B6C3-3515D8FA15D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7E343BF9-BFEC-4AEA-BC1E-A63075857D59}"/>
            </a:ext>
          </a:extLst>
        </xdr:cNvPr>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6688161E-1FAB-45EE-B8AE-4E5024CE8A03}"/>
            </a:ext>
          </a:extLst>
        </xdr:cNvPr>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F5C47525-DD54-4048-813C-CA958E5807A3}"/>
            </a:ext>
          </a:extLst>
        </xdr:cNvPr>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C8D43C80-AD2E-4F0D-BDE5-D8CB8195CECB}"/>
            </a:ext>
          </a:extLst>
        </xdr:cNvPr>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437EF080-87F2-4240-B2A7-F13166BE6746}"/>
            </a:ext>
          </a:extLst>
        </xdr:cNvPr>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F68B35C8-A6D6-452D-89D0-23FC4DA51652}"/>
            </a:ext>
          </a:extLst>
        </xdr:cNvPr>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F88F7374-7F37-4229-AE56-BBB9E7A66022}"/>
            </a:ext>
          </a:extLst>
        </xdr:cNvPr>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86385" cy="225425"/>
    <xdr:sp macro="" textlink="">
      <xdr:nvSpPr>
        <xdr:cNvPr id="471" name="テキスト ボックス 470">
          <a:extLst>
            <a:ext uri="{FF2B5EF4-FFF2-40B4-BE49-F238E27FC236}">
              <a16:creationId xmlns:a16="http://schemas.microsoft.com/office/drawing/2014/main" id="{6F8237E6-72AB-4AFD-AEB4-76CBEF5250BF}"/>
            </a:ext>
          </a:extLst>
        </xdr:cNvPr>
        <xdr:cNvSpPr txBox="1"/>
      </xdr:nvSpPr>
      <xdr:spPr>
        <a:xfrm>
          <a:off x="11169650" y="49593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02384C7B-7702-4A22-B97B-10E926BB5493}"/>
            </a:ext>
          </a:extLst>
        </xdr:cNvPr>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55295" cy="259080"/>
    <xdr:sp macro="" textlink="">
      <xdr:nvSpPr>
        <xdr:cNvPr id="473" name="テキスト ボックス 472">
          <a:extLst>
            <a:ext uri="{FF2B5EF4-FFF2-40B4-BE49-F238E27FC236}">
              <a16:creationId xmlns:a16="http://schemas.microsoft.com/office/drawing/2014/main" id="{39D2AFA7-602F-4A65-B9FB-64765D43B408}"/>
            </a:ext>
          </a:extLst>
        </xdr:cNvPr>
        <xdr:cNvSpPr txBox="1"/>
      </xdr:nvSpPr>
      <xdr:spPr>
        <a:xfrm>
          <a:off x="10797540" y="7211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74" name="直線コネクタ 473">
          <a:extLst>
            <a:ext uri="{FF2B5EF4-FFF2-40B4-BE49-F238E27FC236}">
              <a16:creationId xmlns:a16="http://schemas.microsoft.com/office/drawing/2014/main" id="{0909E9D8-F237-4216-92BA-EB1B1076E68E}"/>
            </a:ext>
          </a:extLst>
        </xdr:cNvPr>
        <xdr:cNvCxnSpPr/>
      </xdr:nvCxnSpPr>
      <xdr:spPr>
        <a:xfrm>
          <a:off x="11207750" y="7033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55295" cy="250190"/>
    <xdr:sp macro="" textlink="">
      <xdr:nvSpPr>
        <xdr:cNvPr id="475" name="テキスト ボックス 474">
          <a:extLst>
            <a:ext uri="{FF2B5EF4-FFF2-40B4-BE49-F238E27FC236}">
              <a16:creationId xmlns:a16="http://schemas.microsoft.com/office/drawing/2014/main" id="{319400FD-A000-4FF0-AF8F-02D53C542F67}"/>
            </a:ext>
          </a:extLst>
        </xdr:cNvPr>
        <xdr:cNvSpPr txBox="1"/>
      </xdr:nvSpPr>
      <xdr:spPr>
        <a:xfrm>
          <a:off x="10797540" y="689737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76" name="直線コネクタ 475">
          <a:extLst>
            <a:ext uri="{FF2B5EF4-FFF2-40B4-BE49-F238E27FC236}">
              <a16:creationId xmlns:a16="http://schemas.microsoft.com/office/drawing/2014/main" id="{0C5FDC78-CB94-4B0A-99E6-977923E64BA5}"/>
            </a:ext>
          </a:extLst>
        </xdr:cNvPr>
        <xdr:cNvCxnSpPr/>
      </xdr:nvCxnSpPr>
      <xdr:spPr>
        <a:xfrm>
          <a:off x="11207750" y="67195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77" name="テキスト ボックス 476">
          <a:extLst>
            <a:ext uri="{FF2B5EF4-FFF2-40B4-BE49-F238E27FC236}">
              <a16:creationId xmlns:a16="http://schemas.microsoft.com/office/drawing/2014/main" id="{0E31401E-7579-4F48-ACB0-B6E6FAE1CB01}"/>
            </a:ext>
          </a:extLst>
        </xdr:cNvPr>
        <xdr:cNvSpPr txBox="1"/>
      </xdr:nvSpPr>
      <xdr:spPr>
        <a:xfrm>
          <a:off x="10842625"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78" name="直線コネクタ 477">
          <a:extLst>
            <a:ext uri="{FF2B5EF4-FFF2-40B4-BE49-F238E27FC236}">
              <a16:creationId xmlns:a16="http://schemas.microsoft.com/office/drawing/2014/main" id="{85432769-28A7-45E0-A0E8-C048F1BF8171}"/>
            </a:ext>
          </a:extLst>
        </xdr:cNvPr>
        <xdr:cNvCxnSpPr/>
      </xdr:nvCxnSpPr>
      <xdr:spPr>
        <a:xfrm>
          <a:off x="11207750" y="640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1460"/>
    <xdr:sp macro="" textlink="">
      <xdr:nvSpPr>
        <xdr:cNvPr id="479" name="テキスト ボックス 478">
          <a:extLst>
            <a:ext uri="{FF2B5EF4-FFF2-40B4-BE49-F238E27FC236}">
              <a16:creationId xmlns:a16="http://schemas.microsoft.com/office/drawing/2014/main" id="{D55C6C21-F07E-4A42-A382-F11836721430}"/>
            </a:ext>
          </a:extLst>
        </xdr:cNvPr>
        <xdr:cNvSpPr txBox="1"/>
      </xdr:nvSpPr>
      <xdr:spPr>
        <a:xfrm>
          <a:off x="10842625" y="62699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80" name="直線コネクタ 479">
          <a:extLst>
            <a:ext uri="{FF2B5EF4-FFF2-40B4-BE49-F238E27FC236}">
              <a16:creationId xmlns:a16="http://schemas.microsoft.com/office/drawing/2014/main" id="{C4D55506-E589-44C2-8A19-7458B80BF97F}"/>
            </a:ext>
          </a:extLst>
        </xdr:cNvPr>
        <xdr:cNvCxnSpPr/>
      </xdr:nvCxnSpPr>
      <xdr:spPr>
        <a:xfrm>
          <a:off x="11207750" y="6091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81" name="テキスト ボックス 480">
          <a:extLst>
            <a:ext uri="{FF2B5EF4-FFF2-40B4-BE49-F238E27FC236}">
              <a16:creationId xmlns:a16="http://schemas.microsoft.com/office/drawing/2014/main" id="{E501C962-76BA-4EFD-95DE-07B133370EAD}"/>
            </a:ext>
          </a:extLst>
        </xdr:cNvPr>
        <xdr:cNvSpPr txBox="1"/>
      </xdr:nvSpPr>
      <xdr:spPr>
        <a:xfrm>
          <a:off x="10842625" y="5949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82" name="直線コネクタ 481">
          <a:extLst>
            <a:ext uri="{FF2B5EF4-FFF2-40B4-BE49-F238E27FC236}">
              <a16:creationId xmlns:a16="http://schemas.microsoft.com/office/drawing/2014/main" id="{F2E93DA7-8442-4CC4-952C-F5EBCA58C209}"/>
            </a:ext>
          </a:extLst>
        </xdr:cNvPr>
        <xdr:cNvCxnSpPr/>
      </xdr:nvCxnSpPr>
      <xdr:spPr>
        <a:xfrm>
          <a:off x="11207750" y="5777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83" name="テキスト ボックス 482">
          <a:extLst>
            <a:ext uri="{FF2B5EF4-FFF2-40B4-BE49-F238E27FC236}">
              <a16:creationId xmlns:a16="http://schemas.microsoft.com/office/drawing/2014/main" id="{8C10EEFE-63A5-4758-9385-0C4F1DE42B8B}"/>
            </a:ext>
          </a:extLst>
        </xdr:cNvPr>
        <xdr:cNvSpPr txBox="1"/>
      </xdr:nvSpPr>
      <xdr:spPr>
        <a:xfrm>
          <a:off x="10842625"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84" name="直線コネクタ 483">
          <a:extLst>
            <a:ext uri="{FF2B5EF4-FFF2-40B4-BE49-F238E27FC236}">
              <a16:creationId xmlns:a16="http://schemas.microsoft.com/office/drawing/2014/main" id="{AE4BAF7E-7170-4FA8-99A5-15F056B7973A}"/>
            </a:ext>
          </a:extLst>
        </xdr:cNvPr>
        <xdr:cNvCxnSpPr/>
      </xdr:nvCxnSpPr>
      <xdr:spPr>
        <a:xfrm>
          <a:off x="11207750" y="5457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27025" cy="248920"/>
    <xdr:sp macro="" textlink="">
      <xdr:nvSpPr>
        <xdr:cNvPr id="485" name="テキスト ボックス 484">
          <a:extLst>
            <a:ext uri="{FF2B5EF4-FFF2-40B4-BE49-F238E27FC236}">
              <a16:creationId xmlns:a16="http://schemas.microsoft.com/office/drawing/2014/main" id="{EE13124A-F823-498D-A6FC-A4A9E16D92F5}"/>
            </a:ext>
          </a:extLst>
        </xdr:cNvPr>
        <xdr:cNvSpPr txBox="1"/>
      </xdr:nvSpPr>
      <xdr:spPr>
        <a:xfrm>
          <a:off x="10906760" y="5321300"/>
          <a:ext cx="327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EECD75EE-CC0E-4CB0-A602-64E45AD7C0F3}"/>
            </a:ext>
          </a:extLst>
        </xdr:cNvPr>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id="{BF0BDD32-8683-4791-BDBD-59C9355DE83B}"/>
            </a:ext>
          </a:extLst>
        </xdr:cNvPr>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164465</xdr:rowOff>
    </xdr:from>
    <xdr:to>
      <xdr:col>85</xdr:col>
      <xdr:colOff>126365</xdr:colOff>
      <xdr:row>42</xdr:row>
      <xdr:rowOff>48260</xdr:rowOff>
    </xdr:to>
    <xdr:cxnSp macro="">
      <xdr:nvCxnSpPr>
        <xdr:cNvPr id="488" name="直線コネクタ 487">
          <a:extLst>
            <a:ext uri="{FF2B5EF4-FFF2-40B4-BE49-F238E27FC236}">
              <a16:creationId xmlns:a16="http://schemas.microsoft.com/office/drawing/2014/main" id="{E316C75A-B17A-4CB4-9D00-8F87A5028AF7}"/>
            </a:ext>
          </a:extLst>
        </xdr:cNvPr>
        <xdr:cNvCxnSpPr/>
      </xdr:nvCxnSpPr>
      <xdr:spPr>
        <a:xfrm flipV="1">
          <a:off x="14699615" y="561911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1460"/>
    <xdr:sp macro="" textlink="">
      <xdr:nvSpPr>
        <xdr:cNvPr id="489" name="【一般廃棄物処理施設】&#10;有形固定資産減価償却率最小値テキスト">
          <a:extLst>
            <a:ext uri="{FF2B5EF4-FFF2-40B4-BE49-F238E27FC236}">
              <a16:creationId xmlns:a16="http://schemas.microsoft.com/office/drawing/2014/main" id="{CD3C903E-6D04-45EA-8608-ED2A4740D06B}"/>
            </a:ext>
          </a:extLst>
        </xdr:cNvPr>
        <xdr:cNvSpPr txBox="1"/>
      </xdr:nvSpPr>
      <xdr:spPr>
        <a:xfrm>
          <a:off x="14738350" y="69926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490" name="直線コネクタ 489">
          <a:extLst>
            <a:ext uri="{FF2B5EF4-FFF2-40B4-BE49-F238E27FC236}">
              <a16:creationId xmlns:a16="http://schemas.microsoft.com/office/drawing/2014/main" id="{73757571-3817-4F97-B95F-95E5E967CCEB}"/>
            </a:ext>
          </a:extLst>
        </xdr:cNvPr>
        <xdr:cNvCxnSpPr/>
      </xdr:nvCxnSpPr>
      <xdr:spPr>
        <a:xfrm>
          <a:off x="14611350" y="6988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111125</xdr:rowOff>
    </xdr:from>
    <xdr:ext cx="340360" cy="249555"/>
    <xdr:sp macro="" textlink="">
      <xdr:nvSpPr>
        <xdr:cNvPr id="491" name="【一般廃棄物処理施設】&#10;有形固定資産減価償却率最大値テキスト">
          <a:extLst>
            <a:ext uri="{FF2B5EF4-FFF2-40B4-BE49-F238E27FC236}">
              <a16:creationId xmlns:a16="http://schemas.microsoft.com/office/drawing/2014/main" id="{E9A667EA-9B0C-4F8A-B3D5-A4B8C42B57CA}"/>
            </a:ext>
          </a:extLst>
        </xdr:cNvPr>
        <xdr:cNvSpPr txBox="1"/>
      </xdr:nvSpPr>
      <xdr:spPr>
        <a:xfrm>
          <a:off x="14738350" y="540067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164465</xdr:rowOff>
    </xdr:from>
    <xdr:to>
      <xdr:col>86</xdr:col>
      <xdr:colOff>25400</xdr:colOff>
      <xdr:row>33</xdr:row>
      <xdr:rowOff>164465</xdr:rowOff>
    </xdr:to>
    <xdr:cxnSp macro="">
      <xdr:nvCxnSpPr>
        <xdr:cNvPr id="492" name="直線コネクタ 491">
          <a:extLst>
            <a:ext uri="{FF2B5EF4-FFF2-40B4-BE49-F238E27FC236}">
              <a16:creationId xmlns:a16="http://schemas.microsoft.com/office/drawing/2014/main" id="{0F0AC662-6CF5-4B7D-8069-0D195DB868A9}"/>
            </a:ext>
          </a:extLst>
        </xdr:cNvPr>
        <xdr:cNvCxnSpPr/>
      </xdr:nvCxnSpPr>
      <xdr:spPr>
        <a:xfrm>
          <a:off x="14611350" y="5619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170815</xdr:rowOff>
    </xdr:from>
    <xdr:ext cx="405130" cy="258445"/>
    <xdr:sp macro="" textlink="">
      <xdr:nvSpPr>
        <xdr:cNvPr id="493" name="【一般廃棄物処理施設】&#10;有形固定資産減価償却率平均値テキスト">
          <a:extLst>
            <a:ext uri="{FF2B5EF4-FFF2-40B4-BE49-F238E27FC236}">
              <a16:creationId xmlns:a16="http://schemas.microsoft.com/office/drawing/2014/main" id="{D4E0CD2B-BAEA-41DD-9387-63BCDC9F94C0}"/>
            </a:ext>
          </a:extLst>
        </xdr:cNvPr>
        <xdr:cNvSpPr txBox="1"/>
      </xdr:nvSpPr>
      <xdr:spPr>
        <a:xfrm>
          <a:off x="14738350" y="62795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147955</xdr:rowOff>
    </xdr:from>
    <xdr:to>
      <xdr:col>85</xdr:col>
      <xdr:colOff>177800</xdr:colOff>
      <xdr:row>39</xdr:row>
      <xdr:rowOff>78105</xdr:rowOff>
    </xdr:to>
    <xdr:sp macro="" textlink="">
      <xdr:nvSpPr>
        <xdr:cNvPr id="494" name="フローチャート: 判断 493">
          <a:extLst>
            <a:ext uri="{FF2B5EF4-FFF2-40B4-BE49-F238E27FC236}">
              <a16:creationId xmlns:a16="http://schemas.microsoft.com/office/drawing/2014/main" id="{29811025-006D-4368-9F5E-F7AD2A300A91}"/>
            </a:ext>
          </a:extLst>
        </xdr:cNvPr>
        <xdr:cNvSpPr/>
      </xdr:nvSpPr>
      <xdr:spPr>
        <a:xfrm>
          <a:off x="14649450" y="6428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8890</xdr:rowOff>
    </xdr:from>
    <xdr:to>
      <xdr:col>81</xdr:col>
      <xdr:colOff>101600</xdr:colOff>
      <xdr:row>39</xdr:row>
      <xdr:rowOff>110490</xdr:rowOff>
    </xdr:to>
    <xdr:sp macro="" textlink="">
      <xdr:nvSpPr>
        <xdr:cNvPr id="495" name="フローチャート: 判断 494">
          <a:extLst>
            <a:ext uri="{FF2B5EF4-FFF2-40B4-BE49-F238E27FC236}">
              <a16:creationId xmlns:a16="http://schemas.microsoft.com/office/drawing/2014/main" id="{9EBC6B4E-D208-4A61-BDE2-E685568C6342}"/>
            </a:ext>
          </a:extLst>
        </xdr:cNvPr>
        <xdr:cNvSpPr/>
      </xdr:nvSpPr>
      <xdr:spPr>
        <a:xfrm>
          <a:off x="1388745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496" name="フローチャート: 判断 495">
          <a:extLst>
            <a:ext uri="{FF2B5EF4-FFF2-40B4-BE49-F238E27FC236}">
              <a16:creationId xmlns:a16="http://schemas.microsoft.com/office/drawing/2014/main" id="{31139191-131E-4440-B293-FB13EF76E95F}"/>
            </a:ext>
          </a:extLst>
        </xdr:cNvPr>
        <xdr:cNvSpPr/>
      </xdr:nvSpPr>
      <xdr:spPr>
        <a:xfrm>
          <a:off x="13093700" y="6417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87630</xdr:rowOff>
    </xdr:from>
    <xdr:to>
      <xdr:col>72</xdr:col>
      <xdr:colOff>38100</xdr:colOff>
      <xdr:row>39</xdr:row>
      <xdr:rowOff>17780</xdr:rowOff>
    </xdr:to>
    <xdr:sp macro="" textlink="">
      <xdr:nvSpPr>
        <xdr:cNvPr id="497" name="フローチャート: 判断 496">
          <a:extLst>
            <a:ext uri="{FF2B5EF4-FFF2-40B4-BE49-F238E27FC236}">
              <a16:creationId xmlns:a16="http://schemas.microsoft.com/office/drawing/2014/main" id="{E61A76E6-00BD-411C-929E-12DDD80523DD}"/>
            </a:ext>
          </a:extLst>
        </xdr:cNvPr>
        <xdr:cNvSpPr/>
      </xdr:nvSpPr>
      <xdr:spPr>
        <a:xfrm>
          <a:off x="12299950" y="63677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498" name="フローチャート: 判断 497">
          <a:extLst>
            <a:ext uri="{FF2B5EF4-FFF2-40B4-BE49-F238E27FC236}">
              <a16:creationId xmlns:a16="http://schemas.microsoft.com/office/drawing/2014/main" id="{F0520229-33A1-44DB-9E6A-527A206310E7}"/>
            </a:ext>
          </a:extLst>
        </xdr:cNvPr>
        <xdr:cNvSpPr/>
      </xdr:nvSpPr>
      <xdr:spPr>
        <a:xfrm>
          <a:off x="1148715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99" name="テキスト ボックス 498">
          <a:extLst>
            <a:ext uri="{FF2B5EF4-FFF2-40B4-BE49-F238E27FC236}">
              <a16:creationId xmlns:a16="http://schemas.microsoft.com/office/drawing/2014/main" id="{9102880F-E8CC-4DAC-836E-60B8431F0336}"/>
            </a:ext>
          </a:extLst>
        </xdr:cNvPr>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00" name="テキスト ボックス 499">
          <a:extLst>
            <a:ext uri="{FF2B5EF4-FFF2-40B4-BE49-F238E27FC236}">
              <a16:creationId xmlns:a16="http://schemas.microsoft.com/office/drawing/2014/main" id="{B176C322-E99D-4B1C-A72A-7E517BE9DBE9}"/>
            </a:ext>
          </a:extLst>
        </xdr:cNvPr>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01" name="テキスト ボックス 500">
          <a:extLst>
            <a:ext uri="{FF2B5EF4-FFF2-40B4-BE49-F238E27FC236}">
              <a16:creationId xmlns:a16="http://schemas.microsoft.com/office/drawing/2014/main" id="{849AFCF4-E93D-41B7-BF1F-90ED9D8B8C5A}"/>
            </a:ext>
          </a:extLst>
        </xdr:cNvPr>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02" name="テキスト ボックス 501">
          <a:extLst>
            <a:ext uri="{FF2B5EF4-FFF2-40B4-BE49-F238E27FC236}">
              <a16:creationId xmlns:a16="http://schemas.microsoft.com/office/drawing/2014/main" id="{55B2CD80-09A4-40C8-A30F-8B139FCEDEA2}"/>
            </a:ext>
          </a:extLst>
        </xdr:cNvPr>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03" name="テキスト ボックス 502">
          <a:extLst>
            <a:ext uri="{FF2B5EF4-FFF2-40B4-BE49-F238E27FC236}">
              <a16:creationId xmlns:a16="http://schemas.microsoft.com/office/drawing/2014/main" id="{14F985BD-671A-4263-9961-E2D18D27FBC9}"/>
            </a:ext>
          </a:extLst>
        </xdr:cNvPr>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120650</xdr:rowOff>
    </xdr:from>
    <xdr:to>
      <xdr:col>85</xdr:col>
      <xdr:colOff>177800</xdr:colOff>
      <xdr:row>41</xdr:row>
      <xdr:rowOff>50165</xdr:rowOff>
    </xdr:to>
    <xdr:sp macro="" textlink="">
      <xdr:nvSpPr>
        <xdr:cNvPr id="504" name="楕円 503">
          <a:extLst>
            <a:ext uri="{FF2B5EF4-FFF2-40B4-BE49-F238E27FC236}">
              <a16:creationId xmlns:a16="http://schemas.microsoft.com/office/drawing/2014/main" id="{5C32C749-2ABB-4FF6-887D-51FB9C182562}"/>
            </a:ext>
          </a:extLst>
        </xdr:cNvPr>
        <xdr:cNvSpPr/>
      </xdr:nvSpPr>
      <xdr:spPr>
        <a:xfrm>
          <a:off x="14649450" y="673100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98425</xdr:rowOff>
    </xdr:from>
    <xdr:ext cx="405130" cy="250825"/>
    <xdr:sp macro="" textlink="">
      <xdr:nvSpPr>
        <xdr:cNvPr id="505" name="【一般廃棄物処理施設】&#10;有形固定資産減価償却率該当値テキスト">
          <a:extLst>
            <a:ext uri="{FF2B5EF4-FFF2-40B4-BE49-F238E27FC236}">
              <a16:creationId xmlns:a16="http://schemas.microsoft.com/office/drawing/2014/main" id="{F015676A-E0C3-417B-8821-7856E2D03A08}"/>
            </a:ext>
          </a:extLst>
        </xdr:cNvPr>
        <xdr:cNvSpPr txBox="1"/>
      </xdr:nvSpPr>
      <xdr:spPr>
        <a:xfrm>
          <a:off x="14738350" y="670877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77470</xdr:rowOff>
    </xdr:from>
    <xdr:to>
      <xdr:col>81</xdr:col>
      <xdr:colOff>101600</xdr:colOff>
      <xdr:row>41</xdr:row>
      <xdr:rowOff>7620</xdr:rowOff>
    </xdr:to>
    <xdr:sp macro="" textlink="">
      <xdr:nvSpPr>
        <xdr:cNvPr id="506" name="楕円 505">
          <a:extLst>
            <a:ext uri="{FF2B5EF4-FFF2-40B4-BE49-F238E27FC236}">
              <a16:creationId xmlns:a16="http://schemas.microsoft.com/office/drawing/2014/main" id="{903A241E-63AA-498E-A7F4-1955BEDE5DBA}"/>
            </a:ext>
          </a:extLst>
        </xdr:cNvPr>
        <xdr:cNvSpPr/>
      </xdr:nvSpPr>
      <xdr:spPr>
        <a:xfrm>
          <a:off x="13887450" y="6687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128270</xdr:rowOff>
    </xdr:from>
    <xdr:to>
      <xdr:col>85</xdr:col>
      <xdr:colOff>127000</xdr:colOff>
      <xdr:row>40</xdr:row>
      <xdr:rowOff>170815</xdr:rowOff>
    </xdr:to>
    <xdr:cxnSp macro="">
      <xdr:nvCxnSpPr>
        <xdr:cNvPr id="507" name="直線コネクタ 506">
          <a:extLst>
            <a:ext uri="{FF2B5EF4-FFF2-40B4-BE49-F238E27FC236}">
              <a16:creationId xmlns:a16="http://schemas.microsoft.com/office/drawing/2014/main" id="{F761A600-A82F-4924-BD13-8AD307E03B0E}"/>
            </a:ext>
          </a:extLst>
        </xdr:cNvPr>
        <xdr:cNvCxnSpPr/>
      </xdr:nvCxnSpPr>
      <xdr:spPr>
        <a:xfrm>
          <a:off x="13938250" y="673862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508" name="楕円 507">
          <a:extLst>
            <a:ext uri="{FF2B5EF4-FFF2-40B4-BE49-F238E27FC236}">
              <a16:creationId xmlns:a16="http://schemas.microsoft.com/office/drawing/2014/main" id="{B0E80740-DD4E-478C-891F-2D81FE0E540C}"/>
            </a:ext>
          </a:extLst>
        </xdr:cNvPr>
        <xdr:cNvSpPr/>
      </xdr:nvSpPr>
      <xdr:spPr>
        <a:xfrm>
          <a:off x="12299950" y="6605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74930</xdr:rowOff>
    </xdr:from>
    <xdr:to>
      <xdr:col>67</xdr:col>
      <xdr:colOff>101600</xdr:colOff>
      <xdr:row>40</xdr:row>
      <xdr:rowOff>4445</xdr:rowOff>
    </xdr:to>
    <xdr:sp macro="" textlink="">
      <xdr:nvSpPr>
        <xdr:cNvPr id="509" name="楕円 508">
          <a:extLst>
            <a:ext uri="{FF2B5EF4-FFF2-40B4-BE49-F238E27FC236}">
              <a16:creationId xmlns:a16="http://schemas.microsoft.com/office/drawing/2014/main" id="{FC1FCBEF-F569-49F5-9460-6CAB96ACD2C0}"/>
            </a:ext>
          </a:extLst>
        </xdr:cNvPr>
        <xdr:cNvSpPr/>
      </xdr:nvSpPr>
      <xdr:spPr>
        <a:xfrm>
          <a:off x="11487150" y="652018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125095</xdr:rowOff>
    </xdr:from>
    <xdr:to>
      <xdr:col>71</xdr:col>
      <xdr:colOff>177800</xdr:colOff>
      <xdr:row>40</xdr:row>
      <xdr:rowOff>40640</xdr:rowOff>
    </xdr:to>
    <xdr:cxnSp macro="">
      <xdr:nvCxnSpPr>
        <xdr:cNvPr id="510" name="直線コネクタ 509">
          <a:extLst>
            <a:ext uri="{FF2B5EF4-FFF2-40B4-BE49-F238E27FC236}">
              <a16:creationId xmlns:a16="http://schemas.microsoft.com/office/drawing/2014/main" id="{490154E9-82A2-4B89-AAFB-8362BBC7F406}"/>
            </a:ext>
          </a:extLst>
        </xdr:cNvPr>
        <xdr:cNvCxnSpPr/>
      </xdr:nvCxnSpPr>
      <xdr:spPr>
        <a:xfrm>
          <a:off x="11537950" y="6570345"/>
          <a:ext cx="8064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127000</xdr:rowOff>
    </xdr:from>
    <xdr:ext cx="405130" cy="259080"/>
    <xdr:sp macro="" textlink="">
      <xdr:nvSpPr>
        <xdr:cNvPr id="511" name="n_1aveValue【一般廃棄物処理施設】&#10;有形固定資産減価償却率">
          <a:extLst>
            <a:ext uri="{FF2B5EF4-FFF2-40B4-BE49-F238E27FC236}">
              <a16:creationId xmlns:a16="http://schemas.microsoft.com/office/drawing/2014/main" id="{C23B05C6-0191-4AE4-A098-C8ED9BF1883F}"/>
            </a:ext>
          </a:extLst>
        </xdr:cNvPr>
        <xdr:cNvSpPr txBox="1"/>
      </xdr:nvSpPr>
      <xdr:spPr>
        <a:xfrm>
          <a:off x="13742035" y="624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84455</xdr:rowOff>
    </xdr:from>
    <xdr:ext cx="393065" cy="259080"/>
    <xdr:sp macro="" textlink="">
      <xdr:nvSpPr>
        <xdr:cNvPr id="512" name="n_2aveValue【一般廃棄物処理施設】&#10;有形固定資産減価償却率">
          <a:extLst>
            <a:ext uri="{FF2B5EF4-FFF2-40B4-BE49-F238E27FC236}">
              <a16:creationId xmlns:a16="http://schemas.microsoft.com/office/drawing/2014/main" id="{08CCC593-A15D-4E05-81D5-BD64DB578103}"/>
            </a:ext>
          </a:extLst>
        </xdr:cNvPr>
        <xdr:cNvSpPr txBox="1"/>
      </xdr:nvSpPr>
      <xdr:spPr>
        <a:xfrm>
          <a:off x="12960985" y="619950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34290</xdr:rowOff>
    </xdr:from>
    <xdr:ext cx="393065" cy="259080"/>
    <xdr:sp macro="" textlink="">
      <xdr:nvSpPr>
        <xdr:cNvPr id="513" name="n_3aveValue【一般廃棄物処理施設】&#10;有形固定資産減価償却率">
          <a:extLst>
            <a:ext uri="{FF2B5EF4-FFF2-40B4-BE49-F238E27FC236}">
              <a16:creationId xmlns:a16="http://schemas.microsoft.com/office/drawing/2014/main" id="{59F131AF-1CCF-4AF0-BAAD-7B402A39BDFF}"/>
            </a:ext>
          </a:extLst>
        </xdr:cNvPr>
        <xdr:cNvSpPr txBox="1"/>
      </xdr:nvSpPr>
      <xdr:spPr>
        <a:xfrm>
          <a:off x="12167235" y="614934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145415</xdr:rowOff>
    </xdr:from>
    <xdr:ext cx="393065" cy="249555"/>
    <xdr:sp macro="" textlink="">
      <xdr:nvSpPr>
        <xdr:cNvPr id="514" name="n_4aveValue【一般廃棄物処理施設】&#10;有形固定資産減価償却率">
          <a:extLst>
            <a:ext uri="{FF2B5EF4-FFF2-40B4-BE49-F238E27FC236}">
              <a16:creationId xmlns:a16="http://schemas.microsoft.com/office/drawing/2014/main" id="{28D1ECEB-0720-4D4F-BE7D-843B4FE806A5}"/>
            </a:ext>
          </a:extLst>
        </xdr:cNvPr>
        <xdr:cNvSpPr txBox="1"/>
      </xdr:nvSpPr>
      <xdr:spPr>
        <a:xfrm>
          <a:off x="11354435" y="626046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170180</xdr:rowOff>
    </xdr:from>
    <xdr:ext cx="405130" cy="259080"/>
    <xdr:sp macro="" textlink="">
      <xdr:nvSpPr>
        <xdr:cNvPr id="515" name="n_1mainValue【一般廃棄物処理施設】&#10;有形固定資産減価償却率">
          <a:extLst>
            <a:ext uri="{FF2B5EF4-FFF2-40B4-BE49-F238E27FC236}">
              <a16:creationId xmlns:a16="http://schemas.microsoft.com/office/drawing/2014/main" id="{790D2566-D638-421C-B966-927A07D53CDB}"/>
            </a:ext>
          </a:extLst>
        </xdr:cNvPr>
        <xdr:cNvSpPr txBox="1"/>
      </xdr:nvSpPr>
      <xdr:spPr>
        <a:xfrm>
          <a:off x="13742035" y="6774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81915</xdr:rowOff>
    </xdr:from>
    <xdr:ext cx="393065" cy="259080"/>
    <xdr:sp macro="" textlink="">
      <xdr:nvSpPr>
        <xdr:cNvPr id="516" name="n_3mainValue【一般廃棄物処理施設】&#10;有形固定資産減価償却率">
          <a:extLst>
            <a:ext uri="{FF2B5EF4-FFF2-40B4-BE49-F238E27FC236}">
              <a16:creationId xmlns:a16="http://schemas.microsoft.com/office/drawing/2014/main" id="{1F0F1209-A172-4EC5-81FD-3281583ACC6B}"/>
            </a:ext>
          </a:extLst>
        </xdr:cNvPr>
        <xdr:cNvSpPr txBox="1"/>
      </xdr:nvSpPr>
      <xdr:spPr>
        <a:xfrm>
          <a:off x="12167235" y="669226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167005</xdr:rowOff>
    </xdr:from>
    <xdr:ext cx="393065" cy="250825"/>
    <xdr:sp macro="" textlink="">
      <xdr:nvSpPr>
        <xdr:cNvPr id="517" name="n_4mainValue【一般廃棄物処理施設】&#10;有形固定資産減価償却率">
          <a:extLst>
            <a:ext uri="{FF2B5EF4-FFF2-40B4-BE49-F238E27FC236}">
              <a16:creationId xmlns:a16="http://schemas.microsoft.com/office/drawing/2014/main" id="{47F9B1BC-5434-4622-8005-1EAB3937506C}"/>
            </a:ext>
          </a:extLst>
        </xdr:cNvPr>
        <xdr:cNvSpPr txBox="1"/>
      </xdr:nvSpPr>
      <xdr:spPr>
        <a:xfrm>
          <a:off x="11354435" y="6612255"/>
          <a:ext cx="393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id="{242BDF8E-F7F4-47E8-ADA3-D147A784030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id="{79E06471-25C1-4A76-9BD6-76D957411A24}"/>
            </a:ext>
          </a:extLst>
        </xdr:cNvPr>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id="{8FEE14D5-FD27-4D8C-92EF-2D8EDF23A1A1}"/>
            </a:ext>
          </a:extLst>
        </xdr:cNvPr>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id="{7EF57B2A-A07D-4F6C-B0EB-C01342C3B851}"/>
            </a:ext>
          </a:extLst>
        </xdr:cNvPr>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id="{C1AB8EF1-E9A3-456D-AD2A-59B5A06220C0}"/>
            </a:ext>
          </a:extLst>
        </xdr:cNvPr>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id="{E0BDF681-7007-4DEC-A0FD-F1037F19C357}"/>
            </a:ext>
          </a:extLst>
        </xdr:cNvPr>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id="{7CC5FA37-14EA-4E3A-ADE6-459844177B02}"/>
            </a:ext>
          </a:extLst>
        </xdr:cNvPr>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id="{B951C0D0-1506-4BFE-98D1-A8978C8AA9A8}"/>
            </a:ext>
          </a:extLst>
        </xdr:cNvPr>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37820" cy="225425"/>
    <xdr:sp macro="" textlink="">
      <xdr:nvSpPr>
        <xdr:cNvPr id="526" name="テキスト ボックス 525">
          <a:extLst>
            <a:ext uri="{FF2B5EF4-FFF2-40B4-BE49-F238E27FC236}">
              <a16:creationId xmlns:a16="http://schemas.microsoft.com/office/drawing/2014/main" id="{2BAD3BA1-9FFA-475E-B238-8612C984E5A9}"/>
            </a:ext>
          </a:extLst>
        </xdr:cNvPr>
        <xdr:cNvSpPr txBox="1"/>
      </xdr:nvSpPr>
      <xdr:spPr>
        <a:xfrm>
          <a:off x="16440150" y="49593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id="{97BFE4CA-2F05-4C1C-A9C4-A6E272192683}"/>
            </a:ext>
          </a:extLst>
        </xdr:cNvPr>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28" name="直線コネクタ 527">
          <a:extLst>
            <a:ext uri="{FF2B5EF4-FFF2-40B4-BE49-F238E27FC236}">
              <a16:creationId xmlns:a16="http://schemas.microsoft.com/office/drawing/2014/main" id="{1654992E-C2C5-44F3-BFAA-20208903CF5C}"/>
            </a:ext>
          </a:extLst>
        </xdr:cNvPr>
        <xdr:cNvCxnSpPr/>
      </xdr:nvCxnSpPr>
      <xdr:spPr>
        <a:xfrm>
          <a:off x="16459200" y="7033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36855" cy="250190"/>
    <xdr:sp macro="" textlink="">
      <xdr:nvSpPr>
        <xdr:cNvPr id="529" name="テキスト ボックス 528">
          <a:extLst>
            <a:ext uri="{FF2B5EF4-FFF2-40B4-BE49-F238E27FC236}">
              <a16:creationId xmlns:a16="http://schemas.microsoft.com/office/drawing/2014/main" id="{7A18AC9D-0086-4982-8F3C-61111BB113FD}"/>
            </a:ext>
          </a:extLst>
        </xdr:cNvPr>
        <xdr:cNvSpPr txBox="1"/>
      </xdr:nvSpPr>
      <xdr:spPr>
        <a:xfrm>
          <a:off x="16248380" y="6897370"/>
          <a:ext cx="2368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30" name="直線コネクタ 529">
          <a:extLst>
            <a:ext uri="{FF2B5EF4-FFF2-40B4-BE49-F238E27FC236}">
              <a16:creationId xmlns:a16="http://schemas.microsoft.com/office/drawing/2014/main" id="{95276B6E-F6E4-4864-9584-E18EAC16CE38}"/>
            </a:ext>
          </a:extLst>
        </xdr:cNvPr>
        <xdr:cNvCxnSpPr/>
      </xdr:nvCxnSpPr>
      <xdr:spPr>
        <a:xfrm>
          <a:off x="16459200" y="6719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83565" cy="259080"/>
    <xdr:sp macro="" textlink="">
      <xdr:nvSpPr>
        <xdr:cNvPr id="531" name="テキスト ボックス 530">
          <a:extLst>
            <a:ext uri="{FF2B5EF4-FFF2-40B4-BE49-F238E27FC236}">
              <a16:creationId xmlns:a16="http://schemas.microsoft.com/office/drawing/2014/main" id="{8E2C6B9B-1F28-47D9-A0FE-DC5BA7E648BC}"/>
            </a:ext>
          </a:extLst>
        </xdr:cNvPr>
        <xdr:cNvSpPr txBox="1"/>
      </xdr:nvSpPr>
      <xdr:spPr>
        <a:xfrm>
          <a:off x="15939770" y="658304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32" name="直線コネクタ 531">
          <a:extLst>
            <a:ext uri="{FF2B5EF4-FFF2-40B4-BE49-F238E27FC236}">
              <a16:creationId xmlns:a16="http://schemas.microsoft.com/office/drawing/2014/main" id="{AE164151-F7E8-4B97-A7DE-AA1D5A52148C}"/>
            </a:ext>
          </a:extLst>
        </xdr:cNvPr>
        <xdr:cNvCxnSpPr/>
      </xdr:nvCxnSpPr>
      <xdr:spPr>
        <a:xfrm>
          <a:off x="16459200" y="640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83565" cy="251460"/>
    <xdr:sp macro="" textlink="">
      <xdr:nvSpPr>
        <xdr:cNvPr id="533" name="テキスト ボックス 532">
          <a:extLst>
            <a:ext uri="{FF2B5EF4-FFF2-40B4-BE49-F238E27FC236}">
              <a16:creationId xmlns:a16="http://schemas.microsoft.com/office/drawing/2014/main" id="{7D5C61F5-4A49-4C29-BFCC-7B05D51D2FBE}"/>
            </a:ext>
          </a:extLst>
        </xdr:cNvPr>
        <xdr:cNvSpPr txBox="1"/>
      </xdr:nvSpPr>
      <xdr:spPr>
        <a:xfrm>
          <a:off x="15939770" y="626999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34" name="直線コネクタ 533">
          <a:extLst>
            <a:ext uri="{FF2B5EF4-FFF2-40B4-BE49-F238E27FC236}">
              <a16:creationId xmlns:a16="http://schemas.microsoft.com/office/drawing/2014/main" id="{D0FAEDCE-57E3-4FF4-A193-58E6070B35F7}"/>
            </a:ext>
          </a:extLst>
        </xdr:cNvPr>
        <xdr:cNvCxnSpPr/>
      </xdr:nvCxnSpPr>
      <xdr:spPr>
        <a:xfrm>
          <a:off x="16459200" y="609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83565" cy="258445"/>
    <xdr:sp macro="" textlink="">
      <xdr:nvSpPr>
        <xdr:cNvPr id="535" name="テキスト ボックス 534">
          <a:extLst>
            <a:ext uri="{FF2B5EF4-FFF2-40B4-BE49-F238E27FC236}">
              <a16:creationId xmlns:a16="http://schemas.microsoft.com/office/drawing/2014/main" id="{6668B4A0-25B8-451C-BE80-52EFE19CE77F}"/>
            </a:ext>
          </a:extLst>
        </xdr:cNvPr>
        <xdr:cNvSpPr txBox="1"/>
      </xdr:nvSpPr>
      <xdr:spPr>
        <a:xfrm>
          <a:off x="15939770" y="594931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36" name="直線コネクタ 535">
          <a:extLst>
            <a:ext uri="{FF2B5EF4-FFF2-40B4-BE49-F238E27FC236}">
              <a16:creationId xmlns:a16="http://schemas.microsoft.com/office/drawing/2014/main" id="{499FCC0C-6F33-4EBC-AF3F-8CA56D0CEC04}"/>
            </a:ext>
          </a:extLst>
        </xdr:cNvPr>
        <xdr:cNvCxnSpPr/>
      </xdr:nvCxnSpPr>
      <xdr:spPr>
        <a:xfrm>
          <a:off x="16459200" y="5777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83565" cy="259080"/>
    <xdr:sp macro="" textlink="">
      <xdr:nvSpPr>
        <xdr:cNvPr id="537" name="テキスト ボックス 536">
          <a:extLst>
            <a:ext uri="{FF2B5EF4-FFF2-40B4-BE49-F238E27FC236}">
              <a16:creationId xmlns:a16="http://schemas.microsoft.com/office/drawing/2014/main" id="{0E0962FA-8891-4595-9D24-8652D9C256BE}"/>
            </a:ext>
          </a:extLst>
        </xdr:cNvPr>
        <xdr:cNvSpPr txBox="1"/>
      </xdr:nvSpPr>
      <xdr:spPr>
        <a:xfrm>
          <a:off x="15939770" y="563562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38" name="直線コネクタ 537">
          <a:extLst>
            <a:ext uri="{FF2B5EF4-FFF2-40B4-BE49-F238E27FC236}">
              <a16:creationId xmlns:a16="http://schemas.microsoft.com/office/drawing/2014/main" id="{4F70232E-BC0A-4C8B-9C7D-DB589C1C9700}"/>
            </a:ext>
          </a:extLst>
        </xdr:cNvPr>
        <xdr:cNvCxnSpPr/>
      </xdr:nvCxnSpPr>
      <xdr:spPr>
        <a:xfrm>
          <a:off x="16459200" y="5457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83565" cy="248920"/>
    <xdr:sp macro="" textlink="">
      <xdr:nvSpPr>
        <xdr:cNvPr id="539" name="テキスト ボックス 538">
          <a:extLst>
            <a:ext uri="{FF2B5EF4-FFF2-40B4-BE49-F238E27FC236}">
              <a16:creationId xmlns:a16="http://schemas.microsoft.com/office/drawing/2014/main" id="{17C73A4A-0EE4-4EC8-B798-7EAA4E22BD0D}"/>
            </a:ext>
          </a:extLst>
        </xdr:cNvPr>
        <xdr:cNvSpPr txBox="1"/>
      </xdr:nvSpPr>
      <xdr:spPr>
        <a:xfrm>
          <a:off x="15939770" y="532130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C200D5FF-0B5D-4BC1-8A0E-78D58448496D}"/>
            </a:ext>
          </a:extLst>
        </xdr:cNvPr>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83565" cy="259080"/>
    <xdr:sp macro="" textlink="">
      <xdr:nvSpPr>
        <xdr:cNvPr id="541" name="テキスト ボックス 540">
          <a:extLst>
            <a:ext uri="{FF2B5EF4-FFF2-40B4-BE49-F238E27FC236}">
              <a16:creationId xmlns:a16="http://schemas.microsoft.com/office/drawing/2014/main" id="{0FA61E35-5600-44B9-9424-AA7C04ABBFF0}"/>
            </a:ext>
          </a:extLst>
        </xdr:cNvPr>
        <xdr:cNvSpPr txBox="1"/>
      </xdr:nvSpPr>
      <xdr:spPr>
        <a:xfrm>
          <a:off x="15939770" y="500761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a:extLst>
            <a:ext uri="{FF2B5EF4-FFF2-40B4-BE49-F238E27FC236}">
              <a16:creationId xmlns:a16="http://schemas.microsoft.com/office/drawing/2014/main" id="{AD8F042E-DE07-408C-8C56-EECBD5AD5DFF}"/>
            </a:ext>
          </a:extLst>
        </xdr:cNvPr>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42</xdr:row>
      <xdr:rowOff>86360</xdr:rowOff>
    </xdr:to>
    <xdr:cxnSp macro="">
      <xdr:nvCxnSpPr>
        <xdr:cNvPr id="543" name="直線コネクタ 542">
          <a:extLst>
            <a:ext uri="{FF2B5EF4-FFF2-40B4-BE49-F238E27FC236}">
              <a16:creationId xmlns:a16="http://schemas.microsoft.com/office/drawing/2014/main" id="{ED82504E-9F08-4556-B245-47A6F3E04426}"/>
            </a:ext>
          </a:extLst>
        </xdr:cNvPr>
        <xdr:cNvCxnSpPr/>
      </xdr:nvCxnSpPr>
      <xdr:spPr>
        <a:xfrm flipV="1">
          <a:off x="19951065" y="54692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9900" cy="259080"/>
    <xdr:sp macro="" textlink="">
      <xdr:nvSpPr>
        <xdr:cNvPr id="544" name="【一般廃棄物処理施設】&#10;一人当たり有形固定資産（償却資産）額最小値テキスト">
          <a:extLst>
            <a:ext uri="{FF2B5EF4-FFF2-40B4-BE49-F238E27FC236}">
              <a16:creationId xmlns:a16="http://schemas.microsoft.com/office/drawing/2014/main" id="{FF31F9F3-135D-4D18-8211-A8222BF367A4}"/>
            </a:ext>
          </a:extLst>
        </xdr:cNvPr>
        <xdr:cNvSpPr txBox="1"/>
      </xdr:nvSpPr>
      <xdr:spPr>
        <a:xfrm>
          <a:off x="19989800" y="703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86360</xdr:rowOff>
    </xdr:from>
    <xdr:to>
      <xdr:col>116</xdr:col>
      <xdr:colOff>152400</xdr:colOff>
      <xdr:row>42</xdr:row>
      <xdr:rowOff>86360</xdr:rowOff>
    </xdr:to>
    <xdr:cxnSp macro="">
      <xdr:nvCxnSpPr>
        <xdr:cNvPr id="545" name="直線コネクタ 544">
          <a:extLst>
            <a:ext uri="{FF2B5EF4-FFF2-40B4-BE49-F238E27FC236}">
              <a16:creationId xmlns:a16="http://schemas.microsoft.com/office/drawing/2014/main" id="{0E3D6DB9-D756-4D5B-9C3E-27421AFD99C2}"/>
            </a:ext>
          </a:extLst>
        </xdr:cNvPr>
        <xdr:cNvCxnSpPr/>
      </xdr:nvCxnSpPr>
      <xdr:spPr>
        <a:xfrm>
          <a:off x="19881850" y="7026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132715</xdr:rowOff>
    </xdr:from>
    <xdr:ext cx="598805" cy="250825"/>
    <xdr:sp macro="" textlink="">
      <xdr:nvSpPr>
        <xdr:cNvPr id="546" name="【一般廃棄物処理施設】&#10;一人当たり有形固定資産（償却資産）額最大値テキスト">
          <a:extLst>
            <a:ext uri="{FF2B5EF4-FFF2-40B4-BE49-F238E27FC236}">
              <a16:creationId xmlns:a16="http://schemas.microsoft.com/office/drawing/2014/main" id="{50E3223C-7B73-44D8-9ACD-062CA8590958}"/>
            </a:ext>
          </a:extLst>
        </xdr:cNvPr>
        <xdr:cNvSpPr txBox="1"/>
      </xdr:nvSpPr>
      <xdr:spPr>
        <a:xfrm>
          <a:off x="19989800" y="525716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547" name="直線コネクタ 546">
          <a:extLst>
            <a:ext uri="{FF2B5EF4-FFF2-40B4-BE49-F238E27FC236}">
              <a16:creationId xmlns:a16="http://schemas.microsoft.com/office/drawing/2014/main" id="{F227717E-29B9-4C23-AA56-9CC12B2A0DA9}"/>
            </a:ext>
          </a:extLst>
        </xdr:cNvPr>
        <xdr:cNvCxnSpPr/>
      </xdr:nvCxnSpPr>
      <xdr:spPr>
        <a:xfrm>
          <a:off x="19881850" y="5469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27940</xdr:rowOff>
    </xdr:from>
    <xdr:ext cx="598805" cy="259080"/>
    <xdr:sp macro="" textlink="">
      <xdr:nvSpPr>
        <xdr:cNvPr id="548" name="【一般廃棄物処理施設】&#10;一人当たり有形固定資産（償却資産）額平均値テキスト">
          <a:extLst>
            <a:ext uri="{FF2B5EF4-FFF2-40B4-BE49-F238E27FC236}">
              <a16:creationId xmlns:a16="http://schemas.microsoft.com/office/drawing/2014/main" id="{6DA1432B-DD87-4FFF-B295-984D5756E794}"/>
            </a:ext>
          </a:extLst>
        </xdr:cNvPr>
        <xdr:cNvSpPr txBox="1"/>
      </xdr:nvSpPr>
      <xdr:spPr>
        <a:xfrm>
          <a:off x="19989800" y="647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106680</xdr:rowOff>
    </xdr:to>
    <xdr:sp macro="" textlink="">
      <xdr:nvSpPr>
        <xdr:cNvPr id="549" name="フローチャート: 判断 548">
          <a:extLst>
            <a:ext uri="{FF2B5EF4-FFF2-40B4-BE49-F238E27FC236}">
              <a16:creationId xmlns:a16="http://schemas.microsoft.com/office/drawing/2014/main" id="{8577CDB8-F9A0-4551-8053-8ABE080C59B4}"/>
            </a:ext>
          </a:extLst>
        </xdr:cNvPr>
        <xdr:cNvSpPr/>
      </xdr:nvSpPr>
      <xdr:spPr>
        <a:xfrm>
          <a:off x="199009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32385</xdr:rowOff>
    </xdr:from>
    <xdr:to>
      <xdr:col>112</xdr:col>
      <xdr:colOff>38100</xdr:colOff>
      <xdr:row>40</xdr:row>
      <xdr:rowOff>133985</xdr:rowOff>
    </xdr:to>
    <xdr:sp macro="" textlink="">
      <xdr:nvSpPr>
        <xdr:cNvPr id="550" name="フローチャート: 判断 549">
          <a:extLst>
            <a:ext uri="{FF2B5EF4-FFF2-40B4-BE49-F238E27FC236}">
              <a16:creationId xmlns:a16="http://schemas.microsoft.com/office/drawing/2014/main" id="{ECB376BB-4917-44B7-8232-D126E5011D0A}"/>
            </a:ext>
          </a:extLst>
        </xdr:cNvPr>
        <xdr:cNvSpPr/>
      </xdr:nvSpPr>
      <xdr:spPr>
        <a:xfrm>
          <a:off x="19157950" y="6642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35560</xdr:rowOff>
    </xdr:from>
    <xdr:to>
      <xdr:col>107</xdr:col>
      <xdr:colOff>101600</xdr:colOff>
      <xdr:row>40</xdr:row>
      <xdr:rowOff>137160</xdr:rowOff>
    </xdr:to>
    <xdr:sp macro="" textlink="">
      <xdr:nvSpPr>
        <xdr:cNvPr id="551" name="フローチャート: 判断 550">
          <a:extLst>
            <a:ext uri="{FF2B5EF4-FFF2-40B4-BE49-F238E27FC236}">
              <a16:creationId xmlns:a16="http://schemas.microsoft.com/office/drawing/2014/main" id="{79DFCD67-B2EE-401F-98B1-962132CDA2FB}"/>
            </a:ext>
          </a:extLst>
        </xdr:cNvPr>
        <xdr:cNvSpPr/>
      </xdr:nvSpPr>
      <xdr:spPr>
        <a:xfrm>
          <a:off x="1834515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58420</xdr:rowOff>
    </xdr:from>
    <xdr:to>
      <xdr:col>102</xdr:col>
      <xdr:colOff>165100</xdr:colOff>
      <xdr:row>40</xdr:row>
      <xdr:rowOff>160020</xdr:rowOff>
    </xdr:to>
    <xdr:sp macro="" textlink="">
      <xdr:nvSpPr>
        <xdr:cNvPr id="552" name="フローチャート: 判断 551">
          <a:extLst>
            <a:ext uri="{FF2B5EF4-FFF2-40B4-BE49-F238E27FC236}">
              <a16:creationId xmlns:a16="http://schemas.microsoft.com/office/drawing/2014/main" id="{0BC3BE82-F57E-4FD2-ABEC-1D1726F5EEEA}"/>
            </a:ext>
          </a:extLst>
        </xdr:cNvPr>
        <xdr:cNvSpPr/>
      </xdr:nvSpPr>
      <xdr:spPr>
        <a:xfrm>
          <a:off x="175514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85090</xdr:rowOff>
    </xdr:from>
    <xdr:to>
      <xdr:col>98</xdr:col>
      <xdr:colOff>38100</xdr:colOff>
      <xdr:row>41</xdr:row>
      <xdr:rowOff>15240</xdr:rowOff>
    </xdr:to>
    <xdr:sp macro="" textlink="">
      <xdr:nvSpPr>
        <xdr:cNvPr id="553" name="フローチャート: 判断 552">
          <a:extLst>
            <a:ext uri="{FF2B5EF4-FFF2-40B4-BE49-F238E27FC236}">
              <a16:creationId xmlns:a16="http://schemas.microsoft.com/office/drawing/2014/main" id="{B1ABAF93-43D6-4CF0-A04B-4B58F3383CE9}"/>
            </a:ext>
          </a:extLst>
        </xdr:cNvPr>
        <xdr:cNvSpPr/>
      </xdr:nvSpPr>
      <xdr:spPr>
        <a:xfrm>
          <a:off x="16757650" y="6695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54" name="テキスト ボックス 553">
          <a:extLst>
            <a:ext uri="{FF2B5EF4-FFF2-40B4-BE49-F238E27FC236}">
              <a16:creationId xmlns:a16="http://schemas.microsoft.com/office/drawing/2014/main" id="{B547BA7E-3DFD-447F-9F77-40E3EC18A675}"/>
            </a:ext>
          </a:extLst>
        </xdr:cNvPr>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55" name="テキスト ボックス 554">
          <a:extLst>
            <a:ext uri="{FF2B5EF4-FFF2-40B4-BE49-F238E27FC236}">
              <a16:creationId xmlns:a16="http://schemas.microsoft.com/office/drawing/2014/main" id="{5B6874A7-D423-4025-8A56-6F4FCB7775C8}"/>
            </a:ext>
          </a:extLst>
        </xdr:cNvPr>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56" name="テキスト ボックス 555">
          <a:extLst>
            <a:ext uri="{FF2B5EF4-FFF2-40B4-BE49-F238E27FC236}">
              <a16:creationId xmlns:a16="http://schemas.microsoft.com/office/drawing/2014/main" id="{E046EB73-184A-4AC7-B67C-45D940155D78}"/>
            </a:ext>
          </a:extLst>
        </xdr:cNvPr>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57" name="テキスト ボックス 556">
          <a:extLst>
            <a:ext uri="{FF2B5EF4-FFF2-40B4-BE49-F238E27FC236}">
              <a16:creationId xmlns:a16="http://schemas.microsoft.com/office/drawing/2014/main" id="{953BB43B-7E03-4A35-92F2-C4B225457BDB}"/>
            </a:ext>
          </a:extLst>
        </xdr:cNvPr>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58" name="テキスト ボックス 557">
          <a:extLst>
            <a:ext uri="{FF2B5EF4-FFF2-40B4-BE49-F238E27FC236}">
              <a16:creationId xmlns:a16="http://schemas.microsoft.com/office/drawing/2014/main" id="{3F730621-9F87-47F5-B5CB-65DF1E0CC060}"/>
            </a:ext>
          </a:extLst>
        </xdr:cNvPr>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42</xdr:row>
      <xdr:rowOff>27940</xdr:rowOff>
    </xdr:from>
    <xdr:to>
      <xdr:col>116</xdr:col>
      <xdr:colOff>114300</xdr:colOff>
      <xdr:row>42</xdr:row>
      <xdr:rowOff>129540</xdr:rowOff>
    </xdr:to>
    <xdr:sp macro="" textlink="">
      <xdr:nvSpPr>
        <xdr:cNvPr id="559" name="楕円 558">
          <a:extLst>
            <a:ext uri="{FF2B5EF4-FFF2-40B4-BE49-F238E27FC236}">
              <a16:creationId xmlns:a16="http://schemas.microsoft.com/office/drawing/2014/main" id="{5E68E65E-5B23-487A-A5BD-0AF78374307A}"/>
            </a:ext>
          </a:extLst>
        </xdr:cNvPr>
        <xdr:cNvSpPr/>
      </xdr:nvSpPr>
      <xdr:spPr>
        <a:xfrm>
          <a:off x="199009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114300</xdr:rowOff>
    </xdr:from>
    <xdr:ext cx="469900" cy="259080"/>
    <xdr:sp macro="" textlink="">
      <xdr:nvSpPr>
        <xdr:cNvPr id="560" name="【一般廃棄物処理施設】&#10;一人当たり有形固定資産（償却資産）額該当値テキスト">
          <a:extLst>
            <a:ext uri="{FF2B5EF4-FFF2-40B4-BE49-F238E27FC236}">
              <a16:creationId xmlns:a16="http://schemas.microsoft.com/office/drawing/2014/main" id="{E036C27F-22DA-41FC-8CA3-7B8741C7BA0E}"/>
            </a:ext>
          </a:extLst>
        </xdr:cNvPr>
        <xdr:cNvSpPr txBox="1"/>
      </xdr:nvSpPr>
      <xdr:spPr>
        <a:xfrm>
          <a:off x="19989800" y="688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42</xdr:row>
      <xdr:rowOff>27940</xdr:rowOff>
    </xdr:from>
    <xdr:to>
      <xdr:col>112</xdr:col>
      <xdr:colOff>38100</xdr:colOff>
      <xdr:row>42</xdr:row>
      <xdr:rowOff>129540</xdr:rowOff>
    </xdr:to>
    <xdr:sp macro="" textlink="">
      <xdr:nvSpPr>
        <xdr:cNvPr id="561" name="楕円 560">
          <a:extLst>
            <a:ext uri="{FF2B5EF4-FFF2-40B4-BE49-F238E27FC236}">
              <a16:creationId xmlns:a16="http://schemas.microsoft.com/office/drawing/2014/main" id="{B911D6E0-6AC8-4337-92ED-C0B955DB1FA2}"/>
            </a:ext>
          </a:extLst>
        </xdr:cNvPr>
        <xdr:cNvSpPr/>
      </xdr:nvSpPr>
      <xdr:spPr>
        <a:xfrm>
          <a:off x="19157950" y="6968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78740</xdr:rowOff>
    </xdr:from>
    <xdr:to>
      <xdr:col>116</xdr:col>
      <xdr:colOff>63500</xdr:colOff>
      <xdr:row>42</xdr:row>
      <xdr:rowOff>78740</xdr:rowOff>
    </xdr:to>
    <xdr:cxnSp macro="">
      <xdr:nvCxnSpPr>
        <xdr:cNvPr id="562" name="直線コネクタ 561">
          <a:extLst>
            <a:ext uri="{FF2B5EF4-FFF2-40B4-BE49-F238E27FC236}">
              <a16:creationId xmlns:a16="http://schemas.microsoft.com/office/drawing/2014/main" id="{050AB134-D167-429D-B4D9-3E8A1AD021A5}"/>
            </a:ext>
          </a:extLst>
        </xdr:cNvPr>
        <xdr:cNvCxnSpPr/>
      </xdr:nvCxnSpPr>
      <xdr:spPr>
        <a:xfrm flipV="1">
          <a:off x="19202400" y="7019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27940</xdr:rowOff>
    </xdr:from>
    <xdr:to>
      <xdr:col>102</xdr:col>
      <xdr:colOff>165100</xdr:colOff>
      <xdr:row>42</xdr:row>
      <xdr:rowOff>129540</xdr:rowOff>
    </xdr:to>
    <xdr:sp macro="" textlink="">
      <xdr:nvSpPr>
        <xdr:cNvPr id="563" name="楕円 562">
          <a:extLst>
            <a:ext uri="{FF2B5EF4-FFF2-40B4-BE49-F238E27FC236}">
              <a16:creationId xmlns:a16="http://schemas.microsoft.com/office/drawing/2014/main" id="{F7FF6464-2CA4-4255-A3DA-B220FDFE7D98}"/>
            </a:ext>
          </a:extLst>
        </xdr:cNvPr>
        <xdr:cNvSpPr/>
      </xdr:nvSpPr>
      <xdr:spPr>
        <a:xfrm>
          <a:off x="175514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42</xdr:row>
      <xdr:rowOff>29210</xdr:rowOff>
    </xdr:from>
    <xdr:to>
      <xdr:col>98</xdr:col>
      <xdr:colOff>38100</xdr:colOff>
      <xdr:row>42</xdr:row>
      <xdr:rowOff>130175</xdr:rowOff>
    </xdr:to>
    <xdr:sp macro="" textlink="">
      <xdr:nvSpPr>
        <xdr:cNvPr id="564" name="楕円 563">
          <a:extLst>
            <a:ext uri="{FF2B5EF4-FFF2-40B4-BE49-F238E27FC236}">
              <a16:creationId xmlns:a16="http://schemas.microsoft.com/office/drawing/2014/main" id="{DF2A7D5D-0D10-4E18-9A55-632FE8287D10}"/>
            </a:ext>
          </a:extLst>
        </xdr:cNvPr>
        <xdr:cNvSpPr/>
      </xdr:nvSpPr>
      <xdr:spPr>
        <a:xfrm>
          <a:off x="16757650" y="69697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78740</xdr:rowOff>
    </xdr:from>
    <xdr:to>
      <xdr:col>102</xdr:col>
      <xdr:colOff>114300</xdr:colOff>
      <xdr:row>42</xdr:row>
      <xdr:rowOff>79375</xdr:rowOff>
    </xdr:to>
    <xdr:cxnSp macro="">
      <xdr:nvCxnSpPr>
        <xdr:cNvPr id="565" name="直線コネクタ 564">
          <a:extLst>
            <a:ext uri="{FF2B5EF4-FFF2-40B4-BE49-F238E27FC236}">
              <a16:creationId xmlns:a16="http://schemas.microsoft.com/office/drawing/2014/main" id="{C598FB71-5414-4A70-B9F6-8C413A567EC1}"/>
            </a:ext>
          </a:extLst>
        </xdr:cNvPr>
        <xdr:cNvCxnSpPr/>
      </xdr:nvCxnSpPr>
      <xdr:spPr>
        <a:xfrm flipV="1">
          <a:off x="16802100" y="70192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150495</xdr:rowOff>
    </xdr:from>
    <xdr:ext cx="586740" cy="259080"/>
    <xdr:sp macro="" textlink="">
      <xdr:nvSpPr>
        <xdr:cNvPr id="566" name="n_1aveValue【一般廃棄物処理施設】&#10;一人当たり有形固定資産（償却資産）額">
          <a:extLst>
            <a:ext uri="{FF2B5EF4-FFF2-40B4-BE49-F238E27FC236}">
              <a16:creationId xmlns:a16="http://schemas.microsoft.com/office/drawing/2014/main" id="{3249A397-7E04-4235-B6FC-53701CC9B4DE}"/>
            </a:ext>
          </a:extLst>
        </xdr:cNvPr>
        <xdr:cNvSpPr txBox="1"/>
      </xdr:nvSpPr>
      <xdr:spPr>
        <a:xfrm>
          <a:off x="18915380" y="64306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153670</xdr:rowOff>
    </xdr:from>
    <xdr:ext cx="586740" cy="259080"/>
    <xdr:sp macro="" textlink="">
      <xdr:nvSpPr>
        <xdr:cNvPr id="567" name="n_2aveValue【一般廃棄物処理施設】&#10;一人当たり有形固定資産（償却資産）額">
          <a:extLst>
            <a:ext uri="{FF2B5EF4-FFF2-40B4-BE49-F238E27FC236}">
              <a16:creationId xmlns:a16="http://schemas.microsoft.com/office/drawing/2014/main" id="{3B8EFE0A-DAEA-4361-9150-7562FAE052ED}"/>
            </a:ext>
          </a:extLst>
        </xdr:cNvPr>
        <xdr:cNvSpPr txBox="1"/>
      </xdr:nvSpPr>
      <xdr:spPr>
        <a:xfrm>
          <a:off x="18134330" y="643382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5080</xdr:rowOff>
    </xdr:from>
    <xdr:ext cx="522605" cy="259080"/>
    <xdr:sp macro="" textlink="">
      <xdr:nvSpPr>
        <xdr:cNvPr id="568" name="n_3aveValue【一般廃棄物処理施設】&#10;一人当たり有形固定資産（償却資産）額">
          <a:extLst>
            <a:ext uri="{FF2B5EF4-FFF2-40B4-BE49-F238E27FC236}">
              <a16:creationId xmlns:a16="http://schemas.microsoft.com/office/drawing/2014/main" id="{CC3D5286-3A50-47B8-A2C5-1E314BB6FDDC}"/>
            </a:ext>
          </a:extLst>
        </xdr:cNvPr>
        <xdr:cNvSpPr txBox="1"/>
      </xdr:nvSpPr>
      <xdr:spPr>
        <a:xfrm>
          <a:off x="17353915" y="6450330"/>
          <a:ext cx="5226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31750</xdr:rowOff>
    </xdr:from>
    <xdr:ext cx="522605" cy="248920"/>
    <xdr:sp macro="" textlink="">
      <xdr:nvSpPr>
        <xdr:cNvPr id="569" name="n_4aveValue【一般廃棄物処理施設】&#10;一人当たり有形固定資産（償却資産）額">
          <a:extLst>
            <a:ext uri="{FF2B5EF4-FFF2-40B4-BE49-F238E27FC236}">
              <a16:creationId xmlns:a16="http://schemas.microsoft.com/office/drawing/2014/main" id="{053E0A1A-AF74-4765-9E65-DE19A846307E}"/>
            </a:ext>
          </a:extLst>
        </xdr:cNvPr>
        <xdr:cNvSpPr txBox="1"/>
      </xdr:nvSpPr>
      <xdr:spPr>
        <a:xfrm>
          <a:off x="16560165" y="6477000"/>
          <a:ext cx="5226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120650</xdr:rowOff>
    </xdr:from>
    <xdr:ext cx="469900" cy="251460"/>
    <xdr:sp macro="" textlink="">
      <xdr:nvSpPr>
        <xdr:cNvPr id="570" name="n_1mainValue【一般廃棄物処理施設】&#10;一人当たり有形固定資産（償却資産）額">
          <a:extLst>
            <a:ext uri="{FF2B5EF4-FFF2-40B4-BE49-F238E27FC236}">
              <a16:creationId xmlns:a16="http://schemas.microsoft.com/office/drawing/2014/main" id="{2E8339AF-59EC-49DC-8F94-0333DAB1AB38}"/>
            </a:ext>
          </a:extLst>
        </xdr:cNvPr>
        <xdr:cNvSpPr txBox="1"/>
      </xdr:nvSpPr>
      <xdr:spPr>
        <a:xfrm>
          <a:off x="18980150" y="70612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121285</xdr:rowOff>
    </xdr:from>
    <xdr:ext cx="457835" cy="250825"/>
    <xdr:sp macro="" textlink="">
      <xdr:nvSpPr>
        <xdr:cNvPr id="571" name="n_3mainValue【一般廃棄物処理施設】&#10;一人当たり有形固定資産（償却資産）額">
          <a:extLst>
            <a:ext uri="{FF2B5EF4-FFF2-40B4-BE49-F238E27FC236}">
              <a16:creationId xmlns:a16="http://schemas.microsoft.com/office/drawing/2014/main" id="{7726CCDB-C9C6-46C1-A861-A14E75672D5E}"/>
            </a:ext>
          </a:extLst>
        </xdr:cNvPr>
        <xdr:cNvSpPr txBox="1"/>
      </xdr:nvSpPr>
      <xdr:spPr>
        <a:xfrm>
          <a:off x="17386300" y="706183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121285</xdr:rowOff>
    </xdr:from>
    <xdr:ext cx="457835" cy="250825"/>
    <xdr:sp macro="" textlink="">
      <xdr:nvSpPr>
        <xdr:cNvPr id="572" name="n_4mainValue【一般廃棄物処理施設】&#10;一人当たり有形固定資産（償却資産）額">
          <a:extLst>
            <a:ext uri="{FF2B5EF4-FFF2-40B4-BE49-F238E27FC236}">
              <a16:creationId xmlns:a16="http://schemas.microsoft.com/office/drawing/2014/main" id="{C571CB7F-0840-42D2-91ED-33F7CE7ECEDB}"/>
            </a:ext>
          </a:extLst>
        </xdr:cNvPr>
        <xdr:cNvSpPr txBox="1"/>
      </xdr:nvSpPr>
      <xdr:spPr>
        <a:xfrm>
          <a:off x="16592550" y="7061835"/>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2D71F1AE-D3A3-4DE2-B5BF-5FD4A32FCEF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758AA823-C97F-4FE5-BE9F-A3A2D27B39F3}"/>
            </a:ext>
          </a:extLst>
        </xdr:cNvPr>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808C4874-D158-47F4-B80C-10496C70C15D}"/>
            </a:ext>
          </a:extLst>
        </xdr:cNvPr>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BFD46ACB-263D-4C98-A8CB-1524065CA630}"/>
            </a:ext>
          </a:extLst>
        </xdr:cNvPr>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E1C976EE-4F73-422A-99B9-8AA47758684F}"/>
            </a:ext>
          </a:extLst>
        </xdr:cNvPr>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881B03CE-5A38-452F-A2ED-940E6EB92B38}"/>
            </a:ext>
          </a:extLst>
        </xdr:cNvPr>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FADDA29D-1705-40C8-99C1-49CD98D5955A}"/>
            </a:ext>
          </a:extLst>
        </xdr:cNvPr>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9CAA1265-D3F7-403A-9616-33D7EEA0A942}"/>
            </a:ext>
          </a:extLst>
        </xdr:cNvPr>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86385" cy="225425"/>
    <xdr:sp macro="" textlink="">
      <xdr:nvSpPr>
        <xdr:cNvPr id="581" name="テキスト ボックス 580">
          <a:extLst>
            <a:ext uri="{FF2B5EF4-FFF2-40B4-BE49-F238E27FC236}">
              <a16:creationId xmlns:a16="http://schemas.microsoft.com/office/drawing/2014/main" id="{473599BD-EB86-4172-8BB4-351F3EDC5C82}"/>
            </a:ext>
          </a:extLst>
        </xdr:cNvPr>
        <xdr:cNvSpPr txBox="1"/>
      </xdr:nvSpPr>
      <xdr:spPr>
        <a:xfrm>
          <a:off x="11169650" y="862965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7541D15E-11CC-4181-BBBA-08884E304615}"/>
            </a:ext>
          </a:extLst>
        </xdr:cNvPr>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55295" cy="251460"/>
    <xdr:sp macro="" textlink="">
      <xdr:nvSpPr>
        <xdr:cNvPr id="583" name="テキスト ボックス 582">
          <a:extLst>
            <a:ext uri="{FF2B5EF4-FFF2-40B4-BE49-F238E27FC236}">
              <a16:creationId xmlns:a16="http://schemas.microsoft.com/office/drawing/2014/main" id="{6113DE58-0944-41C8-A6AA-008FE78A04D0}"/>
            </a:ext>
          </a:extLst>
        </xdr:cNvPr>
        <xdr:cNvSpPr txBox="1"/>
      </xdr:nvSpPr>
      <xdr:spPr>
        <a:xfrm>
          <a:off x="10797540" y="10881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84" name="直線コネクタ 583">
          <a:extLst>
            <a:ext uri="{FF2B5EF4-FFF2-40B4-BE49-F238E27FC236}">
              <a16:creationId xmlns:a16="http://schemas.microsoft.com/office/drawing/2014/main" id="{00CB3692-688E-47A6-8031-D119E23907CE}"/>
            </a:ext>
          </a:extLst>
        </xdr:cNvPr>
        <xdr:cNvCxnSpPr/>
      </xdr:nvCxnSpPr>
      <xdr:spPr>
        <a:xfrm>
          <a:off x="11207750" y="107035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55295" cy="259080"/>
    <xdr:sp macro="" textlink="">
      <xdr:nvSpPr>
        <xdr:cNvPr id="585" name="テキスト ボックス 584">
          <a:extLst>
            <a:ext uri="{FF2B5EF4-FFF2-40B4-BE49-F238E27FC236}">
              <a16:creationId xmlns:a16="http://schemas.microsoft.com/office/drawing/2014/main" id="{EBCC01EC-E047-4C51-B123-72E4C326CB6C}"/>
            </a:ext>
          </a:extLst>
        </xdr:cNvPr>
        <xdr:cNvSpPr txBox="1"/>
      </xdr:nvSpPr>
      <xdr:spPr>
        <a:xfrm>
          <a:off x="10797540" y="1056767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86" name="直線コネクタ 585">
          <a:extLst>
            <a:ext uri="{FF2B5EF4-FFF2-40B4-BE49-F238E27FC236}">
              <a16:creationId xmlns:a16="http://schemas.microsoft.com/office/drawing/2014/main" id="{0C128435-3871-4733-9831-F93E0E543E65}"/>
            </a:ext>
          </a:extLst>
        </xdr:cNvPr>
        <xdr:cNvCxnSpPr/>
      </xdr:nvCxnSpPr>
      <xdr:spPr>
        <a:xfrm>
          <a:off x="11207750" y="10389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87" name="テキスト ボックス 586">
          <a:extLst>
            <a:ext uri="{FF2B5EF4-FFF2-40B4-BE49-F238E27FC236}">
              <a16:creationId xmlns:a16="http://schemas.microsoft.com/office/drawing/2014/main" id="{A859CCE8-2F3C-4B9B-8815-08315DC6478A}"/>
            </a:ext>
          </a:extLst>
        </xdr:cNvPr>
        <xdr:cNvSpPr txBox="1"/>
      </xdr:nvSpPr>
      <xdr:spPr>
        <a:xfrm>
          <a:off x="108426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88" name="直線コネクタ 587">
          <a:extLst>
            <a:ext uri="{FF2B5EF4-FFF2-40B4-BE49-F238E27FC236}">
              <a16:creationId xmlns:a16="http://schemas.microsoft.com/office/drawing/2014/main" id="{0C9AC5F4-C82F-406A-878F-CB9BAD631989}"/>
            </a:ext>
          </a:extLst>
        </xdr:cNvPr>
        <xdr:cNvCxnSpPr/>
      </xdr:nvCxnSpPr>
      <xdr:spPr>
        <a:xfrm>
          <a:off x="11207750" y="10075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48285"/>
    <xdr:sp macro="" textlink="">
      <xdr:nvSpPr>
        <xdr:cNvPr id="589" name="テキスト ボックス 588">
          <a:extLst>
            <a:ext uri="{FF2B5EF4-FFF2-40B4-BE49-F238E27FC236}">
              <a16:creationId xmlns:a16="http://schemas.microsoft.com/office/drawing/2014/main" id="{FBE8122C-6D95-4589-8BBA-004ACFBC526A}"/>
            </a:ext>
          </a:extLst>
        </xdr:cNvPr>
        <xdr:cNvSpPr txBox="1"/>
      </xdr:nvSpPr>
      <xdr:spPr>
        <a:xfrm>
          <a:off x="10842625" y="993330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90" name="直線コネクタ 589">
          <a:extLst>
            <a:ext uri="{FF2B5EF4-FFF2-40B4-BE49-F238E27FC236}">
              <a16:creationId xmlns:a16="http://schemas.microsoft.com/office/drawing/2014/main" id="{DA063F3C-1B16-40B6-B41A-77850491AB6E}"/>
            </a:ext>
          </a:extLst>
        </xdr:cNvPr>
        <xdr:cNvCxnSpPr/>
      </xdr:nvCxnSpPr>
      <xdr:spPr>
        <a:xfrm>
          <a:off x="11207750" y="9755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91" name="テキスト ボックス 590">
          <a:extLst>
            <a:ext uri="{FF2B5EF4-FFF2-40B4-BE49-F238E27FC236}">
              <a16:creationId xmlns:a16="http://schemas.microsoft.com/office/drawing/2014/main" id="{7D5681A7-0962-450D-BCBE-1033DAED5FD6}"/>
            </a:ext>
          </a:extLst>
        </xdr:cNvPr>
        <xdr:cNvSpPr txBox="1"/>
      </xdr:nvSpPr>
      <xdr:spPr>
        <a:xfrm>
          <a:off x="108426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92" name="直線コネクタ 591">
          <a:extLst>
            <a:ext uri="{FF2B5EF4-FFF2-40B4-BE49-F238E27FC236}">
              <a16:creationId xmlns:a16="http://schemas.microsoft.com/office/drawing/2014/main" id="{F108B6C3-9EE4-4F90-832E-0F195BF5FC3A}"/>
            </a:ext>
          </a:extLst>
        </xdr:cNvPr>
        <xdr:cNvCxnSpPr/>
      </xdr:nvCxnSpPr>
      <xdr:spPr>
        <a:xfrm>
          <a:off x="11207750" y="94418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49555"/>
    <xdr:sp macro="" textlink="">
      <xdr:nvSpPr>
        <xdr:cNvPr id="593" name="テキスト ボックス 592">
          <a:extLst>
            <a:ext uri="{FF2B5EF4-FFF2-40B4-BE49-F238E27FC236}">
              <a16:creationId xmlns:a16="http://schemas.microsoft.com/office/drawing/2014/main" id="{CCECD45B-1D6E-44C1-AAAD-C7868E4599B1}"/>
            </a:ext>
          </a:extLst>
        </xdr:cNvPr>
        <xdr:cNvSpPr txBox="1"/>
      </xdr:nvSpPr>
      <xdr:spPr>
        <a:xfrm>
          <a:off x="10842625" y="930592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94" name="直線コネクタ 593">
          <a:extLst>
            <a:ext uri="{FF2B5EF4-FFF2-40B4-BE49-F238E27FC236}">
              <a16:creationId xmlns:a16="http://schemas.microsoft.com/office/drawing/2014/main" id="{C45A6D6E-4730-46EE-90E7-428103A8EC79}"/>
            </a:ext>
          </a:extLst>
        </xdr:cNvPr>
        <xdr:cNvCxnSpPr/>
      </xdr:nvCxnSpPr>
      <xdr:spPr>
        <a:xfrm>
          <a:off x="11207750" y="912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27025" cy="259080"/>
    <xdr:sp macro="" textlink="">
      <xdr:nvSpPr>
        <xdr:cNvPr id="595" name="テキスト ボックス 594">
          <a:extLst>
            <a:ext uri="{FF2B5EF4-FFF2-40B4-BE49-F238E27FC236}">
              <a16:creationId xmlns:a16="http://schemas.microsoft.com/office/drawing/2014/main" id="{5B06D583-B450-4129-985F-49197CFE3A71}"/>
            </a:ext>
          </a:extLst>
        </xdr:cNvPr>
        <xdr:cNvSpPr txBox="1"/>
      </xdr:nvSpPr>
      <xdr:spPr>
        <a:xfrm>
          <a:off x="10906760" y="899160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a:extLst>
            <a:ext uri="{FF2B5EF4-FFF2-40B4-BE49-F238E27FC236}">
              <a16:creationId xmlns:a16="http://schemas.microsoft.com/office/drawing/2014/main" id="{63423A99-1802-43EB-B7B8-1DE2AE01E8E9}"/>
            </a:ext>
          </a:extLst>
        </xdr:cNvPr>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a:extLst>
            <a:ext uri="{FF2B5EF4-FFF2-40B4-BE49-F238E27FC236}">
              <a16:creationId xmlns:a16="http://schemas.microsoft.com/office/drawing/2014/main" id="{A1976CD1-5D40-4229-A51F-485C18D2D8CB}"/>
            </a:ext>
          </a:extLst>
        </xdr:cNvPr>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40640</xdr:rowOff>
    </xdr:to>
    <xdr:cxnSp macro="">
      <xdr:nvCxnSpPr>
        <xdr:cNvPr id="598" name="直線コネクタ 597">
          <a:extLst>
            <a:ext uri="{FF2B5EF4-FFF2-40B4-BE49-F238E27FC236}">
              <a16:creationId xmlns:a16="http://schemas.microsoft.com/office/drawing/2014/main" id="{DBAFB054-063E-4078-8B32-66DD5F73161B}"/>
            </a:ext>
          </a:extLst>
        </xdr:cNvPr>
        <xdr:cNvCxnSpPr/>
      </xdr:nvCxnSpPr>
      <xdr:spPr>
        <a:xfrm flipV="1">
          <a:off x="14699615" y="91274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44450</xdr:rowOff>
    </xdr:from>
    <xdr:ext cx="405130" cy="259080"/>
    <xdr:sp macro="" textlink="">
      <xdr:nvSpPr>
        <xdr:cNvPr id="599" name="【保健センター・保健所】&#10;有形固定資産減価償却率最小値テキスト">
          <a:extLst>
            <a:ext uri="{FF2B5EF4-FFF2-40B4-BE49-F238E27FC236}">
              <a16:creationId xmlns:a16="http://schemas.microsoft.com/office/drawing/2014/main" id="{E594D115-4C32-4C68-95ED-539874E621CA}"/>
            </a:ext>
          </a:extLst>
        </xdr:cNvPr>
        <xdr:cNvSpPr txBox="1"/>
      </xdr:nvSpPr>
      <xdr:spPr>
        <a:xfrm>
          <a:off x="14738350" y="10617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40640</xdr:rowOff>
    </xdr:from>
    <xdr:to>
      <xdr:col>86</xdr:col>
      <xdr:colOff>25400</xdr:colOff>
      <xdr:row>64</xdr:row>
      <xdr:rowOff>40640</xdr:rowOff>
    </xdr:to>
    <xdr:cxnSp macro="">
      <xdr:nvCxnSpPr>
        <xdr:cNvPr id="600" name="直線コネクタ 599">
          <a:extLst>
            <a:ext uri="{FF2B5EF4-FFF2-40B4-BE49-F238E27FC236}">
              <a16:creationId xmlns:a16="http://schemas.microsoft.com/office/drawing/2014/main" id="{1CB51F15-3FF7-40A1-8417-1785F69B2F66}"/>
            </a:ext>
          </a:extLst>
        </xdr:cNvPr>
        <xdr:cNvCxnSpPr/>
      </xdr:nvCxnSpPr>
      <xdr:spPr>
        <a:xfrm>
          <a:off x="14611350" y="10613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601" name="【保健センター・保健所】&#10;有形固定資産減価償却率最大値テキスト">
          <a:extLst>
            <a:ext uri="{FF2B5EF4-FFF2-40B4-BE49-F238E27FC236}">
              <a16:creationId xmlns:a16="http://schemas.microsoft.com/office/drawing/2014/main" id="{C2A52FF5-C031-4F66-8332-BB2B9BE82E10}"/>
            </a:ext>
          </a:extLst>
        </xdr:cNvPr>
        <xdr:cNvSpPr txBox="1"/>
      </xdr:nvSpPr>
      <xdr:spPr>
        <a:xfrm>
          <a:off x="14738350" y="8915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602" name="直線コネクタ 601">
          <a:extLst>
            <a:ext uri="{FF2B5EF4-FFF2-40B4-BE49-F238E27FC236}">
              <a16:creationId xmlns:a16="http://schemas.microsoft.com/office/drawing/2014/main" id="{211D7C52-92CA-44DC-A41D-1ABB2A72308B}"/>
            </a:ext>
          </a:extLst>
        </xdr:cNvPr>
        <xdr:cNvCxnSpPr/>
      </xdr:nvCxnSpPr>
      <xdr:spPr>
        <a:xfrm>
          <a:off x="14611350" y="9127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40640</xdr:rowOff>
    </xdr:from>
    <xdr:ext cx="405130" cy="251460"/>
    <xdr:sp macro="" textlink="">
      <xdr:nvSpPr>
        <xdr:cNvPr id="603" name="【保健センター・保健所】&#10;有形固定資産減価償却率平均値テキスト">
          <a:extLst>
            <a:ext uri="{FF2B5EF4-FFF2-40B4-BE49-F238E27FC236}">
              <a16:creationId xmlns:a16="http://schemas.microsoft.com/office/drawing/2014/main" id="{6F1FF5B4-A882-4149-965C-1FC455556B14}"/>
            </a:ext>
          </a:extLst>
        </xdr:cNvPr>
        <xdr:cNvSpPr txBox="1"/>
      </xdr:nvSpPr>
      <xdr:spPr>
        <a:xfrm>
          <a:off x="14738350" y="978789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04" name="フローチャート: 判断 603">
          <a:extLst>
            <a:ext uri="{FF2B5EF4-FFF2-40B4-BE49-F238E27FC236}">
              <a16:creationId xmlns:a16="http://schemas.microsoft.com/office/drawing/2014/main" id="{7D3EF919-59DE-4EA0-8459-F5E1EC8177DA}"/>
            </a:ext>
          </a:extLst>
        </xdr:cNvPr>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05" name="フローチャート: 判断 604">
          <a:extLst>
            <a:ext uri="{FF2B5EF4-FFF2-40B4-BE49-F238E27FC236}">
              <a16:creationId xmlns:a16="http://schemas.microsoft.com/office/drawing/2014/main" id="{3942E2AA-46A6-40A5-AB8A-21E6A8712CE3}"/>
            </a:ext>
          </a:extLst>
        </xdr:cNvPr>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06" name="フローチャート: 判断 605">
          <a:extLst>
            <a:ext uri="{FF2B5EF4-FFF2-40B4-BE49-F238E27FC236}">
              <a16:creationId xmlns:a16="http://schemas.microsoft.com/office/drawing/2014/main" id="{787DF296-9AFD-4F03-8D87-03A1C9A569E9}"/>
            </a:ext>
          </a:extLst>
        </xdr:cNvPr>
        <xdr:cNvSpPr/>
      </xdr:nvSpPr>
      <xdr:spPr>
        <a:xfrm>
          <a:off x="13093700" y="9892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106045</xdr:rowOff>
    </xdr:from>
    <xdr:to>
      <xdr:col>72</xdr:col>
      <xdr:colOff>38100</xdr:colOff>
      <xdr:row>60</xdr:row>
      <xdr:rowOff>36195</xdr:rowOff>
    </xdr:to>
    <xdr:sp macro="" textlink="">
      <xdr:nvSpPr>
        <xdr:cNvPr id="607" name="フローチャート: 判断 606">
          <a:extLst>
            <a:ext uri="{FF2B5EF4-FFF2-40B4-BE49-F238E27FC236}">
              <a16:creationId xmlns:a16="http://schemas.microsoft.com/office/drawing/2014/main" id="{4A97E8F7-F29C-4FD5-91EB-FAD8CC738B5A}"/>
            </a:ext>
          </a:extLst>
        </xdr:cNvPr>
        <xdr:cNvSpPr/>
      </xdr:nvSpPr>
      <xdr:spPr>
        <a:xfrm>
          <a:off x="12299950" y="985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78740</xdr:rowOff>
    </xdr:to>
    <xdr:sp macro="" textlink="">
      <xdr:nvSpPr>
        <xdr:cNvPr id="608" name="フローチャート: 判断 607">
          <a:extLst>
            <a:ext uri="{FF2B5EF4-FFF2-40B4-BE49-F238E27FC236}">
              <a16:creationId xmlns:a16="http://schemas.microsoft.com/office/drawing/2014/main" id="{8B4D4335-0651-41D0-A89B-D629CA697AC6}"/>
            </a:ext>
          </a:extLst>
        </xdr:cNvPr>
        <xdr:cNvSpPr/>
      </xdr:nvSpPr>
      <xdr:spPr>
        <a:xfrm>
          <a:off x="11487150" y="9895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48920"/>
    <xdr:sp macro="" textlink="">
      <xdr:nvSpPr>
        <xdr:cNvPr id="609" name="テキスト ボックス 608">
          <a:extLst>
            <a:ext uri="{FF2B5EF4-FFF2-40B4-BE49-F238E27FC236}">
              <a16:creationId xmlns:a16="http://schemas.microsoft.com/office/drawing/2014/main" id="{7ABAA4F7-A1F6-4A98-9BBD-89236A296B4F}"/>
            </a:ext>
          </a:extLst>
        </xdr:cNvPr>
        <xdr:cNvSpPr txBox="1"/>
      </xdr:nvSpPr>
      <xdr:spPr>
        <a:xfrm>
          <a:off x="14528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48920"/>
    <xdr:sp macro="" textlink="">
      <xdr:nvSpPr>
        <xdr:cNvPr id="610" name="テキスト ボックス 609">
          <a:extLst>
            <a:ext uri="{FF2B5EF4-FFF2-40B4-BE49-F238E27FC236}">
              <a16:creationId xmlns:a16="http://schemas.microsoft.com/office/drawing/2014/main" id="{1D1E1D44-6597-4778-B1EF-712C2E63C0E2}"/>
            </a:ext>
          </a:extLst>
        </xdr:cNvPr>
        <xdr:cNvSpPr txBox="1"/>
      </xdr:nvSpPr>
      <xdr:spPr>
        <a:xfrm>
          <a:off x="137668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48920"/>
    <xdr:sp macro="" textlink="">
      <xdr:nvSpPr>
        <xdr:cNvPr id="611" name="テキスト ボックス 610">
          <a:extLst>
            <a:ext uri="{FF2B5EF4-FFF2-40B4-BE49-F238E27FC236}">
              <a16:creationId xmlns:a16="http://schemas.microsoft.com/office/drawing/2014/main" id="{DCB619EA-5EFD-471A-849E-3E04ACF3F461}"/>
            </a:ext>
          </a:extLst>
        </xdr:cNvPr>
        <xdr:cNvSpPr txBox="1"/>
      </xdr:nvSpPr>
      <xdr:spPr>
        <a:xfrm>
          <a:off x="129730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48920"/>
    <xdr:sp macro="" textlink="">
      <xdr:nvSpPr>
        <xdr:cNvPr id="612" name="テキスト ボックス 611">
          <a:extLst>
            <a:ext uri="{FF2B5EF4-FFF2-40B4-BE49-F238E27FC236}">
              <a16:creationId xmlns:a16="http://schemas.microsoft.com/office/drawing/2014/main" id="{F2756932-323B-49F0-839E-4F9A27EB4363}"/>
            </a:ext>
          </a:extLst>
        </xdr:cNvPr>
        <xdr:cNvSpPr txBox="1"/>
      </xdr:nvSpPr>
      <xdr:spPr>
        <a:xfrm>
          <a:off x="121729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48920"/>
    <xdr:sp macro="" textlink="">
      <xdr:nvSpPr>
        <xdr:cNvPr id="613" name="テキスト ボックス 612">
          <a:extLst>
            <a:ext uri="{FF2B5EF4-FFF2-40B4-BE49-F238E27FC236}">
              <a16:creationId xmlns:a16="http://schemas.microsoft.com/office/drawing/2014/main" id="{44FBE225-37DF-48A6-AC51-617D5CFB5BFC}"/>
            </a:ext>
          </a:extLst>
        </xdr:cNvPr>
        <xdr:cNvSpPr txBox="1"/>
      </xdr:nvSpPr>
      <xdr:spPr>
        <a:xfrm>
          <a:off x="113665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112395</xdr:rowOff>
    </xdr:from>
    <xdr:to>
      <xdr:col>85</xdr:col>
      <xdr:colOff>177800</xdr:colOff>
      <xdr:row>63</xdr:row>
      <xdr:rowOff>42545</xdr:rowOff>
    </xdr:to>
    <xdr:sp macro="" textlink="">
      <xdr:nvSpPr>
        <xdr:cNvPr id="614" name="楕円 613">
          <a:extLst>
            <a:ext uri="{FF2B5EF4-FFF2-40B4-BE49-F238E27FC236}">
              <a16:creationId xmlns:a16="http://schemas.microsoft.com/office/drawing/2014/main" id="{AE176EBD-191F-4A7F-A51C-2CA93A77FA3E}"/>
            </a:ext>
          </a:extLst>
        </xdr:cNvPr>
        <xdr:cNvSpPr/>
      </xdr:nvSpPr>
      <xdr:spPr>
        <a:xfrm>
          <a:off x="14649450" y="10354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90805</xdr:rowOff>
    </xdr:from>
    <xdr:ext cx="405130" cy="258445"/>
    <xdr:sp macro="" textlink="">
      <xdr:nvSpPr>
        <xdr:cNvPr id="615" name="【保健センター・保健所】&#10;有形固定資産減価償却率該当値テキスト">
          <a:extLst>
            <a:ext uri="{FF2B5EF4-FFF2-40B4-BE49-F238E27FC236}">
              <a16:creationId xmlns:a16="http://schemas.microsoft.com/office/drawing/2014/main" id="{C24790A8-3B42-42FD-9C5C-F4A4E491D6C2}"/>
            </a:ext>
          </a:extLst>
        </xdr:cNvPr>
        <xdr:cNvSpPr txBox="1"/>
      </xdr:nvSpPr>
      <xdr:spPr>
        <a:xfrm>
          <a:off x="14738350" y="10333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43815</xdr:rowOff>
    </xdr:from>
    <xdr:to>
      <xdr:col>81</xdr:col>
      <xdr:colOff>101600</xdr:colOff>
      <xdr:row>62</xdr:row>
      <xdr:rowOff>145415</xdr:rowOff>
    </xdr:to>
    <xdr:sp macro="" textlink="">
      <xdr:nvSpPr>
        <xdr:cNvPr id="616" name="楕円 615">
          <a:extLst>
            <a:ext uri="{FF2B5EF4-FFF2-40B4-BE49-F238E27FC236}">
              <a16:creationId xmlns:a16="http://schemas.microsoft.com/office/drawing/2014/main" id="{CA581F6D-3421-4BC8-A176-08164D8F31B3}"/>
            </a:ext>
          </a:extLst>
        </xdr:cNvPr>
        <xdr:cNvSpPr/>
      </xdr:nvSpPr>
      <xdr:spPr>
        <a:xfrm>
          <a:off x="13887450" y="102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94615</xdr:rowOff>
    </xdr:from>
    <xdr:to>
      <xdr:col>85</xdr:col>
      <xdr:colOff>127000</xdr:colOff>
      <xdr:row>62</xdr:row>
      <xdr:rowOff>163195</xdr:rowOff>
    </xdr:to>
    <xdr:cxnSp macro="">
      <xdr:nvCxnSpPr>
        <xdr:cNvPr id="617" name="直線コネクタ 616">
          <a:extLst>
            <a:ext uri="{FF2B5EF4-FFF2-40B4-BE49-F238E27FC236}">
              <a16:creationId xmlns:a16="http://schemas.microsoft.com/office/drawing/2014/main" id="{E37E9225-FD0D-4C24-AE28-D3471A78CBEE}"/>
            </a:ext>
          </a:extLst>
        </xdr:cNvPr>
        <xdr:cNvCxnSpPr/>
      </xdr:nvCxnSpPr>
      <xdr:spPr>
        <a:xfrm>
          <a:off x="13938250" y="10337165"/>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15875</xdr:rowOff>
    </xdr:from>
    <xdr:to>
      <xdr:col>72</xdr:col>
      <xdr:colOff>38100</xdr:colOff>
      <xdr:row>62</xdr:row>
      <xdr:rowOff>117475</xdr:rowOff>
    </xdr:to>
    <xdr:sp macro="" textlink="">
      <xdr:nvSpPr>
        <xdr:cNvPr id="618" name="楕円 617">
          <a:extLst>
            <a:ext uri="{FF2B5EF4-FFF2-40B4-BE49-F238E27FC236}">
              <a16:creationId xmlns:a16="http://schemas.microsoft.com/office/drawing/2014/main" id="{3D17AC86-F6D8-4D5F-B771-98DA75DB4975}"/>
            </a:ext>
          </a:extLst>
        </xdr:cNvPr>
        <xdr:cNvSpPr/>
      </xdr:nvSpPr>
      <xdr:spPr>
        <a:xfrm>
          <a:off x="12299950" y="10258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125730</xdr:rowOff>
    </xdr:from>
    <xdr:to>
      <xdr:col>67</xdr:col>
      <xdr:colOff>101600</xdr:colOff>
      <xdr:row>62</xdr:row>
      <xdr:rowOff>55880</xdr:rowOff>
    </xdr:to>
    <xdr:sp macro="" textlink="">
      <xdr:nvSpPr>
        <xdr:cNvPr id="619" name="楕円 618">
          <a:extLst>
            <a:ext uri="{FF2B5EF4-FFF2-40B4-BE49-F238E27FC236}">
              <a16:creationId xmlns:a16="http://schemas.microsoft.com/office/drawing/2014/main" id="{4319B267-BAAC-4AE4-B608-00E4801777CE}"/>
            </a:ext>
          </a:extLst>
        </xdr:cNvPr>
        <xdr:cNvSpPr/>
      </xdr:nvSpPr>
      <xdr:spPr>
        <a:xfrm>
          <a:off x="11487150" y="10203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5080</xdr:rowOff>
    </xdr:from>
    <xdr:to>
      <xdr:col>71</xdr:col>
      <xdr:colOff>177800</xdr:colOff>
      <xdr:row>62</xdr:row>
      <xdr:rowOff>66675</xdr:rowOff>
    </xdr:to>
    <xdr:cxnSp macro="">
      <xdr:nvCxnSpPr>
        <xdr:cNvPr id="620" name="直線コネクタ 619">
          <a:extLst>
            <a:ext uri="{FF2B5EF4-FFF2-40B4-BE49-F238E27FC236}">
              <a16:creationId xmlns:a16="http://schemas.microsoft.com/office/drawing/2014/main" id="{04AE7317-AB3E-4073-8B97-224D1EDF13BF}"/>
            </a:ext>
          </a:extLst>
        </xdr:cNvPr>
        <xdr:cNvCxnSpPr/>
      </xdr:nvCxnSpPr>
      <xdr:spPr>
        <a:xfrm>
          <a:off x="11537950" y="10247630"/>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135890</xdr:rowOff>
    </xdr:from>
    <xdr:ext cx="405130" cy="259080"/>
    <xdr:sp macro="" textlink="">
      <xdr:nvSpPr>
        <xdr:cNvPr id="621" name="n_1aveValue【保健センター・保健所】&#10;有形固定資産減価償却率">
          <a:extLst>
            <a:ext uri="{FF2B5EF4-FFF2-40B4-BE49-F238E27FC236}">
              <a16:creationId xmlns:a16="http://schemas.microsoft.com/office/drawing/2014/main" id="{A1AA9FC2-954B-4234-8FB1-5BC46716231C}"/>
            </a:ext>
          </a:extLst>
        </xdr:cNvPr>
        <xdr:cNvSpPr txBox="1"/>
      </xdr:nvSpPr>
      <xdr:spPr>
        <a:xfrm>
          <a:off x="13742035" y="9718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92075</xdr:rowOff>
    </xdr:from>
    <xdr:ext cx="393065" cy="259080"/>
    <xdr:sp macro="" textlink="">
      <xdr:nvSpPr>
        <xdr:cNvPr id="622" name="n_2aveValue【保健センター・保健所】&#10;有形固定資産減価償却率">
          <a:extLst>
            <a:ext uri="{FF2B5EF4-FFF2-40B4-BE49-F238E27FC236}">
              <a16:creationId xmlns:a16="http://schemas.microsoft.com/office/drawing/2014/main" id="{9629992C-0CB8-4C04-BBE4-5F369F27690C}"/>
            </a:ext>
          </a:extLst>
        </xdr:cNvPr>
        <xdr:cNvSpPr txBox="1"/>
      </xdr:nvSpPr>
      <xdr:spPr>
        <a:xfrm>
          <a:off x="12960985" y="967422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52705</xdr:rowOff>
    </xdr:from>
    <xdr:ext cx="393065" cy="250825"/>
    <xdr:sp macro="" textlink="">
      <xdr:nvSpPr>
        <xdr:cNvPr id="623" name="n_3aveValue【保健センター・保健所】&#10;有形固定資産減価償却率">
          <a:extLst>
            <a:ext uri="{FF2B5EF4-FFF2-40B4-BE49-F238E27FC236}">
              <a16:creationId xmlns:a16="http://schemas.microsoft.com/office/drawing/2014/main" id="{8069F194-481B-4BE8-9AF7-34A75CF321E3}"/>
            </a:ext>
          </a:extLst>
        </xdr:cNvPr>
        <xdr:cNvSpPr txBox="1"/>
      </xdr:nvSpPr>
      <xdr:spPr>
        <a:xfrm>
          <a:off x="12167235" y="9634855"/>
          <a:ext cx="3930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95250</xdr:rowOff>
    </xdr:from>
    <xdr:ext cx="393065" cy="259080"/>
    <xdr:sp macro="" textlink="">
      <xdr:nvSpPr>
        <xdr:cNvPr id="624" name="n_4aveValue【保健センター・保健所】&#10;有形固定資産減価償却率">
          <a:extLst>
            <a:ext uri="{FF2B5EF4-FFF2-40B4-BE49-F238E27FC236}">
              <a16:creationId xmlns:a16="http://schemas.microsoft.com/office/drawing/2014/main" id="{AC8700EE-6890-40C1-9453-90EEA44FA283}"/>
            </a:ext>
          </a:extLst>
        </xdr:cNvPr>
        <xdr:cNvSpPr txBox="1"/>
      </xdr:nvSpPr>
      <xdr:spPr>
        <a:xfrm>
          <a:off x="11354435" y="967740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136525</xdr:rowOff>
    </xdr:from>
    <xdr:ext cx="405130" cy="258445"/>
    <xdr:sp macro="" textlink="">
      <xdr:nvSpPr>
        <xdr:cNvPr id="625" name="n_1mainValue【保健センター・保健所】&#10;有形固定資産減価償却率">
          <a:extLst>
            <a:ext uri="{FF2B5EF4-FFF2-40B4-BE49-F238E27FC236}">
              <a16:creationId xmlns:a16="http://schemas.microsoft.com/office/drawing/2014/main" id="{4B32F6D4-85A2-488E-8BB1-99AB9DA9353E}"/>
            </a:ext>
          </a:extLst>
        </xdr:cNvPr>
        <xdr:cNvSpPr txBox="1"/>
      </xdr:nvSpPr>
      <xdr:spPr>
        <a:xfrm>
          <a:off x="13742035" y="10379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109220</xdr:rowOff>
    </xdr:from>
    <xdr:ext cx="393065" cy="251460"/>
    <xdr:sp macro="" textlink="">
      <xdr:nvSpPr>
        <xdr:cNvPr id="626" name="n_3mainValue【保健センター・保健所】&#10;有形固定資産減価償却率">
          <a:extLst>
            <a:ext uri="{FF2B5EF4-FFF2-40B4-BE49-F238E27FC236}">
              <a16:creationId xmlns:a16="http://schemas.microsoft.com/office/drawing/2014/main" id="{8A420861-393C-4EC3-BA94-93EBDCFD57E6}"/>
            </a:ext>
          </a:extLst>
        </xdr:cNvPr>
        <xdr:cNvSpPr txBox="1"/>
      </xdr:nvSpPr>
      <xdr:spPr>
        <a:xfrm>
          <a:off x="12167235" y="1035177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46990</xdr:rowOff>
    </xdr:from>
    <xdr:ext cx="393065" cy="259080"/>
    <xdr:sp macro="" textlink="">
      <xdr:nvSpPr>
        <xdr:cNvPr id="627" name="n_4mainValue【保健センター・保健所】&#10;有形固定資産減価償却率">
          <a:extLst>
            <a:ext uri="{FF2B5EF4-FFF2-40B4-BE49-F238E27FC236}">
              <a16:creationId xmlns:a16="http://schemas.microsoft.com/office/drawing/2014/main" id="{26C18244-79BD-4ED5-9946-D805925CE629}"/>
            </a:ext>
          </a:extLst>
        </xdr:cNvPr>
        <xdr:cNvSpPr txBox="1"/>
      </xdr:nvSpPr>
      <xdr:spPr>
        <a:xfrm>
          <a:off x="11354435" y="1028954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620D3508-78EC-473F-88F6-5497ECF0DDF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0F7F2767-0E40-4DCC-AF04-37C82CC153A0}"/>
            </a:ext>
          </a:extLst>
        </xdr:cNvPr>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BDA6212D-AF3A-477A-B5DF-B42443C5C657}"/>
            </a:ext>
          </a:extLst>
        </xdr:cNvPr>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99B0FB77-E9EE-47B8-A0E4-C9B6A1CFFAEA}"/>
            </a:ext>
          </a:extLst>
        </xdr:cNvPr>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6E02474D-D3FB-417D-AC96-45C17293D9B7}"/>
            </a:ext>
          </a:extLst>
        </xdr:cNvPr>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AB5F5B90-7E72-423D-8C92-55C36F046C45}"/>
            </a:ext>
          </a:extLst>
        </xdr:cNvPr>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3745E802-C7F2-48D9-870C-35D46EF04EAA}"/>
            </a:ext>
          </a:extLst>
        </xdr:cNvPr>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B6337706-D703-4FFB-81B1-A0FB0388A2E4}"/>
            </a:ext>
          </a:extLst>
        </xdr:cNvPr>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37820" cy="225425"/>
    <xdr:sp macro="" textlink="">
      <xdr:nvSpPr>
        <xdr:cNvPr id="636" name="テキスト ボックス 635">
          <a:extLst>
            <a:ext uri="{FF2B5EF4-FFF2-40B4-BE49-F238E27FC236}">
              <a16:creationId xmlns:a16="http://schemas.microsoft.com/office/drawing/2014/main" id="{AD42C5E4-D119-46DA-B5CC-C3D4565095B4}"/>
            </a:ext>
          </a:extLst>
        </xdr:cNvPr>
        <xdr:cNvSpPr txBox="1"/>
      </xdr:nvSpPr>
      <xdr:spPr>
        <a:xfrm>
          <a:off x="16440150" y="862965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61619258-158F-4147-971C-A7419CB0083C}"/>
            </a:ext>
          </a:extLst>
        </xdr:cNvPr>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113A657C-7EFB-4A93-B19B-6F15150B68B4}"/>
            </a:ext>
          </a:extLst>
        </xdr:cNvPr>
        <xdr:cNvCxnSpPr/>
      </xdr:nvCxnSpPr>
      <xdr:spPr>
        <a:xfrm>
          <a:off x="164592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55295" cy="259080"/>
    <xdr:sp macro="" textlink="">
      <xdr:nvSpPr>
        <xdr:cNvPr id="639" name="テキスト ボックス 638">
          <a:extLst>
            <a:ext uri="{FF2B5EF4-FFF2-40B4-BE49-F238E27FC236}">
              <a16:creationId xmlns:a16="http://schemas.microsoft.com/office/drawing/2014/main" id="{F643065D-B53B-48BE-8692-35BDC2D7B430}"/>
            </a:ext>
          </a:extLst>
        </xdr:cNvPr>
        <xdr:cNvSpPr txBox="1"/>
      </xdr:nvSpPr>
      <xdr:spPr>
        <a:xfrm>
          <a:off x="16048990" y="105130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38BCF0EF-126B-4773-91F5-3AEC7B00C150}"/>
            </a:ext>
          </a:extLst>
        </xdr:cNvPr>
        <xdr:cNvCxnSpPr/>
      </xdr:nvCxnSpPr>
      <xdr:spPr>
        <a:xfrm>
          <a:off x="164592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55295" cy="259080"/>
    <xdr:sp macro="" textlink="">
      <xdr:nvSpPr>
        <xdr:cNvPr id="641" name="テキスト ボックス 640">
          <a:extLst>
            <a:ext uri="{FF2B5EF4-FFF2-40B4-BE49-F238E27FC236}">
              <a16:creationId xmlns:a16="http://schemas.microsoft.com/office/drawing/2014/main" id="{B6C785E5-999F-44C8-9EFF-62D1044FCD6B}"/>
            </a:ext>
          </a:extLst>
        </xdr:cNvPr>
        <xdr:cNvSpPr txBox="1"/>
      </xdr:nvSpPr>
      <xdr:spPr>
        <a:xfrm>
          <a:off x="16048990" y="101447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CB7E98DE-2B33-4551-8F09-4CE07C56B3CE}"/>
            </a:ext>
          </a:extLst>
        </xdr:cNvPr>
        <xdr:cNvCxnSpPr/>
      </xdr:nvCxnSpPr>
      <xdr:spPr>
        <a:xfrm>
          <a:off x="164592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55295" cy="251460"/>
    <xdr:sp macro="" textlink="">
      <xdr:nvSpPr>
        <xdr:cNvPr id="643" name="テキスト ボックス 642">
          <a:extLst>
            <a:ext uri="{FF2B5EF4-FFF2-40B4-BE49-F238E27FC236}">
              <a16:creationId xmlns:a16="http://schemas.microsoft.com/office/drawing/2014/main" id="{5E2CCB1C-5FD0-41B2-BF79-61C88F53AB5C}"/>
            </a:ext>
          </a:extLst>
        </xdr:cNvPr>
        <xdr:cNvSpPr txBox="1"/>
      </xdr:nvSpPr>
      <xdr:spPr>
        <a:xfrm>
          <a:off x="16048990" y="97764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80357A77-C2F2-46A6-9ED6-E1F7AA331247}"/>
            </a:ext>
          </a:extLst>
        </xdr:cNvPr>
        <xdr:cNvCxnSpPr/>
      </xdr:nvCxnSpPr>
      <xdr:spPr>
        <a:xfrm>
          <a:off x="164592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55295" cy="259080"/>
    <xdr:sp macro="" textlink="">
      <xdr:nvSpPr>
        <xdr:cNvPr id="645" name="テキスト ボックス 644">
          <a:extLst>
            <a:ext uri="{FF2B5EF4-FFF2-40B4-BE49-F238E27FC236}">
              <a16:creationId xmlns:a16="http://schemas.microsoft.com/office/drawing/2014/main" id="{D28699B3-309A-46D0-AC47-C13C1BE0EC5C}"/>
            </a:ext>
          </a:extLst>
        </xdr:cNvPr>
        <xdr:cNvSpPr txBox="1"/>
      </xdr:nvSpPr>
      <xdr:spPr>
        <a:xfrm>
          <a:off x="16048990" y="94145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14F5D857-D461-4FBC-8D02-C8F456A14B36}"/>
            </a:ext>
          </a:extLst>
        </xdr:cNvPr>
        <xdr:cNvCxnSpPr/>
      </xdr:nvCxnSpPr>
      <xdr:spPr>
        <a:xfrm>
          <a:off x="164592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55295" cy="259080"/>
    <xdr:sp macro="" textlink="">
      <xdr:nvSpPr>
        <xdr:cNvPr id="647" name="テキスト ボックス 646">
          <a:extLst>
            <a:ext uri="{FF2B5EF4-FFF2-40B4-BE49-F238E27FC236}">
              <a16:creationId xmlns:a16="http://schemas.microsoft.com/office/drawing/2014/main" id="{880143DB-EED5-40A1-860C-2760E409E09D}"/>
            </a:ext>
          </a:extLst>
        </xdr:cNvPr>
        <xdr:cNvSpPr txBox="1"/>
      </xdr:nvSpPr>
      <xdr:spPr>
        <a:xfrm>
          <a:off x="16048990" y="9046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476B8AA5-8461-46E1-A78B-DD0E6EEA89E5}"/>
            </a:ext>
          </a:extLst>
        </xdr:cNvPr>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5295" cy="251460"/>
    <xdr:sp macro="" textlink="">
      <xdr:nvSpPr>
        <xdr:cNvPr id="649" name="テキスト ボックス 648">
          <a:extLst>
            <a:ext uri="{FF2B5EF4-FFF2-40B4-BE49-F238E27FC236}">
              <a16:creationId xmlns:a16="http://schemas.microsoft.com/office/drawing/2014/main" id="{DCCCA7CC-C0CA-4141-B0A1-07634942110B}"/>
            </a:ext>
          </a:extLst>
        </xdr:cNvPr>
        <xdr:cNvSpPr txBox="1"/>
      </xdr:nvSpPr>
      <xdr:spPr>
        <a:xfrm>
          <a:off x="16048990" y="867791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a:extLst>
            <a:ext uri="{FF2B5EF4-FFF2-40B4-BE49-F238E27FC236}">
              <a16:creationId xmlns:a16="http://schemas.microsoft.com/office/drawing/2014/main" id="{5D64FBDC-0CAC-4E74-970F-18667EDBDA65}"/>
            </a:ext>
          </a:extLst>
        </xdr:cNvPr>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167640</xdr:rowOff>
    </xdr:from>
    <xdr:to>
      <xdr:col>116</xdr:col>
      <xdr:colOff>62865</xdr:colOff>
      <xdr:row>64</xdr:row>
      <xdr:rowOff>53340</xdr:rowOff>
    </xdr:to>
    <xdr:cxnSp macro="">
      <xdr:nvCxnSpPr>
        <xdr:cNvPr id="651" name="直線コネクタ 650">
          <a:extLst>
            <a:ext uri="{FF2B5EF4-FFF2-40B4-BE49-F238E27FC236}">
              <a16:creationId xmlns:a16="http://schemas.microsoft.com/office/drawing/2014/main" id="{589067AE-9814-45DC-8900-DB639ECBA9BD}"/>
            </a:ext>
          </a:extLst>
        </xdr:cNvPr>
        <xdr:cNvCxnSpPr/>
      </xdr:nvCxnSpPr>
      <xdr:spPr>
        <a:xfrm flipV="1">
          <a:off x="19951065" y="908939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52" name="【保健センター・保健所】&#10;一人当たり面積最小値テキスト">
          <a:extLst>
            <a:ext uri="{FF2B5EF4-FFF2-40B4-BE49-F238E27FC236}">
              <a16:creationId xmlns:a16="http://schemas.microsoft.com/office/drawing/2014/main" id="{F2A97020-4CA8-41EE-BC85-849424D07D96}"/>
            </a:ext>
          </a:extLst>
        </xdr:cNvPr>
        <xdr:cNvSpPr txBox="1"/>
      </xdr:nvSpPr>
      <xdr:spPr>
        <a:xfrm>
          <a:off x="19989800" y="1062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53" name="直線コネクタ 652">
          <a:extLst>
            <a:ext uri="{FF2B5EF4-FFF2-40B4-BE49-F238E27FC236}">
              <a16:creationId xmlns:a16="http://schemas.microsoft.com/office/drawing/2014/main" id="{87B36E18-DE0F-4E8E-BB31-B5C3EAFC58B8}"/>
            </a:ext>
          </a:extLst>
        </xdr:cNvPr>
        <xdr:cNvCxnSpPr/>
      </xdr:nvCxnSpPr>
      <xdr:spPr>
        <a:xfrm>
          <a:off x="19881850" y="1062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114300</xdr:rowOff>
    </xdr:from>
    <xdr:ext cx="469900" cy="259080"/>
    <xdr:sp macro="" textlink="">
      <xdr:nvSpPr>
        <xdr:cNvPr id="654" name="【保健センター・保健所】&#10;一人当たり面積最大値テキスト">
          <a:extLst>
            <a:ext uri="{FF2B5EF4-FFF2-40B4-BE49-F238E27FC236}">
              <a16:creationId xmlns:a16="http://schemas.microsoft.com/office/drawing/2014/main" id="{8969DE57-5A6B-46FC-A08F-E09AAD4CCF42}"/>
            </a:ext>
          </a:extLst>
        </xdr:cNvPr>
        <xdr:cNvSpPr txBox="1"/>
      </xdr:nvSpPr>
      <xdr:spPr>
        <a:xfrm>
          <a:off x="19989800" y="887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55" name="直線コネクタ 654">
          <a:extLst>
            <a:ext uri="{FF2B5EF4-FFF2-40B4-BE49-F238E27FC236}">
              <a16:creationId xmlns:a16="http://schemas.microsoft.com/office/drawing/2014/main" id="{66D574AA-6C67-471F-93C3-0E37F24F387A}"/>
            </a:ext>
          </a:extLst>
        </xdr:cNvPr>
        <xdr:cNvCxnSpPr/>
      </xdr:nvCxnSpPr>
      <xdr:spPr>
        <a:xfrm>
          <a:off x="19881850" y="9089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118110</xdr:rowOff>
    </xdr:from>
    <xdr:ext cx="469900" cy="259080"/>
    <xdr:sp macro="" textlink="">
      <xdr:nvSpPr>
        <xdr:cNvPr id="656" name="【保健センター・保健所】&#10;一人当たり面積平均値テキスト">
          <a:extLst>
            <a:ext uri="{FF2B5EF4-FFF2-40B4-BE49-F238E27FC236}">
              <a16:creationId xmlns:a16="http://schemas.microsoft.com/office/drawing/2014/main" id="{D41E4545-BCAE-49ED-A97C-1031E46A2745}"/>
            </a:ext>
          </a:extLst>
        </xdr:cNvPr>
        <xdr:cNvSpPr txBox="1"/>
      </xdr:nvSpPr>
      <xdr:spPr>
        <a:xfrm>
          <a:off x="19989800" y="10360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57" name="フローチャート: 判断 656">
          <a:extLst>
            <a:ext uri="{FF2B5EF4-FFF2-40B4-BE49-F238E27FC236}">
              <a16:creationId xmlns:a16="http://schemas.microsoft.com/office/drawing/2014/main" id="{1392D5E9-A005-48DF-9B3D-859A458EA8A3}"/>
            </a:ext>
          </a:extLst>
        </xdr:cNvPr>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58" name="フローチャート: 判断 657">
          <a:extLst>
            <a:ext uri="{FF2B5EF4-FFF2-40B4-BE49-F238E27FC236}">
              <a16:creationId xmlns:a16="http://schemas.microsoft.com/office/drawing/2014/main" id="{BE201218-E0E0-43F2-9F50-2420915C2146}"/>
            </a:ext>
          </a:extLst>
        </xdr:cNvPr>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59" name="フローチャート: 判断 658">
          <a:extLst>
            <a:ext uri="{FF2B5EF4-FFF2-40B4-BE49-F238E27FC236}">
              <a16:creationId xmlns:a16="http://schemas.microsoft.com/office/drawing/2014/main" id="{202350B2-9614-4EBD-8894-F534CF4D42DD}"/>
            </a:ext>
          </a:extLst>
        </xdr:cNvPr>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60" name="フローチャート: 判断 659">
          <a:extLst>
            <a:ext uri="{FF2B5EF4-FFF2-40B4-BE49-F238E27FC236}">
              <a16:creationId xmlns:a16="http://schemas.microsoft.com/office/drawing/2014/main" id="{8C9C2C23-2F2E-4C9F-9A5A-709EA95221C5}"/>
            </a:ext>
          </a:extLst>
        </xdr:cNvPr>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661" name="フローチャート: 判断 660">
          <a:extLst>
            <a:ext uri="{FF2B5EF4-FFF2-40B4-BE49-F238E27FC236}">
              <a16:creationId xmlns:a16="http://schemas.microsoft.com/office/drawing/2014/main" id="{1CC79434-B467-45BD-A050-66388C10D627}"/>
            </a:ext>
          </a:extLst>
        </xdr:cNvPr>
        <xdr:cNvSpPr/>
      </xdr:nvSpPr>
      <xdr:spPr>
        <a:xfrm>
          <a:off x="16757650" y="1044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48920"/>
    <xdr:sp macro="" textlink="">
      <xdr:nvSpPr>
        <xdr:cNvPr id="662" name="テキスト ボックス 661">
          <a:extLst>
            <a:ext uri="{FF2B5EF4-FFF2-40B4-BE49-F238E27FC236}">
              <a16:creationId xmlns:a16="http://schemas.microsoft.com/office/drawing/2014/main" id="{0EFE1D0E-7570-49A2-9ACE-E0C34C48BB26}"/>
            </a:ext>
          </a:extLst>
        </xdr:cNvPr>
        <xdr:cNvSpPr txBox="1"/>
      </xdr:nvSpPr>
      <xdr:spPr>
        <a:xfrm>
          <a:off x="197802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48920"/>
    <xdr:sp macro="" textlink="">
      <xdr:nvSpPr>
        <xdr:cNvPr id="663" name="テキスト ボックス 662">
          <a:extLst>
            <a:ext uri="{FF2B5EF4-FFF2-40B4-BE49-F238E27FC236}">
              <a16:creationId xmlns:a16="http://schemas.microsoft.com/office/drawing/2014/main" id="{32AF18DD-6885-4C42-AE07-68DE60F5FF10}"/>
            </a:ext>
          </a:extLst>
        </xdr:cNvPr>
        <xdr:cNvSpPr txBox="1"/>
      </xdr:nvSpPr>
      <xdr:spPr>
        <a:xfrm>
          <a:off x="190309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48920"/>
    <xdr:sp macro="" textlink="">
      <xdr:nvSpPr>
        <xdr:cNvPr id="664" name="テキスト ボックス 663">
          <a:extLst>
            <a:ext uri="{FF2B5EF4-FFF2-40B4-BE49-F238E27FC236}">
              <a16:creationId xmlns:a16="http://schemas.microsoft.com/office/drawing/2014/main" id="{2EE7CDB7-809E-4118-8AF7-593E94D7D287}"/>
            </a:ext>
          </a:extLst>
        </xdr:cNvPr>
        <xdr:cNvSpPr txBox="1"/>
      </xdr:nvSpPr>
      <xdr:spPr>
        <a:xfrm>
          <a:off x="1822450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48920"/>
    <xdr:sp macro="" textlink="">
      <xdr:nvSpPr>
        <xdr:cNvPr id="665" name="テキスト ボックス 664">
          <a:extLst>
            <a:ext uri="{FF2B5EF4-FFF2-40B4-BE49-F238E27FC236}">
              <a16:creationId xmlns:a16="http://schemas.microsoft.com/office/drawing/2014/main" id="{AC80EBD9-0453-47B6-9175-7E7674E5398C}"/>
            </a:ext>
          </a:extLst>
        </xdr:cNvPr>
        <xdr:cNvSpPr txBox="1"/>
      </xdr:nvSpPr>
      <xdr:spPr>
        <a:xfrm>
          <a:off x="174307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48920"/>
    <xdr:sp macro="" textlink="">
      <xdr:nvSpPr>
        <xdr:cNvPr id="666" name="テキスト ボックス 665">
          <a:extLst>
            <a:ext uri="{FF2B5EF4-FFF2-40B4-BE49-F238E27FC236}">
              <a16:creationId xmlns:a16="http://schemas.microsoft.com/office/drawing/2014/main" id="{640E358E-F640-4AC6-BDFC-89A36FACF956}"/>
            </a:ext>
          </a:extLst>
        </xdr:cNvPr>
        <xdr:cNvSpPr txBox="1"/>
      </xdr:nvSpPr>
      <xdr:spPr>
        <a:xfrm>
          <a:off x="16630650" y="110147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67" name="楕円 666">
          <a:extLst>
            <a:ext uri="{FF2B5EF4-FFF2-40B4-BE49-F238E27FC236}">
              <a16:creationId xmlns:a16="http://schemas.microsoft.com/office/drawing/2014/main" id="{190B7326-14A0-469E-ADF6-EC4BE1DB1285}"/>
            </a:ext>
          </a:extLst>
        </xdr:cNvPr>
        <xdr:cNvSpPr/>
      </xdr:nvSpPr>
      <xdr:spPr>
        <a:xfrm>
          <a:off x="19900900" y="10317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97790</xdr:rowOff>
    </xdr:from>
    <xdr:ext cx="469900" cy="251460"/>
    <xdr:sp macro="" textlink="">
      <xdr:nvSpPr>
        <xdr:cNvPr id="668" name="【保健センター・保健所】&#10;一人当たり面積該当値テキスト">
          <a:extLst>
            <a:ext uri="{FF2B5EF4-FFF2-40B4-BE49-F238E27FC236}">
              <a16:creationId xmlns:a16="http://schemas.microsoft.com/office/drawing/2014/main" id="{B5A4EA16-9686-4D45-B6EB-257277F8B45F}"/>
            </a:ext>
          </a:extLst>
        </xdr:cNvPr>
        <xdr:cNvSpPr txBox="1"/>
      </xdr:nvSpPr>
      <xdr:spPr>
        <a:xfrm>
          <a:off x="19989800" y="101752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669" name="楕円 668">
          <a:extLst>
            <a:ext uri="{FF2B5EF4-FFF2-40B4-BE49-F238E27FC236}">
              <a16:creationId xmlns:a16="http://schemas.microsoft.com/office/drawing/2014/main" id="{B9C4BCED-00D0-4FF5-91A3-9CADF198BAAD}"/>
            </a:ext>
          </a:extLst>
        </xdr:cNvPr>
        <xdr:cNvSpPr/>
      </xdr:nvSpPr>
      <xdr:spPr>
        <a:xfrm>
          <a:off x="19157950" y="10321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129540</xdr:rowOff>
    </xdr:to>
    <xdr:cxnSp macro="">
      <xdr:nvCxnSpPr>
        <xdr:cNvPr id="670" name="直線コネクタ 669">
          <a:extLst>
            <a:ext uri="{FF2B5EF4-FFF2-40B4-BE49-F238E27FC236}">
              <a16:creationId xmlns:a16="http://schemas.microsoft.com/office/drawing/2014/main" id="{2E7F9A83-7088-4F5F-9982-40832477443A}"/>
            </a:ext>
          </a:extLst>
        </xdr:cNvPr>
        <xdr:cNvCxnSpPr/>
      </xdr:nvCxnSpPr>
      <xdr:spPr>
        <a:xfrm flipV="1">
          <a:off x="19202400" y="1036828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71" name="楕円 670">
          <a:extLst>
            <a:ext uri="{FF2B5EF4-FFF2-40B4-BE49-F238E27FC236}">
              <a16:creationId xmlns:a16="http://schemas.microsoft.com/office/drawing/2014/main" id="{AE7A60FE-9B86-4018-BF27-BF3DAC63A213}"/>
            </a:ext>
          </a:extLst>
        </xdr:cNvPr>
        <xdr:cNvSpPr/>
      </xdr:nvSpPr>
      <xdr:spPr>
        <a:xfrm>
          <a:off x="17551400" y="10340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27940</xdr:rowOff>
    </xdr:to>
    <xdr:sp macro="" textlink="">
      <xdr:nvSpPr>
        <xdr:cNvPr id="672" name="楕円 671">
          <a:extLst>
            <a:ext uri="{FF2B5EF4-FFF2-40B4-BE49-F238E27FC236}">
              <a16:creationId xmlns:a16="http://schemas.microsoft.com/office/drawing/2014/main" id="{BF100108-9277-40AF-9B43-CDC0551FD269}"/>
            </a:ext>
          </a:extLst>
        </xdr:cNvPr>
        <xdr:cNvSpPr/>
      </xdr:nvSpPr>
      <xdr:spPr>
        <a:xfrm>
          <a:off x="16757650" y="103403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148590</xdr:rowOff>
    </xdr:to>
    <xdr:cxnSp macro="">
      <xdr:nvCxnSpPr>
        <xdr:cNvPr id="673" name="直線コネクタ 672">
          <a:extLst>
            <a:ext uri="{FF2B5EF4-FFF2-40B4-BE49-F238E27FC236}">
              <a16:creationId xmlns:a16="http://schemas.microsoft.com/office/drawing/2014/main" id="{B8F1787B-F584-4BAD-BE1D-318CE80FAEBC}"/>
            </a:ext>
          </a:extLst>
        </xdr:cNvPr>
        <xdr:cNvCxnSpPr/>
      </xdr:nvCxnSpPr>
      <xdr:spPr>
        <a:xfrm>
          <a:off x="16802100" y="103911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57150</xdr:rowOff>
    </xdr:from>
    <xdr:ext cx="469900" cy="259080"/>
    <xdr:sp macro="" textlink="">
      <xdr:nvSpPr>
        <xdr:cNvPr id="674" name="n_1aveValue【保健センター・保健所】&#10;一人当たり面積">
          <a:extLst>
            <a:ext uri="{FF2B5EF4-FFF2-40B4-BE49-F238E27FC236}">
              <a16:creationId xmlns:a16="http://schemas.microsoft.com/office/drawing/2014/main" id="{84E8EFB7-1883-41D4-BC34-5E2DB1C0D142}"/>
            </a:ext>
          </a:extLst>
        </xdr:cNvPr>
        <xdr:cNvSpPr txBox="1"/>
      </xdr:nvSpPr>
      <xdr:spPr>
        <a:xfrm>
          <a:off x="18980150" y="10464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86360</xdr:rowOff>
    </xdr:from>
    <xdr:ext cx="457835" cy="251460"/>
    <xdr:sp macro="" textlink="">
      <xdr:nvSpPr>
        <xdr:cNvPr id="675" name="n_2aveValue【保健センター・保健所】&#10;一人当たり面積">
          <a:extLst>
            <a:ext uri="{FF2B5EF4-FFF2-40B4-BE49-F238E27FC236}">
              <a16:creationId xmlns:a16="http://schemas.microsoft.com/office/drawing/2014/main" id="{EB319D69-F3AD-4A57-A4E4-D2666C9D8A7F}"/>
            </a:ext>
          </a:extLst>
        </xdr:cNvPr>
        <xdr:cNvSpPr txBox="1"/>
      </xdr:nvSpPr>
      <xdr:spPr>
        <a:xfrm>
          <a:off x="18180050" y="1016381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72390</xdr:rowOff>
    </xdr:from>
    <xdr:ext cx="457835" cy="259080"/>
    <xdr:sp macro="" textlink="">
      <xdr:nvSpPr>
        <xdr:cNvPr id="676" name="n_3aveValue【保健センター・保健所】&#10;一人当たり面積">
          <a:extLst>
            <a:ext uri="{FF2B5EF4-FFF2-40B4-BE49-F238E27FC236}">
              <a16:creationId xmlns:a16="http://schemas.microsoft.com/office/drawing/2014/main" id="{9C8BCC92-69A4-4FAA-B559-D54E71EDF385}"/>
            </a:ext>
          </a:extLst>
        </xdr:cNvPr>
        <xdr:cNvSpPr txBox="1"/>
      </xdr:nvSpPr>
      <xdr:spPr>
        <a:xfrm>
          <a:off x="17386300" y="1048004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129540</xdr:rowOff>
    </xdr:from>
    <xdr:ext cx="457835" cy="259080"/>
    <xdr:sp macro="" textlink="">
      <xdr:nvSpPr>
        <xdr:cNvPr id="677" name="n_4aveValue【保健センター・保健所】&#10;一人当たり面積">
          <a:extLst>
            <a:ext uri="{FF2B5EF4-FFF2-40B4-BE49-F238E27FC236}">
              <a16:creationId xmlns:a16="http://schemas.microsoft.com/office/drawing/2014/main" id="{5DD6C1AD-78FC-45C9-AB16-859BAFE002D3}"/>
            </a:ext>
          </a:extLst>
        </xdr:cNvPr>
        <xdr:cNvSpPr txBox="1"/>
      </xdr:nvSpPr>
      <xdr:spPr>
        <a:xfrm>
          <a:off x="16592550" y="105371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25400</xdr:rowOff>
    </xdr:from>
    <xdr:ext cx="469900" cy="259080"/>
    <xdr:sp macro="" textlink="">
      <xdr:nvSpPr>
        <xdr:cNvPr id="678" name="n_1mainValue【保健センター・保健所】&#10;一人当たり面積">
          <a:extLst>
            <a:ext uri="{FF2B5EF4-FFF2-40B4-BE49-F238E27FC236}">
              <a16:creationId xmlns:a16="http://schemas.microsoft.com/office/drawing/2014/main" id="{858D8909-AEDC-4027-966F-6396F9ACF3AD}"/>
            </a:ext>
          </a:extLst>
        </xdr:cNvPr>
        <xdr:cNvSpPr txBox="1"/>
      </xdr:nvSpPr>
      <xdr:spPr>
        <a:xfrm>
          <a:off x="18980150" y="10102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44450</xdr:rowOff>
    </xdr:from>
    <xdr:ext cx="457835" cy="259080"/>
    <xdr:sp macro="" textlink="">
      <xdr:nvSpPr>
        <xdr:cNvPr id="679" name="n_3mainValue【保健センター・保健所】&#10;一人当たり面積">
          <a:extLst>
            <a:ext uri="{FF2B5EF4-FFF2-40B4-BE49-F238E27FC236}">
              <a16:creationId xmlns:a16="http://schemas.microsoft.com/office/drawing/2014/main" id="{8220A76E-9B1C-4812-975D-15CCE15B91AA}"/>
            </a:ext>
          </a:extLst>
        </xdr:cNvPr>
        <xdr:cNvSpPr txBox="1"/>
      </xdr:nvSpPr>
      <xdr:spPr>
        <a:xfrm>
          <a:off x="17386300" y="101219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44450</xdr:rowOff>
    </xdr:from>
    <xdr:ext cx="457835" cy="259080"/>
    <xdr:sp macro="" textlink="">
      <xdr:nvSpPr>
        <xdr:cNvPr id="680" name="n_4mainValue【保健センター・保健所】&#10;一人当たり面積">
          <a:extLst>
            <a:ext uri="{FF2B5EF4-FFF2-40B4-BE49-F238E27FC236}">
              <a16:creationId xmlns:a16="http://schemas.microsoft.com/office/drawing/2014/main" id="{1DF52477-FB47-449E-B60C-ED56D360ACAC}"/>
            </a:ext>
          </a:extLst>
        </xdr:cNvPr>
        <xdr:cNvSpPr txBox="1"/>
      </xdr:nvSpPr>
      <xdr:spPr>
        <a:xfrm>
          <a:off x="16592550" y="1012190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a:extLst>
            <a:ext uri="{FF2B5EF4-FFF2-40B4-BE49-F238E27FC236}">
              <a16:creationId xmlns:a16="http://schemas.microsoft.com/office/drawing/2014/main" id="{A95AAB3C-B2A9-4AEC-8FE1-7EDDE1115E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a:extLst>
            <a:ext uri="{FF2B5EF4-FFF2-40B4-BE49-F238E27FC236}">
              <a16:creationId xmlns:a16="http://schemas.microsoft.com/office/drawing/2014/main" id="{1A698808-28FE-4EE5-A4B5-8CF5C3DAFEA4}"/>
            </a:ext>
          </a:extLst>
        </xdr:cNvPr>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a:extLst>
            <a:ext uri="{FF2B5EF4-FFF2-40B4-BE49-F238E27FC236}">
              <a16:creationId xmlns:a16="http://schemas.microsoft.com/office/drawing/2014/main" id="{61BAB390-3768-4876-A8C2-90A03A62A7B3}"/>
            </a:ext>
          </a:extLst>
        </xdr:cNvPr>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a:extLst>
            <a:ext uri="{FF2B5EF4-FFF2-40B4-BE49-F238E27FC236}">
              <a16:creationId xmlns:a16="http://schemas.microsoft.com/office/drawing/2014/main" id="{8918EAB7-4B8A-4869-B411-C27610EAD5E3}"/>
            </a:ext>
          </a:extLst>
        </xdr:cNvPr>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a:extLst>
            <a:ext uri="{FF2B5EF4-FFF2-40B4-BE49-F238E27FC236}">
              <a16:creationId xmlns:a16="http://schemas.microsoft.com/office/drawing/2014/main" id="{E08799AE-BF56-4C33-AA0C-741529D69448}"/>
            </a:ext>
          </a:extLst>
        </xdr:cNvPr>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a:extLst>
            <a:ext uri="{FF2B5EF4-FFF2-40B4-BE49-F238E27FC236}">
              <a16:creationId xmlns:a16="http://schemas.microsoft.com/office/drawing/2014/main" id="{A71CE93E-20F5-4D9C-9B3E-D0409ACB6A29}"/>
            </a:ext>
          </a:extLst>
        </xdr:cNvPr>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a:extLst>
            <a:ext uri="{FF2B5EF4-FFF2-40B4-BE49-F238E27FC236}">
              <a16:creationId xmlns:a16="http://schemas.microsoft.com/office/drawing/2014/main" id="{76B1A526-4167-4277-8664-B7508110F891}"/>
            </a:ext>
          </a:extLst>
        </xdr:cNvPr>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a:extLst>
            <a:ext uri="{FF2B5EF4-FFF2-40B4-BE49-F238E27FC236}">
              <a16:creationId xmlns:a16="http://schemas.microsoft.com/office/drawing/2014/main" id="{74015912-8F07-46F3-96EA-1B390093C2AE}"/>
            </a:ext>
          </a:extLst>
        </xdr:cNvPr>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86385" cy="215900"/>
    <xdr:sp macro="" textlink="">
      <xdr:nvSpPr>
        <xdr:cNvPr id="689" name="テキスト ボックス 688">
          <a:extLst>
            <a:ext uri="{FF2B5EF4-FFF2-40B4-BE49-F238E27FC236}">
              <a16:creationId xmlns:a16="http://schemas.microsoft.com/office/drawing/2014/main" id="{5EAD88B1-F673-40F4-AD3F-5E50BB8EC920}"/>
            </a:ext>
          </a:extLst>
        </xdr:cNvPr>
        <xdr:cNvSpPr txBox="1"/>
      </xdr:nvSpPr>
      <xdr:spPr>
        <a:xfrm>
          <a:off x="11169650" y="12299950"/>
          <a:ext cx="2863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a:extLst>
            <a:ext uri="{FF2B5EF4-FFF2-40B4-BE49-F238E27FC236}">
              <a16:creationId xmlns:a16="http://schemas.microsoft.com/office/drawing/2014/main" id="{09A3D82D-DC4B-447C-AFDA-97819EE7BA23}"/>
            </a:ext>
          </a:extLst>
        </xdr:cNvPr>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55295" cy="259080"/>
    <xdr:sp macro="" textlink="">
      <xdr:nvSpPr>
        <xdr:cNvPr id="691" name="テキスト ボックス 690">
          <a:extLst>
            <a:ext uri="{FF2B5EF4-FFF2-40B4-BE49-F238E27FC236}">
              <a16:creationId xmlns:a16="http://schemas.microsoft.com/office/drawing/2014/main" id="{6804003E-D3E7-410D-9637-DCE22E6A22FB}"/>
            </a:ext>
          </a:extLst>
        </xdr:cNvPr>
        <xdr:cNvSpPr txBox="1"/>
      </xdr:nvSpPr>
      <xdr:spPr>
        <a:xfrm>
          <a:off x="10797540" y="145453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2" name="直線コネクタ 691">
          <a:extLst>
            <a:ext uri="{FF2B5EF4-FFF2-40B4-BE49-F238E27FC236}">
              <a16:creationId xmlns:a16="http://schemas.microsoft.com/office/drawing/2014/main" id="{E34D6ADA-4794-4F81-A154-A6E9B2608457}"/>
            </a:ext>
          </a:extLst>
        </xdr:cNvPr>
        <xdr:cNvCxnSpPr/>
      </xdr:nvCxnSpPr>
      <xdr:spPr>
        <a:xfrm>
          <a:off x="11207750" y="14319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55295" cy="251460"/>
    <xdr:sp macro="" textlink="">
      <xdr:nvSpPr>
        <xdr:cNvPr id="693" name="テキスト ボックス 692">
          <a:extLst>
            <a:ext uri="{FF2B5EF4-FFF2-40B4-BE49-F238E27FC236}">
              <a16:creationId xmlns:a16="http://schemas.microsoft.com/office/drawing/2014/main" id="{9528F47B-401E-4F95-9E8A-ED169E69F5D5}"/>
            </a:ext>
          </a:extLst>
        </xdr:cNvPr>
        <xdr:cNvSpPr txBox="1"/>
      </xdr:nvSpPr>
      <xdr:spPr>
        <a:xfrm>
          <a:off x="10797540" y="141833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4" name="直線コネクタ 693">
          <a:extLst>
            <a:ext uri="{FF2B5EF4-FFF2-40B4-BE49-F238E27FC236}">
              <a16:creationId xmlns:a16="http://schemas.microsoft.com/office/drawing/2014/main" id="{E3703C1C-4673-4BCA-AB16-2416715F89A0}"/>
            </a:ext>
          </a:extLst>
        </xdr:cNvPr>
        <xdr:cNvCxnSpPr/>
      </xdr:nvCxnSpPr>
      <xdr:spPr>
        <a:xfrm>
          <a:off x="11207750" y="13950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95" name="テキスト ボックス 694">
          <a:extLst>
            <a:ext uri="{FF2B5EF4-FFF2-40B4-BE49-F238E27FC236}">
              <a16:creationId xmlns:a16="http://schemas.microsoft.com/office/drawing/2014/main" id="{FE764D14-57D4-4D73-91CF-8404AAC7889A}"/>
            </a:ext>
          </a:extLst>
        </xdr:cNvPr>
        <xdr:cNvSpPr txBox="1"/>
      </xdr:nvSpPr>
      <xdr:spPr>
        <a:xfrm>
          <a:off x="108426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6" name="直線コネクタ 695">
          <a:extLst>
            <a:ext uri="{FF2B5EF4-FFF2-40B4-BE49-F238E27FC236}">
              <a16:creationId xmlns:a16="http://schemas.microsoft.com/office/drawing/2014/main" id="{44886E39-2455-463D-A742-BDFBC2282D1D}"/>
            </a:ext>
          </a:extLst>
        </xdr:cNvPr>
        <xdr:cNvCxnSpPr/>
      </xdr:nvCxnSpPr>
      <xdr:spPr>
        <a:xfrm>
          <a:off x="11207750" y="13582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97" name="テキスト ボックス 696">
          <a:extLst>
            <a:ext uri="{FF2B5EF4-FFF2-40B4-BE49-F238E27FC236}">
              <a16:creationId xmlns:a16="http://schemas.microsoft.com/office/drawing/2014/main" id="{C8A07FE3-6BF9-4074-8CC3-9747ADD1CFF1}"/>
            </a:ext>
          </a:extLst>
        </xdr:cNvPr>
        <xdr:cNvSpPr txBox="1"/>
      </xdr:nvSpPr>
      <xdr:spPr>
        <a:xfrm>
          <a:off x="108426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8" name="直線コネクタ 697">
          <a:extLst>
            <a:ext uri="{FF2B5EF4-FFF2-40B4-BE49-F238E27FC236}">
              <a16:creationId xmlns:a16="http://schemas.microsoft.com/office/drawing/2014/main" id="{1EEEA122-3755-4CD8-B693-19EA72E7137D}"/>
            </a:ext>
          </a:extLst>
        </xdr:cNvPr>
        <xdr:cNvCxnSpPr/>
      </xdr:nvCxnSpPr>
      <xdr:spPr>
        <a:xfrm>
          <a:off x="11207750" y="13214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1460"/>
    <xdr:sp macro="" textlink="">
      <xdr:nvSpPr>
        <xdr:cNvPr id="699" name="テキスト ボックス 698">
          <a:extLst>
            <a:ext uri="{FF2B5EF4-FFF2-40B4-BE49-F238E27FC236}">
              <a16:creationId xmlns:a16="http://schemas.microsoft.com/office/drawing/2014/main" id="{44E20C13-6BBD-4648-A8EE-DF6CD66239AD}"/>
            </a:ext>
          </a:extLst>
        </xdr:cNvPr>
        <xdr:cNvSpPr txBox="1"/>
      </xdr:nvSpPr>
      <xdr:spPr>
        <a:xfrm>
          <a:off x="10842625" y="1307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0" name="直線コネクタ 699">
          <a:extLst>
            <a:ext uri="{FF2B5EF4-FFF2-40B4-BE49-F238E27FC236}">
              <a16:creationId xmlns:a16="http://schemas.microsoft.com/office/drawing/2014/main" id="{5D743456-1CB9-44E4-9AE5-8EEFA2F0C8D7}"/>
            </a:ext>
          </a:extLst>
        </xdr:cNvPr>
        <xdr:cNvCxnSpPr/>
      </xdr:nvCxnSpPr>
      <xdr:spPr>
        <a:xfrm>
          <a:off x="11207750" y="12852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01" name="テキスト ボックス 700">
          <a:extLst>
            <a:ext uri="{FF2B5EF4-FFF2-40B4-BE49-F238E27FC236}">
              <a16:creationId xmlns:a16="http://schemas.microsoft.com/office/drawing/2014/main" id="{E12A5994-1FAF-4E3F-93D8-A9975DC8CD47}"/>
            </a:ext>
          </a:extLst>
        </xdr:cNvPr>
        <xdr:cNvSpPr txBox="1"/>
      </xdr:nvSpPr>
      <xdr:spPr>
        <a:xfrm>
          <a:off x="10842625" y="1271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2" name="直線コネクタ 701">
          <a:extLst>
            <a:ext uri="{FF2B5EF4-FFF2-40B4-BE49-F238E27FC236}">
              <a16:creationId xmlns:a16="http://schemas.microsoft.com/office/drawing/2014/main" id="{68D932C2-4FF2-4E53-B974-02AC311469FC}"/>
            </a:ext>
          </a:extLst>
        </xdr:cNvPr>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27025" cy="259080"/>
    <xdr:sp macro="" textlink="">
      <xdr:nvSpPr>
        <xdr:cNvPr id="703" name="テキスト ボックス 702">
          <a:extLst>
            <a:ext uri="{FF2B5EF4-FFF2-40B4-BE49-F238E27FC236}">
              <a16:creationId xmlns:a16="http://schemas.microsoft.com/office/drawing/2014/main" id="{3B8A7D98-2314-4CA8-B226-5CFCBECB728D}"/>
            </a:ext>
          </a:extLst>
        </xdr:cNvPr>
        <xdr:cNvSpPr txBox="1"/>
      </xdr:nvSpPr>
      <xdr:spPr>
        <a:xfrm>
          <a:off x="10906760" y="12348210"/>
          <a:ext cx="327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DBCF55B8-0B15-4CE4-A03E-5A946C046A8A}"/>
            </a:ext>
          </a:extLst>
        </xdr:cNvPr>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133350</xdr:rowOff>
    </xdr:from>
    <xdr:to>
      <xdr:col>85</xdr:col>
      <xdr:colOff>126365</xdr:colOff>
      <xdr:row>86</xdr:row>
      <xdr:rowOff>68580</xdr:rowOff>
    </xdr:to>
    <xdr:cxnSp macro="">
      <xdr:nvCxnSpPr>
        <xdr:cNvPr id="705" name="直線コネクタ 704">
          <a:extLst>
            <a:ext uri="{FF2B5EF4-FFF2-40B4-BE49-F238E27FC236}">
              <a16:creationId xmlns:a16="http://schemas.microsoft.com/office/drawing/2014/main" id="{62F3BAA4-97E0-44E3-BF18-24238D96650C}"/>
            </a:ext>
          </a:extLst>
        </xdr:cNvPr>
        <xdr:cNvCxnSpPr/>
      </xdr:nvCxnSpPr>
      <xdr:spPr>
        <a:xfrm flipV="1">
          <a:off x="14699615" y="13017500"/>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72390</xdr:rowOff>
    </xdr:from>
    <xdr:ext cx="405130" cy="259080"/>
    <xdr:sp macro="" textlink="">
      <xdr:nvSpPr>
        <xdr:cNvPr id="706" name="【消防施設】&#10;有形固定資産減価償却率最小値テキスト">
          <a:extLst>
            <a:ext uri="{FF2B5EF4-FFF2-40B4-BE49-F238E27FC236}">
              <a16:creationId xmlns:a16="http://schemas.microsoft.com/office/drawing/2014/main" id="{2FBF39B1-4C86-465D-B43E-1BD3E877B319}"/>
            </a:ext>
          </a:extLst>
        </xdr:cNvPr>
        <xdr:cNvSpPr txBox="1"/>
      </xdr:nvSpPr>
      <xdr:spPr>
        <a:xfrm>
          <a:off x="14738350" y="14277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07" name="直線コネクタ 706">
          <a:extLst>
            <a:ext uri="{FF2B5EF4-FFF2-40B4-BE49-F238E27FC236}">
              <a16:creationId xmlns:a16="http://schemas.microsoft.com/office/drawing/2014/main" id="{7F8D9FA9-AD4B-4098-92D2-B474032CB890}"/>
            </a:ext>
          </a:extLst>
        </xdr:cNvPr>
        <xdr:cNvCxnSpPr/>
      </xdr:nvCxnSpPr>
      <xdr:spPr>
        <a:xfrm>
          <a:off x="14611350" y="14273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80010</xdr:rowOff>
    </xdr:from>
    <xdr:ext cx="405130" cy="259080"/>
    <xdr:sp macro="" textlink="">
      <xdr:nvSpPr>
        <xdr:cNvPr id="708" name="【消防施設】&#10;有形固定資産減価償却率最大値テキスト">
          <a:extLst>
            <a:ext uri="{FF2B5EF4-FFF2-40B4-BE49-F238E27FC236}">
              <a16:creationId xmlns:a16="http://schemas.microsoft.com/office/drawing/2014/main" id="{128333A4-1E1D-46D4-9CD6-03A1C752E006}"/>
            </a:ext>
          </a:extLst>
        </xdr:cNvPr>
        <xdr:cNvSpPr txBox="1"/>
      </xdr:nvSpPr>
      <xdr:spPr>
        <a:xfrm>
          <a:off x="14738350" y="12799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09" name="直線コネクタ 708">
          <a:extLst>
            <a:ext uri="{FF2B5EF4-FFF2-40B4-BE49-F238E27FC236}">
              <a16:creationId xmlns:a16="http://schemas.microsoft.com/office/drawing/2014/main" id="{882C0628-9FD0-459B-A653-3FCCE3199774}"/>
            </a:ext>
          </a:extLst>
        </xdr:cNvPr>
        <xdr:cNvCxnSpPr/>
      </xdr:nvCxnSpPr>
      <xdr:spPr>
        <a:xfrm>
          <a:off x="14611350" y="13017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84455</xdr:rowOff>
    </xdr:from>
    <xdr:ext cx="405130" cy="259080"/>
    <xdr:sp macro="" textlink="">
      <xdr:nvSpPr>
        <xdr:cNvPr id="710" name="【消防施設】&#10;有形固定資産減価償却率平均値テキスト">
          <a:extLst>
            <a:ext uri="{FF2B5EF4-FFF2-40B4-BE49-F238E27FC236}">
              <a16:creationId xmlns:a16="http://schemas.microsoft.com/office/drawing/2014/main" id="{C8F8BB6C-EDB9-43A7-B482-5DB991B949E7}"/>
            </a:ext>
          </a:extLst>
        </xdr:cNvPr>
        <xdr:cNvSpPr txBox="1"/>
      </xdr:nvSpPr>
      <xdr:spPr>
        <a:xfrm>
          <a:off x="14738350" y="13463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11" name="フローチャート: 判断 710">
          <a:extLst>
            <a:ext uri="{FF2B5EF4-FFF2-40B4-BE49-F238E27FC236}">
              <a16:creationId xmlns:a16="http://schemas.microsoft.com/office/drawing/2014/main" id="{32F585B1-37D5-4166-8E2A-B18901FBB3B5}"/>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12" name="フローチャート: 判断 711">
          <a:extLst>
            <a:ext uri="{FF2B5EF4-FFF2-40B4-BE49-F238E27FC236}">
              <a16:creationId xmlns:a16="http://schemas.microsoft.com/office/drawing/2014/main" id="{388BB0F9-3C4B-435A-A8B4-F37A7F609DED}"/>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13" name="フローチャート: 判断 712">
          <a:extLst>
            <a:ext uri="{FF2B5EF4-FFF2-40B4-BE49-F238E27FC236}">
              <a16:creationId xmlns:a16="http://schemas.microsoft.com/office/drawing/2014/main" id="{BCBCFC98-4050-4FFB-8B60-7A890626DF2A}"/>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83185</xdr:rowOff>
    </xdr:to>
    <xdr:sp macro="" textlink="">
      <xdr:nvSpPr>
        <xdr:cNvPr id="714" name="フローチャート: 判断 713">
          <a:extLst>
            <a:ext uri="{FF2B5EF4-FFF2-40B4-BE49-F238E27FC236}">
              <a16:creationId xmlns:a16="http://schemas.microsoft.com/office/drawing/2014/main" id="{0F3D00CA-E405-4052-B4B9-D88B24650D9A}"/>
            </a:ext>
          </a:extLst>
        </xdr:cNvPr>
        <xdr:cNvSpPr/>
      </xdr:nvSpPr>
      <xdr:spPr>
        <a:xfrm>
          <a:off x="12299950" y="1353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15" name="フローチャート: 判断 714">
          <a:extLst>
            <a:ext uri="{FF2B5EF4-FFF2-40B4-BE49-F238E27FC236}">
              <a16:creationId xmlns:a16="http://schemas.microsoft.com/office/drawing/2014/main" id="{82A70986-5681-4CC1-879F-B0E80AC0F407}"/>
            </a:ext>
          </a:extLst>
        </xdr:cNvPr>
        <xdr:cNvSpPr/>
      </xdr:nvSpPr>
      <xdr:spPr>
        <a:xfrm>
          <a:off x="114871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16" name="テキスト ボックス 715">
          <a:extLst>
            <a:ext uri="{FF2B5EF4-FFF2-40B4-BE49-F238E27FC236}">
              <a16:creationId xmlns:a16="http://schemas.microsoft.com/office/drawing/2014/main" id="{DB1CD138-BD28-475A-A399-F93FEC112445}"/>
            </a:ext>
          </a:extLst>
        </xdr:cNvPr>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8FB9026F-62D4-4794-96D7-AD6E2075944A}"/>
            </a:ext>
          </a:extLst>
        </xdr:cNvPr>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5F8317A2-5303-4130-94AA-6E3E37AC5DAE}"/>
            </a:ext>
          </a:extLst>
        </xdr:cNvPr>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DA31AA91-32DD-4BFA-BB22-D67CCADDCCD9}"/>
            </a:ext>
          </a:extLst>
        </xdr:cNvPr>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7AA28FC8-1113-4E1D-AED4-504E61F14B67}"/>
            </a:ext>
          </a:extLst>
        </xdr:cNvPr>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721" name="楕円 720">
          <a:extLst>
            <a:ext uri="{FF2B5EF4-FFF2-40B4-BE49-F238E27FC236}">
              <a16:creationId xmlns:a16="http://schemas.microsoft.com/office/drawing/2014/main" id="{47BADACD-EBE8-45F0-8841-21CDAD65A070}"/>
            </a:ext>
          </a:extLst>
        </xdr:cNvPr>
        <xdr:cNvSpPr/>
      </xdr:nvSpPr>
      <xdr:spPr>
        <a:xfrm>
          <a:off x="14649450" y="13665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99060</xdr:rowOff>
    </xdr:from>
    <xdr:ext cx="405130" cy="250190"/>
    <xdr:sp macro="" textlink="">
      <xdr:nvSpPr>
        <xdr:cNvPr id="722" name="【消防施設】&#10;有形固定資産減価償却率該当値テキスト">
          <a:extLst>
            <a:ext uri="{FF2B5EF4-FFF2-40B4-BE49-F238E27FC236}">
              <a16:creationId xmlns:a16="http://schemas.microsoft.com/office/drawing/2014/main" id="{C20D1B1A-6206-45B2-B68C-A7E28F7DA113}"/>
            </a:ext>
          </a:extLst>
        </xdr:cNvPr>
        <xdr:cNvSpPr txBox="1"/>
      </xdr:nvSpPr>
      <xdr:spPr>
        <a:xfrm>
          <a:off x="14738350" y="1364361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23" name="楕円 722">
          <a:extLst>
            <a:ext uri="{FF2B5EF4-FFF2-40B4-BE49-F238E27FC236}">
              <a16:creationId xmlns:a16="http://schemas.microsoft.com/office/drawing/2014/main" id="{42FA9AF0-7814-4624-B941-211890B258E6}"/>
            </a:ext>
          </a:extLst>
        </xdr:cNvPr>
        <xdr:cNvSpPr/>
      </xdr:nvSpPr>
      <xdr:spPr>
        <a:xfrm>
          <a:off x="13887450" y="13636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143510</xdr:rowOff>
    </xdr:from>
    <xdr:to>
      <xdr:col>85</xdr:col>
      <xdr:colOff>127000</xdr:colOff>
      <xdr:row>83</xdr:row>
      <xdr:rowOff>0</xdr:rowOff>
    </xdr:to>
    <xdr:cxnSp macro="">
      <xdr:nvCxnSpPr>
        <xdr:cNvPr id="724" name="直線コネクタ 723">
          <a:extLst>
            <a:ext uri="{FF2B5EF4-FFF2-40B4-BE49-F238E27FC236}">
              <a16:creationId xmlns:a16="http://schemas.microsoft.com/office/drawing/2014/main" id="{0289BA53-B2EF-48D8-8215-F465FA495A9F}"/>
            </a:ext>
          </a:extLst>
        </xdr:cNvPr>
        <xdr:cNvCxnSpPr/>
      </xdr:nvCxnSpPr>
      <xdr:spPr>
        <a:xfrm>
          <a:off x="13938250" y="1368806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61595</xdr:rowOff>
    </xdr:from>
    <xdr:to>
      <xdr:col>72</xdr:col>
      <xdr:colOff>38100</xdr:colOff>
      <xdr:row>83</xdr:row>
      <xdr:rowOff>163195</xdr:rowOff>
    </xdr:to>
    <xdr:sp macro="" textlink="">
      <xdr:nvSpPr>
        <xdr:cNvPr id="725" name="楕円 724">
          <a:extLst>
            <a:ext uri="{FF2B5EF4-FFF2-40B4-BE49-F238E27FC236}">
              <a16:creationId xmlns:a16="http://schemas.microsoft.com/office/drawing/2014/main" id="{8361023C-0999-4D51-B135-EA9C549D9055}"/>
            </a:ext>
          </a:extLst>
        </xdr:cNvPr>
        <xdr:cNvSpPr/>
      </xdr:nvSpPr>
      <xdr:spPr>
        <a:xfrm>
          <a:off x="12299950" y="13771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168275</xdr:rowOff>
    </xdr:from>
    <xdr:to>
      <xdr:col>67</xdr:col>
      <xdr:colOff>101600</xdr:colOff>
      <xdr:row>83</xdr:row>
      <xdr:rowOff>98425</xdr:rowOff>
    </xdr:to>
    <xdr:sp macro="" textlink="">
      <xdr:nvSpPr>
        <xdr:cNvPr id="726" name="楕円 725">
          <a:extLst>
            <a:ext uri="{FF2B5EF4-FFF2-40B4-BE49-F238E27FC236}">
              <a16:creationId xmlns:a16="http://schemas.microsoft.com/office/drawing/2014/main" id="{3CA6DC71-9D65-40E6-86F8-C020CE6A67DF}"/>
            </a:ext>
          </a:extLst>
        </xdr:cNvPr>
        <xdr:cNvSpPr/>
      </xdr:nvSpPr>
      <xdr:spPr>
        <a:xfrm>
          <a:off x="1148715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47625</xdr:rowOff>
    </xdr:from>
    <xdr:to>
      <xdr:col>71</xdr:col>
      <xdr:colOff>177800</xdr:colOff>
      <xdr:row>83</xdr:row>
      <xdr:rowOff>112395</xdr:rowOff>
    </xdr:to>
    <xdr:cxnSp macro="">
      <xdr:nvCxnSpPr>
        <xdr:cNvPr id="727" name="直線コネクタ 726">
          <a:extLst>
            <a:ext uri="{FF2B5EF4-FFF2-40B4-BE49-F238E27FC236}">
              <a16:creationId xmlns:a16="http://schemas.microsoft.com/office/drawing/2014/main" id="{6985B097-9749-466A-86B8-7D3C43499FB3}"/>
            </a:ext>
          </a:extLst>
        </xdr:cNvPr>
        <xdr:cNvCxnSpPr/>
      </xdr:nvCxnSpPr>
      <xdr:spPr>
        <a:xfrm>
          <a:off x="11537950" y="1375727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153035</xdr:rowOff>
    </xdr:from>
    <xdr:ext cx="405130" cy="259080"/>
    <xdr:sp macro="" textlink="">
      <xdr:nvSpPr>
        <xdr:cNvPr id="728" name="n_1aveValue【消防施設】&#10;有形固定資産減価償却率">
          <a:extLst>
            <a:ext uri="{FF2B5EF4-FFF2-40B4-BE49-F238E27FC236}">
              <a16:creationId xmlns:a16="http://schemas.microsoft.com/office/drawing/2014/main" id="{B8D681F9-1E3C-47A6-ADDD-0EBB9A55F44D}"/>
            </a:ext>
          </a:extLst>
        </xdr:cNvPr>
        <xdr:cNvSpPr txBox="1"/>
      </xdr:nvSpPr>
      <xdr:spPr>
        <a:xfrm>
          <a:off x="13742035" y="13367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105410</xdr:rowOff>
    </xdr:from>
    <xdr:ext cx="393065" cy="259080"/>
    <xdr:sp macro="" textlink="">
      <xdr:nvSpPr>
        <xdr:cNvPr id="729" name="n_2aveValue【消防施設】&#10;有形固定資産減価償却率">
          <a:extLst>
            <a:ext uri="{FF2B5EF4-FFF2-40B4-BE49-F238E27FC236}">
              <a16:creationId xmlns:a16="http://schemas.microsoft.com/office/drawing/2014/main" id="{D335E0B1-4311-4E1A-A7D3-67B9D3763AE9}"/>
            </a:ext>
          </a:extLst>
        </xdr:cNvPr>
        <xdr:cNvSpPr txBox="1"/>
      </xdr:nvSpPr>
      <xdr:spPr>
        <a:xfrm>
          <a:off x="12960985" y="13319760"/>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99695</xdr:rowOff>
    </xdr:from>
    <xdr:ext cx="393065" cy="249555"/>
    <xdr:sp macro="" textlink="">
      <xdr:nvSpPr>
        <xdr:cNvPr id="730" name="n_3aveValue【消防施設】&#10;有形固定資産減価償却率">
          <a:extLst>
            <a:ext uri="{FF2B5EF4-FFF2-40B4-BE49-F238E27FC236}">
              <a16:creationId xmlns:a16="http://schemas.microsoft.com/office/drawing/2014/main" id="{9E87BD6D-0864-42E2-901F-07E7C5DCCDDD}"/>
            </a:ext>
          </a:extLst>
        </xdr:cNvPr>
        <xdr:cNvSpPr txBox="1"/>
      </xdr:nvSpPr>
      <xdr:spPr>
        <a:xfrm>
          <a:off x="12167235" y="13314045"/>
          <a:ext cx="393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107315</xdr:rowOff>
    </xdr:from>
    <xdr:ext cx="393065" cy="259080"/>
    <xdr:sp macro="" textlink="">
      <xdr:nvSpPr>
        <xdr:cNvPr id="731" name="n_4aveValue【消防施設】&#10;有形固定資産減価償却率">
          <a:extLst>
            <a:ext uri="{FF2B5EF4-FFF2-40B4-BE49-F238E27FC236}">
              <a16:creationId xmlns:a16="http://schemas.microsoft.com/office/drawing/2014/main" id="{D0355B2F-65C6-4509-98D5-C3120456E323}"/>
            </a:ext>
          </a:extLst>
        </xdr:cNvPr>
        <xdr:cNvSpPr txBox="1"/>
      </xdr:nvSpPr>
      <xdr:spPr>
        <a:xfrm>
          <a:off x="11354435" y="1332166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13335</xdr:rowOff>
    </xdr:from>
    <xdr:ext cx="405130" cy="259080"/>
    <xdr:sp macro="" textlink="">
      <xdr:nvSpPr>
        <xdr:cNvPr id="732" name="n_1mainValue【消防施設】&#10;有形固定資産減価償却率">
          <a:extLst>
            <a:ext uri="{FF2B5EF4-FFF2-40B4-BE49-F238E27FC236}">
              <a16:creationId xmlns:a16="http://schemas.microsoft.com/office/drawing/2014/main" id="{67C4F110-DF44-45E0-847F-CCE317F26A29}"/>
            </a:ext>
          </a:extLst>
        </xdr:cNvPr>
        <xdr:cNvSpPr txBox="1"/>
      </xdr:nvSpPr>
      <xdr:spPr>
        <a:xfrm>
          <a:off x="13742035" y="1372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154940</xdr:rowOff>
    </xdr:from>
    <xdr:ext cx="393065" cy="251460"/>
    <xdr:sp macro="" textlink="">
      <xdr:nvSpPr>
        <xdr:cNvPr id="733" name="n_3mainValue【消防施設】&#10;有形固定資産減価償却率">
          <a:extLst>
            <a:ext uri="{FF2B5EF4-FFF2-40B4-BE49-F238E27FC236}">
              <a16:creationId xmlns:a16="http://schemas.microsoft.com/office/drawing/2014/main" id="{442BFA7A-9F6B-47A0-9A4B-F65DD56FAE26}"/>
            </a:ext>
          </a:extLst>
        </xdr:cNvPr>
        <xdr:cNvSpPr txBox="1"/>
      </xdr:nvSpPr>
      <xdr:spPr>
        <a:xfrm>
          <a:off x="12167235" y="1386459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89535</xdr:rowOff>
    </xdr:from>
    <xdr:ext cx="393065" cy="248285"/>
    <xdr:sp macro="" textlink="">
      <xdr:nvSpPr>
        <xdr:cNvPr id="734" name="n_4mainValue【消防施設】&#10;有形固定資産減価償却率">
          <a:extLst>
            <a:ext uri="{FF2B5EF4-FFF2-40B4-BE49-F238E27FC236}">
              <a16:creationId xmlns:a16="http://schemas.microsoft.com/office/drawing/2014/main" id="{4E431EEB-6B55-4BD0-8418-CF0EBA329CB1}"/>
            </a:ext>
          </a:extLst>
        </xdr:cNvPr>
        <xdr:cNvSpPr txBox="1"/>
      </xdr:nvSpPr>
      <xdr:spPr>
        <a:xfrm>
          <a:off x="11354435" y="13799185"/>
          <a:ext cx="393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19626D54-62BF-4D2C-BBEF-7F328D6A98E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AF5D514F-56E2-4399-9A81-9AAB730B1BAB}"/>
            </a:ext>
          </a:extLst>
        </xdr:cNvPr>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EDD5A173-4389-46D9-BD44-2070BFA900C0}"/>
            </a:ext>
          </a:extLst>
        </xdr:cNvPr>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1FEB0361-D6AE-43F3-A7A6-98B7BDF1F7C5}"/>
            </a:ext>
          </a:extLst>
        </xdr:cNvPr>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74A0405C-0BC1-421F-9FB6-C426781672E8}"/>
            </a:ext>
          </a:extLst>
        </xdr:cNvPr>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42471FFB-E9A6-4911-B25B-082036EDFF49}"/>
            </a:ext>
          </a:extLst>
        </xdr:cNvPr>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63368500-A022-414F-8B43-690EE6628010}"/>
            </a:ext>
          </a:extLst>
        </xdr:cNvPr>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5F06F23F-2E2B-4F5B-B630-5FEFA1BF81BD}"/>
            </a:ext>
          </a:extLst>
        </xdr:cNvPr>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37820" cy="215900"/>
    <xdr:sp macro="" textlink="">
      <xdr:nvSpPr>
        <xdr:cNvPr id="743" name="テキスト ボックス 742">
          <a:extLst>
            <a:ext uri="{FF2B5EF4-FFF2-40B4-BE49-F238E27FC236}">
              <a16:creationId xmlns:a16="http://schemas.microsoft.com/office/drawing/2014/main" id="{42DB261E-C7C9-4561-B5A2-24080302789B}"/>
            </a:ext>
          </a:extLst>
        </xdr:cNvPr>
        <xdr:cNvSpPr txBox="1"/>
      </xdr:nvSpPr>
      <xdr:spPr>
        <a:xfrm>
          <a:off x="16440150" y="12299950"/>
          <a:ext cx="33782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a:extLst>
            <a:ext uri="{FF2B5EF4-FFF2-40B4-BE49-F238E27FC236}">
              <a16:creationId xmlns:a16="http://schemas.microsoft.com/office/drawing/2014/main" id="{7C435E86-516A-4D12-B1BA-62699A6FDE02}"/>
            </a:ext>
          </a:extLst>
        </xdr:cNvPr>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45" name="直線コネクタ 744">
          <a:extLst>
            <a:ext uri="{FF2B5EF4-FFF2-40B4-BE49-F238E27FC236}">
              <a16:creationId xmlns:a16="http://schemas.microsoft.com/office/drawing/2014/main" id="{36A178CD-ACD5-4CCA-8216-1286C4C76F08}"/>
            </a:ext>
          </a:extLst>
        </xdr:cNvPr>
        <xdr:cNvCxnSpPr/>
      </xdr:nvCxnSpPr>
      <xdr:spPr>
        <a:xfrm>
          <a:off x="16459200" y="14367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55295" cy="259080"/>
    <xdr:sp macro="" textlink="">
      <xdr:nvSpPr>
        <xdr:cNvPr id="746" name="テキスト ボックス 745">
          <a:extLst>
            <a:ext uri="{FF2B5EF4-FFF2-40B4-BE49-F238E27FC236}">
              <a16:creationId xmlns:a16="http://schemas.microsoft.com/office/drawing/2014/main" id="{D7CE19C4-31F0-46C0-92F3-B76353C16EE4}"/>
            </a:ext>
          </a:extLst>
        </xdr:cNvPr>
        <xdr:cNvSpPr txBox="1"/>
      </xdr:nvSpPr>
      <xdr:spPr>
        <a:xfrm>
          <a:off x="16048990" y="1423162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47" name="直線コネクタ 746">
          <a:extLst>
            <a:ext uri="{FF2B5EF4-FFF2-40B4-BE49-F238E27FC236}">
              <a16:creationId xmlns:a16="http://schemas.microsoft.com/office/drawing/2014/main" id="{7875263A-E918-4194-BF50-DB6C2C44DC03}"/>
            </a:ext>
          </a:extLst>
        </xdr:cNvPr>
        <xdr:cNvCxnSpPr/>
      </xdr:nvCxnSpPr>
      <xdr:spPr>
        <a:xfrm>
          <a:off x="16459200" y="14053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55295" cy="249555"/>
    <xdr:sp macro="" textlink="">
      <xdr:nvSpPr>
        <xdr:cNvPr id="748" name="テキスト ボックス 747">
          <a:extLst>
            <a:ext uri="{FF2B5EF4-FFF2-40B4-BE49-F238E27FC236}">
              <a16:creationId xmlns:a16="http://schemas.microsoft.com/office/drawing/2014/main" id="{863D67BF-4AEC-42B3-A2F0-CA9BD56EEFDD}"/>
            </a:ext>
          </a:extLst>
        </xdr:cNvPr>
        <xdr:cNvSpPr txBox="1"/>
      </xdr:nvSpPr>
      <xdr:spPr>
        <a:xfrm>
          <a:off x="16048990" y="13917295"/>
          <a:ext cx="4552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49" name="直線コネクタ 748">
          <a:extLst>
            <a:ext uri="{FF2B5EF4-FFF2-40B4-BE49-F238E27FC236}">
              <a16:creationId xmlns:a16="http://schemas.microsoft.com/office/drawing/2014/main" id="{FA6738A3-CD09-4010-8303-B7C878F32A08}"/>
            </a:ext>
          </a:extLst>
        </xdr:cNvPr>
        <xdr:cNvCxnSpPr/>
      </xdr:nvCxnSpPr>
      <xdr:spPr>
        <a:xfrm>
          <a:off x="16459200" y="13739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55295" cy="259080"/>
    <xdr:sp macro="" textlink="">
      <xdr:nvSpPr>
        <xdr:cNvPr id="750" name="テキスト ボックス 749">
          <a:extLst>
            <a:ext uri="{FF2B5EF4-FFF2-40B4-BE49-F238E27FC236}">
              <a16:creationId xmlns:a16="http://schemas.microsoft.com/office/drawing/2014/main" id="{901D24E9-FCAC-4996-8B23-413E51E79839}"/>
            </a:ext>
          </a:extLst>
        </xdr:cNvPr>
        <xdr:cNvSpPr txBox="1"/>
      </xdr:nvSpPr>
      <xdr:spPr>
        <a:xfrm>
          <a:off x="16048990" y="1360360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51" name="直線コネクタ 750">
          <a:extLst>
            <a:ext uri="{FF2B5EF4-FFF2-40B4-BE49-F238E27FC236}">
              <a16:creationId xmlns:a16="http://schemas.microsoft.com/office/drawing/2014/main" id="{E28408BB-79E9-4E33-91D3-C6E52AD2B6E6}"/>
            </a:ext>
          </a:extLst>
        </xdr:cNvPr>
        <xdr:cNvCxnSpPr/>
      </xdr:nvCxnSpPr>
      <xdr:spPr>
        <a:xfrm>
          <a:off x="16459200" y="1342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55295" cy="250825"/>
    <xdr:sp macro="" textlink="">
      <xdr:nvSpPr>
        <xdr:cNvPr id="752" name="テキスト ボックス 751">
          <a:extLst>
            <a:ext uri="{FF2B5EF4-FFF2-40B4-BE49-F238E27FC236}">
              <a16:creationId xmlns:a16="http://schemas.microsoft.com/office/drawing/2014/main" id="{D5D6EE4F-6319-4D4C-8FA3-C54A092DB0F4}"/>
            </a:ext>
          </a:extLst>
        </xdr:cNvPr>
        <xdr:cNvSpPr txBox="1"/>
      </xdr:nvSpPr>
      <xdr:spPr>
        <a:xfrm>
          <a:off x="16048990" y="13289915"/>
          <a:ext cx="4552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53" name="直線コネクタ 752">
          <a:extLst>
            <a:ext uri="{FF2B5EF4-FFF2-40B4-BE49-F238E27FC236}">
              <a16:creationId xmlns:a16="http://schemas.microsoft.com/office/drawing/2014/main" id="{C64048A0-4C44-4082-866D-18B0CD4D481A}"/>
            </a:ext>
          </a:extLst>
        </xdr:cNvPr>
        <xdr:cNvCxnSpPr/>
      </xdr:nvCxnSpPr>
      <xdr:spPr>
        <a:xfrm>
          <a:off x="16459200" y="1311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55295" cy="259080"/>
    <xdr:sp macro="" textlink="">
      <xdr:nvSpPr>
        <xdr:cNvPr id="754" name="テキスト ボックス 753">
          <a:extLst>
            <a:ext uri="{FF2B5EF4-FFF2-40B4-BE49-F238E27FC236}">
              <a16:creationId xmlns:a16="http://schemas.microsoft.com/office/drawing/2014/main" id="{562BB225-0D77-43A7-82E7-EB9747352032}"/>
            </a:ext>
          </a:extLst>
        </xdr:cNvPr>
        <xdr:cNvSpPr txBox="1"/>
      </xdr:nvSpPr>
      <xdr:spPr>
        <a:xfrm>
          <a:off x="16048990" y="12976225"/>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55" name="直線コネクタ 754">
          <a:extLst>
            <a:ext uri="{FF2B5EF4-FFF2-40B4-BE49-F238E27FC236}">
              <a16:creationId xmlns:a16="http://schemas.microsoft.com/office/drawing/2014/main" id="{E14771EF-5237-4BA3-BD5C-3B81CA160DD2}"/>
            </a:ext>
          </a:extLst>
        </xdr:cNvPr>
        <xdr:cNvCxnSpPr/>
      </xdr:nvCxnSpPr>
      <xdr:spPr>
        <a:xfrm>
          <a:off x="16459200" y="12797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55295" cy="259080"/>
    <xdr:sp macro="" textlink="">
      <xdr:nvSpPr>
        <xdr:cNvPr id="756" name="テキスト ボックス 755">
          <a:extLst>
            <a:ext uri="{FF2B5EF4-FFF2-40B4-BE49-F238E27FC236}">
              <a16:creationId xmlns:a16="http://schemas.microsoft.com/office/drawing/2014/main" id="{2DAF32DF-1C37-4D12-B452-75A0BE2E274E}"/>
            </a:ext>
          </a:extLst>
        </xdr:cNvPr>
        <xdr:cNvSpPr txBox="1"/>
      </xdr:nvSpPr>
      <xdr:spPr>
        <a:xfrm>
          <a:off x="16048990" y="1266190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7" name="直線コネクタ 756">
          <a:extLst>
            <a:ext uri="{FF2B5EF4-FFF2-40B4-BE49-F238E27FC236}">
              <a16:creationId xmlns:a16="http://schemas.microsoft.com/office/drawing/2014/main" id="{791BD7A1-D5B5-4EF0-8C53-EAF6C79FE672}"/>
            </a:ext>
          </a:extLst>
        </xdr:cNvPr>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55295" cy="259080"/>
    <xdr:sp macro="" textlink="">
      <xdr:nvSpPr>
        <xdr:cNvPr id="758" name="テキスト ボックス 757">
          <a:extLst>
            <a:ext uri="{FF2B5EF4-FFF2-40B4-BE49-F238E27FC236}">
              <a16:creationId xmlns:a16="http://schemas.microsoft.com/office/drawing/2014/main" id="{148D3EC8-8196-4ED7-92C1-E413D832DC24}"/>
            </a:ext>
          </a:extLst>
        </xdr:cNvPr>
        <xdr:cNvSpPr txBox="1"/>
      </xdr:nvSpPr>
      <xdr:spPr>
        <a:xfrm>
          <a:off x="16048990" y="1234821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9" name="【消防施設】&#10;一人当たり面積グラフ枠">
          <a:extLst>
            <a:ext uri="{FF2B5EF4-FFF2-40B4-BE49-F238E27FC236}">
              <a16:creationId xmlns:a16="http://schemas.microsoft.com/office/drawing/2014/main" id="{13EDDF93-9F18-4A0A-9721-9BEF8E59C065}"/>
            </a:ext>
          </a:extLst>
        </xdr:cNvPr>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73025</xdr:rowOff>
    </xdr:from>
    <xdr:to>
      <xdr:col>116</xdr:col>
      <xdr:colOff>62865</xdr:colOff>
      <xdr:row>86</xdr:row>
      <xdr:rowOff>147955</xdr:rowOff>
    </xdr:to>
    <xdr:cxnSp macro="">
      <xdr:nvCxnSpPr>
        <xdr:cNvPr id="760" name="直線コネクタ 759">
          <a:extLst>
            <a:ext uri="{FF2B5EF4-FFF2-40B4-BE49-F238E27FC236}">
              <a16:creationId xmlns:a16="http://schemas.microsoft.com/office/drawing/2014/main" id="{F3FAA94A-DB2D-4C25-AAAA-CD789E345D95}"/>
            </a:ext>
          </a:extLst>
        </xdr:cNvPr>
        <xdr:cNvCxnSpPr/>
      </xdr:nvCxnSpPr>
      <xdr:spPr>
        <a:xfrm flipV="1">
          <a:off x="19951065" y="12957175"/>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9900" cy="259080"/>
    <xdr:sp macro="" textlink="">
      <xdr:nvSpPr>
        <xdr:cNvPr id="761" name="【消防施設】&#10;一人当たり面積最小値テキスト">
          <a:extLst>
            <a:ext uri="{FF2B5EF4-FFF2-40B4-BE49-F238E27FC236}">
              <a16:creationId xmlns:a16="http://schemas.microsoft.com/office/drawing/2014/main" id="{6FEEF91D-1585-413E-92E0-486D9A350C51}"/>
            </a:ext>
          </a:extLst>
        </xdr:cNvPr>
        <xdr:cNvSpPr txBox="1"/>
      </xdr:nvSpPr>
      <xdr:spPr>
        <a:xfrm>
          <a:off x="19989800" y="14356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762" name="直線コネクタ 761">
          <a:extLst>
            <a:ext uri="{FF2B5EF4-FFF2-40B4-BE49-F238E27FC236}">
              <a16:creationId xmlns:a16="http://schemas.microsoft.com/office/drawing/2014/main" id="{BA862669-C136-4073-9C30-6B28E6542811}"/>
            </a:ext>
          </a:extLst>
        </xdr:cNvPr>
        <xdr:cNvCxnSpPr/>
      </xdr:nvCxnSpPr>
      <xdr:spPr>
        <a:xfrm>
          <a:off x="19881850" y="14352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19685</xdr:rowOff>
    </xdr:from>
    <xdr:ext cx="469900" cy="249555"/>
    <xdr:sp macro="" textlink="">
      <xdr:nvSpPr>
        <xdr:cNvPr id="763" name="【消防施設】&#10;一人当たり面積最大値テキスト">
          <a:extLst>
            <a:ext uri="{FF2B5EF4-FFF2-40B4-BE49-F238E27FC236}">
              <a16:creationId xmlns:a16="http://schemas.microsoft.com/office/drawing/2014/main" id="{2E080391-0B99-4064-90EB-879DC3938789}"/>
            </a:ext>
          </a:extLst>
        </xdr:cNvPr>
        <xdr:cNvSpPr txBox="1"/>
      </xdr:nvSpPr>
      <xdr:spPr>
        <a:xfrm>
          <a:off x="19989800" y="12738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764" name="直線コネクタ 763">
          <a:extLst>
            <a:ext uri="{FF2B5EF4-FFF2-40B4-BE49-F238E27FC236}">
              <a16:creationId xmlns:a16="http://schemas.microsoft.com/office/drawing/2014/main" id="{2D3534D4-D98F-4B17-B312-F3CBF697569F}"/>
            </a:ext>
          </a:extLst>
        </xdr:cNvPr>
        <xdr:cNvCxnSpPr/>
      </xdr:nvCxnSpPr>
      <xdr:spPr>
        <a:xfrm>
          <a:off x="19881850" y="12957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9900" cy="259080"/>
    <xdr:sp macro="" textlink="">
      <xdr:nvSpPr>
        <xdr:cNvPr id="765" name="【消防施設】&#10;一人当たり面積平均値テキスト">
          <a:extLst>
            <a:ext uri="{FF2B5EF4-FFF2-40B4-BE49-F238E27FC236}">
              <a16:creationId xmlns:a16="http://schemas.microsoft.com/office/drawing/2014/main" id="{B14B10C7-B7A1-4F73-BE6D-3665AB354B68}"/>
            </a:ext>
          </a:extLst>
        </xdr:cNvPr>
        <xdr:cNvSpPr txBox="1"/>
      </xdr:nvSpPr>
      <xdr:spPr>
        <a:xfrm>
          <a:off x="19989800" y="14044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153035</xdr:rowOff>
    </xdr:from>
    <xdr:to>
      <xdr:col>116</xdr:col>
      <xdr:colOff>114300</xdr:colOff>
      <xdr:row>86</xdr:row>
      <xdr:rowOff>83185</xdr:rowOff>
    </xdr:to>
    <xdr:sp macro="" textlink="">
      <xdr:nvSpPr>
        <xdr:cNvPr id="766" name="フローチャート: 判断 765">
          <a:extLst>
            <a:ext uri="{FF2B5EF4-FFF2-40B4-BE49-F238E27FC236}">
              <a16:creationId xmlns:a16="http://schemas.microsoft.com/office/drawing/2014/main" id="{45AA956F-1925-4F19-B7BB-61F0558E9C2C}"/>
            </a:ext>
          </a:extLst>
        </xdr:cNvPr>
        <xdr:cNvSpPr/>
      </xdr:nvSpPr>
      <xdr:spPr>
        <a:xfrm>
          <a:off x="19900900" y="14192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83185</xdr:rowOff>
    </xdr:to>
    <xdr:sp macro="" textlink="">
      <xdr:nvSpPr>
        <xdr:cNvPr id="767" name="フローチャート: 判断 766">
          <a:extLst>
            <a:ext uri="{FF2B5EF4-FFF2-40B4-BE49-F238E27FC236}">
              <a16:creationId xmlns:a16="http://schemas.microsoft.com/office/drawing/2014/main" id="{E7BDA797-A11C-4DA6-80CA-F09E0DEFB584}"/>
            </a:ext>
          </a:extLst>
        </xdr:cNvPr>
        <xdr:cNvSpPr/>
      </xdr:nvSpPr>
      <xdr:spPr>
        <a:xfrm>
          <a:off x="19157950" y="14192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149225</xdr:rowOff>
    </xdr:from>
    <xdr:to>
      <xdr:col>107</xdr:col>
      <xdr:colOff>101600</xdr:colOff>
      <xdr:row>86</xdr:row>
      <xdr:rowOff>79375</xdr:rowOff>
    </xdr:to>
    <xdr:sp macro="" textlink="">
      <xdr:nvSpPr>
        <xdr:cNvPr id="768" name="フローチャート: 判断 767">
          <a:extLst>
            <a:ext uri="{FF2B5EF4-FFF2-40B4-BE49-F238E27FC236}">
              <a16:creationId xmlns:a16="http://schemas.microsoft.com/office/drawing/2014/main" id="{D815D9D4-DAD5-4ED1-A139-6876A8C64CBE}"/>
            </a:ext>
          </a:extLst>
        </xdr:cNvPr>
        <xdr:cNvSpPr/>
      </xdr:nvSpPr>
      <xdr:spPr>
        <a:xfrm>
          <a:off x="18345150" y="14189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769" name="フローチャート: 判断 768">
          <a:extLst>
            <a:ext uri="{FF2B5EF4-FFF2-40B4-BE49-F238E27FC236}">
              <a16:creationId xmlns:a16="http://schemas.microsoft.com/office/drawing/2014/main" id="{40439175-E5D5-4AFB-ADA7-D14DDDF77003}"/>
            </a:ext>
          </a:extLst>
        </xdr:cNvPr>
        <xdr:cNvSpPr/>
      </xdr:nvSpPr>
      <xdr:spPr>
        <a:xfrm>
          <a:off x="17551400" y="1419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19685</xdr:rowOff>
    </xdr:from>
    <xdr:to>
      <xdr:col>98</xdr:col>
      <xdr:colOff>38100</xdr:colOff>
      <xdr:row>86</xdr:row>
      <xdr:rowOff>121285</xdr:rowOff>
    </xdr:to>
    <xdr:sp macro="" textlink="">
      <xdr:nvSpPr>
        <xdr:cNvPr id="770" name="フローチャート: 判断 769">
          <a:extLst>
            <a:ext uri="{FF2B5EF4-FFF2-40B4-BE49-F238E27FC236}">
              <a16:creationId xmlns:a16="http://schemas.microsoft.com/office/drawing/2014/main" id="{F6FACEDB-57FC-47D0-889C-2BFCF0E2788E}"/>
            </a:ext>
          </a:extLst>
        </xdr:cNvPr>
        <xdr:cNvSpPr/>
      </xdr:nvSpPr>
      <xdr:spPr>
        <a:xfrm>
          <a:off x="16757650" y="14224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71" name="テキスト ボックス 770">
          <a:extLst>
            <a:ext uri="{FF2B5EF4-FFF2-40B4-BE49-F238E27FC236}">
              <a16:creationId xmlns:a16="http://schemas.microsoft.com/office/drawing/2014/main" id="{6AA7F68A-512E-4798-88C4-CBAFE8D5DB1A}"/>
            </a:ext>
          </a:extLst>
        </xdr:cNvPr>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72" name="テキスト ボックス 771">
          <a:extLst>
            <a:ext uri="{FF2B5EF4-FFF2-40B4-BE49-F238E27FC236}">
              <a16:creationId xmlns:a16="http://schemas.microsoft.com/office/drawing/2014/main" id="{69459454-0027-465A-8584-12BF984A5282}"/>
            </a:ext>
          </a:extLst>
        </xdr:cNvPr>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73" name="テキスト ボックス 772">
          <a:extLst>
            <a:ext uri="{FF2B5EF4-FFF2-40B4-BE49-F238E27FC236}">
              <a16:creationId xmlns:a16="http://schemas.microsoft.com/office/drawing/2014/main" id="{56631BE0-B565-4DEE-9627-70B56615EA9F}"/>
            </a:ext>
          </a:extLst>
        </xdr:cNvPr>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74" name="テキスト ボックス 773">
          <a:extLst>
            <a:ext uri="{FF2B5EF4-FFF2-40B4-BE49-F238E27FC236}">
              <a16:creationId xmlns:a16="http://schemas.microsoft.com/office/drawing/2014/main" id="{E1E0F6D4-6BFD-4467-8DC2-9F0A23BADAA6}"/>
            </a:ext>
          </a:extLst>
        </xdr:cNvPr>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75" name="テキスト ボックス 774">
          <a:extLst>
            <a:ext uri="{FF2B5EF4-FFF2-40B4-BE49-F238E27FC236}">
              <a16:creationId xmlns:a16="http://schemas.microsoft.com/office/drawing/2014/main" id="{8CF9E81F-B192-494D-93A7-E46049DB814E}"/>
            </a:ext>
          </a:extLst>
        </xdr:cNvPr>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73025</xdr:rowOff>
    </xdr:from>
    <xdr:to>
      <xdr:col>116</xdr:col>
      <xdr:colOff>114300</xdr:colOff>
      <xdr:row>87</xdr:row>
      <xdr:rowOff>3175</xdr:rowOff>
    </xdr:to>
    <xdr:sp macro="" textlink="">
      <xdr:nvSpPr>
        <xdr:cNvPr id="776" name="楕円 775">
          <a:extLst>
            <a:ext uri="{FF2B5EF4-FFF2-40B4-BE49-F238E27FC236}">
              <a16:creationId xmlns:a16="http://schemas.microsoft.com/office/drawing/2014/main" id="{FF6AA768-4753-4433-BDF5-33B5A1B3694C}"/>
            </a:ext>
          </a:extLst>
        </xdr:cNvPr>
        <xdr:cNvSpPr/>
      </xdr:nvSpPr>
      <xdr:spPr>
        <a:xfrm>
          <a:off x="19900900" y="14277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159385</xdr:rowOff>
    </xdr:from>
    <xdr:ext cx="469900" cy="258445"/>
    <xdr:sp macro="" textlink="">
      <xdr:nvSpPr>
        <xdr:cNvPr id="777" name="【消防施設】&#10;一人当たり面積該当値テキスト">
          <a:extLst>
            <a:ext uri="{FF2B5EF4-FFF2-40B4-BE49-F238E27FC236}">
              <a16:creationId xmlns:a16="http://schemas.microsoft.com/office/drawing/2014/main" id="{736FB795-65D5-4FD0-956D-5B65201F1AD0}"/>
            </a:ext>
          </a:extLst>
        </xdr:cNvPr>
        <xdr:cNvSpPr txBox="1"/>
      </xdr:nvSpPr>
      <xdr:spPr>
        <a:xfrm>
          <a:off x="19989800" y="14199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74930</xdr:rowOff>
    </xdr:from>
    <xdr:to>
      <xdr:col>112</xdr:col>
      <xdr:colOff>38100</xdr:colOff>
      <xdr:row>87</xdr:row>
      <xdr:rowOff>4445</xdr:rowOff>
    </xdr:to>
    <xdr:sp macro="" textlink="">
      <xdr:nvSpPr>
        <xdr:cNvPr id="778" name="楕円 777">
          <a:extLst>
            <a:ext uri="{FF2B5EF4-FFF2-40B4-BE49-F238E27FC236}">
              <a16:creationId xmlns:a16="http://schemas.microsoft.com/office/drawing/2014/main" id="{8843D2CB-C078-47CA-BBDF-6311A3D74815}"/>
            </a:ext>
          </a:extLst>
        </xdr:cNvPr>
        <xdr:cNvSpPr/>
      </xdr:nvSpPr>
      <xdr:spPr>
        <a:xfrm>
          <a:off x="19157950" y="14279880"/>
          <a:ext cx="825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123825</xdr:rowOff>
    </xdr:from>
    <xdr:to>
      <xdr:col>116</xdr:col>
      <xdr:colOff>63500</xdr:colOff>
      <xdr:row>86</xdr:row>
      <xdr:rowOff>125095</xdr:rowOff>
    </xdr:to>
    <xdr:cxnSp macro="">
      <xdr:nvCxnSpPr>
        <xdr:cNvPr id="779" name="直線コネクタ 778">
          <a:extLst>
            <a:ext uri="{FF2B5EF4-FFF2-40B4-BE49-F238E27FC236}">
              <a16:creationId xmlns:a16="http://schemas.microsoft.com/office/drawing/2014/main" id="{6C1BF8E5-D76C-4358-B3ED-F12630B97575}"/>
            </a:ext>
          </a:extLst>
        </xdr:cNvPr>
        <xdr:cNvCxnSpPr/>
      </xdr:nvCxnSpPr>
      <xdr:spPr>
        <a:xfrm flipV="1">
          <a:off x="19202400" y="1432877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75565</xdr:rowOff>
    </xdr:from>
    <xdr:to>
      <xdr:col>102</xdr:col>
      <xdr:colOff>165100</xdr:colOff>
      <xdr:row>87</xdr:row>
      <xdr:rowOff>6350</xdr:rowOff>
    </xdr:to>
    <xdr:sp macro="" textlink="">
      <xdr:nvSpPr>
        <xdr:cNvPr id="780" name="楕円 779">
          <a:extLst>
            <a:ext uri="{FF2B5EF4-FFF2-40B4-BE49-F238E27FC236}">
              <a16:creationId xmlns:a16="http://schemas.microsoft.com/office/drawing/2014/main" id="{A5AEC28A-F905-4008-83FB-5CEE2213D772}"/>
            </a:ext>
          </a:extLst>
        </xdr:cNvPr>
        <xdr:cNvSpPr/>
      </xdr:nvSpPr>
      <xdr:spPr>
        <a:xfrm>
          <a:off x="17551400" y="142805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75565</xdr:rowOff>
    </xdr:from>
    <xdr:to>
      <xdr:col>98</xdr:col>
      <xdr:colOff>38100</xdr:colOff>
      <xdr:row>87</xdr:row>
      <xdr:rowOff>6350</xdr:rowOff>
    </xdr:to>
    <xdr:sp macro="" textlink="">
      <xdr:nvSpPr>
        <xdr:cNvPr id="781" name="楕円 780">
          <a:extLst>
            <a:ext uri="{FF2B5EF4-FFF2-40B4-BE49-F238E27FC236}">
              <a16:creationId xmlns:a16="http://schemas.microsoft.com/office/drawing/2014/main" id="{8E382E24-E67F-461B-ABCF-CC87AA73FBD1}"/>
            </a:ext>
          </a:extLst>
        </xdr:cNvPr>
        <xdr:cNvSpPr/>
      </xdr:nvSpPr>
      <xdr:spPr>
        <a:xfrm>
          <a:off x="16757650" y="1428051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126365</xdr:rowOff>
    </xdr:from>
    <xdr:to>
      <xdr:col>102</xdr:col>
      <xdr:colOff>114300</xdr:colOff>
      <xdr:row>86</xdr:row>
      <xdr:rowOff>126365</xdr:rowOff>
    </xdr:to>
    <xdr:cxnSp macro="">
      <xdr:nvCxnSpPr>
        <xdr:cNvPr id="782" name="直線コネクタ 781">
          <a:extLst>
            <a:ext uri="{FF2B5EF4-FFF2-40B4-BE49-F238E27FC236}">
              <a16:creationId xmlns:a16="http://schemas.microsoft.com/office/drawing/2014/main" id="{EC5C71C6-C1FA-49EF-98AE-2BE77449B6C5}"/>
            </a:ext>
          </a:extLst>
        </xdr:cNvPr>
        <xdr:cNvCxnSpPr/>
      </xdr:nvCxnSpPr>
      <xdr:spPr>
        <a:xfrm>
          <a:off x="16802100" y="14331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99695</xdr:rowOff>
    </xdr:from>
    <xdr:ext cx="469900" cy="249555"/>
    <xdr:sp macro="" textlink="">
      <xdr:nvSpPr>
        <xdr:cNvPr id="783" name="n_1aveValue【消防施設】&#10;一人当たり面積">
          <a:extLst>
            <a:ext uri="{FF2B5EF4-FFF2-40B4-BE49-F238E27FC236}">
              <a16:creationId xmlns:a16="http://schemas.microsoft.com/office/drawing/2014/main" id="{555A289C-321C-4193-BD72-307BC6356BEC}"/>
            </a:ext>
          </a:extLst>
        </xdr:cNvPr>
        <xdr:cNvSpPr txBox="1"/>
      </xdr:nvSpPr>
      <xdr:spPr>
        <a:xfrm>
          <a:off x="18980150" y="139744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95885</xdr:rowOff>
    </xdr:from>
    <xdr:ext cx="457835" cy="259080"/>
    <xdr:sp macro="" textlink="">
      <xdr:nvSpPr>
        <xdr:cNvPr id="784" name="n_2aveValue【消防施設】&#10;一人当たり面積">
          <a:extLst>
            <a:ext uri="{FF2B5EF4-FFF2-40B4-BE49-F238E27FC236}">
              <a16:creationId xmlns:a16="http://schemas.microsoft.com/office/drawing/2014/main" id="{5DC8BF8C-0B28-4005-8552-45875DA00250}"/>
            </a:ext>
          </a:extLst>
        </xdr:cNvPr>
        <xdr:cNvSpPr txBox="1"/>
      </xdr:nvSpPr>
      <xdr:spPr>
        <a:xfrm>
          <a:off x="18180050" y="1397063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104140</xdr:rowOff>
    </xdr:from>
    <xdr:ext cx="457835" cy="259080"/>
    <xdr:sp macro="" textlink="">
      <xdr:nvSpPr>
        <xdr:cNvPr id="785" name="n_3aveValue【消防施設】&#10;一人当たり面積">
          <a:extLst>
            <a:ext uri="{FF2B5EF4-FFF2-40B4-BE49-F238E27FC236}">
              <a16:creationId xmlns:a16="http://schemas.microsoft.com/office/drawing/2014/main" id="{E5956E16-E3A9-4D24-AD17-0DA6A54BAB53}"/>
            </a:ext>
          </a:extLst>
        </xdr:cNvPr>
        <xdr:cNvSpPr txBox="1"/>
      </xdr:nvSpPr>
      <xdr:spPr>
        <a:xfrm>
          <a:off x="17386300" y="139788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137795</xdr:rowOff>
    </xdr:from>
    <xdr:ext cx="457835" cy="259080"/>
    <xdr:sp macro="" textlink="">
      <xdr:nvSpPr>
        <xdr:cNvPr id="786" name="n_4aveValue【消防施設】&#10;一人当たり面積">
          <a:extLst>
            <a:ext uri="{FF2B5EF4-FFF2-40B4-BE49-F238E27FC236}">
              <a16:creationId xmlns:a16="http://schemas.microsoft.com/office/drawing/2014/main" id="{6997CA0E-9130-4668-A5D2-C40326EAB3DB}"/>
            </a:ext>
          </a:extLst>
        </xdr:cNvPr>
        <xdr:cNvSpPr txBox="1"/>
      </xdr:nvSpPr>
      <xdr:spPr>
        <a:xfrm>
          <a:off x="16592550" y="14012545"/>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167005</xdr:rowOff>
    </xdr:from>
    <xdr:ext cx="469900" cy="250825"/>
    <xdr:sp macro="" textlink="">
      <xdr:nvSpPr>
        <xdr:cNvPr id="787" name="n_1mainValue【消防施設】&#10;一人当たり面積">
          <a:extLst>
            <a:ext uri="{FF2B5EF4-FFF2-40B4-BE49-F238E27FC236}">
              <a16:creationId xmlns:a16="http://schemas.microsoft.com/office/drawing/2014/main" id="{95D9BFA4-BC74-4C2E-B709-E2AFAAEAC1F2}"/>
            </a:ext>
          </a:extLst>
        </xdr:cNvPr>
        <xdr:cNvSpPr txBox="1"/>
      </xdr:nvSpPr>
      <xdr:spPr>
        <a:xfrm>
          <a:off x="18980150" y="14371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168275</xdr:rowOff>
    </xdr:from>
    <xdr:ext cx="457835" cy="249555"/>
    <xdr:sp macro="" textlink="">
      <xdr:nvSpPr>
        <xdr:cNvPr id="788" name="n_3mainValue【消防施設】&#10;一人当たり面積">
          <a:extLst>
            <a:ext uri="{FF2B5EF4-FFF2-40B4-BE49-F238E27FC236}">
              <a16:creationId xmlns:a16="http://schemas.microsoft.com/office/drawing/2014/main" id="{CFC0D68C-5164-4235-A185-25A6748971B1}"/>
            </a:ext>
          </a:extLst>
        </xdr:cNvPr>
        <xdr:cNvSpPr txBox="1"/>
      </xdr:nvSpPr>
      <xdr:spPr>
        <a:xfrm>
          <a:off x="17386300" y="1436687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168275</xdr:rowOff>
    </xdr:from>
    <xdr:ext cx="457835" cy="249555"/>
    <xdr:sp macro="" textlink="">
      <xdr:nvSpPr>
        <xdr:cNvPr id="789" name="n_4mainValue【消防施設】&#10;一人当たり面積">
          <a:extLst>
            <a:ext uri="{FF2B5EF4-FFF2-40B4-BE49-F238E27FC236}">
              <a16:creationId xmlns:a16="http://schemas.microsoft.com/office/drawing/2014/main" id="{CA55D90F-FE65-4CC2-BD30-E5BA974C6241}"/>
            </a:ext>
          </a:extLst>
        </xdr:cNvPr>
        <xdr:cNvSpPr txBox="1"/>
      </xdr:nvSpPr>
      <xdr:spPr>
        <a:xfrm>
          <a:off x="16592550" y="1436687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2C6C1C3B-EB5D-4A5A-A38E-70312FC36E5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4E3BEA2C-026B-4012-B9F1-98D3228632ED}"/>
            </a:ext>
          </a:extLst>
        </xdr:cNvPr>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8F80EA4B-5268-4DC3-8247-5CB557322FDE}"/>
            </a:ext>
          </a:extLst>
        </xdr:cNvPr>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C7A828B2-C2D8-4E05-803D-A068B037A4E7}"/>
            </a:ext>
          </a:extLst>
        </xdr:cNvPr>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C63F9962-6E42-4867-86C6-42836FA6D007}"/>
            </a:ext>
          </a:extLst>
        </xdr:cNvPr>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32B9E1E0-E382-40E3-A7F2-934204D1E440}"/>
            </a:ext>
          </a:extLst>
        </xdr:cNvPr>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271ED236-F30B-4120-82C9-AA37AC913B99}"/>
            </a:ext>
          </a:extLst>
        </xdr:cNvPr>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BC81B184-684F-413A-B4A0-B030159F7C18}"/>
            </a:ext>
          </a:extLst>
        </xdr:cNvPr>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86385" cy="225425"/>
    <xdr:sp macro="" textlink="">
      <xdr:nvSpPr>
        <xdr:cNvPr id="798" name="テキスト ボックス 797">
          <a:extLst>
            <a:ext uri="{FF2B5EF4-FFF2-40B4-BE49-F238E27FC236}">
              <a16:creationId xmlns:a16="http://schemas.microsoft.com/office/drawing/2014/main" id="{8332B64B-F47B-46F0-802A-DC24F8E3B314}"/>
            </a:ext>
          </a:extLst>
        </xdr:cNvPr>
        <xdr:cNvSpPr txBox="1"/>
      </xdr:nvSpPr>
      <xdr:spPr>
        <a:xfrm>
          <a:off x="11169650" y="16002000"/>
          <a:ext cx="2863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7440EE1A-D9DB-45CB-B592-EEA3AA0CDA22}"/>
            </a:ext>
          </a:extLst>
        </xdr:cNvPr>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55295" cy="259080"/>
    <xdr:sp macro="" textlink="">
      <xdr:nvSpPr>
        <xdr:cNvPr id="800" name="テキスト ボックス 799">
          <a:extLst>
            <a:ext uri="{FF2B5EF4-FFF2-40B4-BE49-F238E27FC236}">
              <a16:creationId xmlns:a16="http://schemas.microsoft.com/office/drawing/2014/main" id="{CF3ABE1C-C86A-40C4-AEC3-CEC919BD0745}"/>
            </a:ext>
          </a:extLst>
        </xdr:cNvPr>
        <xdr:cNvSpPr txBox="1"/>
      </xdr:nvSpPr>
      <xdr:spPr>
        <a:xfrm>
          <a:off x="10797540" y="18336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01" name="直線コネクタ 800">
          <a:extLst>
            <a:ext uri="{FF2B5EF4-FFF2-40B4-BE49-F238E27FC236}">
              <a16:creationId xmlns:a16="http://schemas.microsoft.com/office/drawing/2014/main" id="{A44908EA-1B97-4A91-8976-53661A7EE815}"/>
            </a:ext>
          </a:extLst>
        </xdr:cNvPr>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55295" cy="250190"/>
    <xdr:sp macro="" textlink="">
      <xdr:nvSpPr>
        <xdr:cNvPr id="802" name="テキスト ボックス 801">
          <a:extLst>
            <a:ext uri="{FF2B5EF4-FFF2-40B4-BE49-F238E27FC236}">
              <a16:creationId xmlns:a16="http://schemas.microsoft.com/office/drawing/2014/main" id="{E34AE83C-2BAF-42E3-A200-9DBF676E94A7}"/>
            </a:ext>
          </a:extLst>
        </xdr:cNvPr>
        <xdr:cNvSpPr txBox="1"/>
      </xdr:nvSpPr>
      <xdr:spPr>
        <a:xfrm>
          <a:off x="10797540" y="18009870"/>
          <a:ext cx="4552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03" name="直線コネクタ 802">
          <a:extLst>
            <a:ext uri="{FF2B5EF4-FFF2-40B4-BE49-F238E27FC236}">
              <a16:creationId xmlns:a16="http://schemas.microsoft.com/office/drawing/2014/main" id="{EC186D24-654E-4B17-8462-893C15991510}"/>
            </a:ext>
          </a:extLst>
        </xdr:cNvPr>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04" name="テキスト ボックス 803">
          <a:extLst>
            <a:ext uri="{FF2B5EF4-FFF2-40B4-BE49-F238E27FC236}">
              <a16:creationId xmlns:a16="http://schemas.microsoft.com/office/drawing/2014/main" id="{39DBDBFF-C193-41EF-9812-1DB983036FF0}"/>
            </a:ext>
          </a:extLst>
        </xdr:cNvPr>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05" name="直線コネクタ 804">
          <a:extLst>
            <a:ext uri="{FF2B5EF4-FFF2-40B4-BE49-F238E27FC236}">
              <a16:creationId xmlns:a16="http://schemas.microsoft.com/office/drawing/2014/main" id="{16818560-2B05-426B-A6EB-B72C6FEF9CFE}"/>
            </a:ext>
          </a:extLst>
        </xdr:cNvPr>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1460"/>
    <xdr:sp macro="" textlink="">
      <xdr:nvSpPr>
        <xdr:cNvPr id="806" name="テキスト ボックス 805">
          <a:extLst>
            <a:ext uri="{FF2B5EF4-FFF2-40B4-BE49-F238E27FC236}">
              <a16:creationId xmlns:a16="http://schemas.microsoft.com/office/drawing/2014/main" id="{53A3B48B-B993-49D2-964A-CB97D8147A9D}"/>
            </a:ext>
          </a:extLst>
        </xdr:cNvPr>
        <xdr:cNvSpPr txBox="1"/>
      </xdr:nvSpPr>
      <xdr:spPr>
        <a:xfrm>
          <a:off x="10842625" y="173570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07" name="直線コネクタ 806">
          <a:extLst>
            <a:ext uri="{FF2B5EF4-FFF2-40B4-BE49-F238E27FC236}">
              <a16:creationId xmlns:a16="http://schemas.microsoft.com/office/drawing/2014/main" id="{29FC5D48-A467-4AB8-B0EE-0684433FA0C8}"/>
            </a:ext>
          </a:extLst>
        </xdr:cNvPr>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08" name="テキスト ボックス 807">
          <a:extLst>
            <a:ext uri="{FF2B5EF4-FFF2-40B4-BE49-F238E27FC236}">
              <a16:creationId xmlns:a16="http://schemas.microsoft.com/office/drawing/2014/main" id="{0FFE3373-E141-4EC4-9432-899600371F62}"/>
            </a:ext>
          </a:extLst>
        </xdr:cNvPr>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09" name="直線コネクタ 808">
          <a:extLst>
            <a:ext uri="{FF2B5EF4-FFF2-40B4-BE49-F238E27FC236}">
              <a16:creationId xmlns:a16="http://schemas.microsoft.com/office/drawing/2014/main" id="{E2A67649-8B58-4362-8424-D758E9C4A154}"/>
            </a:ext>
          </a:extLst>
        </xdr:cNvPr>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10" name="テキスト ボックス 809">
          <a:extLst>
            <a:ext uri="{FF2B5EF4-FFF2-40B4-BE49-F238E27FC236}">
              <a16:creationId xmlns:a16="http://schemas.microsoft.com/office/drawing/2014/main" id="{54839696-5F09-4A58-A561-9CA4F4DEACFD}"/>
            </a:ext>
          </a:extLst>
        </xdr:cNvPr>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11" name="直線コネクタ 810">
          <a:extLst>
            <a:ext uri="{FF2B5EF4-FFF2-40B4-BE49-F238E27FC236}">
              <a16:creationId xmlns:a16="http://schemas.microsoft.com/office/drawing/2014/main" id="{52CF100E-C0EA-4F9A-9E4A-A258CDAB7AA4}"/>
            </a:ext>
          </a:extLst>
        </xdr:cNvPr>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27025" cy="248920"/>
    <xdr:sp macro="" textlink="">
      <xdr:nvSpPr>
        <xdr:cNvPr id="812" name="テキスト ボックス 811">
          <a:extLst>
            <a:ext uri="{FF2B5EF4-FFF2-40B4-BE49-F238E27FC236}">
              <a16:creationId xmlns:a16="http://schemas.microsoft.com/office/drawing/2014/main" id="{B41644E1-871A-47CD-A8B4-39384F16DC14}"/>
            </a:ext>
          </a:extLst>
        </xdr:cNvPr>
        <xdr:cNvSpPr txBox="1"/>
      </xdr:nvSpPr>
      <xdr:spPr>
        <a:xfrm>
          <a:off x="10906760" y="16376650"/>
          <a:ext cx="327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64A38364-5F38-49A3-AB71-387F06F41FA8}"/>
            </a:ext>
          </a:extLst>
        </xdr:cNvPr>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E9426AAF-341E-45C4-8CF5-05C74A1A1FCE}"/>
            </a:ext>
          </a:extLst>
        </xdr:cNvPr>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815" name="直線コネクタ 814">
          <a:extLst>
            <a:ext uri="{FF2B5EF4-FFF2-40B4-BE49-F238E27FC236}">
              <a16:creationId xmlns:a16="http://schemas.microsoft.com/office/drawing/2014/main" id="{16CF0212-7D79-4132-812B-EA20D0780A42}"/>
            </a:ext>
          </a:extLst>
        </xdr:cNvPr>
        <xdr:cNvCxnSpPr/>
      </xdr:nvCxnSpPr>
      <xdr:spPr>
        <a:xfrm flipV="1">
          <a:off x="14699615" y="166008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5130" cy="259080"/>
    <xdr:sp macro="" textlink="">
      <xdr:nvSpPr>
        <xdr:cNvPr id="816" name="【庁舎】&#10;有形固定資産減価償却率最小値テキスト">
          <a:extLst>
            <a:ext uri="{FF2B5EF4-FFF2-40B4-BE49-F238E27FC236}">
              <a16:creationId xmlns:a16="http://schemas.microsoft.com/office/drawing/2014/main" id="{5C5B340C-022C-44B2-8CF0-3669C6B9319A}"/>
            </a:ext>
          </a:extLst>
        </xdr:cNvPr>
        <xdr:cNvSpPr txBox="1"/>
      </xdr:nvSpPr>
      <xdr:spPr>
        <a:xfrm>
          <a:off x="14738350" y="1815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817" name="直線コネクタ 816">
          <a:extLst>
            <a:ext uri="{FF2B5EF4-FFF2-40B4-BE49-F238E27FC236}">
              <a16:creationId xmlns:a16="http://schemas.microsoft.com/office/drawing/2014/main" id="{5DC1BBF4-2DBD-4622-9BDF-0B2DFAB9D65E}"/>
            </a:ext>
          </a:extLst>
        </xdr:cNvPr>
        <xdr:cNvCxnSpPr/>
      </xdr:nvCxnSpPr>
      <xdr:spPr>
        <a:xfrm>
          <a:off x="14611350" y="18148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40360" cy="249555"/>
    <xdr:sp macro="" textlink="">
      <xdr:nvSpPr>
        <xdr:cNvPr id="818" name="【庁舎】&#10;有形固定資産減価償却率最大値テキスト">
          <a:extLst>
            <a:ext uri="{FF2B5EF4-FFF2-40B4-BE49-F238E27FC236}">
              <a16:creationId xmlns:a16="http://schemas.microsoft.com/office/drawing/2014/main" id="{9E9678DA-278B-4EF2-8D1D-CCAE3EA4ABC2}"/>
            </a:ext>
          </a:extLst>
        </xdr:cNvPr>
        <xdr:cNvSpPr txBox="1"/>
      </xdr:nvSpPr>
      <xdr:spPr>
        <a:xfrm>
          <a:off x="14738350" y="16376015"/>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819" name="直線コネクタ 818">
          <a:extLst>
            <a:ext uri="{FF2B5EF4-FFF2-40B4-BE49-F238E27FC236}">
              <a16:creationId xmlns:a16="http://schemas.microsoft.com/office/drawing/2014/main" id="{F293995B-B4A3-4843-858A-1CE9EE3B2FA8}"/>
            </a:ext>
          </a:extLst>
        </xdr:cNvPr>
        <xdr:cNvCxnSpPr/>
      </xdr:nvCxnSpPr>
      <xdr:spPr>
        <a:xfrm>
          <a:off x="14611350" y="16600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5130" cy="251460"/>
    <xdr:sp macro="" textlink="">
      <xdr:nvSpPr>
        <xdr:cNvPr id="820" name="【庁舎】&#10;有形固定資産減価償却率平均値テキスト">
          <a:extLst>
            <a:ext uri="{FF2B5EF4-FFF2-40B4-BE49-F238E27FC236}">
              <a16:creationId xmlns:a16="http://schemas.microsoft.com/office/drawing/2014/main" id="{CF050DEB-5710-4CD3-B55E-A4790845CF5E}"/>
            </a:ext>
          </a:extLst>
        </xdr:cNvPr>
        <xdr:cNvSpPr txBox="1"/>
      </xdr:nvSpPr>
      <xdr:spPr>
        <a:xfrm>
          <a:off x="14738350" y="1718564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4445</xdr:rowOff>
    </xdr:to>
    <xdr:sp macro="" textlink="">
      <xdr:nvSpPr>
        <xdr:cNvPr id="821" name="フローチャート: 判断 820">
          <a:extLst>
            <a:ext uri="{FF2B5EF4-FFF2-40B4-BE49-F238E27FC236}">
              <a16:creationId xmlns:a16="http://schemas.microsoft.com/office/drawing/2014/main" id="{0B3A684F-9564-447C-A9D8-D41815F8ADED}"/>
            </a:ext>
          </a:extLst>
        </xdr:cNvPr>
        <xdr:cNvSpPr/>
      </xdr:nvSpPr>
      <xdr:spPr>
        <a:xfrm>
          <a:off x="14649450" y="1733423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822" name="フローチャート: 判断 821">
          <a:extLst>
            <a:ext uri="{FF2B5EF4-FFF2-40B4-BE49-F238E27FC236}">
              <a16:creationId xmlns:a16="http://schemas.microsoft.com/office/drawing/2014/main" id="{BD5E98DF-1807-41C7-8DC7-7FB31647F9B2}"/>
            </a:ext>
          </a:extLst>
        </xdr:cNvPr>
        <xdr:cNvSpPr/>
      </xdr:nvSpPr>
      <xdr:spPr>
        <a:xfrm>
          <a:off x="13887450"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823" name="フローチャート: 判断 822">
          <a:extLst>
            <a:ext uri="{FF2B5EF4-FFF2-40B4-BE49-F238E27FC236}">
              <a16:creationId xmlns:a16="http://schemas.microsoft.com/office/drawing/2014/main" id="{835DE739-DB6A-463E-955F-475435D40C2D}"/>
            </a:ext>
          </a:extLst>
        </xdr:cNvPr>
        <xdr:cNvSpPr/>
      </xdr:nvSpPr>
      <xdr:spPr>
        <a:xfrm>
          <a:off x="130937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824" name="フローチャート: 判断 823">
          <a:extLst>
            <a:ext uri="{FF2B5EF4-FFF2-40B4-BE49-F238E27FC236}">
              <a16:creationId xmlns:a16="http://schemas.microsoft.com/office/drawing/2014/main" id="{CDD69AB4-B915-4D24-9FB3-15DB8EB1E651}"/>
            </a:ext>
          </a:extLst>
        </xdr:cNvPr>
        <xdr:cNvSpPr/>
      </xdr:nvSpPr>
      <xdr:spPr>
        <a:xfrm>
          <a:off x="12299950" y="173228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25" name="フローチャート: 判断 824">
          <a:extLst>
            <a:ext uri="{FF2B5EF4-FFF2-40B4-BE49-F238E27FC236}">
              <a16:creationId xmlns:a16="http://schemas.microsoft.com/office/drawing/2014/main" id="{BF6452C2-A63C-4BA2-AFE3-3390C0129E76}"/>
            </a:ext>
          </a:extLst>
        </xdr:cNvPr>
        <xdr:cNvSpPr/>
      </xdr:nvSpPr>
      <xdr:spPr>
        <a:xfrm>
          <a:off x="11487150"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64DC7A05-A899-4BAA-8600-83300781B038}"/>
            </a:ext>
          </a:extLst>
        </xdr:cNvPr>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C0771BFF-30C4-4CA4-859D-320C083E0812}"/>
            </a:ext>
          </a:extLst>
        </xdr:cNvPr>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F47D567B-978A-4A7E-AC73-20A6465B70B1}"/>
            </a:ext>
          </a:extLst>
        </xdr:cNvPr>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6F7F44C1-35CF-40FD-9278-7BB1DD65D886}"/>
            </a:ext>
          </a:extLst>
        </xdr:cNvPr>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F1610A78-14F4-4AF5-988A-297AA0A373F7}"/>
            </a:ext>
          </a:extLst>
        </xdr:cNvPr>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88900</xdr:rowOff>
    </xdr:from>
    <xdr:to>
      <xdr:col>85</xdr:col>
      <xdr:colOff>177800</xdr:colOff>
      <xdr:row>107</xdr:row>
      <xdr:rowOff>19050</xdr:rowOff>
    </xdr:to>
    <xdr:sp macro="" textlink="">
      <xdr:nvSpPr>
        <xdr:cNvPr id="831" name="楕円 830">
          <a:extLst>
            <a:ext uri="{FF2B5EF4-FFF2-40B4-BE49-F238E27FC236}">
              <a16:creationId xmlns:a16="http://schemas.microsoft.com/office/drawing/2014/main" id="{23B27EBE-6254-4E1D-9614-B2C50B6F56BB}"/>
            </a:ext>
          </a:extLst>
        </xdr:cNvPr>
        <xdr:cNvSpPr/>
      </xdr:nvSpPr>
      <xdr:spPr>
        <a:xfrm>
          <a:off x="14649450" y="17691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67310</xdr:rowOff>
    </xdr:from>
    <xdr:ext cx="405130" cy="259080"/>
    <xdr:sp macro="" textlink="">
      <xdr:nvSpPr>
        <xdr:cNvPr id="832" name="【庁舎】&#10;有形固定資産減価償却率該当値テキスト">
          <a:extLst>
            <a:ext uri="{FF2B5EF4-FFF2-40B4-BE49-F238E27FC236}">
              <a16:creationId xmlns:a16="http://schemas.microsoft.com/office/drawing/2014/main" id="{FAA8C715-0715-44B4-8318-98CC9FC34B5D}"/>
            </a:ext>
          </a:extLst>
        </xdr:cNvPr>
        <xdr:cNvSpPr txBox="1"/>
      </xdr:nvSpPr>
      <xdr:spPr>
        <a:xfrm>
          <a:off x="14738350" y="1766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833" name="楕円 832">
          <a:extLst>
            <a:ext uri="{FF2B5EF4-FFF2-40B4-BE49-F238E27FC236}">
              <a16:creationId xmlns:a16="http://schemas.microsoft.com/office/drawing/2014/main" id="{E669CF61-A01C-44F6-9CAF-A250CC2D7921}"/>
            </a:ext>
          </a:extLst>
        </xdr:cNvPr>
        <xdr:cNvSpPr/>
      </xdr:nvSpPr>
      <xdr:spPr>
        <a:xfrm>
          <a:off x="1388745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139700</xdr:rowOff>
    </xdr:to>
    <xdr:cxnSp macro="">
      <xdr:nvCxnSpPr>
        <xdr:cNvPr id="834" name="直線コネクタ 833">
          <a:extLst>
            <a:ext uri="{FF2B5EF4-FFF2-40B4-BE49-F238E27FC236}">
              <a16:creationId xmlns:a16="http://schemas.microsoft.com/office/drawing/2014/main" id="{02696CB2-1488-43DC-BD50-28534C0C8EA9}"/>
            </a:ext>
          </a:extLst>
        </xdr:cNvPr>
        <xdr:cNvCxnSpPr/>
      </xdr:nvCxnSpPr>
      <xdr:spPr>
        <a:xfrm>
          <a:off x="13938250" y="1772602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23495</xdr:rowOff>
    </xdr:from>
    <xdr:to>
      <xdr:col>72</xdr:col>
      <xdr:colOff>38100</xdr:colOff>
      <xdr:row>106</xdr:row>
      <xdr:rowOff>125095</xdr:rowOff>
    </xdr:to>
    <xdr:sp macro="" textlink="">
      <xdr:nvSpPr>
        <xdr:cNvPr id="835" name="楕円 834">
          <a:extLst>
            <a:ext uri="{FF2B5EF4-FFF2-40B4-BE49-F238E27FC236}">
              <a16:creationId xmlns:a16="http://schemas.microsoft.com/office/drawing/2014/main" id="{B949B79B-7327-43D4-A172-72C183325482}"/>
            </a:ext>
          </a:extLst>
        </xdr:cNvPr>
        <xdr:cNvSpPr/>
      </xdr:nvSpPr>
      <xdr:spPr>
        <a:xfrm>
          <a:off x="12299950" y="17625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137795</xdr:rowOff>
    </xdr:from>
    <xdr:to>
      <xdr:col>67</xdr:col>
      <xdr:colOff>101600</xdr:colOff>
      <xdr:row>106</xdr:row>
      <xdr:rowOff>67945</xdr:rowOff>
    </xdr:to>
    <xdr:sp macro="" textlink="">
      <xdr:nvSpPr>
        <xdr:cNvPr id="836" name="楕円 835">
          <a:extLst>
            <a:ext uri="{FF2B5EF4-FFF2-40B4-BE49-F238E27FC236}">
              <a16:creationId xmlns:a16="http://schemas.microsoft.com/office/drawing/2014/main" id="{B109A16E-8DAE-4C7D-9173-047FD8DDAD52}"/>
            </a:ext>
          </a:extLst>
        </xdr:cNvPr>
        <xdr:cNvSpPr/>
      </xdr:nvSpPr>
      <xdr:spPr>
        <a:xfrm>
          <a:off x="1148715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17780</xdr:rowOff>
    </xdr:from>
    <xdr:to>
      <xdr:col>71</xdr:col>
      <xdr:colOff>177800</xdr:colOff>
      <xdr:row>106</xdr:row>
      <xdr:rowOff>74930</xdr:rowOff>
    </xdr:to>
    <xdr:cxnSp macro="">
      <xdr:nvCxnSpPr>
        <xdr:cNvPr id="837" name="直線コネクタ 836">
          <a:extLst>
            <a:ext uri="{FF2B5EF4-FFF2-40B4-BE49-F238E27FC236}">
              <a16:creationId xmlns:a16="http://schemas.microsoft.com/office/drawing/2014/main" id="{1D91CFA5-69CE-4F47-816D-BF6BA0DDD291}"/>
            </a:ext>
          </a:extLst>
        </xdr:cNvPr>
        <xdr:cNvCxnSpPr/>
      </xdr:nvCxnSpPr>
      <xdr:spPr>
        <a:xfrm>
          <a:off x="11537950" y="1761998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22860</xdr:rowOff>
    </xdr:from>
    <xdr:ext cx="405130" cy="259080"/>
    <xdr:sp macro="" textlink="">
      <xdr:nvSpPr>
        <xdr:cNvPr id="838" name="n_1aveValue【庁舎】&#10;有形固定資産減価償却率">
          <a:extLst>
            <a:ext uri="{FF2B5EF4-FFF2-40B4-BE49-F238E27FC236}">
              <a16:creationId xmlns:a16="http://schemas.microsoft.com/office/drawing/2014/main" id="{214BF3E8-899D-4388-AD71-A46B5C6D3EC1}"/>
            </a:ext>
          </a:extLst>
        </xdr:cNvPr>
        <xdr:cNvSpPr txBox="1"/>
      </xdr:nvSpPr>
      <xdr:spPr>
        <a:xfrm>
          <a:off x="13742035"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6350</xdr:rowOff>
    </xdr:from>
    <xdr:ext cx="393065" cy="251460"/>
    <xdr:sp macro="" textlink="">
      <xdr:nvSpPr>
        <xdr:cNvPr id="839" name="n_2aveValue【庁舎】&#10;有形固定資産減価償却率">
          <a:extLst>
            <a:ext uri="{FF2B5EF4-FFF2-40B4-BE49-F238E27FC236}">
              <a16:creationId xmlns:a16="http://schemas.microsoft.com/office/drawing/2014/main" id="{A3261AE9-8E32-4D15-A13E-3BE9E3469462}"/>
            </a:ext>
          </a:extLst>
        </xdr:cNvPr>
        <xdr:cNvSpPr txBox="1"/>
      </xdr:nvSpPr>
      <xdr:spPr>
        <a:xfrm>
          <a:off x="12960985" y="17094200"/>
          <a:ext cx="3930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9525</xdr:rowOff>
    </xdr:from>
    <xdr:ext cx="393065" cy="248285"/>
    <xdr:sp macro="" textlink="">
      <xdr:nvSpPr>
        <xdr:cNvPr id="840" name="n_3aveValue【庁舎】&#10;有形固定資産減価償却率">
          <a:extLst>
            <a:ext uri="{FF2B5EF4-FFF2-40B4-BE49-F238E27FC236}">
              <a16:creationId xmlns:a16="http://schemas.microsoft.com/office/drawing/2014/main" id="{F0AC77B0-A3F7-465E-9234-54860CD2C4D1}"/>
            </a:ext>
          </a:extLst>
        </xdr:cNvPr>
        <xdr:cNvSpPr txBox="1"/>
      </xdr:nvSpPr>
      <xdr:spPr>
        <a:xfrm>
          <a:off x="12167235" y="17097375"/>
          <a:ext cx="3930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393065" cy="259080"/>
    <xdr:sp macro="" textlink="">
      <xdr:nvSpPr>
        <xdr:cNvPr id="841" name="n_4aveValue【庁舎】&#10;有形固定資産減価償却率">
          <a:extLst>
            <a:ext uri="{FF2B5EF4-FFF2-40B4-BE49-F238E27FC236}">
              <a16:creationId xmlns:a16="http://schemas.microsoft.com/office/drawing/2014/main" id="{64136A5F-14E2-459F-AEB3-82D5207C42FC}"/>
            </a:ext>
          </a:extLst>
        </xdr:cNvPr>
        <xdr:cNvSpPr txBox="1"/>
      </xdr:nvSpPr>
      <xdr:spPr>
        <a:xfrm>
          <a:off x="11354435" y="1712531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166370</xdr:rowOff>
    </xdr:from>
    <xdr:ext cx="405130" cy="251460"/>
    <xdr:sp macro="" textlink="">
      <xdr:nvSpPr>
        <xdr:cNvPr id="842" name="n_1mainValue【庁舎】&#10;有形固定資産減価償却率">
          <a:extLst>
            <a:ext uri="{FF2B5EF4-FFF2-40B4-BE49-F238E27FC236}">
              <a16:creationId xmlns:a16="http://schemas.microsoft.com/office/drawing/2014/main" id="{4ABA1EDA-82DD-4F52-BABA-5C5A5E6C66B3}"/>
            </a:ext>
          </a:extLst>
        </xdr:cNvPr>
        <xdr:cNvSpPr txBox="1"/>
      </xdr:nvSpPr>
      <xdr:spPr>
        <a:xfrm>
          <a:off x="13742035" y="177685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116205</xdr:rowOff>
    </xdr:from>
    <xdr:ext cx="393065" cy="259080"/>
    <xdr:sp macro="" textlink="">
      <xdr:nvSpPr>
        <xdr:cNvPr id="843" name="n_3mainValue【庁舎】&#10;有形固定資産減価償却率">
          <a:extLst>
            <a:ext uri="{FF2B5EF4-FFF2-40B4-BE49-F238E27FC236}">
              <a16:creationId xmlns:a16="http://schemas.microsoft.com/office/drawing/2014/main" id="{36D09E85-AEC8-483D-8D43-6DA86D0911EB}"/>
            </a:ext>
          </a:extLst>
        </xdr:cNvPr>
        <xdr:cNvSpPr txBox="1"/>
      </xdr:nvSpPr>
      <xdr:spPr>
        <a:xfrm>
          <a:off x="12167235" y="1771840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59055</xdr:rowOff>
    </xdr:from>
    <xdr:ext cx="393065" cy="259080"/>
    <xdr:sp macro="" textlink="">
      <xdr:nvSpPr>
        <xdr:cNvPr id="844" name="n_4mainValue【庁舎】&#10;有形固定資産減価償却率">
          <a:extLst>
            <a:ext uri="{FF2B5EF4-FFF2-40B4-BE49-F238E27FC236}">
              <a16:creationId xmlns:a16="http://schemas.microsoft.com/office/drawing/2014/main" id="{B92EEE1C-9484-4D27-A6E3-27952A8DB987}"/>
            </a:ext>
          </a:extLst>
        </xdr:cNvPr>
        <xdr:cNvSpPr txBox="1"/>
      </xdr:nvSpPr>
      <xdr:spPr>
        <a:xfrm>
          <a:off x="11354435" y="17661255"/>
          <a:ext cx="3930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D0A7CED3-4B55-485A-9CB8-05085986D13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DE9C4C7E-4FBD-4A81-A680-84B9A4BFBEF4}"/>
            </a:ext>
          </a:extLst>
        </xdr:cNvPr>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D0C8014F-19D2-42A5-A311-DC3694D89C2C}"/>
            </a:ext>
          </a:extLst>
        </xdr:cNvPr>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527DD445-F883-449C-A8A3-9D1A0EC001F5}"/>
            </a:ext>
          </a:extLst>
        </xdr:cNvPr>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ACCCDF6B-0023-46D4-96DF-CB0A1658368D}"/>
            </a:ext>
          </a:extLst>
        </xdr:cNvPr>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FD7D9EED-E25B-45D1-9B4D-4BC1B6361A9B}"/>
            </a:ext>
          </a:extLst>
        </xdr:cNvPr>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95152D64-F0B6-4986-9F3A-52202E6D4A29}"/>
            </a:ext>
          </a:extLst>
        </xdr:cNvPr>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C226B589-CFA0-49CB-8158-E461FFBE04EB}"/>
            </a:ext>
          </a:extLst>
        </xdr:cNvPr>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37820" cy="225425"/>
    <xdr:sp macro="" textlink="">
      <xdr:nvSpPr>
        <xdr:cNvPr id="853" name="テキスト ボックス 852">
          <a:extLst>
            <a:ext uri="{FF2B5EF4-FFF2-40B4-BE49-F238E27FC236}">
              <a16:creationId xmlns:a16="http://schemas.microsoft.com/office/drawing/2014/main" id="{81F77C96-DD06-445B-B72B-71FE565CD6BE}"/>
            </a:ext>
          </a:extLst>
        </xdr:cNvPr>
        <xdr:cNvSpPr txBox="1"/>
      </xdr:nvSpPr>
      <xdr:spPr>
        <a:xfrm>
          <a:off x="16440150" y="160020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EA83C8CA-5D66-4F0E-B1A4-755C76986733}"/>
            </a:ext>
          </a:extLst>
        </xdr:cNvPr>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5" name="直線コネクタ 854">
          <a:extLst>
            <a:ext uri="{FF2B5EF4-FFF2-40B4-BE49-F238E27FC236}">
              <a16:creationId xmlns:a16="http://schemas.microsoft.com/office/drawing/2014/main" id="{D6DEC1E5-0A0D-49D0-A74B-96535B4D9C31}"/>
            </a:ext>
          </a:extLst>
        </xdr:cNvPr>
        <xdr:cNvCxnSpPr/>
      </xdr:nvCxnSpPr>
      <xdr:spPr>
        <a:xfrm>
          <a:off x="16459200" y="180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55295" cy="259080"/>
    <xdr:sp macro="" textlink="">
      <xdr:nvSpPr>
        <xdr:cNvPr id="856" name="テキスト ボックス 855">
          <a:extLst>
            <a:ext uri="{FF2B5EF4-FFF2-40B4-BE49-F238E27FC236}">
              <a16:creationId xmlns:a16="http://schemas.microsoft.com/office/drawing/2014/main" id="{E5858548-4B4F-4161-A285-3935AFCEA621}"/>
            </a:ext>
          </a:extLst>
        </xdr:cNvPr>
        <xdr:cNvSpPr txBox="1"/>
      </xdr:nvSpPr>
      <xdr:spPr>
        <a:xfrm>
          <a:off x="16048990" y="17955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7" name="直線コネクタ 856">
          <a:extLst>
            <a:ext uri="{FF2B5EF4-FFF2-40B4-BE49-F238E27FC236}">
              <a16:creationId xmlns:a16="http://schemas.microsoft.com/office/drawing/2014/main" id="{2B64648E-FD3E-46D7-A6B2-4334E2B52B79}"/>
            </a:ext>
          </a:extLst>
        </xdr:cNvPr>
        <xdr:cNvCxnSpPr/>
      </xdr:nvCxnSpPr>
      <xdr:spPr>
        <a:xfrm>
          <a:off x="16459200" y="17716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55295" cy="251460"/>
    <xdr:sp macro="" textlink="">
      <xdr:nvSpPr>
        <xdr:cNvPr id="858" name="テキスト ボックス 857">
          <a:extLst>
            <a:ext uri="{FF2B5EF4-FFF2-40B4-BE49-F238E27FC236}">
              <a16:creationId xmlns:a16="http://schemas.microsoft.com/office/drawing/2014/main" id="{A086C90F-9337-4A1F-8067-0773BF07C011}"/>
            </a:ext>
          </a:extLst>
        </xdr:cNvPr>
        <xdr:cNvSpPr txBox="1"/>
      </xdr:nvSpPr>
      <xdr:spPr>
        <a:xfrm>
          <a:off x="16048990" y="175742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9" name="直線コネクタ 858">
          <a:extLst>
            <a:ext uri="{FF2B5EF4-FFF2-40B4-BE49-F238E27FC236}">
              <a16:creationId xmlns:a16="http://schemas.microsoft.com/office/drawing/2014/main" id="{44B1445C-71DF-463A-BA05-35BE51C269DF}"/>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55295" cy="259080"/>
    <xdr:sp macro="" textlink="">
      <xdr:nvSpPr>
        <xdr:cNvPr id="860" name="テキスト ボックス 859">
          <a:extLst>
            <a:ext uri="{FF2B5EF4-FFF2-40B4-BE49-F238E27FC236}">
              <a16:creationId xmlns:a16="http://schemas.microsoft.com/office/drawing/2014/main" id="{BE3B3841-3AB1-436B-ADE8-1220E435D977}"/>
            </a:ext>
          </a:extLst>
        </xdr:cNvPr>
        <xdr:cNvSpPr txBox="1"/>
      </xdr:nvSpPr>
      <xdr:spPr>
        <a:xfrm>
          <a:off x="16048990" y="17193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1" name="直線コネクタ 860">
          <a:extLst>
            <a:ext uri="{FF2B5EF4-FFF2-40B4-BE49-F238E27FC236}">
              <a16:creationId xmlns:a16="http://schemas.microsoft.com/office/drawing/2014/main" id="{1044CF69-AA20-448D-8738-9BAC5AEEC4F3}"/>
            </a:ext>
          </a:extLst>
        </xdr:cNvPr>
        <xdr:cNvCxnSpPr/>
      </xdr:nvCxnSpPr>
      <xdr:spPr>
        <a:xfrm>
          <a:off x="16459200" y="1695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55295" cy="259080"/>
    <xdr:sp macro="" textlink="">
      <xdr:nvSpPr>
        <xdr:cNvPr id="862" name="テキスト ボックス 861">
          <a:extLst>
            <a:ext uri="{FF2B5EF4-FFF2-40B4-BE49-F238E27FC236}">
              <a16:creationId xmlns:a16="http://schemas.microsoft.com/office/drawing/2014/main" id="{D32C2DC4-757D-458A-89A0-927B525CDF32}"/>
            </a:ext>
          </a:extLst>
        </xdr:cNvPr>
        <xdr:cNvSpPr txBox="1"/>
      </xdr:nvSpPr>
      <xdr:spPr>
        <a:xfrm>
          <a:off x="16048990" y="16812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3" name="直線コネクタ 862">
          <a:extLst>
            <a:ext uri="{FF2B5EF4-FFF2-40B4-BE49-F238E27FC236}">
              <a16:creationId xmlns:a16="http://schemas.microsoft.com/office/drawing/2014/main" id="{3DC10E9D-5EB9-44E7-9187-935FC8C0A544}"/>
            </a:ext>
          </a:extLst>
        </xdr:cNvPr>
        <xdr:cNvCxnSpPr/>
      </xdr:nvCxnSpPr>
      <xdr:spPr>
        <a:xfrm>
          <a:off x="16459200" y="1657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55295" cy="251460"/>
    <xdr:sp macro="" textlink="">
      <xdr:nvSpPr>
        <xdr:cNvPr id="864" name="テキスト ボックス 863">
          <a:extLst>
            <a:ext uri="{FF2B5EF4-FFF2-40B4-BE49-F238E27FC236}">
              <a16:creationId xmlns:a16="http://schemas.microsoft.com/office/drawing/2014/main" id="{D69B14BA-C0F1-456A-ABA4-2E25569CE96C}"/>
            </a:ext>
          </a:extLst>
        </xdr:cNvPr>
        <xdr:cNvSpPr txBox="1"/>
      </xdr:nvSpPr>
      <xdr:spPr>
        <a:xfrm>
          <a:off x="16048990" y="16431260"/>
          <a:ext cx="455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a:extLst>
            <a:ext uri="{FF2B5EF4-FFF2-40B4-BE49-F238E27FC236}">
              <a16:creationId xmlns:a16="http://schemas.microsoft.com/office/drawing/2014/main" id="{78B7BFAD-3DF7-41C1-864C-BAA55973A5DA}"/>
            </a:ext>
          </a:extLst>
        </xdr:cNvPr>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55295" cy="259080"/>
    <xdr:sp macro="" textlink="">
      <xdr:nvSpPr>
        <xdr:cNvPr id="866" name="テキスト ボックス 865">
          <a:extLst>
            <a:ext uri="{FF2B5EF4-FFF2-40B4-BE49-F238E27FC236}">
              <a16:creationId xmlns:a16="http://schemas.microsoft.com/office/drawing/2014/main" id="{835034CE-604B-4960-927C-8F3F2FD399F2}"/>
            </a:ext>
          </a:extLst>
        </xdr:cNvPr>
        <xdr:cNvSpPr txBox="1"/>
      </xdr:nvSpPr>
      <xdr:spPr>
        <a:xfrm>
          <a:off x="16048990" y="16050260"/>
          <a:ext cx="455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庁舎】&#10;一人当たり面積グラフ枠">
          <a:extLst>
            <a:ext uri="{FF2B5EF4-FFF2-40B4-BE49-F238E27FC236}">
              <a16:creationId xmlns:a16="http://schemas.microsoft.com/office/drawing/2014/main" id="{F06260F0-CC42-4B8E-B2CE-282D5ACBC167}"/>
            </a:ext>
          </a:extLst>
        </xdr:cNvPr>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868" name="直線コネクタ 867">
          <a:extLst>
            <a:ext uri="{FF2B5EF4-FFF2-40B4-BE49-F238E27FC236}">
              <a16:creationId xmlns:a16="http://schemas.microsoft.com/office/drawing/2014/main" id="{3E996A48-843F-4C9C-8566-B7DD64EB421D}"/>
            </a:ext>
          </a:extLst>
        </xdr:cNvPr>
        <xdr:cNvCxnSpPr/>
      </xdr:nvCxnSpPr>
      <xdr:spPr>
        <a:xfrm flipV="1">
          <a:off x="19951065" y="167297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0190"/>
    <xdr:sp macro="" textlink="">
      <xdr:nvSpPr>
        <xdr:cNvPr id="869" name="【庁舎】&#10;一人当たり面積最小値テキスト">
          <a:extLst>
            <a:ext uri="{FF2B5EF4-FFF2-40B4-BE49-F238E27FC236}">
              <a16:creationId xmlns:a16="http://schemas.microsoft.com/office/drawing/2014/main" id="{E73FF425-5797-48FD-B42F-98BD6F3A64DA}"/>
            </a:ext>
          </a:extLst>
        </xdr:cNvPr>
        <xdr:cNvSpPr txBox="1"/>
      </xdr:nvSpPr>
      <xdr:spPr>
        <a:xfrm>
          <a:off x="19989800" y="180555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70" name="直線コネクタ 869">
          <a:extLst>
            <a:ext uri="{FF2B5EF4-FFF2-40B4-BE49-F238E27FC236}">
              <a16:creationId xmlns:a16="http://schemas.microsoft.com/office/drawing/2014/main" id="{C0CDF2B2-05ED-47A8-A503-C51313E3A56E}"/>
            </a:ext>
          </a:extLst>
        </xdr:cNvPr>
        <xdr:cNvCxnSpPr/>
      </xdr:nvCxnSpPr>
      <xdr:spPr>
        <a:xfrm>
          <a:off x="19881850" y="18051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9900" cy="259080"/>
    <xdr:sp macro="" textlink="">
      <xdr:nvSpPr>
        <xdr:cNvPr id="871" name="【庁舎】&#10;一人当たり面積最大値テキスト">
          <a:extLst>
            <a:ext uri="{FF2B5EF4-FFF2-40B4-BE49-F238E27FC236}">
              <a16:creationId xmlns:a16="http://schemas.microsoft.com/office/drawing/2014/main" id="{2CF6C66D-5CDA-4DFA-80B7-0D86519CCB0B}"/>
            </a:ext>
          </a:extLst>
        </xdr:cNvPr>
        <xdr:cNvSpPr txBox="1"/>
      </xdr:nvSpPr>
      <xdr:spPr>
        <a:xfrm>
          <a:off x="19989800" y="1650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872" name="直線コネクタ 871">
          <a:extLst>
            <a:ext uri="{FF2B5EF4-FFF2-40B4-BE49-F238E27FC236}">
              <a16:creationId xmlns:a16="http://schemas.microsoft.com/office/drawing/2014/main" id="{CF0FC9D3-8889-41F4-8F4A-CDBA9531C953}"/>
            </a:ext>
          </a:extLst>
        </xdr:cNvPr>
        <xdr:cNvCxnSpPr/>
      </xdr:nvCxnSpPr>
      <xdr:spPr>
        <a:xfrm>
          <a:off x="19881850" y="16729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73025</xdr:rowOff>
    </xdr:from>
    <xdr:ext cx="469900" cy="259080"/>
    <xdr:sp macro="" textlink="">
      <xdr:nvSpPr>
        <xdr:cNvPr id="873" name="【庁舎】&#10;一人当たり面積平均値テキスト">
          <a:extLst>
            <a:ext uri="{FF2B5EF4-FFF2-40B4-BE49-F238E27FC236}">
              <a16:creationId xmlns:a16="http://schemas.microsoft.com/office/drawing/2014/main" id="{3AFDFF73-9E68-4DB1-8DD8-637194335331}"/>
            </a:ext>
          </a:extLst>
        </xdr:cNvPr>
        <xdr:cNvSpPr txBox="1"/>
      </xdr:nvSpPr>
      <xdr:spPr>
        <a:xfrm>
          <a:off x="19989800" y="17332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874" name="フローチャート: 判断 873">
          <a:extLst>
            <a:ext uri="{FF2B5EF4-FFF2-40B4-BE49-F238E27FC236}">
              <a16:creationId xmlns:a16="http://schemas.microsoft.com/office/drawing/2014/main" id="{0BA6F738-642A-41DC-AAAE-592EF9E525C9}"/>
            </a:ext>
          </a:extLst>
        </xdr:cNvPr>
        <xdr:cNvSpPr/>
      </xdr:nvSpPr>
      <xdr:spPr>
        <a:xfrm>
          <a:off x="1990090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75" name="フローチャート: 判断 874">
          <a:extLst>
            <a:ext uri="{FF2B5EF4-FFF2-40B4-BE49-F238E27FC236}">
              <a16:creationId xmlns:a16="http://schemas.microsoft.com/office/drawing/2014/main" id="{CAE2930D-BCB1-4BBD-9A51-9CA268E2E548}"/>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76" name="フローチャート: 判断 875">
          <a:extLst>
            <a:ext uri="{FF2B5EF4-FFF2-40B4-BE49-F238E27FC236}">
              <a16:creationId xmlns:a16="http://schemas.microsoft.com/office/drawing/2014/main" id="{4887DDA0-1C87-4267-BCE5-4651C8627E79}"/>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77" name="フローチャート: 判断 876">
          <a:extLst>
            <a:ext uri="{FF2B5EF4-FFF2-40B4-BE49-F238E27FC236}">
              <a16:creationId xmlns:a16="http://schemas.microsoft.com/office/drawing/2014/main" id="{ABB7D767-EEA1-4D2A-867B-6FC7044404CA}"/>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78" name="フローチャート: 判断 877">
          <a:extLst>
            <a:ext uri="{FF2B5EF4-FFF2-40B4-BE49-F238E27FC236}">
              <a16:creationId xmlns:a16="http://schemas.microsoft.com/office/drawing/2014/main" id="{70186DAD-55D2-4DF7-B838-9BA5D4EC1B36}"/>
            </a:ext>
          </a:extLst>
        </xdr:cNvPr>
        <xdr:cNvSpPr/>
      </xdr:nvSpPr>
      <xdr:spPr>
        <a:xfrm>
          <a:off x="16757650" y="17616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CC0F88D2-16D9-428F-A47E-6BAE3A45AE6D}"/>
            </a:ext>
          </a:extLst>
        </xdr:cNvPr>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69AE5FBD-BA66-43C4-A717-E4E3EBDC1A7A}"/>
            </a:ext>
          </a:extLst>
        </xdr:cNvPr>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CAF1D264-6EB1-4564-B63F-1F716470713B}"/>
            </a:ext>
          </a:extLst>
        </xdr:cNvPr>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1B94363F-362A-4E8D-AF47-5507C367B6AD}"/>
            </a:ext>
          </a:extLst>
        </xdr:cNvPr>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83" name="テキスト ボックス 882">
          <a:extLst>
            <a:ext uri="{FF2B5EF4-FFF2-40B4-BE49-F238E27FC236}">
              <a16:creationId xmlns:a16="http://schemas.microsoft.com/office/drawing/2014/main" id="{5D43A255-6E58-4E00-8A85-1976B549512E}"/>
            </a:ext>
          </a:extLst>
        </xdr:cNvPr>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884" name="楕円 883">
          <a:extLst>
            <a:ext uri="{FF2B5EF4-FFF2-40B4-BE49-F238E27FC236}">
              <a16:creationId xmlns:a16="http://schemas.microsoft.com/office/drawing/2014/main" id="{AB340CE8-E23C-4F64-8CEA-EC35EF77E2DE}"/>
            </a:ext>
          </a:extLst>
        </xdr:cNvPr>
        <xdr:cNvSpPr/>
      </xdr:nvSpPr>
      <xdr:spPr>
        <a:xfrm>
          <a:off x="199009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118110</xdr:rowOff>
    </xdr:from>
    <xdr:ext cx="469900" cy="259080"/>
    <xdr:sp macro="" textlink="">
      <xdr:nvSpPr>
        <xdr:cNvPr id="885" name="【庁舎】&#10;一人当たり面積該当値テキスト">
          <a:extLst>
            <a:ext uri="{FF2B5EF4-FFF2-40B4-BE49-F238E27FC236}">
              <a16:creationId xmlns:a16="http://schemas.microsoft.com/office/drawing/2014/main" id="{603EA098-9421-42DA-9D43-B099E3FD8C9B}"/>
            </a:ext>
          </a:extLst>
        </xdr:cNvPr>
        <xdr:cNvSpPr txBox="1"/>
      </xdr:nvSpPr>
      <xdr:spPr>
        <a:xfrm>
          <a:off x="19989800" y="17548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143510</xdr:rowOff>
    </xdr:from>
    <xdr:to>
      <xdr:col>112</xdr:col>
      <xdr:colOff>38100</xdr:colOff>
      <xdr:row>106</xdr:row>
      <xdr:rowOff>73660</xdr:rowOff>
    </xdr:to>
    <xdr:sp macro="" textlink="">
      <xdr:nvSpPr>
        <xdr:cNvPr id="886" name="楕円 885">
          <a:extLst>
            <a:ext uri="{FF2B5EF4-FFF2-40B4-BE49-F238E27FC236}">
              <a16:creationId xmlns:a16="http://schemas.microsoft.com/office/drawing/2014/main" id="{6804D310-B59B-4084-BE56-572AEB10D9E1}"/>
            </a:ext>
          </a:extLst>
        </xdr:cNvPr>
        <xdr:cNvSpPr/>
      </xdr:nvSpPr>
      <xdr:spPr>
        <a:xfrm>
          <a:off x="19157950" y="17574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22860</xdr:rowOff>
    </xdr:to>
    <xdr:cxnSp macro="">
      <xdr:nvCxnSpPr>
        <xdr:cNvPr id="887" name="直線コネクタ 886">
          <a:extLst>
            <a:ext uri="{FF2B5EF4-FFF2-40B4-BE49-F238E27FC236}">
              <a16:creationId xmlns:a16="http://schemas.microsoft.com/office/drawing/2014/main" id="{145F3F72-D8A5-44FC-A46A-C60976231597}"/>
            </a:ext>
          </a:extLst>
        </xdr:cNvPr>
        <xdr:cNvCxnSpPr/>
      </xdr:nvCxnSpPr>
      <xdr:spPr>
        <a:xfrm flipV="1">
          <a:off x="19202400" y="1762125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888" name="楕円 887">
          <a:extLst>
            <a:ext uri="{FF2B5EF4-FFF2-40B4-BE49-F238E27FC236}">
              <a16:creationId xmlns:a16="http://schemas.microsoft.com/office/drawing/2014/main" id="{E6464390-EE14-478A-BFB2-F1ECA55BD63A}"/>
            </a:ext>
          </a:extLst>
        </xdr:cNvPr>
        <xdr:cNvSpPr/>
      </xdr:nvSpPr>
      <xdr:spPr>
        <a:xfrm>
          <a:off x="175514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153035</xdr:rowOff>
    </xdr:from>
    <xdr:to>
      <xdr:col>98</xdr:col>
      <xdr:colOff>38100</xdr:colOff>
      <xdr:row>106</xdr:row>
      <xdr:rowOff>83185</xdr:rowOff>
    </xdr:to>
    <xdr:sp macro="" textlink="">
      <xdr:nvSpPr>
        <xdr:cNvPr id="889" name="楕円 888">
          <a:extLst>
            <a:ext uri="{FF2B5EF4-FFF2-40B4-BE49-F238E27FC236}">
              <a16:creationId xmlns:a16="http://schemas.microsoft.com/office/drawing/2014/main" id="{97B20C2F-9C88-4113-B53B-0A0C3ED26476}"/>
            </a:ext>
          </a:extLst>
        </xdr:cNvPr>
        <xdr:cNvSpPr/>
      </xdr:nvSpPr>
      <xdr:spPr>
        <a:xfrm>
          <a:off x="16757650" y="17583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32385</xdr:rowOff>
    </xdr:to>
    <xdr:cxnSp macro="">
      <xdr:nvCxnSpPr>
        <xdr:cNvPr id="890" name="直線コネクタ 889">
          <a:extLst>
            <a:ext uri="{FF2B5EF4-FFF2-40B4-BE49-F238E27FC236}">
              <a16:creationId xmlns:a16="http://schemas.microsoft.com/office/drawing/2014/main" id="{862ABFB0-8537-48A4-B6BC-BCA9A940D38E}"/>
            </a:ext>
          </a:extLst>
        </xdr:cNvPr>
        <xdr:cNvCxnSpPr/>
      </xdr:nvCxnSpPr>
      <xdr:spPr>
        <a:xfrm flipV="1">
          <a:off x="16802100" y="1763268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164465</xdr:rowOff>
    </xdr:from>
    <xdr:ext cx="469900" cy="259080"/>
    <xdr:sp macro="" textlink="">
      <xdr:nvSpPr>
        <xdr:cNvPr id="891" name="n_1aveValue【庁舎】&#10;一人当たり面積">
          <a:extLst>
            <a:ext uri="{FF2B5EF4-FFF2-40B4-BE49-F238E27FC236}">
              <a16:creationId xmlns:a16="http://schemas.microsoft.com/office/drawing/2014/main" id="{8C8F3611-A5B3-47B9-9788-65D063171417}"/>
            </a:ext>
          </a:extLst>
        </xdr:cNvPr>
        <xdr:cNvSpPr txBox="1"/>
      </xdr:nvSpPr>
      <xdr:spPr>
        <a:xfrm>
          <a:off x="18980150" y="1725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162560</xdr:rowOff>
    </xdr:from>
    <xdr:ext cx="457835" cy="259080"/>
    <xdr:sp macro="" textlink="">
      <xdr:nvSpPr>
        <xdr:cNvPr id="892" name="n_2aveValue【庁舎】&#10;一人当たり面積">
          <a:extLst>
            <a:ext uri="{FF2B5EF4-FFF2-40B4-BE49-F238E27FC236}">
              <a16:creationId xmlns:a16="http://schemas.microsoft.com/office/drawing/2014/main" id="{2631F48B-C283-4F15-8E44-585C79DE339F}"/>
            </a:ext>
          </a:extLst>
        </xdr:cNvPr>
        <xdr:cNvSpPr txBox="1"/>
      </xdr:nvSpPr>
      <xdr:spPr>
        <a:xfrm>
          <a:off x="18180050" y="172504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162560</xdr:rowOff>
    </xdr:from>
    <xdr:ext cx="457835" cy="259080"/>
    <xdr:sp macro="" textlink="">
      <xdr:nvSpPr>
        <xdr:cNvPr id="893" name="n_3aveValue【庁舎】&#10;一人当たり面積">
          <a:extLst>
            <a:ext uri="{FF2B5EF4-FFF2-40B4-BE49-F238E27FC236}">
              <a16:creationId xmlns:a16="http://schemas.microsoft.com/office/drawing/2014/main" id="{05920998-2C9B-4915-8CD8-EA9E595398E9}"/>
            </a:ext>
          </a:extLst>
        </xdr:cNvPr>
        <xdr:cNvSpPr txBox="1"/>
      </xdr:nvSpPr>
      <xdr:spPr>
        <a:xfrm>
          <a:off x="17386300" y="1725041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106680</xdr:rowOff>
    </xdr:from>
    <xdr:ext cx="457835" cy="259080"/>
    <xdr:sp macro="" textlink="">
      <xdr:nvSpPr>
        <xdr:cNvPr id="894" name="n_4aveValue【庁舎】&#10;一人当たり面積">
          <a:extLst>
            <a:ext uri="{FF2B5EF4-FFF2-40B4-BE49-F238E27FC236}">
              <a16:creationId xmlns:a16="http://schemas.microsoft.com/office/drawing/2014/main" id="{001DEE63-4889-4E3A-9F92-C2C27D75A5EE}"/>
            </a:ext>
          </a:extLst>
        </xdr:cNvPr>
        <xdr:cNvSpPr txBox="1"/>
      </xdr:nvSpPr>
      <xdr:spPr>
        <a:xfrm>
          <a:off x="16592550" y="1770888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64770</xdr:rowOff>
    </xdr:from>
    <xdr:ext cx="469900" cy="250190"/>
    <xdr:sp macro="" textlink="">
      <xdr:nvSpPr>
        <xdr:cNvPr id="895" name="n_1mainValue【庁舎】&#10;一人当たり面積">
          <a:extLst>
            <a:ext uri="{FF2B5EF4-FFF2-40B4-BE49-F238E27FC236}">
              <a16:creationId xmlns:a16="http://schemas.microsoft.com/office/drawing/2014/main" id="{65DAF6F9-85F9-4317-83CB-DB366F5D5FA7}"/>
            </a:ext>
          </a:extLst>
        </xdr:cNvPr>
        <xdr:cNvSpPr txBox="1"/>
      </xdr:nvSpPr>
      <xdr:spPr>
        <a:xfrm>
          <a:off x="18980150" y="176669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72390</xdr:rowOff>
    </xdr:from>
    <xdr:ext cx="457835" cy="259080"/>
    <xdr:sp macro="" textlink="">
      <xdr:nvSpPr>
        <xdr:cNvPr id="896" name="n_3mainValue【庁舎】&#10;一人当たり面積">
          <a:extLst>
            <a:ext uri="{FF2B5EF4-FFF2-40B4-BE49-F238E27FC236}">
              <a16:creationId xmlns:a16="http://schemas.microsoft.com/office/drawing/2014/main" id="{00F7CAC3-693C-4FC3-8DD5-BD5141F9BB30}"/>
            </a:ext>
          </a:extLst>
        </xdr:cNvPr>
        <xdr:cNvSpPr txBox="1"/>
      </xdr:nvSpPr>
      <xdr:spPr>
        <a:xfrm>
          <a:off x="17386300" y="17674590"/>
          <a:ext cx="457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99695</xdr:rowOff>
    </xdr:from>
    <xdr:ext cx="457835" cy="249555"/>
    <xdr:sp macro="" textlink="">
      <xdr:nvSpPr>
        <xdr:cNvPr id="897" name="n_4mainValue【庁舎】&#10;一人当たり面積">
          <a:extLst>
            <a:ext uri="{FF2B5EF4-FFF2-40B4-BE49-F238E27FC236}">
              <a16:creationId xmlns:a16="http://schemas.microsoft.com/office/drawing/2014/main" id="{6C250904-81EF-47B3-83ED-D7278B0749D8}"/>
            </a:ext>
          </a:extLst>
        </xdr:cNvPr>
        <xdr:cNvSpPr txBox="1"/>
      </xdr:nvSpPr>
      <xdr:spPr>
        <a:xfrm>
          <a:off x="16592550" y="17358995"/>
          <a:ext cx="4578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AA2DF322-B430-4009-816C-35369A9507D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E07E8F44-11E5-4CCC-BD87-F707CA146CFE}"/>
            </a:ext>
          </a:extLst>
        </xdr:cNvPr>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61E508B8-A5EB-4F5A-A9B9-1E388A34FBF4}"/>
            </a:ext>
          </a:extLst>
        </xdr:cNvPr>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類似団体と比較して有形固定資産減価償却率が高くなっている施設は、「一般廃棄物処理施設」、「保健センター・保健所」であり、類似団体内平均値を大きく上回っている。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・「保健センター・保健所」については、</a:t>
          </a:r>
          <a:r>
            <a:rPr kumimoji="1" lang="en-US" altLang="ja-JP" sz="1300">
              <a:latin typeface="ＭＳ Ｐゴシック"/>
              <a:ea typeface="ＭＳ Ｐゴシック"/>
            </a:rPr>
            <a:t>3</a:t>
          </a:r>
          <a:r>
            <a:rPr kumimoji="1" lang="ja-JP" altLang="en-US" sz="1300">
              <a:latin typeface="ＭＳ Ｐゴシック"/>
              <a:ea typeface="ＭＳ Ｐゴシック"/>
            </a:rPr>
            <a:t>町村が合併以前に建設された施設を合併後もそのまま引き継いでおり、いずれの建物も</a:t>
          </a:r>
          <a:r>
            <a:rPr kumimoji="1" lang="en-US" altLang="ja-JP" sz="1300">
              <a:latin typeface="ＭＳ Ｐゴシック"/>
              <a:ea typeface="ＭＳ Ｐゴシック"/>
            </a:rPr>
            <a:t>30</a:t>
          </a:r>
          <a:r>
            <a:rPr kumimoji="1" lang="ja-JP" altLang="en-US" sz="1300">
              <a:latin typeface="ＭＳ Ｐゴシック"/>
              <a:ea typeface="ＭＳ Ｐゴシック"/>
            </a:rPr>
            <a:t>年以上経過し老朽化が進んでいることが、数値が高い要因となっている。各施設の状況を踏まえ、維持管理費等の経費を考慮し、令和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年度に策定した公共施設個別施設計画に基づき、施設の統廃合や改修を実施していく必要がある。</a:t>
          </a:r>
        </a:p>
        <a:p>
          <a:r>
            <a:rPr kumimoji="1" lang="ja-JP" altLang="en-US" sz="1300">
              <a:latin typeface="ＭＳ Ｐゴシック"/>
              <a:ea typeface="ＭＳ Ｐゴシック"/>
            </a:rPr>
            <a:t>・有形固定資産減価償却率の低い施設は、「体育館・プール」であり、類似団体内平均値を大きく下回っている。これは、比較的新しい施設が多いことが主な要因である。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群馬県みどり市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48,921
47,982
208.42
23,194,584
21,862,393
687,521
12,363,918
18,904,956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ポイント減少した中、本市数値も前年度から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ポイント減少となり、全国平均と比較すると</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ポイント高い数値を維持している。</a:t>
          </a:r>
        </a:p>
        <a:p>
          <a:r>
            <a:rPr kumimoji="1" lang="ja-JP" altLang="en-US" sz="1300">
              <a:latin typeface="ＭＳ Ｐゴシック" panose="020B0600070205080204" pitchFamily="50" charset="-128"/>
              <a:ea typeface="ＭＳ Ｐゴシック" panose="020B0600070205080204" pitchFamily="50" charset="-128"/>
            </a:rPr>
            <a:t>　今後は、産業団地の造成や都市基盤の整備に取り組み、自主財源の根幹である市税の増収を図ることで、財政力指数の向上に努める。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前年度同率となり、類似団体平均よりも</a:t>
          </a:r>
          <a:r>
            <a:rPr kumimoji="1" lang="en-US" altLang="ja-JP" sz="1200">
              <a:latin typeface="ＭＳ Ｐゴシック" panose="020B0600070205080204" pitchFamily="50" charset="-128"/>
              <a:ea typeface="ＭＳ Ｐゴシック" panose="020B0600070205080204" pitchFamily="50" charset="-128"/>
            </a:rPr>
            <a:t>7.4</a:t>
          </a:r>
          <a:r>
            <a:rPr kumimoji="1" lang="ja-JP" altLang="en-US" sz="1200">
              <a:latin typeface="ＭＳ Ｐゴシック" panose="020B0600070205080204" pitchFamily="50" charset="-128"/>
              <a:ea typeface="ＭＳ Ｐゴシック" panose="020B0600070205080204" pitchFamily="50" charset="-128"/>
            </a:rPr>
            <a:t>ポイント上回る結果となり、類似団体内順位はワースト</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位となった。歳入で地方交付税が増加したが、平成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実施している小中学校給食費の無料化による特定財源の減少の他、人事院勧告による期末勤勉手当の人件費の増や介護・訓練給付事業、保育認定事業等による扶助費の増などにより、前年度同率となった。</a:t>
          </a:r>
        </a:p>
        <a:p>
          <a:r>
            <a:rPr kumimoji="1" lang="ja-JP" altLang="en-US" sz="1200">
              <a:latin typeface="ＭＳ Ｐゴシック" panose="020B0600070205080204" pitchFamily="50" charset="-128"/>
              <a:ea typeface="ＭＳ Ｐゴシック" panose="020B0600070205080204" pitchFamily="50" charset="-128"/>
            </a:rPr>
            <a:t>　今後も、少子高齢化の進展による社会保障関係経費の増や大型公共事業の財源として発行した地方債の償還額の増等に伴い、経常経費の増加が見込まれており、引き続き行財政改革を推進し、経常収支比率の引き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63923</xdr:rowOff>
    </xdr:from>
    <xdr:to>
      <xdr:col>23</xdr:col>
      <xdr:colOff>133350</xdr:colOff>
      <xdr:row>67</xdr:row>
      <xdr:rowOff>63923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551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67</xdr:row>
      <xdr:rowOff>63923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31737"/>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66</xdr:row>
      <xdr:rowOff>26246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31737"/>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67</xdr:row>
      <xdr:rowOff>63923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4194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80450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13123</xdr:rowOff>
    </xdr:from>
    <xdr:to>
      <xdr:col>19</xdr:col>
      <xdr:colOff>184150</xdr:colOff>
      <xdr:row>67</xdr:row>
      <xdr:rowOff>114723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99500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8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2,165</a:t>
          </a:r>
          <a:r>
            <a:rPr kumimoji="1" lang="ja-JP" altLang="en-US" sz="1300">
              <a:latin typeface="ＭＳ Ｐゴシック" panose="020B0600070205080204" pitchFamily="50" charset="-128"/>
              <a:ea typeface="ＭＳ Ｐゴシック" panose="020B0600070205080204" pitchFamily="50" charset="-128"/>
            </a:rPr>
            <a:t>円増加したが、類似団体平均比較すると</a:t>
          </a:r>
          <a:r>
            <a:rPr kumimoji="1" lang="en-US" altLang="ja-JP" sz="1300">
              <a:latin typeface="ＭＳ Ｐゴシック" panose="020B0600070205080204" pitchFamily="50" charset="-128"/>
              <a:ea typeface="ＭＳ Ｐゴシック" panose="020B0600070205080204" pitchFamily="50" charset="-128"/>
            </a:rPr>
            <a:t>48,252</a:t>
          </a:r>
          <a:r>
            <a:rPr kumimoji="1" lang="ja-JP" altLang="en-US" sz="1300">
              <a:latin typeface="ＭＳ Ｐゴシック" panose="020B0600070205080204" pitchFamily="50" charset="-128"/>
              <a:ea typeface="ＭＳ Ｐゴシック" panose="020B0600070205080204" pitchFamily="50" charset="-128"/>
            </a:rPr>
            <a:t>円低い数値となった。</a:t>
          </a:r>
        </a:p>
        <a:p>
          <a:r>
            <a:rPr kumimoji="1" lang="ja-JP" altLang="en-US" sz="1300">
              <a:latin typeface="ＭＳ Ｐゴシック" panose="020B0600070205080204" pitchFamily="50" charset="-128"/>
              <a:ea typeface="ＭＳ Ｐゴシック" panose="020B0600070205080204" pitchFamily="50" charset="-128"/>
            </a:rPr>
            <a:t>　増加要因は主に人件費であり、会計年度任用職員の増や人事院勧告による支給月数の引き上げに伴う期末勤勉手当の増等が影響していると考える。</a:t>
          </a:r>
        </a:p>
        <a:p>
          <a:r>
            <a:rPr kumimoji="1" lang="ja-JP" altLang="en-US" sz="1300">
              <a:latin typeface="ＭＳ Ｐゴシック" panose="020B0600070205080204" pitchFamily="50" charset="-128"/>
              <a:ea typeface="ＭＳ Ｐゴシック" panose="020B0600070205080204" pitchFamily="50" charset="-128"/>
            </a:rPr>
            <a:t>　今後も引き続き、財源の掘り起こし等を行うとともに、行財政改革による経常経費の削減により一般財源の確保を図る。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119283</xdr:rowOff>
    </xdr:from>
    <xdr:to>
      <xdr:col>23</xdr:col>
      <xdr:colOff>133350</xdr:colOff>
      <xdr:row>82</xdr:row>
      <xdr:rowOff>132342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8183"/>
          <a:ext cx="838200" cy="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103037</xdr:rowOff>
    </xdr:from>
    <xdr:to>
      <xdr:col>19</xdr:col>
      <xdr:colOff>133350</xdr:colOff>
      <xdr:row>82</xdr:row>
      <xdr:rowOff>119283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1937"/>
          <a:ext cx="889000"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70160</xdr:rowOff>
    </xdr:from>
    <xdr:to>
      <xdr:col>15</xdr:col>
      <xdr:colOff>82550</xdr:colOff>
      <xdr:row>82</xdr:row>
      <xdr:rowOff>103037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9060"/>
          <a:ext cx="889000" cy="3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51060</xdr:rowOff>
    </xdr:from>
    <xdr:to>
      <xdr:col>11</xdr:col>
      <xdr:colOff>31750</xdr:colOff>
      <xdr:row>82</xdr:row>
      <xdr:rowOff>70160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9960"/>
          <a:ext cx="889000" cy="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150075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0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81542</xdr:rowOff>
    </xdr:from>
    <xdr:to>
      <xdr:col>23</xdr:col>
      <xdr:colOff>184150</xdr:colOff>
      <xdr:row>83</xdr:row>
      <xdr:rowOff>11692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2819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68483</xdr:rowOff>
    </xdr:from>
    <xdr:to>
      <xdr:col>19</xdr:col>
      <xdr:colOff>184150</xdr:colOff>
      <xdr:row>82</xdr:row>
      <xdr:rowOff>170083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9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52237</xdr:rowOff>
    </xdr:from>
    <xdr:to>
      <xdr:col>15</xdr:col>
      <xdr:colOff>133350</xdr:colOff>
      <xdr:row>82</xdr:row>
      <xdr:rowOff>153837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164014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19360</xdr:rowOff>
    </xdr:from>
    <xdr:to>
      <xdr:col>11</xdr:col>
      <xdr:colOff>82550</xdr:colOff>
      <xdr:row>82</xdr:row>
      <xdr:rowOff>120960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131137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260</xdr:rowOff>
    </xdr:from>
    <xdr:to>
      <xdr:col>7</xdr:col>
      <xdr:colOff>31750</xdr:colOff>
      <xdr:row>82</xdr:row>
      <xdr:rowOff>101860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2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経験年数階層の変動が生じ、指数が上昇したもの。</a:t>
          </a:r>
        </a:p>
        <a:p>
          <a:r>
            <a:rPr kumimoji="1" lang="ja-JP" altLang="en-US" sz="1300">
              <a:latin typeface="ＭＳ Ｐゴシック" panose="020B0600070205080204" pitchFamily="50" charset="-128"/>
              <a:ea typeface="ＭＳ Ｐゴシック" panose="020B0600070205080204" pitchFamily="50" charset="-128"/>
            </a:rPr>
            <a:t>今後も国の制度や近隣市町村の状況を踏まえて、給与の適正化に努める。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153988</xdr:rowOff>
    </xdr:from>
    <xdr:to>
      <xdr:col>81</xdr:col>
      <xdr:colOff>44450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1288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153988</xdr:rowOff>
    </xdr:from>
    <xdr:to>
      <xdr:col>77</xdr:col>
      <xdr:colOff>44450</xdr:colOff>
      <xdr:row>83</xdr:row>
      <xdr:rowOff>57944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12888"/>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57944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4305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118269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43050"/>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103188</xdr:rowOff>
    </xdr:from>
    <xdr:to>
      <xdr:col>77</xdr:col>
      <xdr:colOff>95250</xdr:colOff>
      <xdr:row>83</xdr:row>
      <xdr:rowOff>33338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43515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3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7144</xdr:rowOff>
    </xdr:from>
    <xdr:to>
      <xdr:col>73</xdr:col>
      <xdr:colOff>44450</xdr:colOff>
      <xdr:row>83</xdr:row>
      <xdr:rowOff>108744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118921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67469</xdr:rowOff>
    </xdr:from>
    <xdr:to>
      <xdr:col>64</xdr:col>
      <xdr:colOff>152400</xdr:colOff>
      <xdr:row>83</xdr:row>
      <xdr:rowOff>169069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7796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類似団体平均職員数を下回って推移している主な要因は、常備消防事業やごみ処理、し尿処理事業等を隣接する自治体に委託していることが挙げられる。</a:t>
          </a:r>
        </a:p>
        <a:p>
          <a:r>
            <a:rPr kumimoji="1" lang="ja-JP" altLang="en-US" sz="1300">
              <a:latin typeface="ＭＳ Ｐゴシック" panose="020B0600070205080204" pitchFamily="50" charset="-128"/>
              <a:ea typeface="ＭＳ Ｐゴシック" panose="020B0600070205080204" pitchFamily="50" charset="-128"/>
            </a:rPr>
            <a:t>本市においては、定員管理の適正化を図るために令和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年度に業務量調査を実施し、業務量に見合った職員配置を目指している。</a:t>
          </a:r>
        </a:p>
        <a:p>
          <a:r>
            <a:rPr kumimoji="1" lang="ja-JP" altLang="en-US" sz="1300">
              <a:latin typeface="ＭＳ Ｐゴシック" panose="020B0600070205080204" pitchFamily="50" charset="-128"/>
              <a:ea typeface="ＭＳ Ｐゴシック" panose="020B0600070205080204" pitchFamily="50" charset="-128"/>
            </a:rPr>
            <a:t>今後も引き続き、年齢構成の偏りが生じないように採用計画を検討するとともに、既存事業や働き方の見直しをすることで、住民サービスを低下させることなく、適正な職員定数の管理に努める。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124218</xdr:rowOff>
    </xdr:from>
    <xdr:to>
      <xdr:col>81</xdr:col>
      <xdr:colOff>44450</xdr:colOff>
      <xdr:row>60</xdr:row>
      <xdr:rowOff>144901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121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124218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0087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106983</xdr:rowOff>
    </xdr:from>
    <xdr:to>
      <xdr:col>72</xdr:col>
      <xdr:colOff>203200</xdr:colOff>
      <xdr:row>60</xdr:row>
      <xdr:rowOff>113877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39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88598</xdr:rowOff>
    </xdr:from>
    <xdr:to>
      <xdr:col>68</xdr:col>
      <xdr:colOff>152400</xdr:colOff>
      <xdr:row>60</xdr:row>
      <xdr:rowOff>106983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559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94101</xdr:rowOff>
    </xdr:from>
    <xdr:to>
      <xdr:col>81</xdr:col>
      <xdr:colOff>95250</xdr:colOff>
      <xdr:row>61</xdr:row>
      <xdr:rowOff>24251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110628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2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73418</xdr:rowOff>
    </xdr:from>
    <xdr:to>
      <xdr:col>77</xdr:col>
      <xdr:colOff>95250</xdr:colOff>
      <xdr:row>61</xdr:row>
      <xdr:rowOff>3568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13745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56183</xdr:rowOff>
    </xdr:from>
    <xdr:to>
      <xdr:col>68</xdr:col>
      <xdr:colOff>203200</xdr:colOff>
      <xdr:row>60</xdr:row>
      <xdr:rowOff>157783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167960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1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37798</xdr:rowOff>
    </xdr:from>
    <xdr:to>
      <xdr:col>64</xdr:col>
      <xdr:colOff>152400</xdr:colOff>
      <xdr:row>60</xdr:row>
      <xdr:rowOff>139398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149575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合併以来、地方債発行額の抑制や交付税措置のある有利な地方債の発行に努めてきた結果、前年度より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ポイント増加したが、類似団体平均と比較すると</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下回る数値となった。また、全国平均及び群馬平均と比較しても低い数値ではあるが、今後大型公共事業の実施における公債費の増加が見込まれていることから、当該比率は増加していくことが想定される。</a:t>
          </a:r>
        </a:p>
        <a:p>
          <a:r>
            <a:rPr kumimoji="1" lang="ja-JP" altLang="en-US" sz="1200">
              <a:latin typeface="ＭＳ Ｐゴシック" panose="020B0600070205080204" pitchFamily="50" charset="-128"/>
              <a:ea typeface="ＭＳ Ｐゴシック" panose="020B0600070205080204" pitchFamily="50" charset="-128"/>
            </a:rPr>
            <a:t>　現在計画中の大型公共事業については、緊急性や市民ニーズ等を十分に考慮した上で取捨選択し、計画的な地方債の発行を行い、財政の健全化に努める。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79224</xdr:rowOff>
    </xdr:from>
    <xdr:to>
      <xdr:col>81</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943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79224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598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44752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483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33262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48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28424</xdr:rowOff>
    </xdr:from>
    <xdr:to>
      <xdr:col>77</xdr:col>
      <xdr:colOff>95250</xdr:colOff>
      <xdr:row>38</xdr:row>
      <xdr:rowOff>130024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140201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前年と同様に、将来負担比率については該当していない。</a:t>
          </a:r>
        </a:p>
        <a:p>
          <a:r>
            <a:rPr kumimoji="1" lang="ja-JP" altLang="en-US" sz="1300">
              <a:latin typeface="ＭＳ Ｐゴシック" panose="020B0600070205080204" pitchFamily="50" charset="-128"/>
              <a:ea typeface="ＭＳ Ｐゴシック" panose="020B0600070205080204" pitchFamily="50" charset="-128"/>
            </a:rPr>
            <a:t>　事業を実施するにあたり、国庫支出金や県支出金、地方債など活用できる財源の有無について再度確認することで、充当可能財源の確保に努めた。しかし、近年実施した、または現在実施している大型公共事業の財源として発行している地方債により、地方債残高が増加傾向にあることから、今後の活用については計画的に行う必要がある。</a:t>
          </a:r>
        </a:p>
        <a:p>
          <a:r>
            <a:rPr kumimoji="1" lang="ja-JP" altLang="en-US" sz="1300">
              <a:latin typeface="ＭＳ Ｐゴシック" panose="020B0600070205080204" pitchFamily="50" charset="-128"/>
              <a:ea typeface="ＭＳ Ｐゴシック" panose="020B0600070205080204" pitchFamily="50" charset="-128"/>
            </a:rPr>
            <a:t>　また、後世への負担を少しでも軽減するため、実施事業の総点検を図り、財政の健全化に努める。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63390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群馬県みどり市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48,921
47,982
208.42
23,194,584
21,862,393
687,521
12,363,918
18,904,956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年人事院勧告により給与改定を実施したため令和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年度の人件費は増加し、指数が上昇している。</a:t>
          </a:r>
        </a:p>
        <a:p>
          <a:r>
            <a:rPr kumimoji="1" lang="ja-JP" altLang="en-US" sz="1300">
              <a:latin typeface="ＭＳ Ｐゴシック" panose="020B0600070205080204" pitchFamily="50" charset="-128"/>
              <a:ea typeface="ＭＳ Ｐゴシック" panose="020B0600070205080204" pitchFamily="50" charset="-128"/>
            </a:rPr>
            <a:t>今後も適正な職員定数を管理することで、引き続き人件費の抑制に努める。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34472</xdr:rowOff>
    </xdr:from>
    <xdr:to>
      <xdr:col>24</xdr:col>
      <xdr:colOff>25400</xdr:colOff>
      <xdr:row>36</xdr:row>
      <xdr:rowOff>132443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66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36</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195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118836</xdr:rowOff>
    </xdr:from>
    <xdr:to>
      <xdr:col>15</xdr:col>
      <xdr:colOff>98425</xdr:colOff>
      <xdr:row>36</xdr:row>
      <xdr:rowOff>78014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19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1814</xdr:rowOff>
    </xdr:from>
    <xdr:to>
      <xdr:col>11</xdr:col>
      <xdr:colOff>9525</xdr:colOff>
      <xdr:row>36</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7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53720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155122</xdr:rowOff>
    </xdr:from>
    <xdr:to>
      <xdr:col>20</xdr:col>
      <xdr:colOff>38100</xdr:colOff>
      <xdr:row>36</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68036</xdr:rowOff>
    </xdr:from>
    <xdr:to>
      <xdr:col>15</xdr:col>
      <xdr:colOff>149225</xdr:colOff>
      <xdr:row>35</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27214</xdr:rowOff>
    </xdr:from>
    <xdr:to>
      <xdr:col>11</xdr:col>
      <xdr:colOff>60325</xdr:colOff>
      <xdr:row>36</xdr:row>
      <xdr:rowOff>128814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類似団体平均と比較して高止まりしている要因は、学校給食費の無償化によるものである。また、前年度より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ポイント減少した要因は、新型コロナウイルスが落ち着いたことによる各種委託料が減少したことによるものである。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今後も継続して財源の確保及び経常経費の削減を図り、数値の適正化に努める。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43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85090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750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16510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75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16510</xdr:rowOff>
    </xdr:from>
    <xdr:to>
      <xdr:col>69</xdr:col>
      <xdr:colOff>92075</xdr:colOff>
      <xdr:row>20</xdr:row>
      <xdr:rowOff>27940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74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34290</xdr:rowOff>
    </xdr:from>
    <xdr:to>
      <xdr:col>78</xdr:col>
      <xdr:colOff>120650</xdr:colOff>
      <xdr:row>19</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120667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137160</xdr:rowOff>
    </xdr:from>
    <xdr:to>
      <xdr:col>69</xdr:col>
      <xdr:colOff>142875</xdr:colOff>
      <xdr:row>19</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52087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148590</xdr:rowOff>
    </xdr:from>
    <xdr:to>
      <xdr:col>65</xdr:col>
      <xdr:colOff>53975</xdr:colOff>
      <xdr:row>20</xdr:row>
      <xdr:rowOff>78740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63517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9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依然として類似団体平均を大きく上回っている。要因としては、子育て支援や少子高齢化対策等の市民サービスに注力していることが挙げられる。</a:t>
          </a:r>
        </a:p>
        <a:p>
          <a:r>
            <a:rPr kumimoji="1" lang="ja-JP" altLang="en-US" sz="1300">
              <a:latin typeface="ＭＳ Ｐゴシック" panose="020B0600070205080204" pitchFamily="50" charset="-128"/>
              <a:ea typeface="ＭＳ Ｐゴシック" panose="020B0600070205080204" pitchFamily="50" charset="-128"/>
            </a:rPr>
            <a:t>　国や県の施策に上乗せ補助をするなど市単独で実施している事業が多いことから、各施策の精査や事業の見直しを行い、財政の圧迫に歯止めがかかるよう努める。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31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124278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20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124278</xdr:rowOff>
    </xdr:from>
    <xdr:to>
      <xdr:col>11</xdr:col>
      <xdr:colOff>9525</xdr:colOff>
      <xdr:row>58</xdr:row>
      <xdr:rowOff>116115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969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ポイント増加し、類似団体平均と同率となった。</a:t>
          </a:r>
        </a:p>
        <a:p>
          <a:r>
            <a:rPr kumimoji="1" lang="ja-JP" altLang="en-US" sz="1300">
              <a:latin typeface="ＭＳ Ｐゴシック" panose="020B0600070205080204" pitchFamily="50" charset="-128"/>
              <a:ea typeface="ＭＳ Ｐゴシック" panose="020B0600070205080204" pitchFamily="50" charset="-128"/>
            </a:rPr>
            <a:t>　増加した要因としては、介護保険（保健事業勘定）特別会計への一般会計繰出金が増加したことが挙げられる。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社会保障関連の繰出金は今後増加することが見込まれていることから、動向を注視するとともに、各種保険税等の自主財源確保に努める。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66040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9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58420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119380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21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0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類似団体平均を大きく上回っている要因は、消防や病院、廃棄物及びし尿処理、火葬等の業務を桐生市との連携事業とし、事業に対する負担金を支払っていることが挙げられる。</a:t>
          </a:r>
        </a:p>
        <a:p>
          <a:r>
            <a:rPr kumimoji="1" lang="ja-JP" altLang="en-US" sz="1100">
              <a:latin typeface="ＭＳ Ｐゴシック" panose="020B0600070205080204" pitchFamily="50" charset="-128"/>
              <a:ea typeface="ＭＳ Ｐゴシック" panose="020B0600070205080204" pitchFamily="50" charset="-128"/>
            </a:rPr>
            <a:t>　本市の数値は前年度より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ポイント減少しており、主な要因として消防に係る委託料の減少が挙げられる。連携事業では多大な経費のかかる事業を共同で実施することにより、効率的な業務の遂行及び経費の削減が可能となる。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今後においてもより一層効率的な事務を研究し、経費の削減に努めるとともに、市単独の補助事業の見直しにも注力し、経費削減に努める。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38</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558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552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552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38</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00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大きく下回っている。増加した要因は、市内道路整備事業等により起債した合併特例事業債等の償還開始が挙げられる。また、地方債を活用した大型公共事業が集中して実施されていることから公債費の増が見込まれている。</a:t>
          </a:r>
        </a:p>
        <a:p>
          <a:r>
            <a:rPr kumimoji="1" lang="ja-JP" altLang="en-US" sz="1300">
              <a:latin typeface="ＭＳ Ｐゴシック" panose="020B0600070205080204" pitchFamily="50" charset="-128"/>
              <a:ea typeface="ＭＳ Ｐゴシック" panose="020B0600070205080204" pitchFamily="50" charset="-128"/>
            </a:rPr>
            <a:t>　今後の新規事業等については、起債依存型の実施方法を見直し、計画的な財政運営に努める。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434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113285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840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84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084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xdr:rowOff>
    </xdr:from>
    <xdr:to>
      <xdr:col>15</xdr:col>
      <xdr:colOff>149225</xdr:colOff>
      <xdr:row>76</xdr:row>
      <xdr:rowOff>104648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114825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ポイント減少し、類似団体平均との差が縮まる結果となった。</a:t>
          </a:r>
        </a:p>
        <a:p>
          <a:r>
            <a:rPr kumimoji="1" lang="ja-JP" altLang="en-US" sz="1200">
              <a:latin typeface="ＭＳ Ｐゴシック" panose="020B0600070205080204" pitchFamily="50" charset="-128"/>
              <a:ea typeface="ＭＳ Ｐゴシック" panose="020B0600070205080204" pitchFamily="50" charset="-128"/>
            </a:rPr>
            <a:t>　類似団体平均と比較した場合、本市は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市税単価が低い傾向にある。また、学校給食費の無償化や桐生市との連携事業の負担金等の数値に占める割合が高いが、どちらも継続して事業を実施していくことから高い数値で推移していくことが想定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今後も、経常経費の削減に努め、自主財源の確保に一層注力する必要がある。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121286</xdr:rowOff>
    </xdr:from>
    <xdr:to>
      <xdr:col>82</xdr:col>
      <xdr:colOff>107950</xdr:colOff>
      <xdr:row>79</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6658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79</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172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79</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1722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58420</xdr:rowOff>
    </xdr:from>
    <xdr:to>
      <xdr:col>69</xdr:col>
      <xdr:colOff>92075</xdr:colOff>
      <xdr:row>80</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6029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70486</xdr:rowOff>
    </xdr:from>
    <xdr:to>
      <xdr:col>82</xdr:col>
      <xdr:colOff>158750</xdr:colOff>
      <xdr:row>80</xdr:row>
      <xdr:rowOff>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150513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xdr:rowOff>
    </xdr:from>
    <xdr:to>
      <xdr:col>69</xdr:col>
      <xdr:colOff>142875</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161925</xdr:rowOff>
    </xdr:from>
    <xdr:to>
      <xdr:col>65</xdr:col>
      <xdr:colOff>53975</xdr:colOff>
      <xdr:row>80</xdr:row>
      <xdr:rowOff>92075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76852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群馬県みどり市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66238</xdr:rowOff>
    </xdr:from>
    <xdr:to>
      <xdr:col>29</xdr:col>
      <xdr:colOff>127000</xdr:colOff>
      <xdr:row>19</xdr:row>
      <xdr:rowOff>124089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71413"/>
          <a:ext cx="647700" cy="57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115083</xdr:rowOff>
    </xdr:from>
    <xdr:to>
      <xdr:col>26</xdr:col>
      <xdr:colOff>50800</xdr:colOff>
      <xdr:row>19</xdr:row>
      <xdr:rowOff>124089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20258"/>
          <a:ext cx="698500" cy="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115083</xdr:rowOff>
    </xdr:from>
    <xdr:to>
      <xdr:col>22</xdr:col>
      <xdr:colOff>114300</xdr:colOff>
      <xdr:row>19</xdr:row>
      <xdr:rowOff>145227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20258"/>
          <a:ext cx="698500" cy="3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118313</xdr:rowOff>
    </xdr:from>
    <xdr:to>
      <xdr:col>18</xdr:col>
      <xdr:colOff>177800</xdr:colOff>
      <xdr:row>19</xdr:row>
      <xdr:rowOff>145227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23488"/>
          <a:ext cx="698500" cy="26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165087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5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15438</xdr:rowOff>
    </xdr:from>
    <xdr:to>
      <xdr:col>29</xdr:col>
      <xdr:colOff>177800</xdr:colOff>
      <xdr:row>19</xdr:row>
      <xdr:rowOff>117038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2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158965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73289</xdr:rowOff>
    </xdr:from>
    <xdr:to>
      <xdr:col>26</xdr:col>
      <xdr:colOff>101600</xdr:colOff>
      <xdr:row>20</xdr:row>
      <xdr:rowOff>3439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7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159666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6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64283</xdr:rowOff>
    </xdr:from>
    <xdr:to>
      <xdr:col>22</xdr:col>
      <xdr:colOff>165100</xdr:colOff>
      <xdr:row>19</xdr:row>
      <xdr:rowOff>165883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6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150660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94427</xdr:rowOff>
    </xdr:from>
    <xdr:to>
      <xdr:col>19</xdr:col>
      <xdr:colOff>38100</xdr:colOff>
      <xdr:row>20</xdr:row>
      <xdr:rowOff>24577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9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9354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8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67513</xdr:rowOff>
    </xdr:from>
    <xdr:to>
      <xdr:col>15</xdr:col>
      <xdr:colOff>101600</xdr:colOff>
      <xdr:row>19</xdr:row>
      <xdr:rowOff>169113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7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153890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96662</xdr:rowOff>
    </xdr:from>
    <xdr:to>
      <xdr:col>29</xdr:col>
      <xdr:colOff>127000</xdr:colOff>
      <xdr:row>37</xdr:row>
      <xdr:rowOff>133434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21362"/>
          <a:ext cx="647700" cy="3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133434</xdr:rowOff>
    </xdr:from>
    <xdr:to>
      <xdr:col>26</xdr:col>
      <xdr:colOff>50800</xdr:colOff>
      <xdr:row>37</xdr:row>
      <xdr:rowOff>202863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58134"/>
          <a:ext cx="698500" cy="69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202863</xdr:rowOff>
    </xdr:from>
    <xdr:to>
      <xdr:col>22</xdr:col>
      <xdr:colOff>114300</xdr:colOff>
      <xdr:row>37</xdr:row>
      <xdr:rowOff>242639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27563"/>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225723</xdr:rowOff>
    </xdr:from>
    <xdr:to>
      <xdr:col>18</xdr:col>
      <xdr:colOff>177800</xdr:colOff>
      <xdr:row>37</xdr:row>
      <xdr:rowOff>242639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50423"/>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45862</xdr:rowOff>
    </xdr:from>
    <xdr:to>
      <xdr:col>29</xdr:col>
      <xdr:colOff>177800</xdr:colOff>
      <xdr:row>37</xdr:row>
      <xdr:rowOff>147462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70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17939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82634</xdr:rowOff>
    </xdr:from>
    <xdr:to>
      <xdr:col>26</xdr:col>
      <xdr:colOff>101600</xdr:colOff>
      <xdr:row>37</xdr:row>
      <xdr:rowOff>184234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0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169011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93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152063</xdr:rowOff>
    </xdr:from>
    <xdr:to>
      <xdr:col>22</xdr:col>
      <xdr:colOff>165100</xdr:colOff>
      <xdr:row>37</xdr:row>
      <xdr:rowOff>253663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238440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191839</xdr:rowOff>
    </xdr:from>
    <xdr:to>
      <xdr:col>19</xdr:col>
      <xdr:colOff>38100</xdr:colOff>
      <xdr:row>37</xdr:row>
      <xdr:rowOff>293439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16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278216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0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174923</xdr:rowOff>
    </xdr:from>
    <xdr:to>
      <xdr:col>15</xdr:col>
      <xdr:colOff>101600</xdr:colOff>
      <xdr:row>37</xdr:row>
      <xdr:rowOff>276523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9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261300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8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48,921
47,982
208.42
23,194,584
21,862,393
687,521
12,363,918
18,904,956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70472</xdr:rowOff>
    </xdr:from>
    <xdr:to>
      <xdr:col>24</xdr:col>
      <xdr:colOff>63500</xdr:colOff>
      <xdr:row>36</xdr:row>
      <xdr:rowOff>115519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2672"/>
          <a:ext cx="838200" cy="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115519</xdr:rowOff>
    </xdr:from>
    <xdr:to>
      <xdr:col>19</xdr:col>
      <xdr:colOff>177800</xdr:colOff>
      <xdr:row>36</xdr:row>
      <xdr:rowOff>119481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7719"/>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119481</xdr:rowOff>
    </xdr:from>
    <xdr:to>
      <xdr:col>15</xdr:col>
      <xdr:colOff>50800</xdr:colOff>
      <xdr:row>36</xdr:row>
      <xdr:rowOff>145923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1681"/>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145923</xdr:rowOff>
    </xdr:from>
    <xdr:to>
      <xdr:col>10</xdr:col>
      <xdr:colOff>114300</xdr:colOff>
      <xdr:row>37</xdr:row>
      <xdr:rowOff>15849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8123"/>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31780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19672</xdr:rowOff>
    </xdr:from>
    <xdr:to>
      <xdr:col>24</xdr:col>
      <xdr:colOff>114300</xdr:colOff>
      <xdr:row>36</xdr:row>
      <xdr:rowOff>121272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169549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64719</xdr:rowOff>
    </xdr:from>
    <xdr:to>
      <xdr:col>20</xdr:col>
      <xdr:colOff>38100</xdr:colOff>
      <xdr:row>36</xdr:row>
      <xdr:rowOff>166319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157446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68681</xdr:rowOff>
    </xdr:from>
    <xdr:to>
      <xdr:col>15</xdr:col>
      <xdr:colOff>101600</xdr:colOff>
      <xdr:row>36</xdr:row>
      <xdr:rowOff>170281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161408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95123</xdr:rowOff>
    </xdr:from>
    <xdr:to>
      <xdr:col>10</xdr:col>
      <xdr:colOff>165100</xdr:colOff>
      <xdr:row>37</xdr:row>
      <xdr:rowOff>25273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136499</xdr:rowOff>
    </xdr:from>
    <xdr:to>
      <xdr:col>6</xdr:col>
      <xdr:colOff>38100</xdr:colOff>
      <xdr:row>37</xdr:row>
      <xdr:rowOff>66649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57776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158692</xdr:rowOff>
    </xdr:from>
    <xdr:to>
      <xdr:col>24</xdr:col>
      <xdr:colOff>63500</xdr:colOff>
      <xdr:row>58</xdr:row>
      <xdr:rowOff>4817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31342"/>
          <a:ext cx="838200" cy="1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158692</xdr:rowOff>
    </xdr:from>
    <xdr:to>
      <xdr:col>19</xdr:col>
      <xdr:colOff>177800</xdr:colOff>
      <xdr:row>58</xdr:row>
      <xdr:rowOff>19465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31342"/>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19465</xdr:rowOff>
    </xdr:from>
    <xdr:to>
      <xdr:col>15</xdr:col>
      <xdr:colOff>50800</xdr:colOff>
      <xdr:row>58</xdr:row>
      <xdr:rowOff>53189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63565"/>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42490</xdr:rowOff>
    </xdr:from>
    <xdr:to>
      <xdr:col>10</xdr:col>
      <xdr:colOff>114300</xdr:colOff>
      <xdr:row>58</xdr:row>
      <xdr:rowOff>53189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86590"/>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74229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125467</xdr:rowOff>
    </xdr:from>
    <xdr:to>
      <xdr:col>24</xdr:col>
      <xdr:colOff>114300</xdr:colOff>
      <xdr:row>58</xdr:row>
      <xdr:rowOff>55617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103894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7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107892</xdr:rowOff>
    </xdr:from>
    <xdr:to>
      <xdr:col>20</xdr:col>
      <xdr:colOff>38100</xdr:colOff>
      <xdr:row>58</xdr:row>
      <xdr:rowOff>38042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29169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140115</xdr:rowOff>
    </xdr:from>
    <xdr:to>
      <xdr:col>15</xdr:col>
      <xdr:colOff>101600</xdr:colOff>
      <xdr:row>58</xdr:row>
      <xdr:rowOff>70265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61392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0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2389</xdr:rowOff>
    </xdr:from>
    <xdr:to>
      <xdr:col>10</xdr:col>
      <xdr:colOff>165100</xdr:colOff>
      <xdr:row>58</xdr:row>
      <xdr:rowOff>103989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163140</xdr:rowOff>
    </xdr:from>
    <xdr:to>
      <xdr:col>6</xdr:col>
      <xdr:colOff>38100</xdr:colOff>
      <xdr:row>58</xdr:row>
      <xdr:rowOff>93290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84417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105730</xdr:rowOff>
    </xdr:from>
    <xdr:to>
      <xdr:col>24</xdr:col>
      <xdr:colOff>63500</xdr:colOff>
      <xdr:row>78</xdr:row>
      <xdr:rowOff>108336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883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105273</xdr:rowOff>
    </xdr:from>
    <xdr:to>
      <xdr:col>19</xdr:col>
      <xdr:colOff>177800</xdr:colOff>
      <xdr:row>78</xdr:row>
      <xdr:rowOff>108336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837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100084</xdr:rowOff>
    </xdr:from>
    <xdr:to>
      <xdr:col>15</xdr:col>
      <xdr:colOff>50800</xdr:colOff>
      <xdr:row>78</xdr:row>
      <xdr:rowOff>105273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73184"/>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100084</xdr:rowOff>
    </xdr:from>
    <xdr:to>
      <xdr:col>10</xdr:col>
      <xdr:colOff>114300</xdr:colOff>
      <xdr:row>78</xdr:row>
      <xdr:rowOff>103718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3184"/>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54930</xdr:rowOff>
    </xdr:from>
    <xdr:to>
      <xdr:col>24</xdr:col>
      <xdr:colOff>114300</xdr:colOff>
      <xdr:row>78</xdr:row>
      <xdr:rowOff>156530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141307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57536</xdr:rowOff>
    </xdr:from>
    <xdr:to>
      <xdr:col>20</xdr:col>
      <xdr:colOff>38100</xdr:colOff>
      <xdr:row>78</xdr:row>
      <xdr:rowOff>159136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150263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54473</xdr:rowOff>
    </xdr:from>
    <xdr:to>
      <xdr:col>15</xdr:col>
      <xdr:colOff>101600</xdr:colOff>
      <xdr:row>78</xdr:row>
      <xdr:rowOff>156073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147200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49284</xdr:rowOff>
    </xdr:from>
    <xdr:to>
      <xdr:col>10</xdr:col>
      <xdr:colOff>165100</xdr:colOff>
      <xdr:row>78</xdr:row>
      <xdr:rowOff>150884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142011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52918</xdr:rowOff>
    </xdr:from>
    <xdr:to>
      <xdr:col>6</xdr:col>
      <xdr:colOff>38100</xdr:colOff>
      <xdr:row>78</xdr:row>
      <xdr:rowOff>154518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145645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78169</xdr:rowOff>
    </xdr:from>
    <xdr:to>
      <xdr:col>24</xdr:col>
      <xdr:colOff>63500</xdr:colOff>
      <xdr:row>96</xdr:row>
      <xdr:rowOff>82004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37369"/>
          <a:ext cx="8382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46431</xdr:rowOff>
    </xdr:from>
    <xdr:to>
      <xdr:col>19</xdr:col>
      <xdr:colOff>177800</xdr:colOff>
      <xdr:row>96</xdr:row>
      <xdr:rowOff>82004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34181"/>
          <a:ext cx="889000" cy="2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46431</xdr:rowOff>
    </xdr:from>
    <xdr:to>
      <xdr:col>15</xdr:col>
      <xdr:colOff>50800</xdr:colOff>
      <xdr:row>96</xdr:row>
      <xdr:rowOff>149174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34181"/>
          <a:ext cx="889000" cy="27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149174</xdr:rowOff>
    </xdr:from>
    <xdr:to>
      <xdr:col>10</xdr:col>
      <xdr:colOff>114300</xdr:colOff>
      <xdr:row>96</xdr:row>
      <xdr:rowOff>152285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8374"/>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124210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27369</xdr:rowOff>
    </xdr:from>
    <xdr:to>
      <xdr:col>24</xdr:col>
      <xdr:colOff>114300</xdr:colOff>
      <xdr:row>96</xdr:row>
      <xdr:rowOff>128969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5796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31204</xdr:rowOff>
    </xdr:from>
    <xdr:to>
      <xdr:col>20</xdr:col>
      <xdr:colOff>38100</xdr:colOff>
      <xdr:row>96</xdr:row>
      <xdr:rowOff>132804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149331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167081</xdr:rowOff>
    </xdr:from>
    <xdr:to>
      <xdr:col>15</xdr:col>
      <xdr:colOff>101600</xdr:colOff>
      <xdr:row>95</xdr:row>
      <xdr:rowOff>97231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8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113758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5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98374</xdr:rowOff>
    </xdr:from>
    <xdr:to>
      <xdr:col>10</xdr:col>
      <xdr:colOff>165100</xdr:colOff>
      <xdr:row>97</xdr:row>
      <xdr:rowOff>28524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45051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101485</xdr:rowOff>
    </xdr:from>
    <xdr:to>
      <xdr:col>6</xdr:col>
      <xdr:colOff>38100</xdr:colOff>
      <xdr:row>97</xdr:row>
      <xdr:rowOff>31635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3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93545</xdr:rowOff>
    </xdr:from>
    <xdr:to>
      <xdr:col>55</xdr:col>
      <xdr:colOff>0</xdr:colOff>
      <xdr:row>36</xdr:row>
      <xdr:rowOff>156834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5745"/>
          <a:ext cx="838200" cy="6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156834</xdr:rowOff>
    </xdr:from>
    <xdr:to>
      <xdr:col>50</xdr:col>
      <xdr:colOff>114300</xdr:colOff>
      <xdr:row>37</xdr:row>
      <xdr:rowOff>101850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29034"/>
          <a:ext cx="889000" cy="11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161036</xdr:rowOff>
    </xdr:from>
    <xdr:to>
      <xdr:col>45</xdr:col>
      <xdr:colOff>177800</xdr:colOff>
      <xdr:row>37</xdr:row>
      <xdr:rowOff>101850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04536"/>
          <a:ext cx="889000" cy="114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161036</xdr:rowOff>
    </xdr:from>
    <xdr:to>
      <xdr:col>41</xdr:col>
      <xdr:colOff>50800</xdr:colOff>
      <xdr:row>38</xdr:row>
      <xdr:rowOff>115174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04536"/>
          <a:ext cx="889000" cy="13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42745</xdr:rowOff>
    </xdr:from>
    <xdr:to>
      <xdr:col>55</xdr:col>
      <xdr:colOff>50800</xdr:colOff>
      <xdr:row>36</xdr:row>
      <xdr:rowOff>144345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21172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9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106034</xdr:rowOff>
    </xdr:from>
    <xdr:to>
      <xdr:col>50</xdr:col>
      <xdr:colOff>165100</xdr:colOff>
      <xdr:row>37</xdr:row>
      <xdr:rowOff>36184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27311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51050</xdr:rowOff>
    </xdr:from>
    <xdr:to>
      <xdr:col>46</xdr:col>
      <xdr:colOff>38100</xdr:colOff>
      <xdr:row>37</xdr:row>
      <xdr:rowOff>152650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143777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8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110236</xdr:rowOff>
    </xdr:from>
    <xdr:to>
      <xdr:col>41</xdr:col>
      <xdr:colOff>101600</xdr:colOff>
      <xdr:row>31</xdr:row>
      <xdr:rowOff>40386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31513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64374</xdr:rowOff>
    </xdr:from>
    <xdr:to>
      <xdr:col>36</xdr:col>
      <xdr:colOff>165100</xdr:colOff>
      <xdr:row>38</xdr:row>
      <xdr:rowOff>165974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157101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68344</xdr:rowOff>
    </xdr:from>
    <xdr:to>
      <xdr:col>55</xdr:col>
      <xdr:colOff>0</xdr:colOff>
      <xdr:row>58</xdr:row>
      <xdr:rowOff>5499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0994"/>
          <a:ext cx="838200" cy="10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144735</xdr:rowOff>
    </xdr:from>
    <xdr:to>
      <xdr:col>50</xdr:col>
      <xdr:colOff>114300</xdr:colOff>
      <xdr:row>58</xdr:row>
      <xdr:rowOff>5499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74485"/>
          <a:ext cx="889000" cy="37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144735</xdr:rowOff>
    </xdr:from>
    <xdr:to>
      <xdr:col>45</xdr:col>
      <xdr:colOff>177800</xdr:colOff>
      <xdr:row>56</xdr:row>
      <xdr:rowOff>29659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574485"/>
          <a:ext cx="889000" cy="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29659</xdr:rowOff>
    </xdr:from>
    <xdr:to>
      <xdr:col>41</xdr:col>
      <xdr:colOff>50800</xdr:colOff>
      <xdr:row>57</xdr:row>
      <xdr:rowOff>127074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30859"/>
          <a:ext cx="889000" cy="26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17544</xdr:rowOff>
    </xdr:from>
    <xdr:to>
      <xdr:col>55</xdr:col>
      <xdr:colOff>50800</xdr:colOff>
      <xdr:row>57</xdr:row>
      <xdr:rowOff>119144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167421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126149</xdr:rowOff>
    </xdr:from>
    <xdr:to>
      <xdr:col>50</xdr:col>
      <xdr:colOff>165100</xdr:colOff>
      <xdr:row>58</xdr:row>
      <xdr:rowOff>56299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47426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93935</xdr:rowOff>
    </xdr:from>
    <xdr:to>
      <xdr:col>46</xdr:col>
      <xdr:colOff>38100</xdr:colOff>
      <xdr:row>56</xdr:row>
      <xdr:rowOff>24085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40612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150309</xdr:rowOff>
    </xdr:from>
    <xdr:to>
      <xdr:col>41</xdr:col>
      <xdr:colOff>101600</xdr:colOff>
      <xdr:row>56</xdr:row>
      <xdr:rowOff>80459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96986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3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76274</xdr:rowOff>
    </xdr:from>
    <xdr:to>
      <xdr:col>36</xdr:col>
      <xdr:colOff>165100</xdr:colOff>
      <xdr:row>58</xdr:row>
      <xdr:rowOff>6424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169001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4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65753</xdr:rowOff>
    </xdr:from>
    <xdr:to>
      <xdr:col>55</xdr:col>
      <xdr:colOff>0</xdr:colOff>
      <xdr:row>79</xdr:row>
      <xdr:rowOff>88919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610303"/>
          <a:ext cx="8382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116143</xdr:rowOff>
    </xdr:from>
    <xdr:to>
      <xdr:col>50</xdr:col>
      <xdr:colOff>114300</xdr:colOff>
      <xdr:row>79</xdr:row>
      <xdr:rowOff>88919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974893"/>
          <a:ext cx="889000" cy="6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116143</xdr:rowOff>
    </xdr:from>
    <xdr:to>
      <xdr:col>45</xdr:col>
      <xdr:colOff>177800</xdr:colOff>
      <xdr:row>77</xdr:row>
      <xdr:rowOff>78566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974893"/>
          <a:ext cx="889000" cy="30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78566</xdr:rowOff>
    </xdr:from>
    <xdr:to>
      <xdr:col>41</xdr:col>
      <xdr:colOff>50800</xdr:colOff>
      <xdr:row>79</xdr:row>
      <xdr:rowOff>71349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80216"/>
          <a:ext cx="889000" cy="3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14953</xdr:rowOff>
    </xdr:from>
    <xdr:to>
      <xdr:col>55</xdr:col>
      <xdr:colOff>50800</xdr:colOff>
      <xdr:row>79</xdr:row>
      <xdr:rowOff>116553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5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101330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7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38119</xdr:rowOff>
    </xdr:from>
    <xdr:to>
      <xdr:col>50</xdr:col>
      <xdr:colOff>165100</xdr:colOff>
      <xdr:row>79</xdr:row>
      <xdr:rowOff>139719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130846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65343</xdr:rowOff>
    </xdr:from>
    <xdr:to>
      <xdr:col>46</xdr:col>
      <xdr:colOff>38100</xdr:colOff>
      <xdr:row>75</xdr:row>
      <xdr:rowOff>166943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6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27766</xdr:rowOff>
    </xdr:from>
    <xdr:to>
      <xdr:col>41</xdr:col>
      <xdr:colOff>101600</xdr:colOff>
      <xdr:row>77</xdr:row>
      <xdr:rowOff>129366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145893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20549</xdr:rowOff>
    </xdr:from>
    <xdr:to>
      <xdr:col>36</xdr:col>
      <xdr:colOff>165100</xdr:colOff>
      <xdr:row>79</xdr:row>
      <xdr:rowOff>122149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113276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127902</xdr:rowOff>
    </xdr:from>
    <xdr:to>
      <xdr:col>55</xdr:col>
      <xdr:colOff>0</xdr:colOff>
      <xdr:row>96</xdr:row>
      <xdr:rowOff>98107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15652"/>
          <a:ext cx="8382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98107</xdr:rowOff>
    </xdr:from>
    <xdr:to>
      <xdr:col>50</xdr:col>
      <xdr:colOff>114300</xdr:colOff>
      <xdr:row>97</xdr:row>
      <xdr:rowOff>12891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57307"/>
          <a:ext cx="889000" cy="8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4014</xdr:rowOff>
    </xdr:from>
    <xdr:to>
      <xdr:col>45</xdr:col>
      <xdr:colOff>177800</xdr:colOff>
      <xdr:row>97</xdr:row>
      <xdr:rowOff>12891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34664"/>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4014</xdr:rowOff>
    </xdr:from>
    <xdr:to>
      <xdr:col>41</xdr:col>
      <xdr:colOff>50800</xdr:colOff>
      <xdr:row>97</xdr:row>
      <xdr:rowOff>36754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4664"/>
          <a:ext cx="8890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77102</xdr:rowOff>
    </xdr:from>
    <xdr:to>
      <xdr:col>55</xdr:col>
      <xdr:colOff>50800</xdr:colOff>
      <xdr:row>96</xdr:row>
      <xdr:rowOff>7252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99979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47307</xdr:rowOff>
    </xdr:from>
    <xdr:to>
      <xdr:col>50</xdr:col>
      <xdr:colOff>165100</xdr:colOff>
      <xdr:row>96</xdr:row>
      <xdr:rowOff>148907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140034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133541</xdr:rowOff>
    </xdr:from>
    <xdr:to>
      <xdr:col>46</xdr:col>
      <xdr:colOff>38100</xdr:colOff>
      <xdr:row>97</xdr:row>
      <xdr:rowOff>63691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54818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124664</xdr:rowOff>
    </xdr:from>
    <xdr:to>
      <xdr:col>41</xdr:col>
      <xdr:colOff>101600</xdr:colOff>
      <xdr:row>97</xdr:row>
      <xdr:rowOff>54814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45941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157404</xdr:rowOff>
    </xdr:from>
    <xdr:to>
      <xdr:col>36</xdr:col>
      <xdr:colOff>165100</xdr:colOff>
      <xdr:row>97</xdr:row>
      <xdr:rowOff>87554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78681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23076</xdr:rowOff>
    </xdr:from>
    <xdr:to>
      <xdr:col>85</xdr:col>
      <xdr:colOff>127000</xdr:colOff>
      <xdr:row>39</xdr:row>
      <xdr:rowOff>39001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9626"/>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23076</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96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23152</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09702"/>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159651</xdr:rowOff>
    </xdr:from>
    <xdr:to>
      <xdr:col>85</xdr:col>
      <xdr:colOff>177800</xdr:colOff>
      <xdr:row>39</xdr:row>
      <xdr:rowOff>89801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74578</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9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143726</xdr:rowOff>
    </xdr:from>
    <xdr:to>
      <xdr:col>81</xdr:col>
      <xdr:colOff>101600</xdr:colOff>
      <xdr:row>39</xdr:row>
      <xdr:rowOff>73876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65003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1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143802</xdr:rowOff>
    </xdr:from>
    <xdr:to>
      <xdr:col>67</xdr:col>
      <xdr:colOff>101600</xdr:colOff>
      <xdr:row>39</xdr:row>
      <xdr:rowOff>73952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65079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51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140869</xdr:rowOff>
    </xdr:from>
    <xdr:to>
      <xdr:col>85</xdr:col>
      <xdr:colOff>127000</xdr:colOff>
      <xdr:row>76</xdr:row>
      <xdr:rowOff>158801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71069"/>
          <a:ext cx="8382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158801</xdr:rowOff>
    </xdr:from>
    <xdr:to>
      <xdr:col>81</xdr:col>
      <xdr:colOff>50800</xdr:colOff>
      <xdr:row>77</xdr:row>
      <xdr:rowOff>19634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8900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19634</xdr:rowOff>
    </xdr:from>
    <xdr:to>
      <xdr:col>76</xdr:col>
      <xdr:colOff>114300</xdr:colOff>
      <xdr:row>77</xdr:row>
      <xdr:rowOff>44577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21284"/>
          <a:ext cx="889000" cy="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44577</xdr:rowOff>
    </xdr:from>
    <xdr:to>
      <xdr:col>71</xdr:col>
      <xdr:colOff>177800</xdr:colOff>
      <xdr:row>77</xdr:row>
      <xdr:rowOff>50367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46227"/>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90069</xdr:rowOff>
    </xdr:from>
    <xdr:to>
      <xdr:col>85</xdr:col>
      <xdr:colOff>177800</xdr:colOff>
      <xdr:row>77</xdr:row>
      <xdr:rowOff>20219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68496</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108001</xdr:rowOff>
    </xdr:from>
    <xdr:to>
      <xdr:col>81</xdr:col>
      <xdr:colOff>101600</xdr:colOff>
      <xdr:row>77</xdr:row>
      <xdr:rowOff>38151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29278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140284</xdr:rowOff>
    </xdr:from>
    <xdr:to>
      <xdr:col>76</xdr:col>
      <xdr:colOff>165100</xdr:colOff>
      <xdr:row>77</xdr:row>
      <xdr:rowOff>70434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61561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165227</xdr:rowOff>
    </xdr:from>
    <xdr:to>
      <xdr:col>72</xdr:col>
      <xdr:colOff>38100</xdr:colOff>
      <xdr:row>77</xdr:row>
      <xdr:rowOff>95377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86504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8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171017</xdr:rowOff>
    </xdr:from>
    <xdr:to>
      <xdr:col>67</xdr:col>
      <xdr:colOff>101600</xdr:colOff>
      <xdr:row>77</xdr:row>
      <xdr:rowOff>101167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92294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119616</xdr:rowOff>
    </xdr:from>
    <xdr:to>
      <xdr:col>85</xdr:col>
      <xdr:colOff>127000</xdr:colOff>
      <xdr:row>98</xdr:row>
      <xdr:rowOff>132407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21716"/>
          <a:ext cx="8382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109192</xdr:rowOff>
    </xdr:from>
    <xdr:to>
      <xdr:col>81</xdr:col>
      <xdr:colOff>50800</xdr:colOff>
      <xdr:row>98</xdr:row>
      <xdr:rowOff>132407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11292"/>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109192</xdr:rowOff>
    </xdr:from>
    <xdr:to>
      <xdr:col>76</xdr:col>
      <xdr:colOff>114300</xdr:colOff>
      <xdr:row>98</xdr:row>
      <xdr:rowOff>135438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11292"/>
          <a:ext cx="889000" cy="2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132421</xdr:rowOff>
    </xdr:from>
    <xdr:to>
      <xdr:col>71</xdr:col>
      <xdr:colOff>177800</xdr:colOff>
      <xdr:row>98</xdr:row>
      <xdr:rowOff>135438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34521"/>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144428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68816</xdr:rowOff>
    </xdr:from>
    <xdr:to>
      <xdr:col>85</xdr:col>
      <xdr:colOff>177800</xdr:colOff>
      <xdr:row>98</xdr:row>
      <xdr:rowOff>170416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155193</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81607</xdr:rowOff>
    </xdr:from>
    <xdr:to>
      <xdr:col>81</xdr:col>
      <xdr:colOff>101600</xdr:colOff>
      <xdr:row>99</xdr:row>
      <xdr:rowOff>11757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2884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58392</xdr:rowOff>
    </xdr:from>
    <xdr:to>
      <xdr:col>76</xdr:col>
      <xdr:colOff>165100</xdr:colOff>
      <xdr:row>98</xdr:row>
      <xdr:rowOff>159992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151119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84638</xdr:rowOff>
    </xdr:from>
    <xdr:to>
      <xdr:col>72</xdr:col>
      <xdr:colOff>38100</xdr:colOff>
      <xdr:row>99</xdr:row>
      <xdr:rowOff>14788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5915</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697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81621</xdr:rowOff>
    </xdr:from>
    <xdr:to>
      <xdr:col>67</xdr:col>
      <xdr:colOff>101600</xdr:colOff>
      <xdr:row>99</xdr:row>
      <xdr:rowOff>11771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2898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165467</xdr:rowOff>
    </xdr:from>
    <xdr:to>
      <xdr:col>116</xdr:col>
      <xdr:colOff>63500</xdr:colOff>
      <xdr:row>39</xdr:row>
      <xdr:rowOff>5414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80567"/>
          <a:ext cx="8382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159065</xdr:rowOff>
    </xdr:from>
    <xdr:to>
      <xdr:col>111</xdr:col>
      <xdr:colOff>177800</xdr:colOff>
      <xdr:row>38</xdr:row>
      <xdr:rowOff>165467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74165"/>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156714</xdr:rowOff>
    </xdr:from>
    <xdr:to>
      <xdr:col>107</xdr:col>
      <xdr:colOff>50800</xdr:colOff>
      <xdr:row>38</xdr:row>
      <xdr:rowOff>159065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71814"/>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156714</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71814"/>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126064</xdr:rowOff>
    </xdr:from>
    <xdr:to>
      <xdr:col>116</xdr:col>
      <xdr:colOff>114300</xdr:colOff>
      <xdr:row>39</xdr:row>
      <xdr:rowOff>56214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40991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114667</xdr:rowOff>
    </xdr:from>
    <xdr:to>
      <xdr:col>112</xdr:col>
      <xdr:colOff>38100</xdr:colOff>
      <xdr:row>39</xdr:row>
      <xdr:rowOff>44817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35944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2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108265</xdr:rowOff>
    </xdr:from>
    <xdr:to>
      <xdr:col>107</xdr:col>
      <xdr:colOff>101600</xdr:colOff>
      <xdr:row>39</xdr:row>
      <xdr:rowOff>38415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29542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1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105914</xdr:rowOff>
    </xdr:from>
    <xdr:to>
      <xdr:col>102</xdr:col>
      <xdr:colOff>165100</xdr:colOff>
      <xdr:row>39</xdr:row>
      <xdr:rowOff>36064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27191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1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39268</xdr:rowOff>
    </xdr:from>
    <xdr:to>
      <xdr:col>116</xdr:col>
      <xdr:colOff>63500</xdr:colOff>
      <xdr:row>59</xdr:row>
      <xdr:rowOff>40831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4818"/>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37516</xdr:rowOff>
    </xdr:from>
    <xdr:to>
      <xdr:col>111</xdr:col>
      <xdr:colOff>177800</xdr:colOff>
      <xdr:row>59</xdr:row>
      <xdr:rowOff>39268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5306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31153</xdr:rowOff>
    </xdr:from>
    <xdr:to>
      <xdr:col>107</xdr:col>
      <xdr:colOff>50800</xdr:colOff>
      <xdr:row>59</xdr:row>
      <xdr:rowOff>37516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6703"/>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24067</xdr:rowOff>
    </xdr:from>
    <xdr:to>
      <xdr:col>102</xdr:col>
      <xdr:colOff>114300</xdr:colOff>
      <xdr:row>59</xdr:row>
      <xdr:rowOff>31153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3961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161481</xdr:rowOff>
    </xdr:from>
    <xdr:to>
      <xdr:col>116</xdr:col>
      <xdr:colOff>114300</xdr:colOff>
      <xdr:row>59</xdr:row>
      <xdr:rowOff>91631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76408</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159918</xdr:rowOff>
    </xdr:from>
    <xdr:to>
      <xdr:col>112</xdr:col>
      <xdr:colOff>38100</xdr:colOff>
      <xdr:row>59</xdr:row>
      <xdr:rowOff>90068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81195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9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158166</xdr:rowOff>
    </xdr:from>
    <xdr:to>
      <xdr:col>107</xdr:col>
      <xdr:colOff>101600</xdr:colOff>
      <xdr:row>59</xdr:row>
      <xdr:rowOff>88316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79443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94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151803</xdr:rowOff>
    </xdr:from>
    <xdr:to>
      <xdr:col>102</xdr:col>
      <xdr:colOff>165100</xdr:colOff>
      <xdr:row>59</xdr:row>
      <xdr:rowOff>81953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73080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144717</xdr:rowOff>
    </xdr:from>
    <xdr:to>
      <xdr:col>98</xdr:col>
      <xdr:colOff>38100</xdr:colOff>
      <xdr:row>59</xdr:row>
      <xdr:rowOff>74867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65994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1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24581</xdr:rowOff>
    </xdr:from>
    <xdr:to>
      <xdr:col>116</xdr:col>
      <xdr:colOff>63500</xdr:colOff>
      <xdr:row>77</xdr:row>
      <xdr:rowOff>61937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26231"/>
          <a:ext cx="838200" cy="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61937</xdr:rowOff>
    </xdr:from>
    <xdr:to>
      <xdr:col>111</xdr:col>
      <xdr:colOff>177800</xdr:colOff>
      <xdr:row>77</xdr:row>
      <xdr:rowOff>75864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63587"/>
          <a:ext cx="889000" cy="1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68777</xdr:rowOff>
    </xdr:from>
    <xdr:to>
      <xdr:col>107</xdr:col>
      <xdr:colOff>50800</xdr:colOff>
      <xdr:row>77</xdr:row>
      <xdr:rowOff>75864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7042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79883</xdr:rowOff>
    </xdr:from>
    <xdr:to>
      <xdr:col>102</xdr:col>
      <xdr:colOff>114300</xdr:colOff>
      <xdr:row>77</xdr:row>
      <xdr:rowOff>68777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10083"/>
          <a:ext cx="889000" cy="16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145231</xdr:rowOff>
    </xdr:from>
    <xdr:to>
      <xdr:col>116</xdr:col>
      <xdr:colOff>114300</xdr:colOff>
      <xdr:row>77</xdr:row>
      <xdr:rowOff>75381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123658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11137</xdr:rowOff>
    </xdr:from>
    <xdr:to>
      <xdr:col>112</xdr:col>
      <xdr:colOff>38100</xdr:colOff>
      <xdr:row>77</xdr:row>
      <xdr:rowOff>112737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103864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0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25064</xdr:rowOff>
    </xdr:from>
    <xdr:to>
      <xdr:col>107</xdr:col>
      <xdr:colOff>101600</xdr:colOff>
      <xdr:row>77</xdr:row>
      <xdr:rowOff>126664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117791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1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17977</xdr:rowOff>
    </xdr:from>
    <xdr:to>
      <xdr:col>102</xdr:col>
      <xdr:colOff>165100</xdr:colOff>
      <xdr:row>77</xdr:row>
      <xdr:rowOff>119577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110704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29083</xdr:rowOff>
    </xdr:from>
    <xdr:to>
      <xdr:col>98</xdr:col>
      <xdr:colOff>38100</xdr:colOff>
      <xdr:row>76</xdr:row>
      <xdr:rowOff>130683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147210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446,892</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29,844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主な要因は補助費等や普通建設事業費が増加したことによるものである。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77,740</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5,814</a:t>
          </a:r>
          <a:r>
            <a:rPr kumimoji="1" lang="ja-JP" altLang="en-US" sz="1300">
              <a:latin typeface="ＭＳ Ｐゴシック" panose="020B0600070205080204" pitchFamily="50" charset="-128"/>
              <a:ea typeface="ＭＳ Ｐゴシック" panose="020B0600070205080204" pitchFamily="50" charset="-128"/>
            </a:rPr>
            <a:t>円増加しており、物価高騰対応重点支援による地域経済対策等の増によるものである。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57,175</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16,628</a:t>
          </a:r>
          <a:r>
            <a:rPr kumimoji="1" lang="ja-JP" altLang="en-US" sz="1300">
              <a:latin typeface="ＭＳ Ｐゴシック" panose="020B0600070205080204" pitchFamily="50" charset="-128"/>
              <a:ea typeface="ＭＳ Ｐゴシック" panose="020B0600070205080204" pitchFamily="50" charset="-128"/>
            </a:rPr>
            <a:t>円増加しており、大型公共事業の増によるものである。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今後も公共施設等総合管理計画事業等の大型公共事業が計画されていることから、住民一人当たりの経費は増大することが見込まれる。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群馬県みどり市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48,921
47,982
208.42
23,194,584
21,862,393
687,521
12,363,918
18,904,956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3302</xdr:rowOff>
    </xdr:from>
    <xdr:to>
      <xdr:col>24</xdr:col>
      <xdr:colOff>63500</xdr:colOff>
      <xdr:row>37</xdr:row>
      <xdr:rowOff>6731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6952"/>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xdr:rowOff>
    </xdr:from>
    <xdr:to>
      <xdr:col>19</xdr:col>
      <xdr:colOff>177800</xdr:colOff>
      <xdr:row>37</xdr:row>
      <xdr:rowOff>13208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695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13208</xdr:rowOff>
    </xdr:from>
    <xdr:to>
      <xdr:col>15</xdr:col>
      <xdr:colOff>50800</xdr:colOff>
      <xdr:row>37</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68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165989</xdr:rowOff>
    </xdr:from>
    <xdr:to>
      <xdr:col>10</xdr:col>
      <xdr:colOff>114300</xdr:colOff>
      <xdr:row>37</xdr:row>
      <xdr:rowOff>20066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818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127381</xdr:rowOff>
    </xdr:from>
    <xdr:to>
      <xdr:col>24</xdr:col>
      <xdr:colOff>114300</xdr:colOff>
      <xdr:row>37</xdr:row>
      <xdr:rowOff>57531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105808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123952</xdr:rowOff>
    </xdr:from>
    <xdr:to>
      <xdr:col>20</xdr:col>
      <xdr:colOff>38100</xdr:colOff>
      <xdr:row>37</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45229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140716</xdr:rowOff>
    </xdr:from>
    <xdr:to>
      <xdr:col>10</xdr:col>
      <xdr:colOff>165100</xdr:colOff>
      <xdr:row>37</xdr:row>
      <xdr:rowOff>70866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61993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115189</xdr:rowOff>
    </xdr:from>
    <xdr:to>
      <xdr:col>6</xdr:col>
      <xdr:colOff>38100</xdr:colOff>
      <xdr:row>37</xdr:row>
      <xdr:rowOff>45339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61866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6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138389</xdr:rowOff>
    </xdr:from>
    <xdr:to>
      <xdr:col>24</xdr:col>
      <xdr:colOff>63500</xdr:colOff>
      <xdr:row>58</xdr:row>
      <xdr:rowOff>7824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1039"/>
          <a:ext cx="838200" cy="4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7824</xdr:rowOff>
    </xdr:from>
    <xdr:to>
      <xdr:col>19</xdr:col>
      <xdr:colOff>177800</xdr:colOff>
      <xdr:row>58</xdr:row>
      <xdr:rowOff>39371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192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2944</xdr:rowOff>
    </xdr:from>
    <xdr:to>
      <xdr:col>15</xdr:col>
      <xdr:colOff>50800</xdr:colOff>
      <xdr:row>58</xdr:row>
      <xdr:rowOff>39371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4144"/>
          <a:ext cx="889000" cy="37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2944</xdr:rowOff>
    </xdr:from>
    <xdr:to>
      <xdr:col>10</xdr:col>
      <xdr:colOff>114300</xdr:colOff>
      <xdr:row>58</xdr:row>
      <xdr:rowOff>40994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4144"/>
          <a:ext cx="889000" cy="38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49354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87589</xdr:rowOff>
    </xdr:from>
    <xdr:to>
      <xdr:col>24</xdr:col>
      <xdr:colOff>114300</xdr:colOff>
      <xdr:row>58</xdr:row>
      <xdr:rowOff>17739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2516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128474</xdr:rowOff>
    </xdr:from>
    <xdr:to>
      <xdr:col>20</xdr:col>
      <xdr:colOff>38100</xdr:colOff>
      <xdr:row>58</xdr:row>
      <xdr:rowOff>58624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49751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160021</xdr:rowOff>
    </xdr:from>
    <xdr:to>
      <xdr:col>15</xdr:col>
      <xdr:colOff>101600</xdr:colOff>
      <xdr:row>58</xdr:row>
      <xdr:rowOff>90171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81298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123594</xdr:rowOff>
    </xdr:from>
    <xdr:to>
      <xdr:col>10</xdr:col>
      <xdr:colOff>165100</xdr:colOff>
      <xdr:row>56</xdr:row>
      <xdr:rowOff>53744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44871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4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161644</xdr:rowOff>
    </xdr:from>
    <xdr:to>
      <xdr:col>6</xdr:col>
      <xdr:colOff>38100</xdr:colOff>
      <xdr:row>58</xdr:row>
      <xdr:rowOff>91794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82921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114793</xdr:rowOff>
    </xdr:from>
    <xdr:to>
      <xdr:col>24</xdr:col>
      <xdr:colOff>63500</xdr:colOff>
      <xdr:row>77</xdr:row>
      <xdr:rowOff>59232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4993"/>
          <a:ext cx="838200" cy="1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105987</xdr:rowOff>
    </xdr:from>
    <xdr:to>
      <xdr:col>19</xdr:col>
      <xdr:colOff>177800</xdr:colOff>
      <xdr:row>77</xdr:row>
      <xdr:rowOff>59232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36187"/>
          <a:ext cx="8890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105987</xdr:rowOff>
    </xdr:from>
    <xdr:to>
      <xdr:col>15</xdr:col>
      <xdr:colOff>50800</xdr:colOff>
      <xdr:row>77</xdr:row>
      <xdr:rowOff>103952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36187"/>
          <a:ext cx="889000" cy="16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103952</xdr:rowOff>
    </xdr:from>
    <xdr:to>
      <xdr:col>10</xdr:col>
      <xdr:colOff>114300</xdr:colOff>
      <xdr:row>78</xdr:row>
      <xdr:rowOff>33772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5602"/>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63993</xdr:rowOff>
    </xdr:from>
    <xdr:to>
      <xdr:col>24</xdr:col>
      <xdr:colOff>114300</xdr:colOff>
      <xdr:row>76</xdr:row>
      <xdr:rowOff>165593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42420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8432</xdr:rowOff>
    </xdr:from>
    <xdr:to>
      <xdr:col>20</xdr:col>
      <xdr:colOff>38100</xdr:colOff>
      <xdr:row>77</xdr:row>
      <xdr:rowOff>110032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101159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55187</xdr:rowOff>
    </xdr:from>
    <xdr:to>
      <xdr:col>15</xdr:col>
      <xdr:colOff>101600</xdr:colOff>
      <xdr:row>76</xdr:row>
      <xdr:rowOff>156787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147914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7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53152</xdr:rowOff>
    </xdr:from>
    <xdr:to>
      <xdr:col>10</xdr:col>
      <xdr:colOff>165100</xdr:colOff>
      <xdr:row>77</xdr:row>
      <xdr:rowOff>154752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145879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154422</xdr:rowOff>
    </xdr:from>
    <xdr:to>
      <xdr:col>6</xdr:col>
      <xdr:colOff>38100</xdr:colOff>
      <xdr:row>78</xdr:row>
      <xdr:rowOff>84572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75699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60528</xdr:rowOff>
    </xdr:from>
    <xdr:to>
      <xdr:col>24</xdr:col>
      <xdr:colOff>63500</xdr:colOff>
      <xdr:row>97</xdr:row>
      <xdr:rowOff>127279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91178"/>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57462</xdr:rowOff>
    </xdr:from>
    <xdr:to>
      <xdr:col>19</xdr:col>
      <xdr:colOff>177800</xdr:colOff>
      <xdr:row>97</xdr:row>
      <xdr:rowOff>60528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88112"/>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57462</xdr:rowOff>
    </xdr:from>
    <xdr:to>
      <xdr:col>15</xdr:col>
      <xdr:colOff>50800</xdr:colOff>
      <xdr:row>98</xdr:row>
      <xdr:rowOff>63024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88112"/>
          <a:ext cx="889000" cy="17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56699</xdr:rowOff>
    </xdr:from>
    <xdr:to>
      <xdr:col>10</xdr:col>
      <xdr:colOff>114300</xdr:colOff>
      <xdr:row>98</xdr:row>
      <xdr:rowOff>63024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5879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76479</xdr:rowOff>
    </xdr:from>
    <xdr:to>
      <xdr:col>24</xdr:col>
      <xdr:colOff>114300</xdr:colOff>
      <xdr:row>98</xdr:row>
      <xdr:rowOff>6629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162856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9728</xdr:rowOff>
    </xdr:from>
    <xdr:to>
      <xdr:col>20</xdr:col>
      <xdr:colOff>38100</xdr:colOff>
      <xdr:row>97</xdr:row>
      <xdr:rowOff>111328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102455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6662</xdr:rowOff>
    </xdr:from>
    <xdr:to>
      <xdr:col>15</xdr:col>
      <xdr:colOff>101600</xdr:colOff>
      <xdr:row>97</xdr:row>
      <xdr:rowOff>108262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99389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12224</xdr:rowOff>
    </xdr:from>
    <xdr:to>
      <xdr:col>10</xdr:col>
      <xdr:colOff>165100</xdr:colOff>
      <xdr:row>98</xdr:row>
      <xdr:rowOff>113824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5899</xdr:rowOff>
    </xdr:from>
    <xdr:to>
      <xdr:col>6</xdr:col>
      <xdr:colOff>38100</xdr:colOff>
      <xdr:row>98</xdr:row>
      <xdr:rowOff>107499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98626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0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85162</xdr:rowOff>
    </xdr:from>
    <xdr:to>
      <xdr:col>55</xdr:col>
      <xdr:colOff>0</xdr:colOff>
      <xdr:row>39</xdr:row>
      <xdr:rowOff>85816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71712"/>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84510</xdr:rowOff>
    </xdr:from>
    <xdr:to>
      <xdr:col>50</xdr:col>
      <xdr:colOff>114300</xdr:colOff>
      <xdr:row>39</xdr:row>
      <xdr:rowOff>85162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106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83856</xdr:rowOff>
    </xdr:from>
    <xdr:to>
      <xdr:col>45</xdr:col>
      <xdr:colOff>177800</xdr:colOff>
      <xdr:row>39</xdr:row>
      <xdr:rowOff>84510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040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82224</xdr:rowOff>
    </xdr:from>
    <xdr:to>
      <xdr:col>41</xdr:col>
      <xdr:colOff>50800</xdr:colOff>
      <xdr:row>39</xdr:row>
      <xdr:rowOff>83856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68774"/>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35016</xdr:rowOff>
    </xdr:from>
    <xdr:to>
      <xdr:col>55</xdr:col>
      <xdr:colOff>50800</xdr:colOff>
      <xdr:row>39</xdr:row>
      <xdr:rowOff>136616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121393</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6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34362</xdr:rowOff>
    </xdr:from>
    <xdr:to>
      <xdr:col>50</xdr:col>
      <xdr:colOff>165100</xdr:colOff>
      <xdr:row>39</xdr:row>
      <xdr:rowOff>135962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127089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33710</xdr:rowOff>
    </xdr:from>
    <xdr:to>
      <xdr:col>46</xdr:col>
      <xdr:colOff>38100</xdr:colOff>
      <xdr:row>39</xdr:row>
      <xdr:rowOff>135310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126437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33056</xdr:rowOff>
    </xdr:from>
    <xdr:to>
      <xdr:col>41</xdr:col>
      <xdr:colOff>101600</xdr:colOff>
      <xdr:row>39</xdr:row>
      <xdr:rowOff>134656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125783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31424</xdr:rowOff>
    </xdr:from>
    <xdr:to>
      <xdr:col>36</xdr:col>
      <xdr:colOff>165100</xdr:colOff>
      <xdr:row>39</xdr:row>
      <xdr:rowOff>133024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124151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0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153359</xdr:rowOff>
    </xdr:from>
    <xdr:to>
      <xdr:col>55</xdr:col>
      <xdr:colOff>0</xdr:colOff>
      <xdr:row>57</xdr:row>
      <xdr:rowOff>167760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6009"/>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167760</xdr:rowOff>
    </xdr:from>
    <xdr:to>
      <xdr:col>50</xdr:col>
      <xdr:colOff>114300</xdr:colOff>
      <xdr:row>58</xdr:row>
      <xdr:rowOff>6388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40410"/>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6007</xdr:rowOff>
    </xdr:from>
    <xdr:to>
      <xdr:col>45</xdr:col>
      <xdr:colOff>177800</xdr:colOff>
      <xdr:row>58</xdr:row>
      <xdr:rowOff>6388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5010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143415</xdr:rowOff>
    </xdr:from>
    <xdr:to>
      <xdr:col>41</xdr:col>
      <xdr:colOff>50800</xdr:colOff>
      <xdr:row>58</xdr:row>
      <xdr:rowOff>6007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16065"/>
          <a:ext cx="889000" cy="3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24871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102559</xdr:rowOff>
    </xdr:from>
    <xdr:to>
      <xdr:col>55</xdr:col>
      <xdr:colOff>50800</xdr:colOff>
      <xdr:row>58</xdr:row>
      <xdr:rowOff>32709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80986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116960</xdr:rowOff>
    </xdr:from>
    <xdr:to>
      <xdr:col>50</xdr:col>
      <xdr:colOff>165100</xdr:colOff>
      <xdr:row>58</xdr:row>
      <xdr:rowOff>47110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38237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127038</xdr:rowOff>
    </xdr:from>
    <xdr:to>
      <xdr:col>46</xdr:col>
      <xdr:colOff>38100</xdr:colOff>
      <xdr:row>58</xdr:row>
      <xdr:rowOff>57188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48315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126657</xdr:rowOff>
    </xdr:from>
    <xdr:to>
      <xdr:col>41</xdr:col>
      <xdr:colOff>101600</xdr:colOff>
      <xdr:row>58</xdr:row>
      <xdr:rowOff>56807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47934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92615</xdr:rowOff>
    </xdr:from>
    <xdr:to>
      <xdr:col>36</xdr:col>
      <xdr:colOff>165100</xdr:colOff>
      <xdr:row>58</xdr:row>
      <xdr:rowOff>22765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13892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162465</xdr:rowOff>
    </xdr:from>
    <xdr:to>
      <xdr:col>55</xdr:col>
      <xdr:colOff>0</xdr:colOff>
      <xdr:row>77</xdr:row>
      <xdr:rowOff>108992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92665"/>
          <a:ext cx="838200" cy="11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162465</xdr:rowOff>
    </xdr:from>
    <xdr:to>
      <xdr:col>50</xdr:col>
      <xdr:colOff>114300</xdr:colOff>
      <xdr:row>77</xdr:row>
      <xdr:rowOff>115239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92665"/>
          <a:ext cx="889000" cy="1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115239</xdr:rowOff>
    </xdr:from>
    <xdr:to>
      <xdr:col>45</xdr:col>
      <xdr:colOff>177800</xdr:colOff>
      <xdr:row>77</xdr:row>
      <xdr:rowOff>119850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6889"/>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119850</xdr:rowOff>
    </xdr:from>
    <xdr:to>
      <xdr:col>41</xdr:col>
      <xdr:colOff>50800</xdr:colOff>
      <xdr:row>78</xdr:row>
      <xdr:rowOff>22485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21500"/>
          <a:ext cx="889000" cy="7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58192</xdr:rowOff>
    </xdr:from>
    <xdr:to>
      <xdr:col>55</xdr:col>
      <xdr:colOff>50800</xdr:colOff>
      <xdr:row>77</xdr:row>
      <xdr:rowOff>159792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36619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111665</xdr:rowOff>
    </xdr:from>
    <xdr:to>
      <xdr:col>50</xdr:col>
      <xdr:colOff>165100</xdr:colOff>
      <xdr:row>77</xdr:row>
      <xdr:rowOff>41815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64439</xdr:rowOff>
    </xdr:from>
    <xdr:to>
      <xdr:col>46</xdr:col>
      <xdr:colOff>38100</xdr:colOff>
      <xdr:row>77</xdr:row>
      <xdr:rowOff>166039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157166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69050</xdr:rowOff>
    </xdr:from>
    <xdr:to>
      <xdr:col>41</xdr:col>
      <xdr:colOff>101600</xdr:colOff>
      <xdr:row>77</xdr:row>
      <xdr:rowOff>170650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161777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143135</xdr:rowOff>
    </xdr:from>
    <xdr:to>
      <xdr:col>36</xdr:col>
      <xdr:colOff>165100</xdr:colOff>
      <xdr:row>78</xdr:row>
      <xdr:rowOff>73285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64412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6731</xdr:rowOff>
    </xdr:from>
    <xdr:to>
      <xdr:col>55</xdr:col>
      <xdr:colOff>0</xdr:colOff>
      <xdr:row>98</xdr:row>
      <xdr:rowOff>153899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08831"/>
          <a:ext cx="838200" cy="1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46862</xdr:rowOff>
    </xdr:from>
    <xdr:to>
      <xdr:col>50</xdr:col>
      <xdr:colOff>114300</xdr:colOff>
      <xdr:row>98</xdr:row>
      <xdr:rowOff>153899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8962"/>
          <a:ext cx="889000" cy="10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46862</xdr:rowOff>
    </xdr:from>
    <xdr:to>
      <xdr:col>45</xdr:col>
      <xdr:colOff>177800</xdr:colOff>
      <xdr:row>98</xdr:row>
      <xdr:rowOff>52960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48962"/>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52960</xdr:rowOff>
    </xdr:from>
    <xdr:to>
      <xdr:col>41</xdr:col>
      <xdr:colOff>50800</xdr:colOff>
      <xdr:row>98</xdr:row>
      <xdr:rowOff>162813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55060"/>
          <a:ext cx="889000" cy="10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127381</xdr:rowOff>
    </xdr:from>
    <xdr:to>
      <xdr:col>55</xdr:col>
      <xdr:colOff>50800</xdr:colOff>
      <xdr:row>98</xdr:row>
      <xdr:rowOff>57531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105808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103099</xdr:rowOff>
    </xdr:from>
    <xdr:to>
      <xdr:col>50</xdr:col>
      <xdr:colOff>165100</xdr:colOff>
      <xdr:row>99</xdr:row>
      <xdr:rowOff>33249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24376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167512</xdr:rowOff>
    </xdr:from>
    <xdr:to>
      <xdr:col>46</xdr:col>
      <xdr:colOff>38100</xdr:colOff>
      <xdr:row>98</xdr:row>
      <xdr:rowOff>97662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88789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2160</xdr:rowOff>
    </xdr:from>
    <xdr:to>
      <xdr:col>41</xdr:col>
      <xdr:colOff>101600</xdr:colOff>
      <xdr:row>98</xdr:row>
      <xdr:rowOff>103760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94887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112013</xdr:rowOff>
    </xdr:from>
    <xdr:to>
      <xdr:col>36</xdr:col>
      <xdr:colOff>165100</xdr:colOff>
      <xdr:row>99</xdr:row>
      <xdr:rowOff>42163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33290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63936</xdr:rowOff>
    </xdr:from>
    <xdr:to>
      <xdr:col>85</xdr:col>
      <xdr:colOff>127000</xdr:colOff>
      <xdr:row>38</xdr:row>
      <xdr:rowOff>69193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79036"/>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69193</xdr:rowOff>
    </xdr:from>
    <xdr:to>
      <xdr:col>81</xdr:col>
      <xdr:colOff>50800</xdr:colOff>
      <xdr:row>38</xdr:row>
      <xdr:rowOff>76280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29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5707</xdr:rowOff>
    </xdr:from>
    <xdr:to>
      <xdr:col>76</xdr:col>
      <xdr:colOff>114300</xdr:colOff>
      <xdr:row>38</xdr:row>
      <xdr:rowOff>76280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20807"/>
          <a:ext cx="889000" cy="7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168308</xdr:rowOff>
    </xdr:from>
    <xdr:to>
      <xdr:col>71</xdr:col>
      <xdr:colOff>177800</xdr:colOff>
      <xdr:row>38</xdr:row>
      <xdr:rowOff>5707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11958"/>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13136</xdr:rowOff>
    </xdr:from>
    <xdr:to>
      <xdr:col>85</xdr:col>
      <xdr:colOff>177800</xdr:colOff>
      <xdr:row>38</xdr:row>
      <xdr:rowOff>114736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18393</xdr:rowOff>
    </xdr:from>
    <xdr:to>
      <xdr:col>81</xdr:col>
      <xdr:colOff>101600</xdr:colOff>
      <xdr:row>38</xdr:row>
      <xdr:rowOff>119993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111120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25480</xdr:rowOff>
    </xdr:from>
    <xdr:to>
      <xdr:col>76</xdr:col>
      <xdr:colOff>165100</xdr:colOff>
      <xdr:row>38</xdr:row>
      <xdr:rowOff>127080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118207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126358</xdr:rowOff>
    </xdr:from>
    <xdr:to>
      <xdr:col>72</xdr:col>
      <xdr:colOff>38100</xdr:colOff>
      <xdr:row>38</xdr:row>
      <xdr:rowOff>56508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73035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117508</xdr:rowOff>
    </xdr:from>
    <xdr:to>
      <xdr:col>67</xdr:col>
      <xdr:colOff>101600</xdr:colOff>
      <xdr:row>38</xdr:row>
      <xdr:rowOff>47658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64185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23321</xdr:rowOff>
    </xdr:from>
    <xdr:to>
      <xdr:col>85</xdr:col>
      <xdr:colOff>127000</xdr:colOff>
      <xdr:row>58</xdr:row>
      <xdr:rowOff>70707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67421"/>
          <a:ext cx="838200" cy="4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104648</xdr:rowOff>
    </xdr:from>
    <xdr:to>
      <xdr:col>81</xdr:col>
      <xdr:colOff>50800</xdr:colOff>
      <xdr:row>58</xdr:row>
      <xdr:rowOff>70707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362948"/>
          <a:ext cx="889000" cy="6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104648</xdr:rowOff>
    </xdr:from>
    <xdr:to>
      <xdr:col>76</xdr:col>
      <xdr:colOff>114300</xdr:colOff>
      <xdr:row>55</xdr:row>
      <xdr:rowOff>113411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362948"/>
          <a:ext cx="889000" cy="1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113411</xdr:rowOff>
    </xdr:from>
    <xdr:to>
      <xdr:col>71</xdr:col>
      <xdr:colOff>177800</xdr:colOff>
      <xdr:row>58</xdr:row>
      <xdr:rowOff>43590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543161"/>
          <a:ext cx="889000" cy="44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81515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8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143971</xdr:rowOff>
    </xdr:from>
    <xdr:to>
      <xdr:col>85</xdr:col>
      <xdr:colOff>177800</xdr:colOff>
      <xdr:row>58</xdr:row>
      <xdr:rowOff>74121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1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122398</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9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19907</xdr:rowOff>
    </xdr:from>
    <xdr:to>
      <xdr:col>81</xdr:col>
      <xdr:colOff>101600</xdr:colOff>
      <xdr:row>58</xdr:row>
      <xdr:rowOff>121507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112634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5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53848</xdr:rowOff>
    </xdr:from>
    <xdr:to>
      <xdr:col>76</xdr:col>
      <xdr:colOff>165100</xdr:colOff>
      <xdr:row>54</xdr:row>
      <xdr:rowOff>155448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3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525</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90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62611</xdr:rowOff>
    </xdr:from>
    <xdr:to>
      <xdr:col>72</xdr:col>
      <xdr:colOff>38100</xdr:colOff>
      <xdr:row>55</xdr:row>
      <xdr:rowOff>164211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9288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6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164240</xdr:rowOff>
    </xdr:from>
    <xdr:to>
      <xdr:col>67</xdr:col>
      <xdr:colOff>101600</xdr:colOff>
      <xdr:row>58</xdr:row>
      <xdr:rowOff>94390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85517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23076</xdr:rowOff>
    </xdr:from>
    <xdr:to>
      <xdr:col>85</xdr:col>
      <xdr:colOff>127000</xdr:colOff>
      <xdr:row>79</xdr:row>
      <xdr:rowOff>39002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7626"/>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23076</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76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23152</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67702"/>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159652</xdr:rowOff>
    </xdr:from>
    <xdr:to>
      <xdr:col>85</xdr:col>
      <xdr:colOff>177800</xdr:colOff>
      <xdr:row>79</xdr:row>
      <xdr:rowOff>89802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74579</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7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143726</xdr:rowOff>
    </xdr:from>
    <xdr:to>
      <xdr:col>81</xdr:col>
      <xdr:colOff>101600</xdr:colOff>
      <xdr:row>79</xdr:row>
      <xdr:rowOff>73876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65003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143802</xdr:rowOff>
    </xdr:from>
    <xdr:to>
      <xdr:col>67</xdr:col>
      <xdr:colOff>101600</xdr:colOff>
      <xdr:row>79</xdr:row>
      <xdr:rowOff>73952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65079</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09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140869</xdr:rowOff>
    </xdr:from>
    <xdr:to>
      <xdr:col>85</xdr:col>
      <xdr:colOff>127000</xdr:colOff>
      <xdr:row>96</xdr:row>
      <xdr:rowOff>158801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600069"/>
          <a:ext cx="8382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158801</xdr:rowOff>
    </xdr:from>
    <xdr:to>
      <xdr:col>81</xdr:col>
      <xdr:colOff>50800</xdr:colOff>
      <xdr:row>97</xdr:row>
      <xdr:rowOff>19634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800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19634</xdr:rowOff>
    </xdr:from>
    <xdr:to>
      <xdr:col>76</xdr:col>
      <xdr:colOff>114300</xdr:colOff>
      <xdr:row>97</xdr:row>
      <xdr:rowOff>44577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50284"/>
          <a:ext cx="889000" cy="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44577</xdr:rowOff>
    </xdr:from>
    <xdr:to>
      <xdr:col>71</xdr:col>
      <xdr:colOff>177800</xdr:colOff>
      <xdr:row>97</xdr:row>
      <xdr:rowOff>50367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75227"/>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90069</xdr:rowOff>
    </xdr:from>
    <xdr:to>
      <xdr:col>85</xdr:col>
      <xdr:colOff>177800</xdr:colOff>
      <xdr:row>97</xdr:row>
      <xdr:rowOff>20219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68496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108001</xdr:rowOff>
    </xdr:from>
    <xdr:to>
      <xdr:col>81</xdr:col>
      <xdr:colOff>101600</xdr:colOff>
      <xdr:row>97</xdr:row>
      <xdr:rowOff>38151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29278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140284</xdr:rowOff>
    </xdr:from>
    <xdr:to>
      <xdr:col>76</xdr:col>
      <xdr:colOff>165100</xdr:colOff>
      <xdr:row>97</xdr:row>
      <xdr:rowOff>70434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165227</xdr:rowOff>
    </xdr:from>
    <xdr:to>
      <xdr:col>72</xdr:col>
      <xdr:colOff>38100</xdr:colOff>
      <xdr:row>97</xdr:row>
      <xdr:rowOff>95377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171017</xdr:rowOff>
    </xdr:from>
    <xdr:to>
      <xdr:col>67</xdr:col>
      <xdr:colOff>101600</xdr:colOff>
      <xdr:row>97</xdr:row>
      <xdr:rowOff>101167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92294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2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65,344</a:t>
          </a:r>
          <a:r>
            <a:rPr kumimoji="1" lang="ja-JP" altLang="en-US" sz="1300">
              <a:latin typeface="ＭＳ Ｐゴシック" panose="020B0600070205080204" pitchFamily="50" charset="-128"/>
              <a:ea typeface="ＭＳ Ｐゴシック" panose="020B0600070205080204" pitchFamily="50" charset="-128"/>
            </a:rPr>
            <a:t>円であり、公共施設等総合管理計画事業の増等により、前年度より</a:t>
          </a:r>
          <a:r>
            <a:rPr kumimoji="1" lang="en-US" altLang="ja-JP" sz="1300">
              <a:latin typeface="ＭＳ Ｐゴシック" panose="020B0600070205080204" pitchFamily="50" charset="-128"/>
              <a:ea typeface="ＭＳ Ｐゴシック" panose="020B0600070205080204" pitchFamily="50" charset="-128"/>
            </a:rPr>
            <a:t>10,731</a:t>
          </a:r>
          <a:r>
            <a:rPr kumimoji="1" lang="ja-JP" altLang="en-US" sz="1300">
              <a:latin typeface="ＭＳ Ｐゴシック" panose="020B0600070205080204" pitchFamily="50" charset="-128"/>
              <a:ea typeface="ＭＳ Ｐゴシック" panose="020B0600070205080204" pitchFamily="50" charset="-128"/>
            </a:rPr>
            <a:t>円増加しており、歳出決算額のうち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番目に割合が大きく、約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165,788</a:t>
          </a:r>
          <a:r>
            <a:rPr kumimoji="1" lang="ja-JP" altLang="en-US" sz="1300">
              <a:latin typeface="ＭＳ Ｐゴシック" panose="020B0600070205080204" pitchFamily="50" charset="-128"/>
              <a:ea typeface="ＭＳ Ｐゴシック" panose="020B0600070205080204" pitchFamily="50" charset="-128"/>
            </a:rPr>
            <a:t>円であり、電力・ガス・食料品等価格高騰重点支援給付金の増等により前年度より</a:t>
          </a:r>
          <a:r>
            <a:rPr kumimoji="1" lang="en-US" altLang="ja-JP" sz="1300">
              <a:latin typeface="ＭＳ Ｐゴシック" panose="020B0600070205080204" pitchFamily="50" charset="-128"/>
              <a:ea typeface="ＭＳ Ｐゴシック" panose="020B0600070205080204" pitchFamily="50" charset="-128"/>
            </a:rPr>
            <a:t>10,646</a:t>
          </a:r>
          <a:r>
            <a:rPr kumimoji="1" lang="ja-JP" altLang="en-US" sz="1300">
              <a:latin typeface="ＭＳ Ｐゴシック" panose="020B0600070205080204" pitchFamily="50" charset="-128"/>
              <a:ea typeface="ＭＳ Ｐゴシック" panose="020B0600070205080204" pitchFamily="50" charset="-128"/>
            </a:rPr>
            <a:t>円増加しており、前年度に引き続き、歳出決算額のうち最も割合が大きく、約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％を占めている。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14,612</a:t>
          </a:r>
          <a:r>
            <a:rPr kumimoji="1" lang="ja-JP" altLang="en-US" sz="1300">
              <a:latin typeface="ＭＳ Ｐゴシック" panose="020B0600070205080204" pitchFamily="50" charset="-128"/>
              <a:ea typeface="ＭＳ Ｐゴシック" panose="020B0600070205080204" pitchFamily="50" charset="-128"/>
            </a:rPr>
            <a:t>円であり、新型コロナウイルス感染症関連事業の物価高騰対策事業者支援事業の減等により、前年度より</a:t>
          </a:r>
          <a:r>
            <a:rPr kumimoji="1" lang="en-US" altLang="ja-JP" sz="1300">
              <a:latin typeface="ＭＳ Ｐゴシック" panose="020B0600070205080204" pitchFamily="50" charset="-128"/>
              <a:ea typeface="ＭＳ Ｐゴシック" panose="020B0600070205080204" pitchFamily="50" charset="-128"/>
            </a:rPr>
            <a:t>6,193</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52,691</a:t>
          </a:r>
          <a:r>
            <a:rPr kumimoji="1" lang="ja-JP" altLang="en-US" sz="1300">
              <a:latin typeface="ＭＳ Ｐゴシック" panose="020B0600070205080204" pitchFamily="50" charset="-128"/>
              <a:ea typeface="ＭＳ Ｐゴシック" panose="020B0600070205080204" pitchFamily="50" charset="-128"/>
            </a:rPr>
            <a:t>円であり、西鹿田グリーンパーク整備事業の増等により、前年度より</a:t>
          </a:r>
          <a:r>
            <a:rPr kumimoji="1" lang="en-US" altLang="ja-JP" sz="1300">
              <a:latin typeface="ＭＳ Ｐゴシック" panose="020B0600070205080204" pitchFamily="50" charset="-128"/>
              <a:ea typeface="ＭＳ Ｐゴシック" panose="020B0600070205080204" pitchFamily="50" charset="-128"/>
            </a:rPr>
            <a:t>4,353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公債費については類似団体平均を大きく下回っているが、前年度より</a:t>
          </a:r>
          <a:r>
            <a:rPr kumimoji="1" lang="en-US" altLang="ja-JP" sz="1300">
              <a:latin typeface="ＭＳ Ｐゴシック" panose="020B0600070205080204" pitchFamily="50" charset="-128"/>
              <a:ea typeface="ＭＳ Ｐゴシック" panose="020B0600070205080204" pitchFamily="50" charset="-128"/>
            </a:rPr>
            <a:t>1,412</a:t>
          </a:r>
          <a:r>
            <a:rPr kumimoji="1" lang="ja-JP" altLang="en-US" sz="1300">
              <a:latin typeface="ＭＳ Ｐゴシック" panose="020B0600070205080204" pitchFamily="50" charset="-128"/>
              <a:ea typeface="ＭＳ Ｐゴシック" panose="020B0600070205080204" pitchFamily="50" charset="-128"/>
            </a:rPr>
            <a:t>円増加しており、近年の大型公共事業の財源といて地方債を活用していることから、今後も引き続き増加傾向となることが想定される。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群馬県みどり市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財政調整基金は、学校給食費の無償化に伴う財源不足への対応や、物価高騰対策に係る事業の財源とするために、令和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5,378</a:t>
          </a:r>
          <a:r>
            <a:rPr kumimoji="1" lang="ja-JP" altLang="en-US" sz="1200">
              <a:latin typeface="ＭＳ ゴシック" pitchFamily="49" charset="-128"/>
              <a:ea typeface="ＭＳ ゴシック" pitchFamily="49" charset="-128"/>
            </a:rPr>
            <a:t>万円を取崩したことから、標準財政規模比では</a:t>
          </a:r>
          <a:r>
            <a:rPr kumimoji="1" lang="en-US" altLang="ja-JP" sz="1200">
              <a:latin typeface="ＭＳ ゴシック" pitchFamily="49" charset="-128"/>
              <a:ea typeface="ＭＳ ゴシック" pitchFamily="49" charset="-128"/>
            </a:rPr>
            <a:t>2.55</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　実質収支額は、一般会計ベースでの翌年度繰越額を含む予算執行率が約</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であるが、翌年度繰越額を除いた予算執行率が</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となったことにより、前年度より</a:t>
          </a:r>
          <a:r>
            <a:rPr kumimoji="1" lang="en-US" altLang="ja-JP" sz="1200">
              <a:latin typeface="ＭＳ ゴシック" pitchFamily="49" charset="-128"/>
              <a:ea typeface="ＭＳ ゴシック" pitchFamily="49" charset="-128"/>
            </a:rPr>
            <a:t>6.87</a:t>
          </a:r>
          <a:r>
            <a:rPr kumimoji="1" lang="ja-JP" altLang="en-US" sz="1200">
              <a:latin typeface="ＭＳ ゴシック" pitchFamily="49" charset="-128"/>
              <a:ea typeface="ＭＳ ゴシック" pitchFamily="49" charset="-128"/>
            </a:rPr>
            <a:t>ポイント減少している。引き続き計画的に事業費の補正を行うこと等により、比率の抑制を目指す。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群馬県みどり市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全会計で実質収支（資金余剰）は黒字を維持している。</a:t>
          </a:r>
        </a:p>
        <a:p>
          <a:r>
            <a:rPr kumimoji="1" lang="ja-JP" altLang="en-US" sz="1400">
              <a:latin typeface="ＭＳ ゴシック" pitchFamily="49" charset="-128"/>
              <a:ea typeface="ＭＳ ゴシック" pitchFamily="49" charset="-128"/>
            </a:rPr>
            <a:t>　国民健康保険（事業勘定）特別会計では、被保険者数の減による国民健康保険税収入が減少したため、前年度より</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一般会計では、翌年度に繰越すべき財源の増加に伴い、前年度より</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も少子高齢化の進展による社会保障関係経費や、大型公共事業の財源として発行した地方債の償還額が増加することにより、これまで以上に厳しい財政状況となることが見込まれる。そのため、事務事業の総点検や自主財源の確保などの取組により、財政構造の弾力化を確保し、健全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121_&#12415;&#12393;&#12426;&#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121_&#12415;&#12393;&#1242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71.900000000000006</v>
          </cell>
          <cell r="BX53">
            <v>72.900000000000006</v>
          </cell>
          <cell r="CN53">
            <v>73.5</v>
          </cell>
          <cell r="CV53">
            <v>74.5</v>
          </cell>
        </row>
        <row r="55">
          <cell r="AN55" t="str">
            <v>類似団体内平均値</v>
          </cell>
          <cell r="BP55">
            <v>25.5</v>
          </cell>
          <cell r="BX55">
            <v>37.299999999999997</v>
          </cell>
          <cell r="CN55">
            <v>17.600000000000001</v>
          </cell>
          <cell r="CV55">
            <v>17.2</v>
          </cell>
        </row>
        <row r="57">
          <cell r="BP57">
            <v>60.9</v>
          </cell>
          <cell r="BX57">
            <v>62</v>
          </cell>
          <cell r="CN57">
            <v>65.3</v>
          </cell>
          <cell r="CV57">
            <v>66.900000000000006</v>
          </cell>
        </row>
        <row r="73">
          <cell r="AN73" t="str">
            <v>当該団体値</v>
          </cell>
        </row>
        <row r="75">
          <cell r="BP75">
            <v>3.7</v>
          </cell>
          <cell r="BX75">
            <v>3.7</v>
          </cell>
          <cell r="CF75">
            <v>3.8</v>
          </cell>
          <cell r="CN75">
            <v>4.0999999999999996</v>
          </cell>
          <cell r="CV75">
            <v>4.7</v>
          </cell>
        </row>
        <row r="77">
          <cell r="AN77" t="str">
            <v>類似団体内平均値</v>
          </cell>
          <cell r="BP77">
            <v>25.5</v>
          </cell>
          <cell r="BX77">
            <v>37.299999999999997</v>
          </cell>
          <cell r="CF77">
            <v>25.4</v>
          </cell>
          <cell r="CN77">
            <v>17.600000000000001</v>
          </cell>
          <cell r="CV77">
            <v>17.2</v>
          </cell>
        </row>
        <row r="79">
          <cell r="BP79">
            <v>6.6</v>
          </cell>
          <cell r="BX79">
            <v>8.6</v>
          </cell>
          <cell r="CF79">
            <v>8.3000000000000007</v>
          </cell>
          <cell r="CN79">
            <v>8.4</v>
          </cell>
          <cell r="CV79">
            <v>8.6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23194584</v>
      </c>
      <c r="BO4" s="371"/>
      <c r="BP4" s="371"/>
      <c r="BQ4" s="371"/>
      <c r="BR4" s="371"/>
      <c r="BS4" s="371"/>
      <c r="BT4" s="371"/>
      <c r="BU4" s="372"/>
      <c r="BV4" s="370">
        <v>22269797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12.4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21862393</v>
      </c>
      <c r="BO5" s="408"/>
      <c r="BP5" s="408"/>
      <c r="BQ5" s="408"/>
      <c r="BR5" s="408"/>
      <c r="BS5" s="408"/>
      <c r="BT5" s="408"/>
      <c r="BU5" s="409"/>
      <c r="BV5" s="407">
        <v>20611750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99.4</v>
      </c>
      <c r="CU5" s="405"/>
      <c r="CV5" s="405"/>
      <c r="CW5" s="405"/>
      <c r="CX5" s="405"/>
      <c r="CY5" s="405"/>
      <c r="CZ5" s="405"/>
      <c r="DA5" s="406"/>
      <c r="DB5" s="404">
        <v>99.4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1332191</v>
      </c>
      <c r="BO6" s="408"/>
      <c r="BP6" s="408"/>
      <c r="BQ6" s="408"/>
      <c r="BR6" s="408"/>
      <c r="BS6" s="408"/>
      <c r="BT6" s="408"/>
      <c r="BU6" s="409"/>
      <c r="BV6" s="407">
        <v>1658047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100.2</v>
      </c>
      <c r="CU6" s="445"/>
      <c r="CV6" s="445"/>
      <c r="CW6" s="445"/>
      <c r="CX6" s="445"/>
      <c r="CY6" s="445"/>
      <c r="CZ6" s="445"/>
      <c r="DA6" s="446"/>
      <c r="DB6" s="444">
        <v>101.2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644670</v>
      </c>
      <c r="BO7" s="408"/>
      <c r="BP7" s="408"/>
      <c r="BQ7" s="408"/>
      <c r="BR7" s="408"/>
      <c r="BS7" s="408"/>
      <c r="BT7" s="408"/>
      <c r="BU7" s="409"/>
      <c r="BV7" s="407">
        <v>151820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12363918</v>
      </c>
      <c r="CU7" s="408"/>
      <c r="CV7" s="408"/>
      <c r="CW7" s="408"/>
      <c r="CX7" s="408"/>
      <c r="CY7" s="408"/>
      <c r="CZ7" s="408"/>
      <c r="DA7" s="409"/>
      <c r="DB7" s="407">
        <v>12121724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687521</v>
      </c>
      <c r="BO8" s="408"/>
      <c r="BP8" s="408"/>
      <c r="BQ8" s="408"/>
      <c r="BR8" s="408"/>
      <c r="BS8" s="408"/>
      <c r="BT8" s="408"/>
      <c r="BU8" s="409"/>
      <c r="BV8" s="407">
        <v>1506227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0.62</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49648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-818706</v>
      </c>
      <c r="BO9" s="408"/>
      <c r="BP9" s="408"/>
      <c r="BQ9" s="408"/>
      <c r="BR9" s="408"/>
      <c r="BS9" s="408"/>
      <c r="BT9" s="408"/>
      <c r="BU9" s="409"/>
      <c r="BV9" s="407">
        <v>160665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9.9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50906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101</v>
      </c>
      <c r="AV10" s="440"/>
      <c r="AW10" s="440"/>
      <c r="AX10" s="440"/>
      <c r="AY10" s="441" t="s">
        <v>115</v>
      </c>
      <c r="AZ10" s="442"/>
      <c r="BA10" s="442"/>
      <c r="BB10" s="442"/>
      <c r="BC10" s="442"/>
      <c r="BD10" s="442"/>
      <c r="BE10" s="442"/>
      <c r="BF10" s="442"/>
      <c r="BG10" s="442"/>
      <c r="BH10" s="442"/>
      <c r="BI10" s="442"/>
      <c r="BJ10" s="442"/>
      <c r="BK10" s="442"/>
      <c r="BL10" s="442"/>
      <c r="BM10" s="443"/>
      <c r="BN10" s="407">
        <v>22551</v>
      </c>
      <c r="BO10" s="408"/>
      <c r="BP10" s="408"/>
      <c r="BQ10" s="408"/>
      <c r="BR10" s="408"/>
      <c r="BS10" s="408"/>
      <c r="BT10" s="408"/>
      <c r="BU10" s="409"/>
      <c r="BV10" s="407">
        <v>5653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48921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926335</v>
      </c>
      <c r="BO12" s="408"/>
      <c r="BP12" s="408"/>
      <c r="BQ12" s="408"/>
      <c r="BR12" s="408"/>
      <c r="BS12" s="408"/>
      <c r="BT12" s="408"/>
      <c r="BU12" s="409"/>
      <c r="BV12" s="407">
        <v>902062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47982</v>
      </c>
      <c r="S13" s="492"/>
      <c r="T13" s="492"/>
      <c r="U13" s="492"/>
      <c r="V13" s="493"/>
      <c r="W13" s="423" t="s">
        <v>131</v>
      </c>
      <c r="X13" s="424"/>
      <c r="Y13" s="424"/>
      <c r="Z13" s="424"/>
      <c r="AA13" s="424"/>
      <c r="AB13" s="414"/>
      <c r="AC13" s="458">
        <v>1123</v>
      </c>
      <c r="AD13" s="459"/>
      <c r="AE13" s="459"/>
      <c r="AF13" s="459"/>
      <c r="AG13" s="501"/>
      <c r="AH13" s="458">
        <v>1147</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-1722490</v>
      </c>
      <c r="BO13" s="408"/>
      <c r="BP13" s="408"/>
      <c r="BQ13" s="408"/>
      <c r="BR13" s="408"/>
      <c r="BS13" s="408"/>
      <c r="BT13" s="408"/>
      <c r="BU13" s="409"/>
      <c r="BV13" s="407">
        <v>-735744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4.7</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49423</v>
      </c>
      <c r="S14" s="492"/>
      <c r="T14" s="492"/>
      <c r="U14" s="492"/>
      <c r="V14" s="493"/>
      <c r="W14" s="397"/>
      <c r="X14" s="398"/>
      <c r="Y14" s="398"/>
      <c r="Z14" s="398"/>
      <c r="AA14" s="398"/>
      <c r="AB14" s="387"/>
      <c r="AC14" s="494">
        <v>4.5999999999999996</v>
      </c>
      <c r="AD14" s="495"/>
      <c r="AE14" s="495"/>
      <c r="AF14" s="495"/>
      <c r="AG14" s="496"/>
      <c r="AH14" s="494">
        <v>4.5999999999999996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48526</v>
      </c>
      <c r="S15" s="492"/>
      <c r="T15" s="492"/>
      <c r="U15" s="492"/>
      <c r="V15" s="493"/>
      <c r="W15" s="423" t="s">
        <v>137</v>
      </c>
      <c r="X15" s="424"/>
      <c r="Y15" s="424"/>
      <c r="Z15" s="424"/>
      <c r="AA15" s="424"/>
      <c r="AB15" s="414"/>
      <c r="AC15" s="458">
        <v>8495</v>
      </c>
      <c r="AD15" s="459"/>
      <c r="AE15" s="459"/>
      <c r="AF15" s="459"/>
      <c r="AG15" s="501"/>
      <c r="AH15" s="458">
        <v>8958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6521621</v>
      </c>
      <c r="BO15" s="371"/>
      <c r="BP15" s="371"/>
      <c r="BQ15" s="371"/>
      <c r="BR15" s="371"/>
      <c r="BS15" s="371"/>
      <c r="BT15" s="371"/>
      <c r="BU15" s="372"/>
      <c r="BV15" s="370">
        <v>6342108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34.700000000000003</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10566042</v>
      </c>
      <c r="BO16" s="408"/>
      <c r="BP16" s="408"/>
      <c r="BQ16" s="408"/>
      <c r="BR16" s="408"/>
      <c r="BS16" s="408"/>
      <c r="BT16" s="408"/>
      <c r="BU16" s="409"/>
      <c r="BV16" s="407">
        <v>10253216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14858</v>
      </c>
      <c r="AD17" s="459"/>
      <c r="AE17" s="459"/>
      <c r="AF17" s="459"/>
      <c r="AG17" s="501"/>
      <c r="AH17" s="458">
        <v>14888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8210253</v>
      </c>
      <c r="BO17" s="408"/>
      <c r="BP17" s="408"/>
      <c r="BQ17" s="408"/>
      <c r="BR17" s="408"/>
      <c r="BS17" s="408"/>
      <c r="BT17" s="408"/>
      <c r="BU17" s="409"/>
      <c r="BV17" s="407">
        <v>7987166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208.42</v>
      </c>
      <c r="M18" s="531"/>
      <c r="N18" s="531"/>
      <c r="O18" s="531"/>
      <c r="P18" s="531"/>
      <c r="Q18" s="531"/>
      <c r="R18" s="532"/>
      <c r="S18" s="532"/>
      <c r="T18" s="532"/>
      <c r="U18" s="532"/>
      <c r="V18" s="533"/>
      <c r="W18" s="425"/>
      <c r="X18" s="426"/>
      <c r="Y18" s="426"/>
      <c r="Z18" s="426"/>
      <c r="AA18" s="426"/>
      <c r="AB18" s="417"/>
      <c r="AC18" s="534">
        <v>60.7</v>
      </c>
      <c r="AD18" s="535"/>
      <c r="AE18" s="535"/>
      <c r="AF18" s="535"/>
      <c r="AG18" s="536"/>
      <c r="AH18" s="534">
        <v>59.6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12741913</v>
      </c>
      <c r="BO18" s="408"/>
      <c r="BP18" s="408"/>
      <c r="BQ18" s="408"/>
      <c r="BR18" s="408"/>
      <c r="BS18" s="408"/>
      <c r="BT18" s="408"/>
      <c r="BU18" s="409"/>
      <c r="BV18" s="407">
        <v>12680102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16220775</v>
      </c>
      <c r="BO19" s="408"/>
      <c r="BP19" s="408"/>
      <c r="BQ19" s="408"/>
      <c r="BR19" s="408"/>
      <c r="BS19" s="408"/>
      <c r="BT19" s="408"/>
      <c r="BU19" s="409"/>
      <c r="BV19" s="407">
        <v>15718338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19443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18904956</v>
      </c>
      <c r="BO22" s="371"/>
      <c r="BP22" s="371"/>
      <c r="BQ22" s="371"/>
      <c r="BR22" s="371"/>
      <c r="BS22" s="371"/>
      <c r="BT22" s="371"/>
      <c r="BU22" s="372"/>
      <c r="BV22" s="370">
        <v>18660507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15272549</v>
      </c>
      <c r="BO23" s="408"/>
      <c r="BP23" s="408"/>
      <c r="BQ23" s="408"/>
      <c r="BR23" s="408"/>
      <c r="BS23" s="408"/>
      <c r="BT23" s="408"/>
      <c r="BU23" s="409"/>
      <c r="BV23" s="407">
        <v>15464392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344</v>
      </c>
      <c r="AI24" s="459"/>
      <c r="AJ24" s="459"/>
      <c r="AK24" s="459"/>
      <c r="AL24" s="501"/>
      <c r="AM24" s="458">
        <v>1020648</v>
      </c>
      <c r="AN24" s="459"/>
      <c r="AO24" s="459"/>
      <c r="AP24" s="459"/>
      <c r="AQ24" s="459"/>
      <c r="AR24" s="501"/>
      <c r="AS24" s="458">
        <v>2967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10722607</v>
      </c>
      <c r="BO24" s="408"/>
      <c r="BP24" s="408"/>
      <c r="BQ24" s="408"/>
      <c r="BR24" s="408"/>
      <c r="BS24" s="408"/>
      <c r="BT24" s="408"/>
      <c r="BU24" s="409"/>
      <c r="BV24" s="407">
        <v>9842648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140937</v>
      </c>
      <c r="BO25" s="371"/>
      <c r="BP25" s="371"/>
      <c r="BQ25" s="371"/>
      <c r="BR25" s="371"/>
      <c r="BS25" s="371"/>
      <c r="BT25" s="371"/>
      <c r="BU25" s="372"/>
      <c r="BV25" s="370">
        <v>146854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34030</v>
      </c>
      <c r="AN26" s="459"/>
      <c r="AO26" s="459"/>
      <c r="AP26" s="459"/>
      <c r="AQ26" s="459"/>
      <c r="AR26" s="501"/>
      <c r="AS26" s="458">
        <v>3403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120000</v>
      </c>
      <c r="BO26" s="408"/>
      <c r="BP26" s="408"/>
      <c r="BQ26" s="408"/>
      <c r="BR26" s="408"/>
      <c r="BS26" s="408"/>
      <c r="BT26" s="408"/>
      <c r="BU26" s="409"/>
      <c r="BV26" s="407">
        <v>120000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4300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49143</v>
      </c>
      <c r="AN27" s="459"/>
      <c r="AO27" s="459"/>
      <c r="AP27" s="459"/>
      <c r="AQ27" s="459"/>
      <c r="AR27" s="501"/>
      <c r="AS27" s="458">
        <v>3276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550000</v>
      </c>
      <c r="BO27" s="527"/>
      <c r="BP27" s="527"/>
      <c r="BQ27" s="527"/>
      <c r="BR27" s="527"/>
      <c r="BS27" s="527"/>
      <c r="BT27" s="527"/>
      <c r="BU27" s="528"/>
      <c r="BV27" s="526">
        <v>550000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7904269</v>
      </c>
      <c r="BO28" s="371"/>
      <c r="BP28" s="371"/>
      <c r="BQ28" s="371"/>
      <c r="BR28" s="371"/>
      <c r="BS28" s="371"/>
      <c r="BT28" s="371"/>
      <c r="BU28" s="372"/>
      <c r="BV28" s="370">
        <v>8058053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16</v>
      </c>
      <c r="M29" s="459"/>
      <c r="N29" s="459"/>
      <c r="O29" s="459"/>
      <c r="P29" s="501"/>
      <c r="Q29" s="458">
        <v>3600</v>
      </c>
      <c r="R29" s="459"/>
      <c r="S29" s="459"/>
      <c r="T29" s="459"/>
      <c r="U29" s="459"/>
      <c r="V29" s="501"/>
      <c r="W29" s="556"/>
      <c r="X29" s="557"/>
      <c r="Y29" s="558"/>
      <c r="Z29" s="457" t="s">
        <v>177</v>
      </c>
      <c r="AA29" s="437"/>
      <c r="AB29" s="437"/>
      <c r="AC29" s="437"/>
      <c r="AD29" s="437"/>
      <c r="AE29" s="437"/>
      <c r="AF29" s="437"/>
      <c r="AG29" s="438"/>
      <c r="AH29" s="458">
        <v>359</v>
      </c>
      <c r="AI29" s="459"/>
      <c r="AJ29" s="459"/>
      <c r="AK29" s="459"/>
      <c r="AL29" s="501"/>
      <c r="AM29" s="458">
        <v>1069791</v>
      </c>
      <c r="AN29" s="459"/>
      <c r="AO29" s="459"/>
      <c r="AP29" s="459"/>
      <c r="AQ29" s="459"/>
      <c r="AR29" s="501"/>
      <c r="AS29" s="458">
        <v>2980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812875</v>
      </c>
      <c r="BO29" s="408"/>
      <c r="BP29" s="408"/>
      <c r="BQ29" s="408"/>
      <c r="BR29" s="408"/>
      <c r="BS29" s="408"/>
      <c r="BT29" s="408"/>
      <c r="BU29" s="409"/>
      <c r="BV29" s="407">
        <v>730330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1961964</v>
      </c>
      <c r="BO30" s="527"/>
      <c r="BP30" s="527"/>
      <c r="BQ30" s="527"/>
      <c r="BR30" s="527"/>
      <c r="BS30" s="527"/>
      <c r="BT30" s="527"/>
      <c r="BU30" s="528"/>
      <c r="BV30" s="526">
        <v>1935743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IF('各会計、関係団体の財政状況及び健全化判断比率'!B33="","",'各会計、関係団体の財政状況及び健全化判断比率'!B33)</f>
        <v>簡易水道事業会計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太陽光発電事業特別会計</v>
      </c>
      <c r="BH34" s="598"/>
      <c r="BI34" s="598"/>
      <c r="BJ34" s="598"/>
      <c r="BK34" s="598"/>
      <c r="BL34" s="598"/>
      <c r="BM34" s="598"/>
      <c r="BN34" s="598"/>
      <c r="BO34" s="598"/>
      <c r="BP34" s="598"/>
      <c r="BQ34" s="598"/>
      <c r="BR34" s="598"/>
      <c r="BS34" s="598"/>
      <c r="BT34" s="598"/>
      <c r="BU34" s="598"/>
      <c r="BV34" s="181"/>
      <c r="BW34" s="597">
        <f>IF(BY34="","",MAX(C34:D43,U34:V43,AM34:AN43,BE34:BF43)+1)</f>
        <v>15</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浅原体験村</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鉄道経営対策事業特別会計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国民健康保険（診療所勘定）特別会計</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IF('各会計、関係団体の財政状況及び健全化判断比率'!B34="","",'各会計、関係団体の財政状況及び健全化判断比率'!B34)</f>
        <v>公共下水道事業会計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IF('各会計、関係団体の財政状況及び健全化判断比率'!B36="","",'各会計、関係団体の財政状況及び健全化判断比率'!B36)</f>
        <v>戸別浄化槽事業特別会計</v>
      </c>
      <c r="BH35" s="598"/>
      <c r="BI35" s="598"/>
      <c r="BJ35" s="598"/>
      <c r="BK35" s="598"/>
      <c r="BL35" s="598"/>
      <c r="BM35" s="598"/>
      <c r="BN35" s="598"/>
      <c r="BO35" s="598"/>
      <c r="BP35" s="598"/>
      <c r="BQ35" s="598"/>
      <c r="BR35" s="598"/>
      <c r="BS35" s="598"/>
      <c r="BT35" s="598"/>
      <c r="BU35" s="598"/>
      <c r="BV35" s="181"/>
      <c r="BW35" s="597">
        <f t="shared" ref="BW35:BW43" si="2">IF(BY35="","",BW34+1)</f>
        <v>16</v>
      </c>
      <c r="BX35" s="597"/>
      <c r="BY35" s="598" t="str">
        <f>IF('各会計、関係団体の財政状況及び健全化判断比率'!B69="","",'各会計、関係団体の財政状況及び健全化判断比率'!B69)</f>
        <v>群馬県後期高齢者医療広域連合（事業会計）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富弘美術館事業特別会計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13</v>
      </c>
      <c r="BF36" s="597"/>
      <c r="BG36" s="598" t="str">
        <f>IF('各会計、関係団体の財政状況及び健全化判断比率'!B37="","",'各会計、関係団体の財政状況及び健全化判断比率'!B37)</f>
        <v>農業集落排水事業特別会計</v>
      </c>
      <c r="BH36" s="598"/>
      <c r="BI36" s="598"/>
      <c r="BJ36" s="598"/>
      <c r="BK36" s="598"/>
      <c r="BL36" s="598"/>
      <c r="BM36" s="598"/>
      <c r="BN36" s="598"/>
      <c r="BO36" s="598"/>
      <c r="BP36" s="598"/>
      <c r="BQ36" s="598"/>
      <c r="BR36" s="598"/>
      <c r="BS36" s="598"/>
      <c r="BT36" s="598"/>
      <c r="BU36" s="598"/>
      <c r="BV36" s="181"/>
      <c r="BW36" s="597">
        <f t="shared" si="2"/>
        <v>17</v>
      </c>
      <c r="BX36" s="597"/>
      <c r="BY36" s="598" t="str">
        <f>IF('各会計、関係団体の財政状況及び健全化判断比率'!B70="","",'各会計、関係団体の財政状況及び健全化判断比率'!B70)</f>
        <v>桐生地域医療組合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介護保険（保険事業勘定）特別会計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14</v>
      </c>
      <c r="BF37" s="597"/>
      <c r="BG37" s="598" t="str">
        <f>IF('各会計、関係団体の財政状況及び健全化判断比率'!B38="","",'各会計、関係団体の財政状況及び健全化判断比率'!B38)</f>
        <v>企業用地整備事業特別会計</v>
      </c>
      <c r="BH37" s="598"/>
      <c r="BI37" s="598"/>
      <c r="BJ37" s="598"/>
      <c r="BK37" s="598"/>
      <c r="BL37" s="598"/>
      <c r="BM37" s="598"/>
      <c r="BN37" s="598"/>
      <c r="BO37" s="598"/>
      <c r="BP37" s="598"/>
      <c r="BQ37" s="598"/>
      <c r="BR37" s="598"/>
      <c r="BS37" s="598"/>
      <c r="BT37" s="598"/>
      <c r="BU37" s="598"/>
      <c r="BV37" s="181"/>
      <c r="BW37" s="597">
        <f t="shared" si="2"/>
        <v>18</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8</v>
      </c>
      <c r="V38" s="597"/>
      <c r="W38" s="598" t="str">
        <f>IF('各会計、関係団体の財政状況及び健全化判断比率'!B32="","",'各会計、関係団体の財政状況及び健全化判断比率'!B32)</f>
        <v>競艇事業特別会計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19</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20</v>
      </c>
      <c r="BX39" s="597"/>
      <c r="BY39" s="598" t="str">
        <f>IF('各会計、関係団体の財政状況及び健全化判断比率'!B73="","",'各会計、関係団体の財政状況及び健全化判断比率'!B73)</f>
        <v>群馬県東部水道企業団</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f2M4CUkhf9ZEzorq0Uk9MvMmy/mTrhHcHCQYp9P6LaxTKPZzusXRkC4esvlro8BmOL3E5uxg64qCxwEHH6rKw==" saltValue="eL4o4N4QK336zsVf+tOD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51" t="s">
        <v>542</v>
      </c>
      <c r="D34" s="1151"/>
      <c r="E34" s="1152"/>
      <c r="F34" s="32">
        <v>7.88</v>
      </c>
      <c r="G34" s="33">
        <v>10.83</v>
      </c>
      <c r="H34" s="33">
        <v>10.78</v>
      </c>
      <c r="I34" s="33">
        <v>12.36</v>
      </c>
      <c r="J34" s="34">
        <v>5.5</v>
      </c>
      <c r="K34" s="22"/>
      <c r="L34" s="22"/>
      <c r="M34" s="22"/>
      <c r="N34" s="22"/>
      <c r="O34" s="22"/>
      <c r="P34" s="22"/>
    </row>
    <row r="35" spans="1:16" ht="39" customHeight="1" x14ac:dyDescent="0.2">
      <c r="A35" s="22"/>
      <c r="B35" s="35"/>
      <c r="C35" s="1145" t="s">
        <v>543</v>
      </c>
      <c r="D35" s="1146"/>
      <c r="E35" s="1147"/>
      <c r="F35" s="36" t="s">
        <v>494</v>
      </c>
      <c r="G35" s="37">
        <v>0.97</v>
      </c>
      <c r="H35" s="37">
        <v>1.19</v>
      </c>
      <c r="I35" s="37">
        <v>1.54</v>
      </c>
      <c r="J35" s="38">
        <v>2.11</v>
      </c>
      <c r="K35" s="22"/>
      <c r="L35" s="22"/>
      <c r="M35" s="22"/>
      <c r="N35" s="22"/>
      <c r="O35" s="22"/>
      <c r="P35" s="22"/>
    </row>
    <row r="36" spans="1:16" ht="39" customHeight="1" x14ac:dyDescent="0.2">
      <c r="A36" s="22"/>
      <c r="B36" s="35"/>
      <c r="C36" s="1145" t="s">
        <v>544</v>
      </c>
      <c r="D36" s="1146"/>
      <c r="E36" s="1147"/>
      <c r="F36" s="36">
        <v>0.79</v>
      </c>
      <c r="G36" s="37">
        <v>0.19</v>
      </c>
      <c r="H36" s="37">
        <v>0.67</v>
      </c>
      <c r="I36" s="37">
        <v>1.6</v>
      </c>
      <c r="J36" s="38">
        <v>1</v>
      </c>
      <c r="K36" s="22"/>
      <c r="L36" s="22"/>
      <c r="M36" s="22"/>
      <c r="N36" s="22"/>
      <c r="O36" s="22"/>
      <c r="P36" s="22"/>
    </row>
    <row r="37" spans="1:16" ht="39" customHeight="1" x14ac:dyDescent="0.2">
      <c r="A37" s="22"/>
      <c r="B37" s="35"/>
      <c r="C37" s="1145" t="s">
        <v>545</v>
      </c>
      <c r="D37" s="1146"/>
      <c r="E37" s="1147"/>
      <c r="F37" s="36">
        <v>2.71</v>
      </c>
      <c r="G37" s="37">
        <v>2.2400000000000002</v>
      </c>
      <c r="H37" s="37">
        <v>1.76</v>
      </c>
      <c r="I37" s="37">
        <v>1.46</v>
      </c>
      <c r="J37" s="38">
        <v>0.68</v>
      </c>
      <c r="K37" s="22"/>
      <c r="L37" s="22"/>
      <c r="M37" s="22"/>
      <c r="N37" s="22"/>
      <c r="O37" s="22"/>
      <c r="P37" s="22"/>
    </row>
    <row r="38" spans="1:16" ht="39" customHeight="1" x14ac:dyDescent="0.2">
      <c r="A38" s="22"/>
      <c r="B38" s="35"/>
      <c r="C38" s="1145" t="s">
        <v>546</v>
      </c>
      <c r="D38" s="1146"/>
      <c r="E38" s="1147"/>
      <c r="F38" s="36" t="s">
        <v>494</v>
      </c>
      <c r="G38" s="37">
        <v>0.2</v>
      </c>
      <c r="H38" s="37">
        <v>0.3</v>
      </c>
      <c r="I38" s="37">
        <v>0.44</v>
      </c>
      <c r="J38" s="38">
        <v>0.59</v>
      </c>
      <c r="K38" s="22"/>
      <c r="L38" s="22"/>
      <c r="M38" s="22"/>
      <c r="N38" s="22"/>
      <c r="O38" s="22"/>
      <c r="P38" s="22"/>
    </row>
    <row r="39" spans="1:16" ht="39" customHeight="1" x14ac:dyDescent="0.2">
      <c r="A39" s="22"/>
      <c r="B39" s="35"/>
      <c r="C39" s="1145" t="s">
        <v>547</v>
      </c>
      <c r="D39" s="1146"/>
      <c r="E39" s="1147"/>
      <c r="F39" s="36">
        <v>0.31</v>
      </c>
      <c r="G39" s="37">
        <v>0.3</v>
      </c>
      <c r="H39" s="37">
        <v>0.27</v>
      </c>
      <c r="I39" s="37">
        <v>0.27</v>
      </c>
      <c r="J39" s="38">
        <v>0.25</v>
      </c>
      <c r="K39" s="22"/>
      <c r="L39" s="22"/>
      <c r="M39" s="22"/>
      <c r="N39" s="22"/>
      <c r="O39" s="22"/>
      <c r="P39" s="22"/>
    </row>
    <row r="40" spans="1:16" ht="39" customHeight="1" x14ac:dyDescent="0.2">
      <c r="A40" s="22"/>
      <c r="B40" s="35"/>
      <c r="C40" s="1145" t="s">
        <v>548</v>
      </c>
      <c r="D40" s="1146"/>
      <c r="E40" s="1147"/>
      <c r="F40" s="36">
        <v>0.19</v>
      </c>
      <c r="G40" s="37">
        <v>1.08</v>
      </c>
      <c r="H40" s="37">
        <v>0.85</v>
      </c>
      <c r="I40" s="37">
        <v>0.19</v>
      </c>
      <c r="J40" s="38">
        <v>0.1</v>
      </c>
      <c r="K40" s="22"/>
      <c r="L40" s="22"/>
      <c r="M40" s="22"/>
      <c r="N40" s="22"/>
      <c r="O40" s="22"/>
      <c r="P40" s="22"/>
    </row>
    <row r="41" spans="1:16" ht="39" customHeight="1" x14ac:dyDescent="0.2">
      <c r="A41" s="22"/>
      <c r="B41" s="35"/>
      <c r="C41" s="1145" t="s">
        <v>549</v>
      </c>
      <c r="D41" s="1146"/>
      <c r="E41" s="1147"/>
      <c r="F41" s="36">
        <v>0.03</v>
      </c>
      <c r="G41" s="37">
        <v>7.0000000000000007E-2</v>
      </c>
      <c r="H41" s="37">
        <v>0.04</v>
      </c>
      <c r="I41" s="37">
        <v>0.01</v>
      </c>
      <c r="J41" s="38">
        <v>0.06</v>
      </c>
      <c r="K41" s="22"/>
      <c r="L41" s="22"/>
      <c r="M41" s="22"/>
      <c r="N41" s="22"/>
      <c r="O41" s="22"/>
      <c r="P41" s="22"/>
    </row>
    <row r="42" spans="1:16" ht="39" customHeight="1" x14ac:dyDescent="0.2">
      <c r="A42" s="22"/>
      <c r="B42" s="39"/>
      <c r="C42" s="1145" t="s">
        <v>550</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551</v>
      </c>
      <c r="D43" s="1149"/>
      <c r="E43" s="1150"/>
      <c r="F43" s="41">
        <v>0.34</v>
      </c>
      <c r="G43" s="42">
        <v>0.16</v>
      </c>
      <c r="H43" s="42">
        <v>0.11</v>
      </c>
      <c r="I43" s="42">
        <v>0.1</v>
      </c>
      <c r="J43" s="43">
        <v>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fDXneQ3Eh3WnOaQ8EFEZJ9tNefc8iubmnNPD+e59qDhgFmLZIcg9jqyYrtzGS64G9e9Ho64T9QP1sV+uoaCg==" saltValue="YjQqb4EvhSXYOwl+X8Xz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1336</v>
      </c>
      <c r="L45" s="60">
        <v>1355</v>
      </c>
      <c r="M45" s="60">
        <v>1441</v>
      </c>
      <c r="N45" s="60">
        <v>1557</v>
      </c>
      <c r="O45" s="61">
        <v>1610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494</v>
      </c>
      <c r="L46" s="64" t="s">
        <v>494</v>
      </c>
      <c r="M46" s="64" t="s">
        <v>494</v>
      </c>
      <c r="N46" s="64" t="s">
        <v>494</v>
      </c>
      <c r="O46" s="65" t="s">
        <v>494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494</v>
      </c>
      <c r="L47" s="64" t="s">
        <v>494</v>
      </c>
      <c r="M47" s="64" t="s">
        <v>494</v>
      </c>
      <c r="N47" s="64" t="s">
        <v>494</v>
      </c>
      <c r="O47" s="65" t="s">
        <v>494</v>
      </c>
      <c r="P47" s="48"/>
      <c r="Q47" s="48"/>
      <c r="R47" s="48"/>
      <c r="S47" s="48"/>
      <c r="T47" s="48"/>
      <c r="U47" s="48"/>
    </row>
    <row r="48" spans="1:21" ht="30.75" customHeight="1" x14ac:dyDescent="0.2">
      <c r="A48" s="48"/>
      <c r="B48" s="1155"/>
      <c r="C48" s="1156"/>
      <c r="D48" s="62"/>
      <c r="E48" s="1161" t="s">
        <v>13</v>
      </c>
      <c r="F48" s="1161"/>
      <c r="G48" s="1161"/>
      <c r="H48" s="1161"/>
      <c r="I48" s="1161"/>
      <c r="J48" s="1162"/>
      <c r="K48" s="63">
        <v>444</v>
      </c>
      <c r="L48" s="64">
        <v>433</v>
      </c>
      <c r="M48" s="64">
        <v>428</v>
      </c>
      <c r="N48" s="64">
        <v>434</v>
      </c>
      <c r="O48" s="65">
        <v>444</v>
      </c>
      <c r="P48" s="48"/>
      <c r="Q48" s="48"/>
      <c r="R48" s="48"/>
      <c r="S48" s="48"/>
      <c r="T48" s="48"/>
      <c r="U48" s="48"/>
    </row>
    <row r="49" spans="1:21" ht="30.75" customHeight="1" x14ac:dyDescent="0.2">
      <c r="A49" s="48"/>
      <c r="B49" s="1155"/>
      <c r="C49" s="1156"/>
      <c r="D49" s="62"/>
      <c r="E49" s="1161" t="s">
        <v>14</v>
      </c>
      <c r="F49" s="1161"/>
      <c r="G49" s="1161"/>
      <c r="H49" s="1161"/>
      <c r="I49" s="1161"/>
      <c r="J49" s="1162"/>
      <c r="K49" s="63">
        <v>69</v>
      </c>
      <c r="L49" s="64">
        <v>28</v>
      </c>
      <c r="M49" s="64">
        <v>30</v>
      </c>
      <c r="N49" s="64">
        <v>30</v>
      </c>
      <c r="O49" s="65">
        <v>44</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t="s">
        <v>494</v>
      </c>
      <c r="M50" s="64" t="s">
        <v>494</v>
      </c>
      <c r="N50" s="64" t="s">
        <v>494</v>
      </c>
      <c r="O50" s="65" t="s">
        <v>494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494</v>
      </c>
      <c r="L51" s="64" t="s">
        <v>494</v>
      </c>
      <c r="M51" s="64" t="s">
        <v>494</v>
      </c>
      <c r="N51" s="64" t="s">
        <v>494</v>
      </c>
      <c r="O51" s="65" t="s">
        <v>494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1447</v>
      </c>
      <c r="L52" s="64">
        <v>1441</v>
      </c>
      <c r="M52" s="64">
        <v>1467</v>
      </c>
      <c r="N52" s="64">
        <v>1487</v>
      </c>
      <c r="O52" s="65">
        <v>1514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402</v>
      </c>
      <c r="L53" s="69">
        <v>375</v>
      </c>
      <c r="M53" s="69">
        <v>432</v>
      </c>
      <c r="N53" s="69">
        <v>534</v>
      </c>
      <c r="O53" s="70">
        <v>584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Yn2i6T3tLlHRxhSwOsmPhnJbyj2IXBG5uLs4lfeK8WryKhPR8Q5/2Noi/H0J305ENla0J1zB3xcs4qhWSk8PA==" saltValue="nDfLy2l7WVECgXXiSrk7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184" t="s">
        <v>30</v>
      </c>
      <c r="C41" s="1185"/>
      <c r="D41" s="105"/>
      <c r="E41" s="1190" t="s">
        <v>31</v>
      </c>
      <c r="F41" s="1190"/>
      <c r="G41" s="1190"/>
      <c r="H41" s="1191"/>
      <c r="I41" s="355">
        <v>14466</v>
      </c>
      <c r="J41" s="356">
        <v>16520</v>
      </c>
      <c r="K41" s="356">
        <v>18916</v>
      </c>
      <c r="L41" s="356">
        <v>18661</v>
      </c>
      <c r="M41" s="357">
        <v>18905</v>
      </c>
    </row>
    <row r="42" spans="2:13" ht="27.75" customHeight="1" x14ac:dyDescent="0.2">
      <c r="B42" s="1186"/>
      <c r="C42" s="1187"/>
      <c r="D42" s="106"/>
      <c r="E42" s="1192" t="s">
        <v>32</v>
      </c>
      <c r="F42" s="1192"/>
      <c r="G42" s="1192"/>
      <c r="H42" s="1193"/>
      <c r="I42" s="358">
        <v>2</v>
      </c>
      <c r="J42" s="359" t="s">
        <v>494</v>
      </c>
      <c r="K42" s="359" t="s">
        <v>494</v>
      </c>
      <c r="L42" s="359" t="s">
        <v>494</v>
      </c>
      <c r="M42" s="360" t="s">
        <v>494</v>
      </c>
    </row>
    <row r="43" spans="2:13" ht="27.75" customHeight="1" x14ac:dyDescent="0.2">
      <c r="B43" s="1186"/>
      <c r="C43" s="1187"/>
      <c r="D43" s="106"/>
      <c r="E43" s="1192" t="s">
        <v>33</v>
      </c>
      <c r="F43" s="1192"/>
      <c r="G43" s="1192"/>
      <c r="H43" s="1193"/>
      <c r="I43" s="358">
        <v>5865</v>
      </c>
      <c r="J43" s="359">
        <v>5689</v>
      </c>
      <c r="K43" s="359">
        <v>5399</v>
      </c>
      <c r="L43" s="359">
        <v>5173</v>
      </c>
      <c r="M43" s="360">
        <v>5113</v>
      </c>
    </row>
    <row r="44" spans="2:13" ht="27.75" customHeight="1" x14ac:dyDescent="0.2">
      <c r="B44" s="1186"/>
      <c r="C44" s="1187"/>
      <c r="D44" s="106"/>
      <c r="E44" s="1192" t="s">
        <v>34</v>
      </c>
      <c r="F44" s="1192"/>
      <c r="G44" s="1192"/>
      <c r="H44" s="1193"/>
      <c r="I44" s="358">
        <v>134</v>
      </c>
      <c r="J44" s="359">
        <v>117</v>
      </c>
      <c r="K44" s="359">
        <v>170</v>
      </c>
      <c r="L44" s="359">
        <v>149</v>
      </c>
      <c r="M44" s="360">
        <v>135</v>
      </c>
    </row>
    <row r="45" spans="2:13" ht="27.75" customHeight="1" x14ac:dyDescent="0.2">
      <c r="B45" s="1186"/>
      <c r="C45" s="1187"/>
      <c r="D45" s="106"/>
      <c r="E45" s="1192" t="s">
        <v>35</v>
      </c>
      <c r="F45" s="1192"/>
      <c r="G45" s="1192"/>
      <c r="H45" s="1193"/>
      <c r="I45" s="358">
        <v>2665</v>
      </c>
      <c r="J45" s="359">
        <v>2711</v>
      </c>
      <c r="K45" s="359">
        <v>2614</v>
      </c>
      <c r="L45" s="359">
        <v>2548</v>
      </c>
      <c r="M45" s="360">
        <v>2487</v>
      </c>
    </row>
    <row r="46" spans="2:13" ht="27.75" customHeight="1" x14ac:dyDescent="0.2">
      <c r="B46" s="1186"/>
      <c r="C46" s="1187"/>
      <c r="D46" s="107"/>
      <c r="E46" s="1192" t="s">
        <v>36</v>
      </c>
      <c r="F46" s="1192"/>
      <c r="G46" s="1192"/>
      <c r="H46" s="1193"/>
      <c r="I46" s="358">
        <v>11</v>
      </c>
      <c r="J46" s="359">
        <v>16</v>
      </c>
      <c r="K46" s="359">
        <v>4</v>
      </c>
      <c r="L46" s="359">
        <v>11</v>
      </c>
      <c r="M46" s="360">
        <v>10</v>
      </c>
    </row>
    <row r="47" spans="2:13" ht="27.75" customHeight="1" x14ac:dyDescent="0.2">
      <c r="B47" s="1186"/>
      <c r="C47" s="1187"/>
      <c r="D47" s="108"/>
      <c r="E47" s="1194" t="s">
        <v>37</v>
      </c>
      <c r="F47" s="1195"/>
      <c r="G47" s="1195"/>
      <c r="H47" s="1196"/>
      <c r="I47" s="358" t="s">
        <v>494</v>
      </c>
      <c r="J47" s="359" t="s">
        <v>494</v>
      </c>
      <c r="K47" s="359" t="s">
        <v>494</v>
      </c>
      <c r="L47" s="359" t="s">
        <v>494</v>
      </c>
      <c r="M47" s="360" t="s">
        <v>494</v>
      </c>
    </row>
    <row r="48" spans="2:13" ht="27.75" customHeight="1" x14ac:dyDescent="0.2">
      <c r="B48" s="1186"/>
      <c r="C48" s="1187"/>
      <c r="D48" s="106"/>
      <c r="E48" s="1192" t="s">
        <v>38</v>
      </c>
      <c r="F48" s="1192"/>
      <c r="G48" s="1192"/>
      <c r="H48" s="1193"/>
      <c r="I48" s="358" t="s">
        <v>494</v>
      </c>
      <c r="J48" s="359" t="s">
        <v>494</v>
      </c>
      <c r="K48" s="359" t="s">
        <v>494</v>
      </c>
      <c r="L48" s="359" t="s">
        <v>494</v>
      </c>
      <c r="M48" s="360" t="s">
        <v>494</v>
      </c>
    </row>
    <row r="49" spans="2:13" ht="27.75" customHeight="1" x14ac:dyDescent="0.2">
      <c r="B49" s="1188"/>
      <c r="C49" s="1189"/>
      <c r="D49" s="106"/>
      <c r="E49" s="1192" t="s">
        <v>39</v>
      </c>
      <c r="F49" s="1192"/>
      <c r="G49" s="1192"/>
      <c r="H49" s="1193"/>
      <c r="I49" s="358" t="s">
        <v>494</v>
      </c>
      <c r="J49" s="359" t="s">
        <v>494</v>
      </c>
      <c r="K49" s="359" t="s">
        <v>494</v>
      </c>
      <c r="L49" s="359" t="s">
        <v>494</v>
      </c>
      <c r="M49" s="360" t="s">
        <v>494</v>
      </c>
    </row>
    <row r="50" spans="2:13" ht="27.75" customHeight="1" x14ac:dyDescent="0.2">
      <c r="B50" s="1197" t="s">
        <v>40</v>
      </c>
      <c r="C50" s="1198"/>
      <c r="D50" s="109"/>
      <c r="E50" s="1192" t="s">
        <v>41</v>
      </c>
      <c r="F50" s="1192"/>
      <c r="G50" s="1192"/>
      <c r="H50" s="1193"/>
      <c r="I50" s="358">
        <v>13608</v>
      </c>
      <c r="J50" s="359">
        <v>13660</v>
      </c>
      <c r="K50" s="359">
        <v>14618</v>
      </c>
      <c r="L50" s="359">
        <v>15023</v>
      </c>
      <c r="M50" s="360">
        <v>14788</v>
      </c>
    </row>
    <row r="51" spans="2:13" ht="27.75" customHeight="1" x14ac:dyDescent="0.2">
      <c r="B51" s="1186"/>
      <c r="C51" s="1187"/>
      <c r="D51" s="106"/>
      <c r="E51" s="1192" t="s">
        <v>42</v>
      </c>
      <c r="F51" s="1192"/>
      <c r="G51" s="1192"/>
      <c r="H51" s="1193"/>
      <c r="I51" s="358">
        <v>15</v>
      </c>
      <c r="J51" s="359">
        <v>11</v>
      </c>
      <c r="K51" s="359">
        <v>8</v>
      </c>
      <c r="L51" s="359">
        <v>4</v>
      </c>
      <c r="M51" s="360" t="s">
        <v>494</v>
      </c>
    </row>
    <row r="52" spans="2:13" ht="27.75" customHeight="1" x14ac:dyDescent="0.2">
      <c r="B52" s="1188"/>
      <c r="C52" s="1189"/>
      <c r="D52" s="106"/>
      <c r="E52" s="1192" t="s">
        <v>43</v>
      </c>
      <c r="F52" s="1192"/>
      <c r="G52" s="1192"/>
      <c r="H52" s="1193"/>
      <c r="I52" s="358">
        <v>16064</v>
      </c>
      <c r="J52" s="359">
        <v>17406</v>
      </c>
      <c r="K52" s="359">
        <v>18712</v>
      </c>
      <c r="L52" s="359">
        <v>18233</v>
      </c>
      <c r="M52" s="360">
        <v>18438</v>
      </c>
    </row>
    <row r="53" spans="2:13" ht="27.75" customHeight="1" thickBot="1" x14ac:dyDescent="0.25">
      <c r="B53" s="1199" t="s">
        <v>19</v>
      </c>
      <c r="C53" s="1200"/>
      <c r="D53" s="110"/>
      <c r="E53" s="1201" t="s">
        <v>44</v>
      </c>
      <c r="F53" s="1201"/>
      <c r="G53" s="1201"/>
      <c r="H53" s="1202"/>
      <c r="I53" s="361">
        <v>-6545</v>
      </c>
      <c r="J53" s="362">
        <v>-6024</v>
      </c>
      <c r="K53" s="362">
        <v>-6234</v>
      </c>
      <c r="L53" s="362">
        <v>-6719</v>
      </c>
      <c r="M53" s="363">
        <v>-6575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x8Y2gCweqMuEQrV6ojIgT1LBoX+fyfEXQ8uMuy7KMgCv9xPpY52lJlsq3yFd8C/IvtXHioKawe2X5fP94lwg==" saltValue="PmCpd4ODc0RoaaSBCMn4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11" t="s">
        <v>46</v>
      </c>
      <c r="D55" s="1211"/>
      <c r="E55" s="1212"/>
      <c r="F55" s="122">
        <v>8285</v>
      </c>
      <c r="G55" s="122">
        <v>8058</v>
      </c>
      <c r="H55" s="123">
        <v>7904</v>
      </c>
    </row>
    <row r="56" spans="2:8" ht="52.5" customHeight="1" x14ac:dyDescent="0.2">
      <c r="B56" s="124"/>
      <c r="C56" s="1213" t="s">
        <v>47</v>
      </c>
      <c r="D56" s="1213"/>
      <c r="E56" s="1214"/>
      <c r="F56" s="125">
        <v>730</v>
      </c>
      <c r="G56" s="125">
        <v>730</v>
      </c>
      <c r="H56" s="126">
        <v>813</v>
      </c>
    </row>
    <row r="57" spans="2:8" ht="53.25" customHeight="1" x14ac:dyDescent="0.2">
      <c r="B57" s="124"/>
      <c r="C57" s="1215" t="s">
        <v>48</v>
      </c>
      <c r="D57" s="1215"/>
      <c r="E57" s="1216"/>
      <c r="F57" s="127">
        <v>1969</v>
      </c>
      <c r="G57" s="127">
        <v>1936</v>
      </c>
      <c r="H57" s="128">
        <v>1962</v>
      </c>
    </row>
    <row r="58" spans="2:8" ht="45.75" customHeight="1" x14ac:dyDescent="0.2">
      <c r="B58" s="129"/>
      <c r="C58" s="1203" t="s">
        <v>564</v>
      </c>
      <c r="D58" s="1204"/>
      <c r="E58" s="1205"/>
      <c r="F58" s="130">
        <v>656</v>
      </c>
      <c r="G58" s="130">
        <v>657</v>
      </c>
      <c r="H58" s="131">
        <v>662</v>
      </c>
    </row>
    <row r="59" spans="2:8" ht="45.75" customHeight="1" x14ac:dyDescent="0.2">
      <c r="B59" s="129"/>
      <c r="C59" s="1203" t="s">
        <v>565</v>
      </c>
      <c r="D59" s="1204"/>
      <c r="E59" s="1205"/>
      <c r="F59" s="130">
        <v>380</v>
      </c>
      <c r="G59" s="130">
        <v>380</v>
      </c>
      <c r="H59" s="131">
        <v>380</v>
      </c>
    </row>
    <row r="60" spans="2:8" ht="45.75" customHeight="1" x14ac:dyDescent="0.2">
      <c r="B60" s="129"/>
      <c r="C60" s="1203" t="s">
        <v>566</v>
      </c>
      <c r="D60" s="1204"/>
      <c r="E60" s="1205"/>
      <c r="F60" s="130">
        <v>339</v>
      </c>
      <c r="G60" s="130">
        <v>269</v>
      </c>
      <c r="H60" s="131">
        <v>249</v>
      </c>
    </row>
    <row r="61" spans="2:8" ht="45.75" customHeight="1" x14ac:dyDescent="0.2">
      <c r="B61" s="129"/>
      <c r="C61" s="1203" t="s">
        <v>567</v>
      </c>
      <c r="D61" s="1204"/>
      <c r="E61" s="1205"/>
      <c r="F61" s="130">
        <v>200</v>
      </c>
      <c r="G61" s="130">
        <v>200</v>
      </c>
      <c r="H61" s="131">
        <v>200</v>
      </c>
    </row>
    <row r="62" spans="2:8" ht="45.75" customHeight="1" thickBot="1" x14ac:dyDescent="0.25">
      <c r="B62" s="132"/>
      <c r="C62" s="1206" t="s">
        <v>568</v>
      </c>
      <c r="D62" s="1207"/>
      <c r="E62" s="1208"/>
      <c r="F62" s="133">
        <v>126</v>
      </c>
      <c r="G62" s="133">
        <v>126</v>
      </c>
      <c r="H62" s="134">
        <v>127</v>
      </c>
    </row>
    <row r="63" spans="2:8" ht="52.5" customHeight="1" thickBot="1" x14ac:dyDescent="0.25">
      <c r="B63" s="135"/>
      <c r="C63" s="1209" t="s">
        <v>49</v>
      </c>
      <c r="D63" s="1209"/>
      <c r="E63" s="1210"/>
      <c r="F63" s="136">
        <v>10985</v>
      </c>
      <c r="G63" s="136">
        <v>10724</v>
      </c>
      <c r="H63" s="137">
        <v>10679</v>
      </c>
    </row>
    <row r="64" spans="2:8" ht="13" x14ac:dyDescent="0.2"/>
  </sheetData>
  <sheetProtection algorithmName="SHA-512" hashValue="yRqTxgjFE/SlB7dDrjHPYuSWPZhkAZ5GHxmEF+vfP1+cZaeweEUwzXIs+TbkyzkSH6Em7wtM8XFe45M6QmrfXg==" saltValue="7q8cQougyGn1h5+CY0vO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20AF7-FA3B-4435-8E88-1362409C371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7" customWidth="1"/>
    <col min="109" max="109" width="5.90625" style="1226" customWidth="1"/>
    <col min="110" max="110" width="8.6328125" style="1219" hidden="1" customWidth="1"/>
    <col min="111"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1221"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1221"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1221"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1221"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1221"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1221"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1221"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1221"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1221"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1221"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1221"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1221"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1221"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1221"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1221"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19"/>
    </row>
    <row r="22" spans="1:109" ht="17.25" customHeight="1" x14ac:dyDescent="0.2">
      <c r="B22" s="1226"/>
    </row>
    <row r="23" spans="1:109" ht="13" x14ac:dyDescent="0.2">
      <c r="B23" s="1226"/>
    </row>
    <row r="24" spans="1:109" ht="13" x14ac:dyDescent="0.2">
      <c r="B24" s="1226"/>
    </row>
    <row r="25" spans="1:109" ht="13" x14ac:dyDescent="0.2">
      <c r="B25" s="1226"/>
    </row>
    <row r="26" spans="1:109" ht="13" x14ac:dyDescent="0.2">
      <c r="B26" s="1226"/>
    </row>
    <row r="27" spans="1:109" ht="13" x14ac:dyDescent="0.2">
      <c r="B27" s="1226"/>
    </row>
    <row r="28" spans="1:109" ht="13" x14ac:dyDescent="0.2">
      <c r="B28" s="1226"/>
    </row>
    <row r="29" spans="1:109" ht="13" x14ac:dyDescent="0.2">
      <c r="B29" s="1226"/>
    </row>
    <row r="30" spans="1:109" ht="13" x14ac:dyDescent="0.2">
      <c r="B30" s="1226"/>
    </row>
    <row r="31" spans="1:109" ht="13" x14ac:dyDescent="0.2">
      <c r="B31" s="1226"/>
    </row>
    <row r="32" spans="1:109" ht="13" x14ac:dyDescent="0.2">
      <c r="B32" s="1226"/>
    </row>
    <row r="33" spans="2:109" ht="13" x14ac:dyDescent="0.2">
      <c r="B33" s="1226"/>
    </row>
    <row r="34" spans="2:109" ht="13" x14ac:dyDescent="0.2">
      <c r="B34" s="1226"/>
    </row>
    <row r="35" spans="2:109" ht="13" x14ac:dyDescent="0.2">
      <c r="B35" s="1226"/>
    </row>
    <row r="36" spans="2:109" ht="13" x14ac:dyDescent="0.2">
      <c r="B36" s="1226"/>
    </row>
    <row r="37" spans="2:109" ht="13" x14ac:dyDescent="0.2">
      <c r="B37" s="1226"/>
    </row>
    <row r="38" spans="2:109" ht="13" x14ac:dyDescent="0.2">
      <c r="B38" s="1226"/>
    </row>
    <row r="39" spans="2:109" ht="13"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 x14ac:dyDescent="0.2">
      <c r="B40" s="1231"/>
      <c r="DD40" s="1231"/>
      <c r="DE40" s="1219"/>
    </row>
    <row r="41" spans="2:109" ht="16.5" x14ac:dyDescent="0.2">
      <c r="B41" s="1232" t="s">
        <v>572</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 x14ac:dyDescent="0.2">
      <c r="B42" s="1226"/>
      <c r="G42" s="1233"/>
      <c r="I42" s="1234"/>
      <c r="J42" s="1234"/>
      <c r="K42" s="1234"/>
      <c r="AM42" s="1233"/>
      <c r="AN42" s="1233" t="s">
        <v>573</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574</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 x14ac:dyDescent="0.2">
      <c r="B49" s="1226"/>
      <c r="AN49" s="1219" t="s">
        <v>575</v>
      </c>
    </row>
    <row r="50" spans="1:109" ht="13"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533</v>
      </c>
      <c r="BQ50" s="1251"/>
      <c r="BR50" s="1251"/>
      <c r="BS50" s="1251"/>
      <c r="BT50" s="1251"/>
      <c r="BU50" s="1251"/>
      <c r="BV50" s="1251"/>
      <c r="BW50" s="1251"/>
      <c r="BX50" s="1251" t="s">
        <v>534</v>
      </c>
      <c r="BY50" s="1251"/>
      <c r="BZ50" s="1251"/>
      <c r="CA50" s="1251"/>
      <c r="CB50" s="1251"/>
      <c r="CC50" s="1251"/>
      <c r="CD50" s="1251"/>
      <c r="CE50" s="1251"/>
      <c r="CF50" s="1251" t="s">
        <v>535</v>
      </c>
      <c r="CG50" s="1251"/>
      <c r="CH50" s="1251"/>
      <c r="CI50" s="1251"/>
      <c r="CJ50" s="1251"/>
      <c r="CK50" s="1251"/>
      <c r="CL50" s="1251"/>
      <c r="CM50" s="1251"/>
      <c r="CN50" s="1251" t="s">
        <v>536</v>
      </c>
      <c r="CO50" s="1251"/>
      <c r="CP50" s="1251"/>
      <c r="CQ50" s="1251"/>
      <c r="CR50" s="1251"/>
      <c r="CS50" s="1251"/>
      <c r="CT50" s="1251"/>
      <c r="CU50" s="1251"/>
      <c r="CV50" s="1251" t="s">
        <v>537</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576</v>
      </c>
      <c r="AO51" s="1255"/>
      <c r="AP51" s="1255"/>
      <c r="AQ51" s="1255"/>
      <c r="AR51" s="1255"/>
      <c r="AS51" s="1255"/>
      <c r="AT51" s="1255"/>
      <c r="AU51" s="1255"/>
      <c r="AV51" s="1255"/>
      <c r="AW51" s="1255"/>
      <c r="AX51" s="1255"/>
      <c r="AY51" s="1255"/>
      <c r="AZ51" s="1255"/>
      <c r="BA51" s="1255"/>
      <c r="BB51" s="1255" t="s">
        <v>577</v>
      </c>
      <c r="BC51" s="1255"/>
      <c r="BD51" s="1255"/>
      <c r="BE51" s="1255"/>
      <c r="BF51" s="1255"/>
      <c r="BG51" s="1255"/>
      <c r="BH51" s="1255"/>
      <c r="BI51" s="1255"/>
      <c r="BJ51" s="1255"/>
      <c r="BK51" s="1255"/>
      <c r="BL51" s="1255"/>
      <c r="BM51" s="1255"/>
      <c r="BN51" s="1255"/>
      <c r="BO51" s="1255"/>
      <c r="BP51" s="1256"/>
      <c r="BQ51" s="1256"/>
      <c r="BR51" s="1256"/>
      <c r="BS51" s="1256"/>
      <c r="BT51" s="1256"/>
      <c r="BU51" s="1256"/>
      <c r="BV51" s="1256"/>
      <c r="BW51" s="1256"/>
      <c r="BX51" s="1256"/>
      <c r="BY51" s="1256"/>
      <c r="BZ51" s="1256"/>
      <c r="CA51" s="1256"/>
      <c r="CB51" s="1256"/>
      <c r="CC51" s="1256"/>
      <c r="CD51" s="1256"/>
      <c r="CE51" s="1256"/>
      <c r="CF51" s="1257"/>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578</v>
      </c>
      <c r="BC53" s="1255"/>
      <c r="BD53" s="1255"/>
      <c r="BE53" s="1255"/>
      <c r="BF53" s="1255"/>
      <c r="BG53" s="1255"/>
      <c r="BH53" s="1255"/>
      <c r="BI53" s="1255"/>
      <c r="BJ53" s="1255"/>
      <c r="BK53" s="1255"/>
      <c r="BL53" s="1255"/>
      <c r="BM53" s="1255"/>
      <c r="BN53" s="1255"/>
      <c r="BO53" s="1255"/>
      <c r="BP53" s="1256">
        <v>71.900000000000006</v>
      </c>
      <c r="BQ53" s="1256"/>
      <c r="BR53" s="1256"/>
      <c r="BS53" s="1256"/>
      <c r="BT53" s="1256"/>
      <c r="BU53" s="1256"/>
      <c r="BV53" s="1256"/>
      <c r="BW53" s="1256"/>
      <c r="BX53" s="1256">
        <v>72.900000000000006</v>
      </c>
      <c r="BY53" s="1256"/>
      <c r="BZ53" s="1256"/>
      <c r="CA53" s="1256"/>
      <c r="CB53" s="1256"/>
      <c r="CC53" s="1256"/>
      <c r="CD53" s="1256"/>
      <c r="CE53" s="1256"/>
      <c r="CF53" s="1257"/>
      <c r="CG53" s="1256"/>
      <c r="CH53" s="1256"/>
      <c r="CI53" s="1256"/>
      <c r="CJ53" s="1256"/>
      <c r="CK53" s="1256"/>
      <c r="CL53" s="1256"/>
      <c r="CM53" s="1256"/>
      <c r="CN53" s="1256">
        <v>73.5</v>
      </c>
      <c r="CO53" s="1256"/>
      <c r="CP53" s="1256"/>
      <c r="CQ53" s="1256"/>
      <c r="CR53" s="1256"/>
      <c r="CS53" s="1256"/>
      <c r="CT53" s="1256"/>
      <c r="CU53" s="1256"/>
      <c r="CV53" s="1256">
        <v>74.5</v>
      </c>
      <c r="CW53" s="1256"/>
      <c r="CX53" s="1256"/>
      <c r="CY53" s="1256"/>
      <c r="CZ53" s="1256"/>
      <c r="DA53" s="1256"/>
      <c r="DB53" s="1256"/>
      <c r="DC53" s="1256"/>
    </row>
    <row r="54" spans="1:109" ht="13"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4"/>
      <c r="B55" s="1226"/>
      <c r="G55" s="1245"/>
      <c r="H55" s="1245"/>
      <c r="I55" s="1245"/>
      <c r="J55" s="1245"/>
      <c r="K55" s="1254"/>
      <c r="L55" s="1254"/>
      <c r="M55" s="1254"/>
      <c r="N55" s="1254"/>
      <c r="AN55" s="1251" t="s">
        <v>579</v>
      </c>
      <c r="AO55" s="1251"/>
      <c r="AP55" s="1251"/>
      <c r="AQ55" s="1251"/>
      <c r="AR55" s="1251"/>
      <c r="AS55" s="1251"/>
      <c r="AT55" s="1251"/>
      <c r="AU55" s="1251"/>
      <c r="AV55" s="1251"/>
      <c r="AW55" s="1251"/>
      <c r="AX55" s="1251"/>
      <c r="AY55" s="1251"/>
      <c r="AZ55" s="1251"/>
      <c r="BA55" s="1251"/>
      <c r="BB55" s="1255" t="s">
        <v>577</v>
      </c>
      <c r="BC55" s="1255"/>
      <c r="BD55" s="1255"/>
      <c r="BE55" s="1255"/>
      <c r="BF55" s="1255"/>
      <c r="BG55" s="1255"/>
      <c r="BH55" s="1255"/>
      <c r="BI55" s="1255"/>
      <c r="BJ55" s="1255"/>
      <c r="BK55" s="1255"/>
      <c r="BL55" s="1255"/>
      <c r="BM55" s="1255"/>
      <c r="BN55" s="1255"/>
      <c r="BO55" s="1255"/>
      <c r="BP55" s="1256">
        <v>25.5</v>
      </c>
      <c r="BQ55" s="1256"/>
      <c r="BR55" s="1256"/>
      <c r="BS55" s="1256"/>
      <c r="BT55" s="1256"/>
      <c r="BU55" s="1256"/>
      <c r="BV55" s="1256"/>
      <c r="BW55" s="1256"/>
      <c r="BX55" s="1256">
        <v>37.299999999999997</v>
      </c>
      <c r="BY55" s="1256"/>
      <c r="BZ55" s="1256"/>
      <c r="CA55" s="1256"/>
      <c r="CB55" s="1256"/>
      <c r="CC55" s="1256"/>
      <c r="CD55" s="1256"/>
      <c r="CE55" s="1256"/>
      <c r="CF55" s="1257"/>
      <c r="CG55" s="1256"/>
      <c r="CH55" s="1256"/>
      <c r="CI55" s="1256"/>
      <c r="CJ55" s="1256"/>
      <c r="CK55" s="1256"/>
      <c r="CL55" s="1256"/>
      <c r="CM55" s="1256"/>
      <c r="CN55" s="1256">
        <v>17.600000000000001</v>
      </c>
      <c r="CO55" s="1256"/>
      <c r="CP55" s="1256"/>
      <c r="CQ55" s="1256"/>
      <c r="CR55" s="1256"/>
      <c r="CS55" s="1256"/>
      <c r="CT55" s="1256"/>
      <c r="CU55" s="1256"/>
      <c r="CV55" s="1256">
        <v>17.2</v>
      </c>
      <c r="CW55" s="1256"/>
      <c r="CX55" s="1256"/>
      <c r="CY55" s="1256"/>
      <c r="CZ55" s="1256"/>
      <c r="DA55" s="1256"/>
      <c r="DB55" s="1256"/>
      <c r="DC55" s="1256"/>
    </row>
    <row r="56" spans="1:109" ht="13"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 x14ac:dyDescent="0.2">
      <c r="B57" s="1258"/>
      <c r="G57" s="1245"/>
      <c r="H57" s="1245"/>
      <c r="I57" s="1259"/>
      <c r="J57" s="1259"/>
      <c r="K57" s="1254"/>
      <c r="L57" s="1254"/>
      <c r="M57" s="1254"/>
      <c r="N57" s="1254"/>
      <c r="AM57" s="1219"/>
      <c r="AN57" s="1251"/>
      <c r="AO57" s="1251"/>
      <c r="AP57" s="1251"/>
      <c r="AQ57" s="1251"/>
      <c r="AR57" s="1251"/>
      <c r="AS57" s="1251"/>
      <c r="AT57" s="1251"/>
      <c r="AU57" s="1251"/>
      <c r="AV57" s="1251"/>
      <c r="AW57" s="1251"/>
      <c r="AX57" s="1251"/>
      <c r="AY57" s="1251"/>
      <c r="AZ57" s="1251"/>
      <c r="BA57" s="1251"/>
      <c r="BB57" s="1255" t="s">
        <v>578</v>
      </c>
      <c r="BC57" s="1255"/>
      <c r="BD57" s="1255"/>
      <c r="BE57" s="1255"/>
      <c r="BF57" s="1255"/>
      <c r="BG57" s="1255"/>
      <c r="BH57" s="1255"/>
      <c r="BI57" s="1255"/>
      <c r="BJ57" s="1255"/>
      <c r="BK57" s="1255"/>
      <c r="BL57" s="1255"/>
      <c r="BM57" s="1255"/>
      <c r="BN57" s="1255"/>
      <c r="BO57" s="1255"/>
      <c r="BP57" s="1256">
        <v>60.9</v>
      </c>
      <c r="BQ57" s="1256"/>
      <c r="BR57" s="1256"/>
      <c r="BS57" s="1256"/>
      <c r="BT57" s="1256"/>
      <c r="BU57" s="1256"/>
      <c r="BV57" s="1256"/>
      <c r="BW57" s="1256"/>
      <c r="BX57" s="1256">
        <v>62</v>
      </c>
      <c r="BY57" s="1256"/>
      <c r="BZ57" s="1256"/>
      <c r="CA57" s="1256"/>
      <c r="CB57" s="1256"/>
      <c r="CC57" s="1256"/>
      <c r="CD57" s="1256"/>
      <c r="CE57" s="1256"/>
      <c r="CF57" s="1257"/>
      <c r="CG57" s="1256"/>
      <c r="CH57" s="1256"/>
      <c r="CI57" s="1256"/>
      <c r="CJ57" s="1256"/>
      <c r="CK57" s="1256"/>
      <c r="CL57" s="1256"/>
      <c r="CM57" s="1256"/>
      <c r="CN57" s="1256">
        <v>65.3</v>
      </c>
      <c r="CO57" s="1256"/>
      <c r="CP57" s="1256"/>
      <c r="CQ57" s="1256"/>
      <c r="CR57" s="1256"/>
      <c r="CS57" s="1256"/>
      <c r="CT57" s="1256"/>
      <c r="CU57" s="1256"/>
      <c r="CV57" s="1256">
        <v>66.900000000000006</v>
      </c>
      <c r="CW57" s="1256"/>
      <c r="CX57" s="1256"/>
      <c r="CY57" s="1256"/>
      <c r="CZ57" s="1256"/>
      <c r="DA57" s="1256"/>
      <c r="DB57" s="1256"/>
      <c r="DC57" s="1256"/>
      <c r="DD57" s="1260"/>
      <c r="DE57" s="1258"/>
    </row>
    <row r="58" spans="1:109" s="1234" customFormat="1" ht="13" x14ac:dyDescent="0.2">
      <c r="A58" s="1219"/>
      <c r="B58" s="1258"/>
      <c r="G58" s="1245"/>
      <c r="H58" s="1245"/>
      <c r="I58" s="1259"/>
      <c r="J58" s="1259"/>
      <c r="K58" s="1254"/>
      <c r="L58" s="1254"/>
      <c r="M58" s="1254"/>
      <c r="N58" s="1254"/>
      <c r="AM58" s="1219"/>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60"/>
      <c r="DE58" s="1258"/>
    </row>
    <row r="59" spans="1:109" s="1234" customFormat="1" ht="13" x14ac:dyDescent="0.2">
      <c r="A59" s="1219"/>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4" customFormat="1" ht="13" x14ac:dyDescent="0.2">
      <c r="A60" s="1219"/>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4" customFormat="1" ht="13" x14ac:dyDescent="0.2">
      <c r="A61" s="1219"/>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ht="13"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19"/>
    </row>
    <row r="63" spans="1:109" ht="16.5" x14ac:dyDescent="0.2">
      <c r="B63" s="1266" t="s">
        <v>580</v>
      </c>
    </row>
    <row r="64" spans="1:109" ht="13" x14ac:dyDescent="0.2">
      <c r="B64" s="1226"/>
      <c r="G64" s="1233"/>
      <c r="N64" s="1267"/>
      <c r="AM64" s="1233"/>
      <c r="AN64" s="1233" t="s">
        <v>573</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 x14ac:dyDescent="0.2">
      <c r="B65" s="1226"/>
      <c r="AN65" s="1235" t="s">
        <v>581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 x14ac:dyDescent="0.2">
      <c r="B71" s="1226"/>
      <c r="G71" s="1271"/>
      <c r="I71" s="1272"/>
      <c r="J71" s="1269"/>
      <c r="K71" s="1269"/>
      <c r="L71" s="1270"/>
      <c r="M71" s="1269"/>
      <c r="N71" s="1270"/>
      <c r="AM71" s="1271"/>
      <c r="AN71" s="1219" t="s">
        <v>575</v>
      </c>
    </row>
    <row r="72" spans="2:107" ht="13"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533</v>
      </c>
      <c r="BQ72" s="1251"/>
      <c r="BR72" s="1251"/>
      <c r="BS72" s="1251"/>
      <c r="BT72" s="1251"/>
      <c r="BU72" s="1251"/>
      <c r="BV72" s="1251"/>
      <c r="BW72" s="1251"/>
      <c r="BX72" s="1251" t="s">
        <v>534</v>
      </c>
      <c r="BY72" s="1251"/>
      <c r="BZ72" s="1251"/>
      <c r="CA72" s="1251"/>
      <c r="CB72" s="1251"/>
      <c r="CC72" s="1251"/>
      <c r="CD72" s="1251"/>
      <c r="CE72" s="1251"/>
      <c r="CF72" s="1251" t="s">
        <v>535</v>
      </c>
      <c r="CG72" s="1251"/>
      <c r="CH72" s="1251"/>
      <c r="CI72" s="1251"/>
      <c r="CJ72" s="1251"/>
      <c r="CK72" s="1251"/>
      <c r="CL72" s="1251"/>
      <c r="CM72" s="1251"/>
      <c r="CN72" s="1251" t="s">
        <v>536</v>
      </c>
      <c r="CO72" s="1251"/>
      <c r="CP72" s="1251"/>
      <c r="CQ72" s="1251"/>
      <c r="CR72" s="1251"/>
      <c r="CS72" s="1251"/>
      <c r="CT72" s="1251"/>
      <c r="CU72" s="1251"/>
      <c r="CV72" s="1251" t="s">
        <v>537</v>
      </c>
      <c r="CW72" s="1251"/>
      <c r="CX72" s="1251"/>
      <c r="CY72" s="1251"/>
      <c r="CZ72" s="1251"/>
      <c r="DA72" s="1251"/>
      <c r="DB72" s="1251"/>
      <c r="DC72" s="1251"/>
    </row>
    <row r="73" spans="2:107" ht="13" x14ac:dyDescent="0.2">
      <c r="B73" s="1226"/>
      <c r="G73" s="1252"/>
      <c r="H73" s="1252"/>
      <c r="I73" s="1252"/>
      <c r="J73" s="1252"/>
      <c r="K73" s="1273"/>
      <c r="L73" s="1273"/>
      <c r="M73" s="1273"/>
      <c r="N73" s="1273"/>
      <c r="AM73" s="1244"/>
      <c r="AN73" s="1255" t="s">
        <v>576</v>
      </c>
      <c r="AO73" s="1255"/>
      <c r="AP73" s="1255"/>
      <c r="AQ73" s="1255"/>
      <c r="AR73" s="1255"/>
      <c r="AS73" s="1255"/>
      <c r="AT73" s="1255"/>
      <c r="AU73" s="1255"/>
      <c r="AV73" s="1255"/>
      <c r="AW73" s="1255"/>
      <c r="AX73" s="1255"/>
      <c r="AY73" s="1255"/>
      <c r="AZ73" s="1255"/>
      <c r="BA73" s="1255"/>
      <c r="BB73" s="1255" t="s">
        <v>577</v>
      </c>
      <c r="BC73" s="1255"/>
      <c r="BD73" s="1255"/>
      <c r="BE73" s="1255"/>
      <c r="BF73" s="1255"/>
      <c r="BG73" s="1255"/>
      <c r="BH73" s="1255"/>
      <c r="BI73" s="1255"/>
      <c r="BJ73" s="1255"/>
      <c r="BK73" s="1255"/>
      <c r="BL73" s="1255"/>
      <c r="BM73" s="1255"/>
      <c r="BN73" s="1255"/>
      <c r="BO73" s="1255"/>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582</v>
      </c>
      <c r="BC75" s="1255"/>
      <c r="BD75" s="1255"/>
      <c r="BE75" s="1255"/>
      <c r="BF75" s="1255"/>
      <c r="BG75" s="1255"/>
      <c r="BH75" s="1255"/>
      <c r="BI75" s="1255"/>
      <c r="BJ75" s="1255"/>
      <c r="BK75" s="1255"/>
      <c r="BL75" s="1255"/>
      <c r="BM75" s="1255"/>
      <c r="BN75" s="1255"/>
      <c r="BO75" s="1255"/>
      <c r="BP75" s="1256">
        <v>3.7</v>
      </c>
      <c r="BQ75" s="1256"/>
      <c r="BR75" s="1256"/>
      <c r="BS75" s="1256"/>
      <c r="BT75" s="1256"/>
      <c r="BU75" s="1256"/>
      <c r="BV75" s="1256"/>
      <c r="BW75" s="1256"/>
      <c r="BX75" s="1256">
        <v>3.7</v>
      </c>
      <c r="BY75" s="1256"/>
      <c r="BZ75" s="1256"/>
      <c r="CA75" s="1256"/>
      <c r="CB75" s="1256"/>
      <c r="CC75" s="1256"/>
      <c r="CD75" s="1256"/>
      <c r="CE75" s="1256"/>
      <c r="CF75" s="1256">
        <v>3.8</v>
      </c>
      <c r="CG75" s="1256"/>
      <c r="CH75" s="1256"/>
      <c r="CI75" s="1256"/>
      <c r="CJ75" s="1256"/>
      <c r="CK75" s="1256"/>
      <c r="CL75" s="1256"/>
      <c r="CM75" s="1256"/>
      <c r="CN75" s="1256">
        <v>4.0999999999999996</v>
      </c>
      <c r="CO75" s="1256"/>
      <c r="CP75" s="1256"/>
      <c r="CQ75" s="1256"/>
      <c r="CR75" s="1256"/>
      <c r="CS75" s="1256"/>
      <c r="CT75" s="1256"/>
      <c r="CU75" s="1256"/>
      <c r="CV75" s="1256">
        <v>4.7</v>
      </c>
      <c r="CW75" s="1256"/>
      <c r="CX75" s="1256"/>
      <c r="CY75" s="1256"/>
      <c r="CZ75" s="1256"/>
      <c r="DA75" s="1256"/>
      <c r="DB75" s="1256"/>
      <c r="DC75" s="1256"/>
    </row>
    <row r="76" spans="2:107" ht="13"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6"/>
      <c r="G77" s="1245"/>
      <c r="H77" s="1245"/>
      <c r="I77" s="1245"/>
      <c r="J77" s="1245"/>
      <c r="K77" s="1273"/>
      <c r="L77" s="1273"/>
      <c r="M77" s="1273"/>
      <c r="N77" s="1273"/>
      <c r="AN77" s="1251" t="s">
        <v>579</v>
      </c>
      <c r="AO77" s="1251"/>
      <c r="AP77" s="1251"/>
      <c r="AQ77" s="1251"/>
      <c r="AR77" s="1251"/>
      <c r="AS77" s="1251"/>
      <c r="AT77" s="1251"/>
      <c r="AU77" s="1251"/>
      <c r="AV77" s="1251"/>
      <c r="AW77" s="1251"/>
      <c r="AX77" s="1251"/>
      <c r="AY77" s="1251"/>
      <c r="AZ77" s="1251"/>
      <c r="BA77" s="1251"/>
      <c r="BB77" s="1255" t="s">
        <v>577</v>
      </c>
      <c r="BC77" s="1255"/>
      <c r="BD77" s="1255"/>
      <c r="BE77" s="1255"/>
      <c r="BF77" s="1255"/>
      <c r="BG77" s="1255"/>
      <c r="BH77" s="1255"/>
      <c r="BI77" s="1255"/>
      <c r="BJ77" s="1255"/>
      <c r="BK77" s="1255"/>
      <c r="BL77" s="1255"/>
      <c r="BM77" s="1255"/>
      <c r="BN77" s="1255"/>
      <c r="BO77" s="1255"/>
      <c r="BP77" s="1256">
        <v>25.5</v>
      </c>
      <c r="BQ77" s="1256"/>
      <c r="BR77" s="1256"/>
      <c r="BS77" s="1256"/>
      <c r="BT77" s="1256"/>
      <c r="BU77" s="1256"/>
      <c r="BV77" s="1256"/>
      <c r="BW77" s="1256"/>
      <c r="BX77" s="1256">
        <v>37.299999999999997</v>
      </c>
      <c r="BY77" s="1256"/>
      <c r="BZ77" s="1256"/>
      <c r="CA77" s="1256"/>
      <c r="CB77" s="1256"/>
      <c r="CC77" s="1256"/>
      <c r="CD77" s="1256"/>
      <c r="CE77" s="1256"/>
      <c r="CF77" s="1256">
        <v>25.4</v>
      </c>
      <c r="CG77" s="1256"/>
      <c r="CH77" s="1256"/>
      <c r="CI77" s="1256"/>
      <c r="CJ77" s="1256"/>
      <c r="CK77" s="1256"/>
      <c r="CL77" s="1256"/>
      <c r="CM77" s="1256"/>
      <c r="CN77" s="1256">
        <v>17.600000000000001</v>
      </c>
      <c r="CO77" s="1256"/>
      <c r="CP77" s="1256"/>
      <c r="CQ77" s="1256"/>
      <c r="CR77" s="1256"/>
      <c r="CS77" s="1256"/>
      <c r="CT77" s="1256"/>
      <c r="CU77" s="1256"/>
      <c r="CV77" s="1256">
        <v>17.2</v>
      </c>
      <c r="CW77" s="1256"/>
      <c r="CX77" s="1256"/>
      <c r="CY77" s="1256"/>
      <c r="CZ77" s="1256"/>
      <c r="DA77" s="1256"/>
      <c r="DB77" s="1256"/>
      <c r="DC77" s="1256"/>
    </row>
    <row r="78" spans="2:107" ht="13"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6"/>
      <c r="G79" s="1245"/>
      <c r="H79" s="1245"/>
      <c r="I79" s="1259"/>
      <c r="J79" s="1259"/>
      <c r="K79" s="1274"/>
      <c r="L79" s="1274"/>
      <c r="M79" s="1274"/>
      <c r="N79" s="1274"/>
      <c r="AN79" s="1251"/>
      <c r="AO79" s="1251"/>
      <c r="AP79" s="1251"/>
      <c r="AQ79" s="1251"/>
      <c r="AR79" s="1251"/>
      <c r="AS79" s="1251"/>
      <c r="AT79" s="1251"/>
      <c r="AU79" s="1251"/>
      <c r="AV79" s="1251"/>
      <c r="AW79" s="1251"/>
      <c r="AX79" s="1251"/>
      <c r="AY79" s="1251"/>
      <c r="AZ79" s="1251"/>
      <c r="BA79" s="1251"/>
      <c r="BB79" s="1255" t="s">
        <v>582</v>
      </c>
      <c r="BC79" s="1255"/>
      <c r="BD79" s="1255"/>
      <c r="BE79" s="1255"/>
      <c r="BF79" s="1255"/>
      <c r="BG79" s="1255"/>
      <c r="BH79" s="1255"/>
      <c r="BI79" s="1255"/>
      <c r="BJ79" s="1255"/>
      <c r="BK79" s="1255"/>
      <c r="BL79" s="1255"/>
      <c r="BM79" s="1255"/>
      <c r="BN79" s="1255"/>
      <c r="BO79" s="1255"/>
      <c r="BP79" s="1256">
        <v>6.6</v>
      </c>
      <c r="BQ79" s="1256"/>
      <c r="BR79" s="1256"/>
      <c r="BS79" s="1256"/>
      <c r="BT79" s="1256"/>
      <c r="BU79" s="1256"/>
      <c r="BV79" s="1256"/>
      <c r="BW79" s="1256"/>
      <c r="BX79" s="1256">
        <v>8.6</v>
      </c>
      <c r="BY79" s="1256"/>
      <c r="BZ79" s="1256"/>
      <c r="CA79" s="1256"/>
      <c r="CB79" s="1256"/>
      <c r="CC79" s="1256"/>
      <c r="CD79" s="1256"/>
      <c r="CE79" s="1256"/>
      <c r="CF79" s="1256">
        <v>8.3000000000000007</v>
      </c>
      <c r="CG79" s="1256"/>
      <c r="CH79" s="1256"/>
      <c r="CI79" s="1256"/>
      <c r="CJ79" s="1256"/>
      <c r="CK79" s="1256"/>
      <c r="CL79" s="1256"/>
      <c r="CM79" s="1256"/>
      <c r="CN79" s="1256">
        <v>8.4</v>
      </c>
      <c r="CO79" s="1256"/>
      <c r="CP79" s="1256"/>
      <c r="CQ79" s="1256"/>
      <c r="CR79" s="1256"/>
      <c r="CS79" s="1256"/>
      <c r="CT79" s="1256"/>
      <c r="CU79" s="1256"/>
      <c r="CV79" s="1256">
        <v>8.6</v>
      </c>
      <c r="CW79" s="1256"/>
      <c r="CX79" s="1256"/>
      <c r="CY79" s="1256"/>
      <c r="CZ79" s="1256"/>
      <c r="DA79" s="1256"/>
      <c r="DB79" s="1256"/>
      <c r="DC79" s="1256"/>
    </row>
    <row r="80" spans="2:107" ht="13" x14ac:dyDescent="0.2">
      <c r="B80" s="1226"/>
      <c r="G80" s="1245"/>
      <c r="H80" s="1245"/>
      <c r="I80" s="1259"/>
      <c r="J80" s="1259"/>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6"/>
    </row>
    <row r="82" spans="2:109" ht="16.5"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 x14ac:dyDescent="0.2">
      <c r="DD84" s="1219"/>
      <c r="DE84" s="1219"/>
    </row>
    <row r="85" spans="2:109" ht="13" x14ac:dyDescent="0.2">
      <c r="DD85" s="1219"/>
      <c r="DE85" s="1219"/>
    </row>
  </sheetData>
  <sheetProtection algorithmName="SHA-512" hashValue="QH/sJ1KPVLM9rZ/Ntpt4c9kaTnKIua8eVp4eWtaGpYo1n9wT67XfNY0H3qfXOocVTHEip/6Q2jBmYJ5O13Wb/w==" saltValue="r+YsnRSZuDmLqAk2bjixcw=="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B3EFB-0CF6-4875-AF64-D2146F650D4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1276" customWidth="1"/>
    <col min="35" max="122" width="2.453125" style="1221" customWidth="1"/>
    <col min="123" max="123" width="2.453125" style="1221" hidden="1" customWidth="1"/>
    <col min="124" max="16384" width="2.453125" style="1221" hidden="1"/>
  </cols>
  <sheetData>
    <row r="1" spans="1:34" ht="13.5" customHeight="1" x14ac:dyDescent="0.2">
      <c r="A1" s="1221"/>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row>
    <row r="2" spans="1:34" ht="13" x14ac:dyDescent="0.2">
      <c r="S2" s="1221"/>
      <c r="AH2" s="1221"/>
    </row>
    <row r="3" spans="1:34" ht="13" x14ac:dyDescent="0.2">
      <c r="C3" s="1221"/>
      <c r="D3" s="1221"/>
      <c r="E3" s="1221"/>
      <c r="F3" s="1221"/>
      <c r="G3" s="1221"/>
      <c r="H3" s="1221"/>
      <c r="I3" s="1221"/>
      <c r="J3" s="1221"/>
      <c r="K3" s="1221"/>
      <c r="L3" s="1221"/>
      <c r="M3" s="1221"/>
      <c r="N3" s="1221"/>
      <c r="O3" s="1221"/>
      <c r="P3" s="1221"/>
      <c r="Q3" s="1221"/>
      <c r="R3" s="1221"/>
      <c r="S3" s="1221"/>
      <c r="U3" s="1221"/>
      <c r="V3" s="1221"/>
      <c r="W3" s="1221"/>
      <c r="X3" s="1221"/>
      <c r="Y3" s="1221"/>
      <c r="Z3" s="1221"/>
      <c r="AA3" s="1221"/>
      <c r="AB3" s="1221"/>
      <c r="AC3" s="1221"/>
      <c r="AD3" s="1221"/>
      <c r="AE3" s="1221"/>
      <c r="AF3" s="1221"/>
      <c r="AG3" s="1221"/>
      <c r="AH3" s="1221"/>
    </row>
    <row r="4" spans="1:34" ht="13" x14ac:dyDescent="0.2"/>
    <row r="5" spans="1:34" ht="13" x14ac:dyDescent="0.2"/>
    <row r="6" spans="1:34" ht="13" x14ac:dyDescent="0.2"/>
    <row r="7" spans="1:34" ht="13" x14ac:dyDescent="0.2"/>
    <row r="8" spans="1:34" ht="13" x14ac:dyDescent="0.2"/>
    <row r="9" spans="1:34" ht="13" x14ac:dyDescent="0.2">
      <c r="AH9" s="122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221"/>
    </row>
    <row r="18" spans="12:34" ht="13" x14ac:dyDescent="0.2"/>
    <row r="19" spans="12:34" ht="13" x14ac:dyDescent="0.2"/>
    <row r="20" spans="12:34" ht="13" x14ac:dyDescent="0.2">
      <c r="AH20" s="1221"/>
    </row>
    <row r="21" spans="12:34" ht="13" x14ac:dyDescent="0.2">
      <c r="AH21" s="1221"/>
    </row>
    <row r="22" spans="12:34" ht="13" x14ac:dyDescent="0.2"/>
    <row r="23" spans="12:34" ht="13" x14ac:dyDescent="0.2"/>
    <row r="24" spans="12:34" ht="13" x14ac:dyDescent="0.2">
      <c r="Q24" s="1221"/>
    </row>
    <row r="25" spans="12:34" ht="13" x14ac:dyDescent="0.2"/>
    <row r="26" spans="12:34" ht="13" x14ac:dyDescent="0.2"/>
    <row r="27" spans="12:34" ht="13" x14ac:dyDescent="0.2"/>
    <row r="28" spans="12:34" ht="13" x14ac:dyDescent="0.2">
      <c r="O28" s="1221"/>
      <c r="T28" s="1221"/>
      <c r="AH28" s="1221"/>
    </row>
    <row r="29" spans="12:34" ht="13" x14ac:dyDescent="0.2"/>
    <row r="30" spans="12:34" ht="13" x14ac:dyDescent="0.2"/>
    <row r="31" spans="12:34" ht="13" x14ac:dyDescent="0.2">
      <c r="Q31" s="1221"/>
    </row>
    <row r="32" spans="12:34" ht="13" x14ac:dyDescent="0.2">
      <c r="L32" s="1221"/>
    </row>
    <row r="33" spans="2:34" ht="13" x14ac:dyDescent="0.2">
      <c r="C33" s="1221"/>
      <c r="E33" s="1221"/>
      <c r="G33" s="1221"/>
      <c r="I33" s="1221"/>
      <c r="X33" s="1221"/>
    </row>
    <row r="34" spans="2:34" ht="13" x14ac:dyDescent="0.2">
      <c r="B34" s="1221"/>
      <c r="P34" s="1221"/>
      <c r="R34" s="1221"/>
      <c r="T34" s="1221"/>
    </row>
    <row r="35" spans="2:34" ht="13" x14ac:dyDescent="0.2">
      <c r="D35" s="1221"/>
      <c r="W35" s="1221"/>
      <c r="AC35" s="1221"/>
      <c r="AD35" s="1221"/>
      <c r="AE35" s="1221"/>
      <c r="AF35" s="1221"/>
      <c r="AG35" s="1221"/>
      <c r="AH35" s="1221"/>
    </row>
    <row r="36" spans="2:34" ht="13" x14ac:dyDescent="0.2">
      <c r="H36" s="1221"/>
      <c r="J36" s="1221"/>
      <c r="K36" s="1221"/>
      <c r="M36" s="1221"/>
      <c r="Y36" s="1221"/>
      <c r="Z36" s="1221"/>
      <c r="AA36" s="1221"/>
      <c r="AB36" s="1221"/>
      <c r="AC36" s="1221"/>
      <c r="AD36" s="1221"/>
      <c r="AE36" s="1221"/>
      <c r="AF36" s="1221"/>
      <c r="AG36" s="1221"/>
      <c r="AH36" s="1221"/>
    </row>
    <row r="37" spans="2:34" ht="13" x14ac:dyDescent="0.2">
      <c r="AH37" s="1221"/>
    </row>
    <row r="38" spans="2:34" ht="13" x14ac:dyDescent="0.2">
      <c r="AG38" s="1221"/>
      <c r="AH38" s="1221"/>
    </row>
    <row r="39" spans="2:34" ht="13" x14ac:dyDescent="0.2"/>
    <row r="40" spans="2:34" ht="13" x14ac:dyDescent="0.2">
      <c r="X40" s="1221"/>
    </row>
    <row r="41" spans="2:34" ht="13" x14ac:dyDescent="0.2">
      <c r="R41" s="1221"/>
    </row>
    <row r="42" spans="2:34" ht="13" x14ac:dyDescent="0.2">
      <c r="W42" s="1221"/>
    </row>
    <row r="43" spans="2:34" ht="13" x14ac:dyDescent="0.2">
      <c r="Y43" s="1221"/>
      <c r="Z43" s="1221"/>
      <c r="AA43" s="1221"/>
      <c r="AB43" s="1221"/>
      <c r="AC43" s="1221"/>
      <c r="AD43" s="1221"/>
      <c r="AE43" s="1221"/>
      <c r="AF43" s="1221"/>
      <c r="AG43" s="1221"/>
      <c r="AH43" s="1221"/>
    </row>
    <row r="44" spans="2:34" ht="13" x14ac:dyDescent="0.2">
      <c r="AH44" s="1221"/>
    </row>
    <row r="45" spans="2:34" ht="13" x14ac:dyDescent="0.2">
      <c r="X45" s="1221"/>
    </row>
    <row r="46" spans="2:34" ht="13" x14ac:dyDescent="0.2"/>
    <row r="47" spans="2:34" ht="13" x14ac:dyDescent="0.2"/>
    <row r="48" spans="2:34" ht="13" x14ac:dyDescent="0.2">
      <c r="W48" s="1221"/>
      <c r="Y48" s="1221"/>
      <c r="Z48" s="1221"/>
      <c r="AA48" s="1221"/>
      <c r="AB48" s="1221"/>
      <c r="AC48" s="1221"/>
      <c r="AD48" s="1221"/>
      <c r="AE48" s="1221"/>
      <c r="AF48" s="1221"/>
      <c r="AG48" s="1221"/>
      <c r="AH48" s="1221"/>
    </row>
    <row r="49" spans="28:34" ht="13" x14ac:dyDescent="0.2"/>
    <row r="50" spans="28:34" ht="13" x14ac:dyDescent="0.2">
      <c r="AE50" s="1221"/>
      <c r="AF50" s="1221"/>
      <c r="AG50" s="1221"/>
      <c r="AH50" s="1221"/>
    </row>
    <row r="51" spans="28:34" ht="13" x14ac:dyDescent="0.2">
      <c r="AC51" s="1221"/>
      <c r="AD51" s="1221"/>
      <c r="AE51" s="1221"/>
      <c r="AF51" s="1221"/>
      <c r="AG51" s="1221"/>
      <c r="AH51" s="1221"/>
    </row>
    <row r="52" spans="28:34" ht="13" x14ac:dyDescent="0.2"/>
    <row r="53" spans="28:34" ht="13" x14ac:dyDescent="0.2">
      <c r="AF53" s="1221"/>
      <c r="AG53" s="1221"/>
      <c r="AH53" s="1221"/>
    </row>
    <row r="54" spans="28:34" ht="13" x14ac:dyDescent="0.2">
      <c r="AH54" s="1221"/>
    </row>
    <row r="55" spans="28:34" ht="13" x14ac:dyDescent="0.2"/>
    <row r="56" spans="28:34" ht="13" x14ac:dyDescent="0.2">
      <c r="AB56" s="1221"/>
      <c r="AC56" s="1221"/>
      <c r="AD56" s="1221"/>
      <c r="AE56" s="1221"/>
      <c r="AF56" s="1221"/>
      <c r="AG56" s="1221"/>
      <c r="AH56" s="1221"/>
    </row>
    <row r="57" spans="28:34" ht="13" x14ac:dyDescent="0.2">
      <c r="AH57" s="1221"/>
    </row>
    <row r="58" spans="28:34" ht="13" x14ac:dyDescent="0.2">
      <c r="AH58" s="1221"/>
    </row>
    <row r="59" spans="28:34" ht="13" x14ac:dyDescent="0.2"/>
    <row r="60" spans="28:34" ht="13" x14ac:dyDescent="0.2"/>
    <row r="61" spans="28:34" ht="13" x14ac:dyDescent="0.2"/>
    <row r="62" spans="28:34" ht="13" x14ac:dyDescent="0.2"/>
    <row r="63" spans="28:34" ht="13" x14ac:dyDescent="0.2">
      <c r="AH63" s="1221"/>
    </row>
    <row r="64" spans="28:34" ht="13" x14ac:dyDescent="0.2">
      <c r="AG64" s="1221"/>
      <c r="AH64" s="1221"/>
    </row>
    <row r="65" spans="28:34" ht="13" x14ac:dyDescent="0.2"/>
    <row r="66" spans="28:34" ht="13" x14ac:dyDescent="0.2"/>
    <row r="67" spans="28:34" ht="13" x14ac:dyDescent="0.2"/>
    <row r="68" spans="28:34" ht="13" x14ac:dyDescent="0.2">
      <c r="AB68" s="1221"/>
      <c r="AC68" s="1221"/>
      <c r="AD68" s="1221"/>
      <c r="AE68" s="1221"/>
      <c r="AF68" s="1221"/>
      <c r="AG68" s="1221"/>
      <c r="AH68" s="1221"/>
    </row>
    <row r="69" spans="28:34" ht="13" x14ac:dyDescent="0.2">
      <c r="AF69" s="1221"/>
      <c r="AG69" s="1221"/>
      <c r="AH69" s="1221"/>
    </row>
    <row r="70" spans="28:34" ht="13" x14ac:dyDescent="0.2"/>
    <row r="71" spans="28:34" ht="13" x14ac:dyDescent="0.2"/>
    <row r="72" spans="28:34" ht="13" x14ac:dyDescent="0.2"/>
    <row r="73" spans="28:34" ht="13" x14ac:dyDescent="0.2"/>
    <row r="74" spans="28:34" ht="13" x14ac:dyDescent="0.2"/>
    <row r="75" spans="28:34" ht="13" x14ac:dyDescent="0.2">
      <c r="AH75" s="1221"/>
    </row>
    <row r="76" spans="28:34" ht="13" x14ac:dyDescent="0.2">
      <c r="AF76" s="1221"/>
      <c r="AG76" s="1221"/>
      <c r="AH76" s="1221"/>
    </row>
    <row r="77" spans="28:34" ht="13" x14ac:dyDescent="0.2">
      <c r="AG77" s="1221"/>
      <c r="AH77" s="1221"/>
    </row>
    <row r="78" spans="28:34" ht="13" x14ac:dyDescent="0.2"/>
    <row r="79" spans="28:34" ht="13" x14ac:dyDescent="0.2"/>
    <row r="80" spans="28:34" ht="13" x14ac:dyDescent="0.2"/>
    <row r="81" spans="25:34" ht="13" x14ac:dyDescent="0.2"/>
    <row r="82" spans="25:34" ht="13" x14ac:dyDescent="0.2">
      <c r="Y82" s="1221"/>
    </row>
    <row r="83" spans="25:34" ht="13" x14ac:dyDescent="0.2">
      <c r="Y83" s="1221"/>
      <c r="Z83" s="1221"/>
      <c r="AA83" s="1221"/>
      <c r="AB83" s="1221"/>
      <c r="AC83" s="1221"/>
      <c r="AD83" s="1221"/>
      <c r="AE83" s="1221"/>
      <c r="AF83" s="1221"/>
      <c r="AG83" s="1221"/>
      <c r="AH83" s="1221"/>
    </row>
    <row r="84" spans="25:34" ht="13" x14ac:dyDescent="0.2"/>
    <row r="85" spans="25:34" ht="13" x14ac:dyDescent="0.2"/>
    <row r="86" spans="25:34" ht="13" x14ac:dyDescent="0.2"/>
    <row r="87" spans="25:34" ht="13" x14ac:dyDescent="0.2"/>
    <row r="88" spans="25:34" ht="13" x14ac:dyDescent="0.2">
      <c r="AH88" s="122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21"/>
      <c r="AG94" s="1221"/>
      <c r="AH94" s="1221"/>
    </row>
    <row r="95" spans="25:34" ht="13.5" customHeight="1" x14ac:dyDescent="0.2">
      <c r="AH95" s="122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1"/>
    </row>
    <row r="102" spans="33:34" ht="13.5" customHeight="1" x14ac:dyDescent="0.2"/>
    <row r="103" spans="33:34" ht="13.5" customHeight="1" x14ac:dyDescent="0.2"/>
    <row r="104" spans="33:34" ht="13.5" customHeight="1" x14ac:dyDescent="0.2">
      <c r="AG104" s="1221"/>
      <c r="AH104" s="122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1"/>
    </row>
    <row r="117" spans="34:122" ht="13.5" customHeight="1" x14ac:dyDescent="0.2"/>
    <row r="118" spans="34:122" ht="13.5" customHeight="1" x14ac:dyDescent="0.2"/>
    <row r="119" spans="34:122" ht="13.5" customHeight="1" x14ac:dyDescent="0.2"/>
    <row r="120" spans="34:122" ht="13.5" customHeight="1" x14ac:dyDescent="0.2">
      <c r="AH120" s="1221"/>
    </row>
    <row r="121" spans="34:122" ht="13.5" customHeight="1" x14ac:dyDescent="0.2">
      <c r="AH121" s="1221"/>
    </row>
    <row r="122" spans="34:122" ht="13.5" customHeight="1" x14ac:dyDescent="0.2"/>
    <row r="123" spans="34:122" ht="13.5" customHeight="1" x14ac:dyDescent="0.2"/>
    <row r="124" spans="34:122" ht="13.5" customHeight="1" x14ac:dyDescent="0.2"/>
    <row r="125" spans="34:122" ht="13.5" customHeight="1" x14ac:dyDescent="0.2">
      <c r="DR125" s="1221" t="s">
        <v>583</v>
      </c>
    </row>
  </sheetData>
  <sheetProtection algorithmName="SHA-512" hashValue="6ePnsSjVH1/LAx74TYb6GIKBBlwb3j4W6noOMkUiqXW8iYIHdrPgo7FhBcSysKffMTD9NgyyvXlfX9eqpZFWBg==" saltValue="k/s1rAMd5yCNeBqgOjeu/w==" spinCount="100000" sheet="1" objects="1" scenarios="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07ADE-233B-4B5D-93AD-2ADEE58E75C9}">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1276" customWidth="1"/>
    <col min="35" max="122" width="2.453125" style="1221" customWidth="1"/>
    <col min="123" max="123" width="2.453125" style="1221" hidden="1" customWidth="1"/>
    <col min="124" max="16384" width="2.453125" style="1221" hidden="1"/>
  </cols>
  <sheetData>
    <row r="1" spans="2:34" ht="13.5" customHeight="1" x14ac:dyDescent="0.2">
      <c r="B1" s="1221"/>
      <c r="C1" s="1221"/>
      <c r="D1" s="1221"/>
      <c r="E1" s="1221"/>
      <c r="F1" s="1221"/>
      <c r="G1" s="1221"/>
      <c r="H1" s="1221"/>
      <c r="I1" s="1221"/>
      <c r="J1" s="1221"/>
      <c r="K1" s="1221"/>
      <c r="L1" s="1221"/>
      <c r="M1" s="1221"/>
      <c r="N1" s="1221"/>
      <c r="O1" s="1221"/>
      <c r="P1" s="1221"/>
      <c r="Q1" s="1221"/>
      <c r="R1" s="1221"/>
      <c r="S1" s="1221"/>
      <c r="T1" s="1221"/>
      <c r="U1" s="1221"/>
      <c r="V1" s="1221"/>
      <c r="W1" s="1221"/>
      <c r="X1" s="1221"/>
      <c r="Y1" s="1221"/>
      <c r="Z1" s="1221"/>
      <c r="AA1" s="1221"/>
      <c r="AB1" s="1221"/>
      <c r="AC1" s="1221"/>
      <c r="AD1" s="1221"/>
      <c r="AE1" s="1221"/>
      <c r="AF1" s="1221"/>
      <c r="AG1" s="1221"/>
      <c r="AH1" s="1221"/>
    </row>
    <row r="2" spans="2:34" ht="13" x14ac:dyDescent="0.2">
      <c r="S2" s="1221"/>
      <c r="AH2" s="1221"/>
    </row>
    <row r="3" spans="2:34" ht="13" x14ac:dyDescent="0.2">
      <c r="C3" s="1221"/>
      <c r="D3" s="1221"/>
      <c r="E3" s="1221"/>
      <c r="F3" s="1221"/>
      <c r="G3" s="1221"/>
      <c r="H3" s="1221"/>
      <c r="I3" s="1221"/>
      <c r="J3" s="1221"/>
      <c r="K3" s="1221"/>
      <c r="L3" s="1221"/>
      <c r="M3" s="1221"/>
      <c r="N3" s="1221"/>
      <c r="O3" s="1221"/>
      <c r="P3" s="1221"/>
      <c r="Q3" s="1221"/>
      <c r="R3" s="1221"/>
      <c r="S3" s="1221"/>
      <c r="U3" s="1221"/>
      <c r="V3" s="1221"/>
      <c r="W3" s="1221"/>
      <c r="X3" s="1221"/>
      <c r="Y3" s="1221"/>
      <c r="Z3" s="1221"/>
      <c r="AA3" s="1221"/>
      <c r="AB3" s="1221"/>
      <c r="AC3" s="1221"/>
      <c r="AD3" s="1221"/>
      <c r="AE3" s="1221"/>
      <c r="AF3" s="1221"/>
      <c r="AG3" s="1221"/>
      <c r="AH3" s="1221"/>
    </row>
    <row r="4" spans="2:34" ht="13" x14ac:dyDescent="0.2"/>
    <row r="5" spans="2:34" ht="13" x14ac:dyDescent="0.2"/>
    <row r="6" spans="2:34" ht="13" x14ac:dyDescent="0.2"/>
    <row r="7" spans="2:34" ht="13" x14ac:dyDescent="0.2"/>
    <row r="8" spans="2:34" ht="13" x14ac:dyDescent="0.2"/>
    <row r="9" spans="2:34" ht="13" x14ac:dyDescent="0.2">
      <c r="AH9" s="122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1221"/>
    </row>
    <row r="18" spans="12:34" ht="13" x14ac:dyDescent="0.2"/>
    <row r="19" spans="12:34" ht="13" x14ac:dyDescent="0.2"/>
    <row r="20" spans="12:34" ht="13" x14ac:dyDescent="0.2">
      <c r="AH20" s="1221"/>
    </row>
    <row r="21" spans="12:34" ht="13" x14ac:dyDescent="0.2">
      <c r="AH21" s="1221"/>
    </row>
    <row r="22" spans="12:34" ht="13" x14ac:dyDescent="0.2"/>
    <row r="23" spans="12:34" ht="13" x14ac:dyDescent="0.2"/>
    <row r="24" spans="12:34" ht="13" x14ac:dyDescent="0.2">
      <c r="Q24" s="1221"/>
    </row>
    <row r="25" spans="12:34" ht="13" x14ac:dyDescent="0.2"/>
    <row r="26" spans="12:34" ht="13" x14ac:dyDescent="0.2"/>
    <row r="27" spans="12:34" ht="13" x14ac:dyDescent="0.2"/>
    <row r="28" spans="12:34" ht="13" x14ac:dyDescent="0.2">
      <c r="O28" s="1221"/>
      <c r="T28" s="1221"/>
      <c r="AH28" s="1221"/>
    </row>
    <row r="29" spans="12:34" ht="13" x14ac:dyDescent="0.2"/>
    <row r="30" spans="12:34" ht="13" x14ac:dyDescent="0.2"/>
    <row r="31" spans="12:34" ht="13" x14ac:dyDescent="0.2">
      <c r="Q31" s="1221"/>
    </row>
    <row r="32" spans="12:34" ht="13" x14ac:dyDescent="0.2">
      <c r="L32" s="1221"/>
    </row>
    <row r="33" spans="2:34" ht="13" x14ac:dyDescent="0.2">
      <c r="C33" s="1221"/>
      <c r="E33" s="1221"/>
      <c r="G33" s="1221"/>
      <c r="I33" s="1221"/>
      <c r="X33" s="1221"/>
    </row>
    <row r="34" spans="2:34" ht="13" x14ac:dyDescent="0.2">
      <c r="B34" s="1221"/>
      <c r="P34" s="1221"/>
      <c r="R34" s="1221"/>
      <c r="T34" s="1221"/>
    </row>
    <row r="35" spans="2:34" ht="13" x14ac:dyDescent="0.2">
      <c r="D35" s="1221"/>
      <c r="W35" s="1221"/>
      <c r="AC35" s="1221"/>
      <c r="AD35" s="1221"/>
      <c r="AE35" s="1221"/>
      <c r="AF35" s="1221"/>
      <c r="AG35" s="1221"/>
      <c r="AH35" s="1221"/>
    </row>
    <row r="36" spans="2:34" ht="13" x14ac:dyDescent="0.2">
      <c r="H36" s="1221"/>
      <c r="J36" s="1221"/>
      <c r="K36" s="1221"/>
      <c r="M36" s="1221"/>
      <c r="Y36" s="1221"/>
      <c r="Z36" s="1221"/>
      <c r="AA36" s="1221"/>
      <c r="AB36" s="1221"/>
      <c r="AC36" s="1221"/>
      <c r="AD36" s="1221"/>
      <c r="AE36" s="1221"/>
      <c r="AF36" s="1221"/>
      <c r="AG36" s="1221"/>
      <c r="AH36" s="1221"/>
    </row>
    <row r="37" spans="2:34" ht="13" x14ac:dyDescent="0.2">
      <c r="AH37" s="1221"/>
    </row>
    <row r="38" spans="2:34" ht="13" x14ac:dyDescent="0.2">
      <c r="AG38" s="1221"/>
      <c r="AH38" s="1221"/>
    </row>
    <row r="39" spans="2:34" ht="13" x14ac:dyDescent="0.2"/>
    <row r="40" spans="2:34" ht="13" x14ac:dyDescent="0.2">
      <c r="X40" s="1221"/>
    </row>
    <row r="41" spans="2:34" ht="13" x14ac:dyDescent="0.2">
      <c r="R41" s="1221"/>
    </row>
    <row r="42" spans="2:34" ht="13" x14ac:dyDescent="0.2">
      <c r="W42" s="1221"/>
    </row>
    <row r="43" spans="2:34" ht="13" x14ac:dyDescent="0.2">
      <c r="Y43" s="1221"/>
      <c r="Z43" s="1221"/>
      <c r="AA43" s="1221"/>
      <c r="AB43" s="1221"/>
      <c r="AC43" s="1221"/>
      <c r="AD43" s="1221"/>
      <c r="AE43" s="1221"/>
      <c r="AF43" s="1221"/>
      <c r="AG43" s="1221"/>
      <c r="AH43" s="1221"/>
    </row>
    <row r="44" spans="2:34" ht="13" x14ac:dyDescent="0.2">
      <c r="AH44" s="1221"/>
    </row>
    <row r="45" spans="2:34" ht="13" x14ac:dyDescent="0.2">
      <c r="X45" s="1221"/>
    </row>
    <row r="46" spans="2:34" ht="13" x14ac:dyDescent="0.2"/>
    <row r="47" spans="2:34" ht="13" x14ac:dyDescent="0.2"/>
    <row r="48" spans="2:34" ht="13" x14ac:dyDescent="0.2">
      <c r="W48" s="1221"/>
      <c r="Y48" s="1221"/>
      <c r="Z48" s="1221"/>
      <c r="AA48" s="1221"/>
      <c r="AB48" s="1221"/>
      <c r="AC48" s="1221"/>
      <c r="AD48" s="1221"/>
      <c r="AE48" s="1221"/>
      <c r="AF48" s="1221"/>
      <c r="AG48" s="1221"/>
      <c r="AH48" s="1221"/>
    </row>
    <row r="49" spans="28:34" ht="13" x14ac:dyDescent="0.2"/>
    <row r="50" spans="28:34" ht="13" x14ac:dyDescent="0.2">
      <c r="AE50" s="1221"/>
      <c r="AF50" s="1221"/>
      <c r="AG50" s="1221"/>
      <c r="AH50" s="1221"/>
    </row>
    <row r="51" spans="28:34" ht="13" x14ac:dyDescent="0.2">
      <c r="AC51" s="1221"/>
      <c r="AD51" s="1221"/>
      <c r="AE51" s="1221"/>
      <c r="AF51" s="1221"/>
      <c r="AG51" s="1221"/>
      <c r="AH51" s="1221"/>
    </row>
    <row r="52" spans="28:34" ht="13" x14ac:dyDescent="0.2"/>
    <row r="53" spans="28:34" ht="13" x14ac:dyDescent="0.2">
      <c r="AF53" s="1221"/>
      <c r="AG53" s="1221"/>
      <c r="AH53" s="1221"/>
    </row>
    <row r="54" spans="28:34" ht="13" x14ac:dyDescent="0.2">
      <c r="AH54" s="1221"/>
    </row>
    <row r="55" spans="28:34" ht="13" x14ac:dyDescent="0.2"/>
    <row r="56" spans="28:34" ht="13" x14ac:dyDescent="0.2">
      <c r="AB56" s="1221"/>
      <c r="AC56" s="1221"/>
      <c r="AD56" s="1221"/>
      <c r="AE56" s="1221"/>
      <c r="AF56" s="1221"/>
      <c r="AG56" s="1221"/>
      <c r="AH56" s="1221"/>
    </row>
    <row r="57" spans="28:34" ht="13" x14ac:dyDescent="0.2">
      <c r="AH57" s="1221"/>
    </row>
    <row r="58" spans="28:34" ht="13" x14ac:dyDescent="0.2">
      <c r="AH58" s="1221"/>
    </row>
    <row r="59" spans="28:34" ht="13" x14ac:dyDescent="0.2">
      <c r="AG59" s="1221"/>
      <c r="AH59" s="1221"/>
    </row>
    <row r="60" spans="28:34" ht="13" x14ac:dyDescent="0.2"/>
    <row r="61" spans="28:34" ht="13" x14ac:dyDescent="0.2"/>
    <row r="62" spans="28:34" ht="13" x14ac:dyDescent="0.2"/>
    <row r="63" spans="28:34" ht="13" x14ac:dyDescent="0.2">
      <c r="AH63" s="1221"/>
    </row>
    <row r="64" spans="28:34" ht="13" x14ac:dyDescent="0.2">
      <c r="AG64" s="1221"/>
      <c r="AH64" s="1221"/>
    </row>
    <row r="65" spans="28:34" ht="13" x14ac:dyDescent="0.2"/>
    <row r="66" spans="28:34" ht="13" x14ac:dyDescent="0.2"/>
    <row r="67" spans="28:34" ht="13" x14ac:dyDescent="0.2"/>
    <row r="68" spans="28:34" ht="13" x14ac:dyDescent="0.2">
      <c r="AB68" s="1221"/>
      <c r="AC68" s="1221"/>
      <c r="AD68" s="1221"/>
      <c r="AE68" s="1221"/>
      <c r="AF68" s="1221"/>
      <c r="AG68" s="1221"/>
      <c r="AH68" s="1221"/>
    </row>
    <row r="69" spans="28:34" ht="13" x14ac:dyDescent="0.2">
      <c r="AF69" s="1221"/>
      <c r="AG69" s="1221"/>
      <c r="AH69" s="1221"/>
    </row>
    <row r="70" spans="28:34" ht="13" x14ac:dyDescent="0.2"/>
    <row r="71" spans="28:34" ht="13" x14ac:dyDescent="0.2"/>
    <row r="72" spans="28:34" ht="13" x14ac:dyDescent="0.2"/>
    <row r="73" spans="28:34" ht="13" x14ac:dyDescent="0.2"/>
    <row r="74" spans="28:34" ht="13" x14ac:dyDescent="0.2"/>
    <row r="75" spans="28:34" ht="13" x14ac:dyDescent="0.2">
      <c r="AH75" s="1221"/>
    </row>
    <row r="76" spans="28:34" ht="13" x14ac:dyDescent="0.2">
      <c r="AF76" s="1221"/>
      <c r="AG76" s="1221"/>
      <c r="AH76" s="1221"/>
    </row>
    <row r="77" spans="28:34" ht="13" x14ac:dyDescent="0.2">
      <c r="AG77" s="1221"/>
      <c r="AH77" s="1221"/>
    </row>
    <row r="78" spans="28:34" ht="13" x14ac:dyDescent="0.2"/>
    <row r="79" spans="28:34" ht="13" x14ac:dyDescent="0.2"/>
    <row r="80" spans="28:34" ht="13" x14ac:dyDescent="0.2"/>
    <row r="81" spans="25:34" ht="13" x14ac:dyDescent="0.2"/>
    <row r="82" spans="25:34" ht="13" x14ac:dyDescent="0.2">
      <c r="Y82" s="1221"/>
    </row>
    <row r="83" spans="25:34" ht="13" x14ac:dyDescent="0.2">
      <c r="Y83" s="1221"/>
      <c r="Z83" s="1221"/>
      <c r="AA83" s="1221"/>
      <c r="AB83" s="1221"/>
      <c r="AC83" s="1221"/>
      <c r="AD83" s="1221"/>
      <c r="AE83" s="1221"/>
      <c r="AF83" s="1221"/>
      <c r="AG83" s="1221"/>
      <c r="AH83" s="1221"/>
    </row>
    <row r="84" spans="25:34" ht="13" x14ac:dyDescent="0.2"/>
    <row r="85" spans="25:34" ht="13" x14ac:dyDescent="0.2"/>
    <row r="86" spans="25:34" ht="13" x14ac:dyDescent="0.2"/>
    <row r="87" spans="25:34" ht="13" x14ac:dyDescent="0.2"/>
    <row r="88" spans="25:34" ht="13" x14ac:dyDescent="0.2">
      <c r="AH88" s="122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21"/>
      <c r="AG94" s="1221"/>
      <c r="AH94" s="1221"/>
    </row>
    <row r="95" spans="25:34" ht="13.5" customHeight="1" x14ac:dyDescent="0.2">
      <c r="AH95" s="122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21"/>
    </row>
    <row r="102" spans="33:34" ht="13.5" customHeight="1" x14ac:dyDescent="0.2"/>
    <row r="103" spans="33:34" ht="13.5" customHeight="1" x14ac:dyDescent="0.2"/>
    <row r="104" spans="33:34" ht="13.5" customHeight="1" x14ac:dyDescent="0.2">
      <c r="AG104" s="1221"/>
      <c r="AH104" s="122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21"/>
    </row>
    <row r="117" spans="34:122" ht="13.5" customHeight="1" x14ac:dyDescent="0.2"/>
    <row r="118" spans="34:122" ht="13.5" customHeight="1" x14ac:dyDescent="0.2"/>
    <row r="119" spans="34:122" ht="13.5" customHeight="1" x14ac:dyDescent="0.2"/>
    <row r="120" spans="34:122" ht="13.5" customHeight="1" x14ac:dyDescent="0.2">
      <c r="AH120" s="1221"/>
    </row>
    <row r="121" spans="34:122" ht="13.5" customHeight="1" x14ac:dyDescent="0.2">
      <c r="AH121" s="1221"/>
    </row>
    <row r="122" spans="34:122" ht="13.5" customHeight="1" x14ac:dyDescent="0.2"/>
    <row r="123" spans="34:122" ht="13.5" customHeight="1" x14ac:dyDescent="0.2"/>
    <row r="124" spans="34:122" ht="13.5" customHeight="1" x14ac:dyDescent="0.2"/>
    <row r="125" spans="34:122" ht="13.5" customHeight="1" x14ac:dyDescent="0.2">
      <c r="DR125" s="1221" t="s">
        <v>583</v>
      </c>
    </row>
  </sheetData>
  <sheetProtection algorithmName="SHA-512" hashValue="WvQNymy/ogcdjNrCl84p3ESsMUUjyVjgeJzwuWCeujWavcUyPsFtzhwMtJ43ysc3YS/kl1e+p67sgcB5kmCPIQ==" saltValue="U7w3NF+2vGPlS8d/djHixA==" spinCount="100000" sheet="1" objects="1" scenarios="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48183</v>
      </c>
      <c r="E3" s="156"/>
      <c r="F3" s="157">
        <v>62383</v>
      </c>
      <c r="G3" s="158"/>
      <c r="H3" s="159"/>
    </row>
    <row r="4" spans="1:8" x14ac:dyDescent="0.2">
      <c r="A4" s="160"/>
      <c r="B4" s="161"/>
      <c r="C4" s="162"/>
      <c r="D4" s="163">
        <v>39366</v>
      </c>
      <c r="E4" s="164"/>
      <c r="F4" s="165">
        <v>35325</v>
      </c>
      <c r="G4" s="166"/>
      <c r="H4" s="167"/>
    </row>
    <row r="5" spans="1:8" x14ac:dyDescent="0.2">
      <c r="A5" s="148" t="s">
        <v>527</v>
      </c>
      <c r="B5" s="153"/>
      <c r="C5" s="154"/>
      <c r="D5" s="155">
        <v>89348</v>
      </c>
      <c r="E5" s="156"/>
      <c r="F5" s="157">
        <v>76347</v>
      </c>
      <c r="G5" s="158"/>
      <c r="H5" s="159"/>
    </row>
    <row r="6" spans="1:8" x14ac:dyDescent="0.2">
      <c r="A6" s="160"/>
      <c r="B6" s="161"/>
      <c r="C6" s="162"/>
      <c r="D6" s="163">
        <v>69826</v>
      </c>
      <c r="E6" s="164"/>
      <c r="F6" s="165">
        <v>41762</v>
      </c>
      <c r="G6" s="166"/>
      <c r="H6" s="167"/>
    </row>
    <row r="7" spans="1:8" x14ac:dyDescent="0.2">
      <c r="A7" s="148" t="s">
        <v>528</v>
      </c>
      <c r="B7" s="153"/>
      <c r="C7" s="154"/>
      <c r="D7" s="155">
        <v>97979</v>
      </c>
      <c r="E7" s="156"/>
      <c r="F7" s="157">
        <v>69604</v>
      </c>
      <c r="G7" s="158"/>
      <c r="H7" s="159"/>
    </row>
    <row r="8" spans="1:8" x14ac:dyDescent="0.2">
      <c r="A8" s="160"/>
      <c r="B8" s="161"/>
      <c r="C8" s="162"/>
      <c r="D8" s="163">
        <v>66374</v>
      </c>
      <c r="E8" s="164"/>
      <c r="F8" s="165">
        <v>36247</v>
      </c>
      <c r="G8" s="166"/>
      <c r="H8" s="167"/>
    </row>
    <row r="9" spans="1:8" x14ac:dyDescent="0.2">
      <c r="A9" s="148" t="s">
        <v>529</v>
      </c>
      <c r="B9" s="153"/>
      <c r="C9" s="154"/>
      <c r="D9" s="155">
        <v>40547</v>
      </c>
      <c r="E9" s="156"/>
      <c r="F9" s="157">
        <v>68410</v>
      </c>
      <c r="G9" s="158"/>
      <c r="H9" s="159"/>
    </row>
    <row r="10" spans="1:8" x14ac:dyDescent="0.2">
      <c r="A10" s="160"/>
      <c r="B10" s="161"/>
      <c r="C10" s="162"/>
      <c r="D10" s="163">
        <v>22931</v>
      </c>
      <c r="E10" s="164"/>
      <c r="F10" s="165">
        <v>35086</v>
      </c>
      <c r="G10" s="166"/>
      <c r="H10" s="167"/>
    </row>
    <row r="11" spans="1:8" x14ac:dyDescent="0.2">
      <c r="A11" s="148" t="s">
        <v>530</v>
      </c>
      <c r="B11" s="153"/>
      <c r="C11" s="154"/>
      <c r="D11" s="155">
        <v>57175</v>
      </c>
      <c r="E11" s="156"/>
      <c r="F11" s="157">
        <v>73019</v>
      </c>
      <c r="G11" s="158"/>
      <c r="H11" s="159"/>
    </row>
    <row r="12" spans="1:8" x14ac:dyDescent="0.2">
      <c r="A12" s="160"/>
      <c r="B12" s="161"/>
      <c r="C12" s="168"/>
      <c r="D12" s="163">
        <v>42682</v>
      </c>
      <c r="E12" s="164"/>
      <c r="F12" s="165">
        <v>39427</v>
      </c>
      <c r="G12" s="166"/>
      <c r="H12" s="167"/>
    </row>
    <row r="13" spans="1:8" x14ac:dyDescent="0.2">
      <c r="A13" s="148"/>
      <c r="B13" s="153"/>
      <c r="C13" s="169"/>
      <c r="D13" s="170">
        <v>66646</v>
      </c>
      <c r="E13" s="171"/>
      <c r="F13" s="172">
        <v>69953</v>
      </c>
      <c r="G13" s="173"/>
      <c r="H13" s="159"/>
    </row>
    <row r="14" spans="1:8" x14ac:dyDescent="0.2">
      <c r="A14" s="160"/>
      <c r="B14" s="161"/>
      <c r="C14" s="162"/>
      <c r="D14" s="163">
        <v>48236</v>
      </c>
      <c r="E14" s="164"/>
      <c r="F14" s="165">
        <v>37569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7.92</v>
      </c>
      <c r="C19" s="174">
        <f>ROUND(VALUE(SUBSTITUTE(実質収支比率等に係る経年分析!G$48,"▲","-")),2)</f>
        <v>10.9</v>
      </c>
      <c r="D19" s="174">
        <f>ROUND(VALUE(SUBSTITUTE(実質収支比率等に係る経年分析!H$48,"▲","-")),2)</f>
        <v>10.85</v>
      </c>
      <c r="E19" s="174">
        <f>ROUND(VALUE(SUBSTITUTE(実質収支比率等に係る経年分析!I$48,"▲","-")),2)</f>
        <v>12.43</v>
      </c>
      <c r="F19" s="174">
        <f>ROUND(VALUE(SUBSTITUTE(実質収支比率等に係る経年分析!J$48,"▲","-")),2)</f>
        <v>5.56</v>
      </c>
    </row>
    <row r="20" spans="1:11" x14ac:dyDescent="0.2">
      <c r="A20" s="174" t="s">
        <v>53</v>
      </c>
      <c r="B20" s="174">
        <f>ROUND(VALUE(SUBSTITUTE(実質収支比率等に係る経年分析!F$47,"▲","-")),2)</f>
        <v>65.89</v>
      </c>
      <c r="C20" s="174">
        <f>ROUND(VALUE(SUBSTITUTE(実質収支比率等に係る経年分析!G$47,"▲","-")),2)</f>
        <v>64.05</v>
      </c>
      <c r="D20" s="174">
        <f>ROUND(VALUE(SUBSTITUTE(実質収支比率等に係る経年分析!H$47,"▲","-")),2)</f>
        <v>66.83</v>
      </c>
      <c r="E20" s="174">
        <f>ROUND(VALUE(SUBSTITUTE(実質収支比率等に係る経年分析!I$47,"▲","-")),2)</f>
        <v>66.48</v>
      </c>
      <c r="F20" s="174">
        <f>ROUND(VALUE(SUBSTITUTE(実質収支比率等に係る経年分析!J$47,"▲","-")),2)</f>
        <v>63.93</v>
      </c>
    </row>
    <row r="21" spans="1:11" x14ac:dyDescent="0.2">
      <c r="A21" s="174" t="s">
        <v>54</v>
      </c>
      <c r="B21" s="174">
        <f>IF(ISNUMBER(VALUE(SUBSTITUTE(実質収支比率等に係る経年分析!F$49,"▲","-"))),ROUND(VALUE(SUBSTITUTE(実質収支比率等に係る経年分析!F$49,"▲","-")),2),NA())</f>
        <v>-9.82</v>
      </c>
      <c r="C21" s="174">
        <f>IF(ISNUMBER(VALUE(SUBSTITUTE(実質収支比率等に係る経年分析!G$49,"▲","-"))),ROUND(VALUE(SUBSTITUTE(実質収支比率等に係る経年分析!G$49,"▲","-")),2),NA())</f>
        <v>-0.98</v>
      </c>
      <c r="D21" s="174">
        <f>IF(ISNUMBER(VALUE(SUBSTITUTE(実質収支比率等に係る経年分析!H$49,"▲","-"))),ROUND(VALUE(SUBSTITUTE(実質収支比率等に係る経年分析!H$49,"▲","-")),2),NA())</f>
        <v>0.86</v>
      </c>
      <c r="E21" s="174">
        <f>IF(ISNUMBER(VALUE(SUBSTITUTE(実質収支比率等に係る経年分析!I$49,"▲","-"))),ROUND(VALUE(SUBSTITUTE(実質収支比率等に係る経年分析!I$49,"▲","-")),2),NA())</f>
        <v>-6.07</v>
      </c>
      <c r="F21" s="174">
        <f>IF(ISNUMBER(VALUE(SUBSTITUTE(実質収支比率等に係る経年分析!J$49,"▲","-"))),ROUND(VALUE(SUBSTITUTE(実質収支比率等に係る経年分析!J$49,"▲","-")),2),NA())</f>
        <v>-13.93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国民健康保険（診療所勘定）特別会計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国民健康保険（事業勘定）特別会計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太陽光発電事業特別会計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競艇事業特別会計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2.2400000000000002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2">
      <c r="A34" s="175" t="str">
        <f>IF(連結実質赤字比率に係る赤字・黒字の構成分析!C$36="",NA(),連結実質赤字比率に係る赤字・黒字の構成分析!C$36)</f>
        <v>介護保険（保険事業勘定）特別会計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1447</v>
      </c>
      <c r="E42" s="176"/>
      <c r="F42" s="176"/>
      <c r="G42" s="176">
        <f>'実質公債費比率（分子）の構造'!L$52</f>
        <v>1441</v>
      </c>
      <c r="H42" s="176"/>
      <c r="I42" s="176"/>
      <c r="J42" s="176">
        <f>'実質公債費比率（分子）の構造'!M$52</f>
        <v>1467</v>
      </c>
      <c r="K42" s="176"/>
      <c r="L42" s="176"/>
      <c r="M42" s="176">
        <f>'実質公債費比率（分子）の構造'!N$52</f>
        <v>1487</v>
      </c>
      <c r="N42" s="176"/>
      <c r="O42" s="176"/>
      <c r="P42" s="176">
        <f>'実質公債費比率（分子）の構造'!O$52</f>
        <v>1514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69</v>
      </c>
      <c r="C45" s="176"/>
      <c r="D45" s="176"/>
      <c r="E45" s="176">
        <f>'実質公債費比率（分子）の構造'!L$49</f>
        <v>28</v>
      </c>
      <c r="F45" s="176"/>
      <c r="G45" s="176"/>
      <c r="H45" s="176">
        <f>'実質公債費比率（分子）の構造'!M$49</f>
        <v>30</v>
      </c>
      <c r="I45" s="176"/>
      <c r="J45" s="176"/>
      <c r="K45" s="176">
        <f>'実質公債費比率（分子）の構造'!N$49</f>
        <v>30</v>
      </c>
      <c r="L45" s="176"/>
      <c r="M45" s="176"/>
      <c r="N45" s="176">
        <f>'実質公債費比率（分子）の構造'!O$49</f>
        <v>44</v>
      </c>
      <c r="O45" s="176"/>
      <c r="P45" s="176"/>
    </row>
    <row r="46" spans="1:16" x14ac:dyDescent="0.2">
      <c r="A46" s="176" t="s">
        <v>64</v>
      </c>
      <c r="B46" s="176">
        <f>'実質公債費比率（分子）の構造'!K$48</f>
        <v>444</v>
      </c>
      <c r="C46" s="176"/>
      <c r="D46" s="176"/>
      <c r="E46" s="176">
        <f>'実質公債費比率（分子）の構造'!L$48</f>
        <v>433</v>
      </c>
      <c r="F46" s="176"/>
      <c r="G46" s="176"/>
      <c r="H46" s="176">
        <f>'実質公債費比率（分子）の構造'!M$48</f>
        <v>428</v>
      </c>
      <c r="I46" s="176"/>
      <c r="J46" s="176"/>
      <c r="K46" s="176">
        <f>'実質公債費比率（分子）の構造'!N$48</f>
        <v>434</v>
      </c>
      <c r="L46" s="176"/>
      <c r="M46" s="176"/>
      <c r="N46" s="176">
        <f>'実質公債費比率（分子）の構造'!O$48</f>
        <v>444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1336</v>
      </c>
      <c r="C49" s="176"/>
      <c r="D49" s="176"/>
      <c r="E49" s="176">
        <f>'実質公債費比率（分子）の構造'!L$45</f>
        <v>1355</v>
      </c>
      <c r="F49" s="176"/>
      <c r="G49" s="176"/>
      <c r="H49" s="176">
        <f>'実質公債費比率（分子）の構造'!M$45</f>
        <v>1441</v>
      </c>
      <c r="I49" s="176"/>
      <c r="J49" s="176"/>
      <c r="K49" s="176">
        <f>'実質公債費比率（分子）の構造'!N$45</f>
        <v>1557</v>
      </c>
      <c r="L49" s="176"/>
      <c r="M49" s="176"/>
      <c r="N49" s="176">
        <f>'実質公債費比率（分子）の構造'!O$45</f>
        <v>1610</v>
      </c>
      <c r="O49" s="176"/>
      <c r="P49" s="176"/>
    </row>
    <row r="50" spans="1:16" x14ac:dyDescent="0.2">
      <c r="A50" s="176" t="s">
        <v>67</v>
      </c>
      <c r="B50" s="176" t="e">
        <f>NA()</f>
        <v>#N/A</v>
      </c>
      <c r="C50" s="176">
        <f>IF(ISNUMBER('実質公債費比率（分子）の構造'!K$53),'実質公債費比率（分子）の構造'!K$53,NA())</f>
        <v>402</v>
      </c>
      <c r="D50" s="176" t="e">
        <f>NA()</f>
        <v>#N/A</v>
      </c>
      <c r="E50" s="176" t="e">
        <f>NA()</f>
        <v>#N/A</v>
      </c>
      <c r="F50" s="176">
        <f>IF(ISNUMBER('実質公債費比率（分子）の構造'!L$53),'実質公債費比率（分子）の構造'!L$53,NA())</f>
        <v>375</v>
      </c>
      <c r="G50" s="176" t="e">
        <f>NA()</f>
        <v>#N/A</v>
      </c>
      <c r="H50" s="176" t="e">
        <f>NA()</f>
        <v>#N/A</v>
      </c>
      <c r="I50" s="176">
        <f>IF(ISNUMBER('実質公債費比率（分子）の構造'!M$53),'実質公債費比率（分子）の構造'!M$53,NA())</f>
        <v>432</v>
      </c>
      <c r="J50" s="176" t="e">
        <f>NA()</f>
        <v>#N/A</v>
      </c>
      <c r="K50" s="176" t="e">
        <f>NA()</f>
        <v>#N/A</v>
      </c>
      <c r="L50" s="176">
        <f>IF(ISNUMBER('実質公債費比率（分子）の構造'!N$53),'実質公債費比率（分子）の構造'!N$53,NA())</f>
        <v>534</v>
      </c>
      <c r="M50" s="176" t="e">
        <f>NA()</f>
        <v>#N/A</v>
      </c>
      <c r="N50" s="176" t="e">
        <f>NA()</f>
        <v>#N/A</v>
      </c>
      <c r="O50" s="176">
        <f>IF(ISNUMBER('実質公債費比率（分子）の構造'!O$53),'実質公債費比率（分子）の構造'!O$53,NA())</f>
        <v>584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16064</v>
      </c>
      <c r="E56" s="175"/>
      <c r="F56" s="175"/>
      <c r="G56" s="175">
        <f>'将来負担比率（分子）の構造'!J$52</f>
        <v>17406</v>
      </c>
      <c r="H56" s="175"/>
      <c r="I56" s="175"/>
      <c r="J56" s="175">
        <f>'将来負担比率（分子）の構造'!K$52</f>
        <v>18712</v>
      </c>
      <c r="K56" s="175"/>
      <c r="L56" s="175"/>
      <c r="M56" s="175">
        <f>'将来負担比率（分子）の構造'!L$52</f>
        <v>18233</v>
      </c>
      <c r="N56" s="175"/>
      <c r="O56" s="175"/>
      <c r="P56" s="175">
        <f>'将来負担比率（分子）の構造'!M$52</f>
        <v>18438</v>
      </c>
    </row>
    <row r="57" spans="1:16" x14ac:dyDescent="0.2">
      <c r="A57" s="175" t="s">
        <v>42</v>
      </c>
      <c r="B57" s="175"/>
      <c r="C57" s="175"/>
      <c r="D57" s="175">
        <f>'将来負担比率（分子）の構造'!I$51</f>
        <v>15</v>
      </c>
      <c r="E57" s="175"/>
      <c r="F57" s="175"/>
      <c r="G57" s="175">
        <f>'将来負担比率（分子）の構造'!J$51</f>
        <v>11</v>
      </c>
      <c r="H57" s="175"/>
      <c r="I57" s="175"/>
      <c r="J57" s="175">
        <f>'将来負担比率（分子）の構造'!K$51</f>
        <v>8</v>
      </c>
      <c r="K57" s="175"/>
      <c r="L57" s="175"/>
      <c r="M57" s="175">
        <f>'将来負担比率（分子）の構造'!L$51</f>
        <v>4</v>
      </c>
      <c r="N57" s="175"/>
      <c r="O57" s="175"/>
      <c r="P57" s="175" t="str">
        <f>'将来負担比率（分子）の構造'!M$51</f>
        <v>-</v>
      </c>
    </row>
    <row r="58" spans="1:16" x14ac:dyDescent="0.2">
      <c r="A58" s="175" t="s">
        <v>41</v>
      </c>
      <c r="B58" s="175"/>
      <c r="C58" s="175"/>
      <c r="D58" s="175">
        <f>'将来負担比率（分子）の構造'!I$50</f>
        <v>13608</v>
      </c>
      <c r="E58" s="175"/>
      <c r="F58" s="175"/>
      <c r="G58" s="175">
        <f>'将来負担比率（分子）の構造'!J$50</f>
        <v>13660</v>
      </c>
      <c r="H58" s="175"/>
      <c r="I58" s="175"/>
      <c r="J58" s="175">
        <f>'将来負担比率（分子）の構造'!K$50</f>
        <v>14618</v>
      </c>
      <c r="K58" s="175"/>
      <c r="L58" s="175"/>
      <c r="M58" s="175">
        <f>'将来負担比率（分子）の構造'!L$50</f>
        <v>15023</v>
      </c>
      <c r="N58" s="175"/>
      <c r="O58" s="175"/>
      <c r="P58" s="175">
        <f>'将来負担比率（分子）の構造'!M$50</f>
        <v>14788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v>
      </c>
      <c r="C61" s="175"/>
      <c r="D61" s="175"/>
      <c r="E61" s="175">
        <f>'将来負担比率（分子）の構造'!J$46</f>
        <v>16</v>
      </c>
      <c r="F61" s="175"/>
      <c r="G61" s="175"/>
      <c r="H61" s="175">
        <f>'将来負担比率（分子）の構造'!K$46</f>
        <v>4</v>
      </c>
      <c r="I61" s="175"/>
      <c r="J61" s="175"/>
      <c r="K61" s="175">
        <f>'将来負担比率（分子）の構造'!L$46</f>
        <v>11</v>
      </c>
      <c r="L61" s="175"/>
      <c r="M61" s="175"/>
      <c r="N61" s="175">
        <f>'将来負担比率（分子）の構造'!M$46</f>
        <v>10</v>
      </c>
      <c r="O61" s="175"/>
      <c r="P61" s="175"/>
    </row>
    <row r="62" spans="1:16" x14ac:dyDescent="0.2">
      <c r="A62" s="175" t="s">
        <v>35</v>
      </c>
      <c r="B62" s="175">
        <f>'将来負担比率（分子）の構造'!I$45</f>
        <v>2665</v>
      </c>
      <c r="C62" s="175"/>
      <c r="D62" s="175"/>
      <c r="E62" s="175">
        <f>'将来負担比率（分子）の構造'!J$45</f>
        <v>2711</v>
      </c>
      <c r="F62" s="175"/>
      <c r="G62" s="175"/>
      <c r="H62" s="175">
        <f>'将来負担比率（分子）の構造'!K$45</f>
        <v>2614</v>
      </c>
      <c r="I62" s="175"/>
      <c r="J62" s="175"/>
      <c r="K62" s="175">
        <f>'将来負担比率（分子）の構造'!L$45</f>
        <v>2548</v>
      </c>
      <c r="L62" s="175"/>
      <c r="M62" s="175"/>
      <c r="N62" s="175">
        <f>'将来負担比率（分子）の構造'!M$45</f>
        <v>2487</v>
      </c>
      <c r="O62" s="175"/>
      <c r="P62" s="175"/>
    </row>
    <row r="63" spans="1:16" x14ac:dyDescent="0.2">
      <c r="A63" s="175" t="s">
        <v>34</v>
      </c>
      <c r="B63" s="175">
        <f>'将来負担比率（分子）の構造'!I$44</f>
        <v>134</v>
      </c>
      <c r="C63" s="175"/>
      <c r="D63" s="175"/>
      <c r="E63" s="175">
        <f>'将来負担比率（分子）の構造'!J$44</f>
        <v>117</v>
      </c>
      <c r="F63" s="175"/>
      <c r="G63" s="175"/>
      <c r="H63" s="175">
        <f>'将来負担比率（分子）の構造'!K$44</f>
        <v>170</v>
      </c>
      <c r="I63" s="175"/>
      <c r="J63" s="175"/>
      <c r="K63" s="175">
        <f>'将来負担比率（分子）の構造'!L$44</f>
        <v>149</v>
      </c>
      <c r="L63" s="175"/>
      <c r="M63" s="175"/>
      <c r="N63" s="175">
        <f>'将来負担比率（分子）の構造'!M$44</f>
        <v>135</v>
      </c>
      <c r="O63" s="175"/>
      <c r="P63" s="175"/>
    </row>
    <row r="64" spans="1:16" x14ac:dyDescent="0.2">
      <c r="A64" s="175" t="s">
        <v>33</v>
      </c>
      <c r="B64" s="175">
        <f>'将来負担比率（分子）の構造'!I$43</f>
        <v>5865</v>
      </c>
      <c r="C64" s="175"/>
      <c r="D64" s="175"/>
      <c r="E64" s="175">
        <f>'将来負担比率（分子）の構造'!J$43</f>
        <v>5689</v>
      </c>
      <c r="F64" s="175"/>
      <c r="G64" s="175"/>
      <c r="H64" s="175">
        <f>'将来負担比率（分子）の構造'!K$43</f>
        <v>5399</v>
      </c>
      <c r="I64" s="175"/>
      <c r="J64" s="175"/>
      <c r="K64" s="175">
        <f>'将来負担比率（分子）の構造'!L$43</f>
        <v>5173</v>
      </c>
      <c r="L64" s="175"/>
      <c r="M64" s="175"/>
      <c r="N64" s="175">
        <f>'将来負担比率（分子）の構造'!M$43</f>
        <v>5113</v>
      </c>
      <c r="O64" s="175"/>
      <c r="P64" s="175"/>
    </row>
    <row r="65" spans="1:16" x14ac:dyDescent="0.2">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14466</v>
      </c>
      <c r="C66" s="175"/>
      <c r="D66" s="175"/>
      <c r="E66" s="175">
        <f>'将来負担比率（分子）の構造'!J$41</f>
        <v>16520</v>
      </c>
      <c r="F66" s="175"/>
      <c r="G66" s="175"/>
      <c r="H66" s="175">
        <f>'将来負担比率（分子）の構造'!K$41</f>
        <v>18916</v>
      </c>
      <c r="I66" s="175"/>
      <c r="J66" s="175"/>
      <c r="K66" s="175">
        <f>'将来負担比率（分子）の構造'!L$41</f>
        <v>18661</v>
      </c>
      <c r="L66" s="175"/>
      <c r="M66" s="175"/>
      <c r="N66" s="175">
        <f>'将来負担比率（分子）の構造'!M$41</f>
        <v>18905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8285</v>
      </c>
      <c r="C72" s="179">
        <f>基金残高に係る経年分析!G55</f>
        <v>8058</v>
      </c>
      <c r="D72" s="179">
        <f>基金残高に係る経年分析!H55</f>
        <v>7904</v>
      </c>
    </row>
    <row r="73" spans="1:16" x14ac:dyDescent="0.2">
      <c r="A73" s="178" t="s">
        <v>74</v>
      </c>
      <c r="B73" s="179">
        <f>基金残高に係る経年分析!F56</f>
        <v>730</v>
      </c>
      <c r="C73" s="179">
        <f>基金残高に係る経年分析!G56</f>
        <v>730</v>
      </c>
      <c r="D73" s="179">
        <f>基金残高に係る経年分析!H56</f>
        <v>813</v>
      </c>
    </row>
    <row r="74" spans="1:16" x14ac:dyDescent="0.2">
      <c r="A74" s="178" t="s">
        <v>75</v>
      </c>
      <c r="B74" s="179">
        <f>基金残高に係る経年分析!F57</f>
        <v>1969</v>
      </c>
      <c r="C74" s="179">
        <f>基金残高に係る経年分析!G57</f>
        <v>1936</v>
      </c>
      <c r="D74" s="179">
        <f>基金残高に係る経年分析!H57</f>
        <v>1962</v>
      </c>
    </row>
  </sheetData>
  <sheetProtection algorithmName="SHA-512" hashValue="ueGyuu3lpy6LPjDEK2CSbOSqg10kzUCeuhdZLene5YCdmHuUr17vaueFMf7d670mJyDUslNrg6HxpgZkVph4kg==" saltValue="FA0sPpnPrEhS0U2wLnEc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6557748</v>
      </c>
      <c r="S5" s="613"/>
      <c r="T5" s="613"/>
      <c r="U5" s="613"/>
      <c r="V5" s="613"/>
      <c r="W5" s="613"/>
      <c r="X5" s="613"/>
      <c r="Y5" s="614"/>
      <c r="Z5" s="615">
        <v>28.3</v>
      </c>
      <c r="AA5" s="615"/>
      <c r="AB5" s="615"/>
      <c r="AC5" s="615"/>
      <c r="AD5" s="616">
        <v>6557748</v>
      </c>
      <c r="AE5" s="616"/>
      <c r="AF5" s="616"/>
      <c r="AG5" s="616"/>
      <c r="AH5" s="616"/>
      <c r="AI5" s="616"/>
      <c r="AJ5" s="616"/>
      <c r="AK5" s="616"/>
      <c r="AL5" s="617">
        <v>51.6</v>
      </c>
      <c r="AM5" s="618"/>
      <c r="AN5" s="618"/>
      <c r="AO5" s="619"/>
      <c r="AP5" s="609" t="s">
        <v>216</v>
      </c>
      <c r="AQ5" s="610"/>
      <c r="AR5" s="610"/>
      <c r="AS5" s="610"/>
      <c r="AT5" s="610"/>
      <c r="AU5" s="610"/>
      <c r="AV5" s="610"/>
      <c r="AW5" s="610"/>
      <c r="AX5" s="610"/>
      <c r="AY5" s="610"/>
      <c r="AZ5" s="610"/>
      <c r="BA5" s="610"/>
      <c r="BB5" s="610"/>
      <c r="BC5" s="610"/>
      <c r="BD5" s="610"/>
      <c r="BE5" s="610"/>
      <c r="BF5" s="611"/>
      <c r="BG5" s="623">
        <v>6557748</v>
      </c>
      <c r="BH5" s="624"/>
      <c r="BI5" s="624"/>
      <c r="BJ5" s="624"/>
      <c r="BK5" s="624"/>
      <c r="BL5" s="624"/>
      <c r="BM5" s="624"/>
      <c r="BN5" s="625"/>
      <c r="BO5" s="626">
        <v>100</v>
      </c>
      <c r="BP5" s="626"/>
      <c r="BQ5" s="626"/>
      <c r="BR5" s="626"/>
      <c r="BS5" s="627">
        <v>129776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217069</v>
      </c>
      <c r="S6" s="624"/>
      <c r="T6" s="624"/>
      <c r="U6" s="624"/>
      <c r="V6" s="624"/>
      <c r="W6" s="624"/>
      <c r="X6" s="624"/>
      <c r="Y6" s="625"/>
      <c r="Z6" s="626">
        <v>0.9</v>
      </c>
      <c r="AA6" s="626"/>
      <c r="AB6" s="626"/>
      <c r="AC6" s="626"/>
      <c r="AD6" s="627">
        <v>217069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6557748</v>
      </c>
      <c r="BH6" s="624"/>
      <c r="BI6" s="624"/>
      <c r="BJ6" s="624"/>
      <c r="BK6" s="624"/>
      <c r="BL6" s="624"/>
      <c r="BM6" s="624"/>
      <c r="BN6" s="625"/>
      <c r="BO6" s="626">
        <v>100</v>
      </c>
      <c r="BP6" s="626"/>
      <c r="BQ6" s="626"/>
      <c r="BR6" s="626"/>
      <c r="BS6" s="627">
        <v>129776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195631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195629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1944</v>
      </c>
      <c r="S7" s="624"/>
      <c r="T7" s="624"/>
      <c r="U7" s="624"/>
      <c r="V7" s="624"/>
      <c r="W7" s="624"/>
      <c r="X7" s="624"/>
      <c r="Y7" s="625"/>
      <c r="Z7" s="626">
        <v>0</v>
      </c>
      <c r="AA7" s="626"/>
      <c r="AB7" s="626"/>
      <c r="AC7" s="626"/>
      <c r="AD7" s="627">
        <v>1944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3041850</v>
      </c>
      <c r="BH7" s="624"/>
      <c r="BI7" s="624"/>
      <c r="BJ7" s="624"/>
      <c r="BK7" s="624"/>
      <c r="BL7" s="624"/>
      <c r="BM7" s="624"/>
      <c r="BN7" s="625"/>
      <c r="BO7" s="626">
        <v>46.4</v>
      </c>
      <c r="BP7" s="626"/>
      <c r="BQ7" s="626"/>
      <c r="BR7" s="626"/>
      <c r="BS7" s="627">
        <v>129776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3196711</v>
      </c>
      <c r="CS7" s="624"/>
      <c r="CT7" s="624"/>
      <c r="CU7" s="624"/>
      <c r="CV7" s="624"/>
      <c r="CW7" s="624"/>
      <c r="CX7" s="624"/>
      <c r="CY7" s="625"/>
      <c r="CZ7" s="626">
        <v>14.6</v>
      </c>
      <c r="DA7" s="626"/>
      <c r="DB7" s="626"/>
      <c r="DC7" s="626"/>
      <c r="DD7" s="632">
        <v>1059373</v>
      </c>
      <c r="DE7" s="624"/>
      <c r="DF7" s="624"/>
      <c r="DG7" s="624"/>
      <c r="DH7" s="624"/>
      <c r="DI7" s="624"/>
      <c r="DJ7" s="624"/>
      <c r="DK7" s="624"/>
      <c r="DL7" s="624"/>
      <c r="DM7" s="624"/>
      <c r="DN7" s="624"/>
      <c r="DO7" s="624"/>
      <c r="DP7" s="625"/>
      <c r="DQ7" s="632">
        <v>1980634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36351</v>
      </c>
      <c r="S8" s="624"/>
      <c r="T8" s="624"/>
      <c r="U8" s="624"/>
      <c r="V8" s="624"/>
      <c r="W8" s="624"/>
      <c r="X8" s="624"/>
      <c r="Y8" s="625"/>
      <c r="Z8" s="626">
        <v>0.2</v>
      </c>
      <c r="AA8" s="626"/>
      <c r="AB8" s="626"/>
      <c r="AC8" s="626"/>
      <c r="AD8" s="627">
        <v>36351</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90822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8110526</v>
      </c>
      <c r="CS8" s="624"/>
      <c r="CT8" s="624"/>
      <c r="CU8" s="624"/>
      <c r="CV8" s="624"/>
      <c r="CW8" s="624"/>
      <c r="CX8" s="624"/>
      <c r="CY8" s="625"/>
      <c r="CZ8" s="626">
        <v>37.1</v>
      </c>
      <c r="DA8" s="626"/>
      <c r="DB8" s="626"/>
      <c r="DC8" s="626"/>
      <c r="DD8" s="632">
        <v>18430</v>
      </c>
      <c r="DE8" s="624"/>
      <c r="DF8" s="624"/>
      <c r="DG8" s="624"/>
      <c r="DH8" s="624"/>
      <c r="DI8" s="624"/>
      <c r="DJ8" s="624"/>
      <c r="DK8" s="624"/>
      <c r="DL8" s="624"/>
      <c r="DM8" s="624"/>
      <c r="DN8" s="624"/>
      <c r="DO8" s="624"/>
      <c r="DP8" s="625"/>
      <c r="DQ8" s="632">
        <v>4221753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45961</v>
      </c>
      <c r="S9" s="624"/>
      <c r="T9" s="624"/>
      <c r="U9" s="624"/>
      <c r="V9" s="624"/>
      <c r="W9" s="624"/>
      <c r="X9" s="624"/>
      <c r="Y9" s="625"/>
      <c r="Z9" s="626">
        <v>0.2</v>
      </c>
      <c r="AA9" s="626"/>
      <c r="AB9" s="626"/>
      <c r="AC9" s="626"/>
      <c r="AD9" s="627">
        <v>45961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2370473</v>
      </c>
      <c r="BH9" s="624"/>
      <c r="BI9" s="624"/>
      <c r="BJ9" s="624"/>
      <c r="BK9" s="624"/>
      <c r="BL9" s="624"/>
      <c r="BM9" s="624"/>
      <c r="BN9" s="625"/>
      <c r="BO9" s="626">
        <v>36.1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1646276</v>
      </c>
      <c r="CS9" s="624"/>
      <c r="CT9" s="624"/>
      <c r="CU9" s="624"/>
      <c r="CV9" s="624"/>
      <c r="CW9" s="624"/>
      <c r="CX9" s="624"/>
      <c r="CY9" s="625"/>
      <c r="CZ9" s="626">
        <v>7.5</v>
      </c>
      <c r="DA9" s="626"/>
      <c r="DB9" s="626"/>
      <c r="DC9" s="626"/>
      <c r="DD9" s="632">
        <v>44065</v>
      </c>
      <c r="DE9" s="624"/>
      <c r="DF9" s="624"/>
      <c r="DG9" s="624"/>
      <c r="DH9" s="624"/>
      <c r="DI9" s="624"/>
      <c r="DJ9" s="624"/>
      <c r="DK9" s="624"/>
      <c r="DL9" s="624"/>
      <c r="DM9" s="624"/>
      <c r="DN9" s="624"/>
      <c r="DO9" s="624"/>
      <c r="DP9" s="625"/>
      <c r="DQ9" s="632">
        <v>1446546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125661</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1949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1949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1231871</v>
      </c>
      <c r="S11" s="624"/>
      <c r="T11" s="624"/>
      <c r="U11" s="624"/>
      <c r="V11" s="624"/>
      <c r="W11" s="624"/>
      <c r="X11" s="624"/>
      <c r="Y11" s="625"/>
      <c r="Z11" s="628">
        <v>5.3</v>
      </c>
      <c r="AA11" s="629"/>
      <c r="AB11" s="629"/>
      <c r="AC11" s="635"/>
      <c r="AD11" s="632">
        <v>1231871</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454894</v>
      </c>
      <c r="BH11" s="624"/>
      <c r="BI11" s="624"/>
      <c r="BJ11" s="624"/>
      <c r="BK11" s="624"/>
      <c r="BL11" s="624"/>
      <c r="BM11" s="624"/>
      <c r="BN11" s="625"/>
      <c r="BO11" s="626">
        <v>6.9</v>
      </c>
      <c r="BP11" s="626"/>
      <c r="BQ11" s="626"/>
      <c r="BR11" s="626"/>
      <c r="BS11" s="627">
        <v>129776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600918</v>
      </c>
      <c r="CS11" s="624"/>
      <c r="CT11" s="624"/>
      <c r="CU11" s="624"/>
      <c r="CV11" s="624"/>
      <c r="CW11" s="624"/>
      <c r="CX11" s="624"/>
      <c r="CY11" s="625"/>
      <c r="CZ11" s="626">
        <v>2.7</v>
      </c>
      <c r="DA11" s="626"/>
      <c r="DB11" s="626"/>
      <c r="DC11" s="626"/>
      <c r="DD11" s="632">
        <v>133162</v>
      </c>
      <c r="DE11" s="624"/>
      <c r="DF11" s="624"/>
      <c r="DG11" s="624"/>
      <c r="DH11" s="624"/>
      <c r="DI11" s="624"/>
      <c r="DJ11" s="624"/>
      <c r="DK11" s="624"/>
      <c r="DL11" s="624"/>
      <c r="DM11" s="624"/>
      <c r="DN11" s="624"/>
      <c r="DO11" s="624"/>
      <c r="DP11" s="625"/>
      <c r="DQ11" s="632">
        <v>417255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8747</v>
      </c>
      <c r="S12" s="624"/>
      <c r="T12" s="624"/>
      <c r="U12" s="624"/>
      <c r="V12" s="624"/>
      <c r="W12" s="624"/>
      <c r="X12" s="624"/>
      <c r="Y12" s="625"/>
      <c r="Z12" s="626">
        <v>0</v>
      </c>
      <c r="AA12" s="626"/>
      <c r="AB12" s="626"/>
      <c r="AC12" s="626"/>
      <c r="AD12" s="627">
        <v>8747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2870694</v>
      </c>
      <c r="BH12" s="624"/>
      <c r="BI12" s="624"/>
      <c r="BJ12" s="624"/>
      <c r="BK12" s="624"/>
      <c r="BL12" s="624"/>
      <c r="BM12" s="624"/>
      <c r="BN12" s="625"/>
      <c r="BO12" s="626">
        <v>43.8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714851</v>
      </c>
      <c r="CS12" s="624"/>
      <c r="CT12" s="624"/>
      <c r="CU12" s="624"/>
      <c r="CV12" s="624"/>
      <c r="CW12" s="624"/>
      <c r="CX12" s="624"/>
      <c r="CY12" s="625"/>
      <c r="CZ12" s="626">
        <v>3.3</v>
      </c>
      <c r="DA12" s="626"/>
      <c r="DB12" s="626"/>
      <c r="DC12" s="626"/>
      <c r="DD12" s="632">
        <v>26735</v>
      </c>
      <c r="DE12" s="624"/>
      <c r="DF12" s="624"/>
      <c r="DG12" s="624"/>
      <c r="DH12" s="624"/>
      <c r="DI12" s="624"/>
      <c r="DJ12" s="624"/>
      <c r="DK12" s="624"/>
      <c r="DL12" s="624"/>
      <c r="DM12" s="624"/>
      <c r="DN12" s="624"/>
      <c r="DO12" s="624"/>
      <c r="DP12" s="625"/>
      <c r="DQ12" s="632">
        <v>694064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2806010</v>
      </c>
      <c r="BH13" s="624"/>
      <c r="BI13" s="624"/>
      <c r="BJ13" s="624"/>
      <c r="BK13" s="624"/>
      <c r="BL13" s="624"/>
      <c r="BM13" s="624"/>
      <c r="BN13" s="625"/>
      <c r="BO13" s="626">
        <v>42.8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2273367</v>
      </c>
      <c r="CS13" s="624"/>
      <c r="CT13" s="624"/>
      <c r="CU13" s="624"/>
      <c r="CV13" s="624"/>
      <c r="CW13" s="624"/>
      <c r="CX13" s="624"/>
      <c r="CY13" s="625"/>
      <c r="CZ13" s="626">
        <v>10.4</v>
      </c>
      <c r="DA13" s="626"/>
      <c r="DB13" s="626"/>
      <c r="DC13" s="626"/>
      <c r="DD13" s="632">
        <v>1259196</v>
      </c>
      <c r="DE13" s="624"/>
      <c r="DF13" s="624"/>
      <c r="DG13" s="624"/>
      <c r="DH13" s="624"/>
      <c r="DI13" s="624"/>
      <c r="DJ13" s="624"/>
      <c r="DK13" s="624"/>
      <c r="DL13" s="624"/>
      <c r="DM13" s="624"/>
      <c r="DN13" s="624"/>
      <c r="DO13" s="624"/>
      <c r="DP13" s="625"/>
      <c r="DQ13" s="632">
        <v>1255816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1454</v>
      </c>
      <c r="S14" s="624"/>
      <c r="T14" s="624"/>
      <c r="U14" s="624"/>
      <c r="V14" s="624"/>
      <c r="W14" s="624"/>
      <c r="X14" s="624"/>
      <c r="Y14" s="625"/>
      <c r="Z14" s="626">
        <v>0</v>
      </c>
      <c r="AA14" s="626"/>
      <c r="AB14" s="626"/>
      <c r="AC14" s="626"/>
      <c r="AD14" s="627">
        <v>1454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201504</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927558</v>
      </c>
      <c r="CS14" s="624"/>
      <c r="CT14" s="624"/>
      <c r="CU14" s="624"/>
      <c r="CV14" s="624"/>
      <c r="CW14" s="624"/>
      <c r="CX14" s="624"/>
      <c r="CY14" s="625"/>
      <c r="CZ14" s="626">
        <v>4.2</v>
      </c>
      <c r="DA14" s="626"/>
      <c r="DB14" s="626"/>
      <c r="DC14" s="626"/>
      <c r="DD14" s="632">
        <v>82989</v>
      </c>
      <c r="DE14" s="624"/>
      <c r="DF14" s="624"/>
      <c r="DG14" s="624"/>
      <c r="DH14" s="624"/>
      <c r="DI14" s="624"/>
      <c r="DJ14" s="624"/>
      <c r="DK14" s="624"/>
      <c r="DL14" s="624"/>
      <c r="DM14" s="624"/>
      <c r="DN14" s="624"/>
      <c r="DO14" s="624"/>
      <c r="DP14" s="625"/>
      <c r="DQ14" s="632">
        <v>876571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443700</v>
      </c>
      <c r="BH15" s="624"/>
      <c r="BI15" s="624"/>
      <c r="BJ15" s="624"/>
      <c r="BK15" s="624"/>
      <c r="BL15" s="624"/>
      <c r="BM15" s="624"/>
      <c r="BN15" s="625"/>
      <c r="BO15" s="626">
        <v>6.8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2577704</v>
      </c>
      <c r="CS15" s="624"/>
      <c r="CT15" s="624"/>
      <c r="CU15" s="624"/>
      <c r="CV15" s="624"/>
      <c r="CW15" s="624"/>
      <c r="CX15" s="624"/>
      <c r="CY15" s="625"/>
      <c r="CZ15" s="626">
        <v>11.8</v>
      </c>
      <c r="DA15" s="626"/>
      <c r="DB15" s="626"/>
      <c r="DC15" s="626"/>
      <c r="DD15" s="632">
        <v>173131</v>
      </c>
      <c r="DE15" s="624"/>
      <c r="DF15" s="624"/>
      <c r="DG15" s="624"/>
      <c r="DH15" s="624"/>
      <c r="DI15" s="624"/>
      <c r="DJ15" s="624"/>
      <c r="DK15" s="624"/>
      <c r="DL15" s="624"/>
      <c r="DM15" s="624"/>
      <c r="DN15" s="624"/>
      <c r="DO15" s="624"/>
      <c r="DP15" s="625"/>
      <c r="DQ15" s="632">
        <v>2191679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27294</v>
      </c>
      <c r="S16" s="624"/>
      <c r="T16" s="624"/>
      <c r="U16" s="624"/>
      <c r="V16" s="624"/>
      <c r="W16" s="624"/>
      <c r="X16" s="624"/>
      <c r="Y16" s="625"/>
      <c r="Z16" s="626">
        <v>0.1</v>
      </c>
      <c r="AA16" s="626"/>
      <c r="AB16" s="626"/>
      <c r="AC16" s="626"/>
      <c r="AD16" s="627">
        <v>27294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6996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96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113400</v>
      </c>
      <c r="S17" s="624"/>
      <c r="T17" s="624"/>
      <c r="U17" s="624"/>
      <c r="V17" s="624"/>
      <c r="W17" s="624"/>
      <c r="X17" s="624"/>
      <c r="Y17" s="625"/>
      <c r="Z17" s="626">
        <v>0.5</v>
      </c>
      <c r="AA17" s="626"/>
      <c r="AB17" s="626"/>
      <c r="AC17" s="626"/>
      <c r="AD17" s="627">
        <v>113400</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1609906</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1606592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78794</v>
      </c>
      <c r="S18" s="624"/>
      <c r="T18" s="624"/>
      <c r="U18" s="624"/>
      <c r="V18" s="624"/>
      <c r="W18" s="624"/>
      <c r="X18" s="624"/>
      <c r="Y18" s="625"/>
      <c r="Z18" s="626">
        <v>0.3</v>
      </c>
      <c r="AA18" s="626"/>
      <c r="AB18" s="626"/>
      <c r="AC18" s="626"/>
      <c r="AD18" s="627">
        <v>78794</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58255</v>
      </c>
      <c r="S19" s="624"/>
      <c r="T19" s="624"/>
      <c r="U19" s="624"/>
      <c r="V19" s="624"/>
      <c r="W19" s="624"/>
      <c r="X19" s="624"/>
      <c r="Y19" s="625"/>
      <c r="Z19" s="626">
        <v>0.3</v>
      </c>
      <c r="AA19" s="626"/>
      <c r="AB19" s="626"/>
      <c r="AC19" s="626"/>
      <c r="AD19" s="627">
        <v>58255</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20539</v>
      </c>
      <c r="S20" s="624"/>
      <c r="T20" s="624"/>
      <c r="U20" s="624"/>
      <c r="V20" s="624"/>
      <c r="W20" s="624"/>
      <c r="X20" s="624"/>
      <c r="Y20" s="625"/>
      <c r="Z20" s="626">
        <v>0.1</v>
      </c>
      <c r="AA20" s="626"/>
      <c r="AB20" s="626"/>
      <c r="AC20" s="626"/>
      <c r="AD20" s="627">
        <v>20539</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21862393</v>
      </c>
      <c r="CS20" s="624"/>
      <c r="CT20" s="624"/>
      <c r="CU20" s="624"/>
      <c r="CV20" s="624"/>
      <c r="CW20" s="624"/>
      <c r="CX20" s="624"/>
      <c r="CY20" s="625"/>
      <c r="CZ20" s="626">
        <v>100</v>
      </c>
      <c r="DA20" s="626"/>
      <c r="DB20" s="626"/>
      <c r="DC20" s="626"/>
      <c r="DD20" s="632">
        <v>2797081</v>
      </c>
      <c r="DE20" s="624"/>
      <c r="DF20" s="624"/>
      <c r="DG20" s="624"/>
      <c r="DH20" s="624"/>
      <c r="DI20" s="624"/>
      <c r="DJ20" s="624"/>
      <c r="DK20" s="624"/>
      <c r="DL20" s="624"/>
      <c r="DM20" s="624"/>
      <c r="DN20" s="624"/>
      <c r="DO20" s="624"/>
      <c r="DP20" s="625"/>
      <c r="DQ20" s="632">
        <v>14888584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4392038</v>
      </c>
      <c r="S21" s="624"/>
      <c r="T21" s="624"/>
      <c r="U21" s="624"/>
      <c r="V21" s="624"/>
      <c r="W21" s="624"/>
      <c r="X21" s="624"/>
      <c r="Y21" s="625"/>
      <c r="Z21" s="626">
        <v>18.899999999999999</v>
      </c>
      <c r="AA21" s="626"/>
      <c r="AB21" s="626"/>
      <c r="AC21" s="626"/>
      <c r="AD21" s="627">
        <v>4048550</v>
      </c>
      <c r="AE21" s="627"/>
      <c r="AF21" s="627"/>
      <c r="AG21" s="627"/>
      <c r="AH21" s="627"/>
      <c r="AI21" s="627"/>
      <c r="AJ21" s="627"/>
      <c r="AK21" s="627"/>
      <c r="AL21" s="628">
        <v>31.9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4048550</v>
      </c>
      <c r="S22" s="624"/>
      <c r="T22" s="624"/>
      <c r="U22" s="624"/>
      <c r="V22" s="624"/>
      <c r="W22" s="624"/>
      <c r="X22" s="624"/>
      <c r="Y22" s="625"/>
      <c r="Z22" s="626">
        <v>17.5</v>
      </c>
      <c r="AA22" s="626"/>
      <c r="AB22" s="626"/>
      <c r="AC22" s="626"/>
      <c r="AD22" s="627">
        <v>4048550</v>
      </c>
      <c r="AE22" s="627"/>
      <c r="AF22" s="627"/>
      <c r="AG22" s="627"/>
      <c r="AH22" s="627"/>
      <c r="AI22" s="627"/>
      <c r="AJ22" s="627"/>
      <c r="AK22" s="627"/>
      <c r="AL22" s="628">
        <v>31.9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343488</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9745293</v>
      </c>
      <c r="CS24" s="613"/>
      <c r="CT24" s="613"/>
      <c r="CU24" s="613"/>
      <c r="CV24" s="613"/>
      <c r="CW24" s="613"/>
      <c r="CX24" s="613"/>
      <c r="CY24" s="614"/>
      <c r="CZ24" s="617">
        <v>44.6</v>
      </c>
      <c r="DA24" s="618"/>
      <c r="DB24" s="618"/>
      <c r="DC24" s="634"/>
      <c r="DD24" s="658">
        <v>6248613</v>
      </c>
      <c r="DE24" s="613"/>
      <c r="DF24" s="613"/>
      <c r="DG24" s="613"/>
      <c r="DH24" s="613"/>
      <c r="DI24" s="613"/>
      <c r="DJ24" s="613"/>
      <c r="DK24" s="614"/>
      <c r="DL24" s="658">
        <v>6158867</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12712671</v>
      </c>
      <c r="S25" s="624"/>
      <c r="T25" s="624"/>
      <c r="U25" s="624"/>
      <c r="V25" s="624"/>
      <c r="W25" s="624"/>
      <c r="X25" s="624"/>
      <c r="Y25" s="625"/>
      <c r="Z25" s="626">
        <v>54.8</v>
      </c>
      <c r="AA25" s="626"/>
      <c r="AB25" s="626"/>
      <c r="AC25" s="626"/>
      <c r="AD25" s="627">
        <v>12369183</v>
      </c>
      <c r="AE25" s="627"/>
      <c r="AF25" s="627"/>
      <c r="AG25" s="627"/>
      <c r="AH25" s="627"/>
      <c r="AI25" s="627"/>
      <c r="AJ25" s="627"/>
      <c r="AK25" s="627"/>
      <c r="AL25" s="628">
        <v>97.3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3348712</v>
      </c>
      <c r="CS25" s="655"/>
      <c r="CT25" s="655"/>
      <c r="CU25" s="655"/>
      <c r="CV25" s="655"/>
      <c r="CW25" s="655"/>
      <c r="CX25" s="655"/>
      <c r="CY25" s="656"/>
      <c r="CZ25" s="628">
        <v>15.3</v>
      </c>
      <c r="DA25" s="653"/>
      <c r="DB25" s="653"/>
      <c r="DC25" s="657"/>
      <c r="DD25" s="632">
        <v>3180348</v>
      </c>
      <c r="DE25" s="655"/>
      <c r="DF25" s="655"/>
      <c r="DG25" s="655"/>
      <c r="DH25" s="655"/>
      <c r="DI25" s="655"/>
      <c r="DJ25" s="655"/>
      <c r="DK25" s="656"/>
      <c r="DL25" s="632">
        <v>3142871</v>
      </c>
      <c r="DM25" s="655"/>
      <c r="DN25" s="655"/>
      <c r="DO25" s="655"/>
      <c r="DP25" s="655"/>
      <c r="DQ25" s="655"/>
      <c r="DR25" s="655"/>
      <c r="DS25" s="655"/>
      <c r="DT25" s="655"/>
      <c r="DU25" s="655"/>
      <c r="DV25" s="656"/>
      <c r="DW25" s="628">
        <v>24.5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6424</v>
      </c>
      <c r="S26" s="624"/>
      <c r="T26" s="624"/>
      <c r="U26" s="624"/>
      <c r="V26" s="624"/>
      <c r="W26" s="624"/>
      <c r="X26" s="624"/>
      <c r="Y26" s="625"/>
      <c r="Z26" s="626">
        <v>0</v>
      </c>
      <c r="AA26" s="626"/>
      <c r="AB26" s="626"/>
      <c r="AC26" s="626"/>
      <c r="AD26" s="627">
        <v>6424</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1959919</v>
      </c>
      <c r="CS26" s="624"/>
      <c r="CT26" s="624"/>
      <c r="CU26" s="624"/>
      <c r="CV26" s="624"/>
      <c r="CW26" s="624"/>
      <c r="CX26" s="624"/>
      <c r="CY26" s="625"/>
      <c r="CZ26" s="628">
        <v>9</v>
      </c>
      <c r="DA26" s="653"/>
      <c r="DB26" s="653"/>
      <c r="DC26" s="657"/>
      <c r="DD26" s="632">
        <v>1845514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96150</v>
      </c>
      <c r="S27" s="624"/>
      <c r="T27" s="624"/>
      <c r="U27" s="624"/>
      <c r="V27" s="624"/>
      <c r="W27" s="624"/>
      <c r="X27" s="624"/>
      <c r="Y27" s="625"/>
      <c r="Z27" s="626">
        <v>0.4</v>
      </c>
      <c r="AA27" s="626"/>
      <c r="AB27" s="626"/>
      <c r="AC27" s="626"/>
      <c r="AD27" s="627">
        <v>7434</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6557748</v>
      </c>
      <c r="BH27" s="624"/>
      <c r="BI27" s="624"/>
      <c r="BJ27" s="624"/>
      <c r="BK27" s="624"/>
      <c r="BL27" s="624"/>
      <c r="BM27" s="624"/>
      <c r="BN27" s="625"/>
      <c r="BO27" s="626">
        <v>100</v>
      </c>
      <c r="BP27" s="626"/>
      <c r="BQ27" s="626"/>
      <c r="BR27" s="626"/>
      <c r="BS27" s="627">
        <v>129776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4786675</v>
      </c>
      <c r="CS27" s="655"/>
      <c r="CT27" s="655"/>
      <c r="CU27" s="655"/>
      <c r="CV27" s="655"/>
      <c r="CW27" s="655"/>
      <c r="CX27" s="655"/>
      <c r="CY27" s="656"/>
      <c r="CZ27" s="628">
        <v>21.9</v>
      </c>
      <c r="DA27" s="653"/>
      <c r="DB27" s="653"/>
      <c r="DC27" s="657"/>
      <c r="DD27" s="632">
        <v>1461673</v>
      </c>
      <c r="DE27" s="655"/>
      <c r="DF27" s="655"/>
      <c r="DG27" s="655"/>
      <c r="DH27" s="655"/>
      <c r="DI27" s="655"/>
      <c r="DJ27" s="655"/>
      <c r="DK27" s="656"/>
      <c r="DL27" s="632">
        <v>1409404</v>
      </c>
      <c r="DM27" s="655"/>
      <c r="DN27" s="655"/>
      <c r="DO27" s="655"/>
      <c r="DP27" s="655"/>
      <c r="DQ27" s="655"/>
      <c r="DR27" s="655"/>
      <c r="DS27" s="655"/>
      <c r="DT27" s="655"/>
      <c r="DU27" s="655"/>
      <c r="DV27" s="656"/>
      <c r="DW27" s="628">
        <v>11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184049</v>
      </c>
      <c r="S28" s="624"/>
      <c r="T28" s="624"/>
      <c r="U28" s="624"/>
      <c r="V28" s="624"/>
      <c r="W28" s="624"/>
      <c r="X28" s="624"/>
      <c r="Y28" s="625"/>
      <c r="Z28" s="626">
        <v>0.8</v>
      </c>
      <c r="AA28" s="626"/>
      <c r="AB28" s="626"/>
      <c r="AC28" s="626"/>
      <c r="AD28" s="627">
        <v>11359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1609906</v>
      </c>
      <c r="CS28" s="624"/>
      <c r="CT28" s="624"/>
      <c r="CU28" s="624"/>
      <c r="CV28" s="624"/>
      <c r="CW28" s="624"/>
      <c r="CX28" s="624"/>
      <c r="CY28" s="625"/>
      <c r="CZ28" s="628">
        <v>7.4</v>
      </c>
      <c r="DA28" s="653"/>
      <c r="DB28" s="653"/>
      <c r="DC28" s="657"/>
      <c r="DD28" s="632">
        <v>1606592</v>
      </c>
      <c r="DE28" s="624"/>
      <c r="DF28" s="624"/>
      <c r="DG28" s="624"/>
      <c r="DH28" s="624"/>
      <c r="DI28" s="624"/>
      <c r="DJ28" s="624"/>
      <c r="DK28" s="625"/>
      <c r="DL28" s="632">
        <v>1606592</v>
      </c>
      <c r="DM28" s="624"/>
      <c r="DN28" s="624"/>
      <c r="DO28" s="624"/>
      <c r="DP28" s="624"/>
      <c r="DQ28" s="624"/>
      <c r="DR28" s="624"/>
      <c r="DS28" s="624"/>
      <c r="DT28" s="624"/>
      <c r="DU28" s="624"/>
      <c r="DV28" s="625"/>
      <c r="DW28" s="628">
        <v>12.5</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25522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1609906</v>
      </c>
      <c r="CS29" s="655"/>
      <c r="CT29" s="655"/>
      <c r="CU29" s="655"/>
      <c r="CV29" s="655"/>
      <c r="CW29" s="655"/>
      <c r="CX29" s="655"/>
      <c r="CY29" s="656"/>
      <c r="CZ29" s="628">
        <v>7.4</v>
      </c>
      <c r="DA29" s="653"/>
      <c r="DB29" s="653"/>
      <c r="DC29" s="657"/>
      <c r="DD29" s="632">
        <v>1606592</v>
      </c>
      <c r="DE29" s="655"/>
      <c r="DF29" s="655"/>
      <c r="DG29" s="655"/>
      <c r="DH29" s="655"/>
      <c r="DI29" s="655"/>
      <c r="DJ29" s="655"/>
      <c r="DK29" s="656"/>
      <c r="DL29" s="632">
        <v>1606592</v>
      </c>
      <c r="DM29" s="655"/>
      <c r="DN29" s="655"/>
      <c r="DO29" s="655"/>
      <c r="DP29" s="655"/>
      <c r="DQ29" s="655"/>
      <c r="DR29" s="655"/>
      <c r="DS29" s="655"/>
      <c r="DT29" s="655"/>
      <c r="DU29" s="655"/>
      <c r="DV29" s="656"/>
      <c r="DW29" s="628">
        <v>12.5</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4015737</v>
      </c>
      <c r="S30" s="624"/>
      <c r="T30" s="624"/>
      <c r="U30" s="624"/>
      <c r="V30" s="624"/>
      <c r="W30" s="624"/>
      <c r="X30" s="624"/>
      <c r="Y30" s="625"/>
      <c r="Z30" s="626">
        <v>17.3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1557051</v>
      </c>
      <c r="CS30" s="624"/>
      <c r="CT30" s="624"/>
      <c r="CU30" s="624"/>
      <c r="CV30" s="624"/>
      <c r="CW30" s="624"/>
      <c r="CX30" s="624"/>
      <c r="CY30" s="625"/>
      <c r="CZ30" s="628">
        <v>7.1</v>
      </c>
      <c r="DA30" s="653"/>
      <c r="DB30" s="653"/>
      <c r="DC30" s="657"/>
      <c r="DD30" s="632">
        <v>1553786</v>
      </c>
      <c r="DE30" s="624"/>
      <c r="DF30" s="624"/>
      <c r="DG30" s="624"/>
      <c r="DH30" s="624"/>
      <c r="DI30" s="624"/>
      <c r="DJ30" s="624"/>
      <c r="DK30" s="625"/>
      <c r="DL30" s="632">
        <v>1553786</v>
      </c>
      <c r="DM30" s="624"/>
      <c r="DN30" s="624"/>
      <c r="DO30" s="624"/>
      <c r="DP30" s="624"/>
      <c r="DQ30" s="624"/>
      <c r="DR30" s="624"/>
      <c r="DS30" s="624"/>
      <c r="DT30" s="624"/>
      <c r="DU30" s="624"/>
      <c r="DV30" s="625"/>
      <c r="DW30" s="628">
        <v>12.1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99.1</v>
      </c>
      <c r="BH31" s="667"/>
      <c r="BI31" s="667"/>
      <c r="BJ31" s="667"/>
      <c r="BK31" s="667"/>
      <c r="BL31" s="667"/>
      <c r="BM31" s="618">
        <v>97.2</v>
      </c>
      <c r="BN31" s="667"/>
      <c r="BO31" s="667"/>
      <c r="BP31" s="667"/>
      <c r="BQ31" s="668"/>
      <c r="BR31" s="679">
        <v>99</v>
      </c>
      <c r="BS31" s="667"/>
      <c r="BT31" s="667"/>
      <c r="BU31" s="667"/>
      <c r="BV31" s="667"/>
      <c r="BW31" s="667"/>
      <c r="BX31" s="618">
        <v>97.2</v>
      </c>
      <c r="BY31" s="667"/>
      <c r="BZ31" s="667"/>
      <c r="CA31" s="667"/>
      <c r="CB31" s="668"/>
      <c r="CD31" s="661"/>
      <c r="CE31" s="662"/>
      <c r="CF31" s="620" t="s">
        <v>300</v>
      </c>
      <c r="CG31" s="621"/>
      <c r="CH31" s="621"/>
      <c r="CI31" s="621"/>
      <c r="CJ31" s="621"/>
      <c r="CK31" s="621"/>
      <c r="CL31" s="621"/>
      <c r="CM31" s="621"/>
      <c r="CN31" s="621"/>
      <c r="CO31" s="621"/>
      <c r="CP31" s="621"/>
      <c r="CQ31" s="622"/>
      <c r="CR31" s="623">
        <v>52855</v>
      </c>
      <c r="CS31" s="655"/>
      <c r="CT31" s="655"/>
      <c r="CU31" s="655"/>
      <c r="CV31" s="655"/>
      <c r="CW31" s="655"/>
      <c r="CX31" s="655"/>
      <c r="CY31" s="656"/>
      <c r="CZ31" s="628">
        <v>0.2</v>
      </c>
      <c r="DA31" s="653"/>
      <c r="DB31" s="653"/>
      <c r="DC31" s="657"/>
      <c r="DD31" s="632">
        <v>52806</v>
      </c>
      <c r="DE31" s="655"/>
      <c r="DF31" s="655"/>
      <c r="DG31" s="655"/>
      <c r="DH31" s="655"/>
      <c r="DI31" s="655"/>
      <c r="DJ31" s="655"/>
      <c r="DK31" s="656"/>
      <c r="DL31" s="632">
        <v>52806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1675232</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98.8</v>
      </c>
      <c r="BH32" s="655"/>
      <c r="BI32" s="655"/>
      <c r="BJ32" s="655"/>
      <c r="BK32" s="655"/>
      <c r="BL32" s="655"/>
      <c r="BM32" s="629">
        <v>96.8</v>
      </c>
      <c r="BN32" s="655"/>
      <c r="BO32" s="655"/>
      <c r="BP32" s="655"/>
      <c r="BQ32" s="678"/>
      <c r="BR32" s="680">
        <v>98.7</v>
      </c>
      <c r="BS32" s="655"/>
      <c r="BT32" s="655"/>
      <c r="BU32" s="655"/>
      <c r="BV32" s="655"/>
      <c r="BW32" s="655"/>
      <c r="BX32" s="629">
        <v>97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353333</v>
      </c>
      <c r="S33" s="624"/>
      <c r="T33" s="624"/>
      <c r="U33" s="624"/>
      <c r="V33" s="624"/>
      <c r="W33" s="624"/>
      <c r="X33" s="624"/>
      <c r="Y33" s="625"/>
      <c r="Z33" s="626">
        <v>1.5</v>
      </c>
      <c r="AA33" s="626"/>
      <c r="AB33" s="626"/>
      <c r="AC33" s="626"/>
      <c r="AD33" s="627">
        <v>314750</v>
      </c>
      <c r="AE33" s="627"/>
      <c r="AF33" s="627"/>
      <c r="AG33" s="627"/>
      <c r="AH33" s="627"/>
      <c r="AI33" s="627"/>
      <c r="AJ33" s="627"/>
      <c r="AK33" s="627"/>
      <c r="AL33" s="628">
        <v>2.5</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99.3</v>
      </c>
      <c r="BH33" s="682"/>
      <c r="BI33" s="682"/>
      <c r="BJ33" s="682"/>
      <c r="BK33" s="682"/>
      <c r="BL33" s="682"/>
      <c r="BM33" s="683">
        <v>97.2</v>
      </c>
      <c r="BN33" s="682"/>
      <c r="BO33" s="682"/>
      <c r="BP33" s="682"/>
      <c r="BQ33" s="684"/>
      <c r="BR33" s="681">
        <v>99.2</v>
      </c>
      <c r="BS33" s="682"/>
      <c r="BT33" s="682"/>
      <c r="BU33" s="682"/>
      <c r="BV33" s="682"/>
      <c r="BW33" s="682"/>
      <c r="BX33" s="683">
        <v>97.2</v>
      </c>
      <c r="BY33" s="682"/>
      <c r="BZ33" s="682"/>
      <c r="CA33" s="682"/>
      <c r="CB33" s="684"/>
      <c r="CD33" s="620" t="s">
        <v>307</v>
      </c>
      <c r="CE33" s="621"/>
      <c r="CF33" s="621"/>
      <c r="CG33" s="621"/>
      <c r="CH33" s="621"/>
      <c r="CI33" s="621"/>
      <c r="CJ33" s="621"/>
      <c r="CK33" s="621"/>
      <c r="CL33" s="621"/>
      <c r="CM33" s="621"/>
      <c r="CN33" s="621"/>
      <c r="CO33" s="621"/>
      <c r="CP33" s="621"/>
      <c r="CQ33" s="622"/>
      <c r="CR33" s="623">
        <v>9313023</v>
      </c>
      <c r="CS33" s="655"/>
      <c r="CT33" s="655"/>
      <c r="CU33" s="655"/>
      <c r="CV33" s="655"/>
      <c r="CW33" s="655"/>
      <c r="CX33" s="655"/>
      <c r="CY33" s="656"/>
      <c r="CZ33" s="628">
        <v>42.6</v>
      </c>
      <c r="DA33" s="653"/>
      <c r="DB33" s="653"/>
      <c r="DC33" s="657"/>
      <c r="DD33" s="632">
        <v>7858456</v>
      </c>
      <c r="DE33" s="655"/>
      <c r="DF33" s="655"/>
      <c r="DG33" s="655"/>
      <c r="DH33" s="655"/>
      <c r="DI33" s="655"/>
      <c r="DJ33" s="655"/>
      <c r="DK33" s="656"/>
      <c r="DL33" s="632">
        <v>6583046</v>
      </c>
      <c r="DM33" s="655"/>
      <c r="DN33" s="655"/>
      <c r="DO33" s="655"/>
      <c r="DP33" s="655"/>
      <c r="DQ33" s="655"/>
      <c r="DR33" s="655"/>
      <c r="DS33" s="655"/>
      <c r="DT33" s="655"/>
      <c r="DU33" s="655"/>
      <c r="DV33" s="656"/>
      <c r="DW33" s="628">
        <v>51.4</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60662</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3167665</v>
      </c>
      <c r="CS34" s="624"/>
      <c r="CT34" s="624"/>
      <c r="CU34" s="624"/>
      <c r="CV34" s="624"/>
      <c r="CW34" s="624"/>
      <c r="CX34" s="624"/>
      <c r="CY34" s="625"/>
      <c r="CZ34" s="628">
        <v>14.5</v>
      </c>
      <c r="DA34" s="653"/>
      <c r="DB34" s="653"/>
      <c r="DC34" s="657"/>
      <c r="DD34" s="632">
        <v>2498877</v>
      </c>
      <c r="DE34" s="624"/>
      <c r="DF34" s="624"/>
      <c r="DG34" s="624"/>
      <c r="DH34" s="624"/>
      <c r="DI34" s="624"/>
      <c r="DJ34" s="624"/>
      <c r="DK34" s="625"/>
      <c r="DL34" s="632">
        <v>2359109</v>
      </c>
      <c r="DM34" s="624"/>
      <c r="DN34" s="624"/>
      <c r="DO34" s="624"/>
      <c r="DP34" s="624"/>
      <c r="DQ34" s="624"/>
      <c r="DR34" s="624"/>
      <c r="DS34" s="624"/>
      <c r="DT34" s="624"/>
      <c r="DU34" s="624"/>
      <c r="DV34" s="625"/>
      <c r="DW34" s="628">
        <v>18.399999999999999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1038944</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72708</v>
      </c>
      <c r="CS35" s="655"/>
      <c r="CT35" s="655"/>
      <c r="CU35" s="655"/>
      <c r="CV35" s="655"/>
      <c r="CW35" s="655"/>
      <c r="CX35" s="655"/>
      <c r="CY35" s="656"/>
      <c r="CZ35" s="628">
        <v>0.3</v>
      </c>
      <c r="DA35" s="653"/>
      <c r="DB35" s="653"/>
      <c r="DC35" s="657"/>
      <c r="DD35" s="632">
        <v>57557</v>
      </c>
      <c r="DE35" s="655"/>
      <c r="DF35" s="655"/>
      <c r="DG35" s="655"/>
      <c r="DH35" s="655"/>
      <c r="DI35" s="655"/>
      <c r="DJ35" s="655"/>
      <c r="DK35" s="656"/>
      <c r="DL35" s="632">
        <v>14981</v>
      </c>
      <c r="DM35" s="655"/>
      <c r="DN35" s="655"/>
      <c r="DO35" s="655"/>
      <c r="DP35" s="655"/>
      <c r="DQ35" s="655"/>
      <c r="DR35" s="655"/>
      <c r="DS35" s="655"/>
      <c r="DT35" s="655"/>
      <c r="DU35" s="655"/>
      <c r="DV35" s="656"/>
      <c r="DW35" s="628">
        <v>0.1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908047</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2741530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10227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3803097</v>
      </c>
      <c r="CS36" s="624"/>
      <c r="CT36" s="624"/>
      <c r="CU36" s="624"/>
      <c r="CV36" s="624"/>
      <c r="CW36" s="624"/>
      <c r="CX36" s="624"/>
      <c r="CY36" s="625"/>
      <c r="CZ36" s="628">
        <v>17.399999999999999</v>
      </c>
      <c r="DA36" s="653"/>
      <c r="DB36" s="653"/>
      <c r="DC36" s="657"/>
      <c r="DD36" s="632">
        <v>3542877</v>
      </c>
      <c r="DE36" s="624"/>
      <c r="DF36" s="624"/>
      <c r="DG36" s="624"/>
      <c r="DH36" s="624"/>
      <c r="DI36" s="624"/>
      <c r="DJ36" s="624"/>
      <c r="DK36" s="625"/>
      <c r="DL36" s="632">
        <v>2602762</v>
      </c>
      <c r="DM36" s="624"/>
      <c r="DN36" s="624"/>
      <c r="DO36" s="624"/>
      <c r="DP36" s="624"/>
      <c r="DQ36" s="624"/>
      <c r="DR36" s="624"/>
      <c r="DS36" s="624"/>
      <c r="DT36" s="624"/>
      <c r="DU36" s="624"/>
      <c r="DV36" s="625"/>
      <c r="DW36" s="628">
        <v>20.3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316313</v>
      </c>
      <c r="S37" s="624"/>
      <c r="T37" s="624"/>
      <c r="U37" s="624"/>
      <c r="V37" s="624"/>
      <c r="W37" s="624"/>
      <c r="X37" s="624"/>
      <c r="Y37" s="625"/>
      <c r="Z37" s="626">
        <v>1.4</v>
      </c>
      <c r="AA37" s="626"/>
      <c r="AB37" s="626"/>
      <c r="AC37" s="626"/>
      <c r="AD37" s="627">
        <v>1702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607146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10227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9892</v>
      </c>
      <c r="CS37" s="655"/>
      <c r="CT37" s="655"/>
      <c r="CU37" s="655"/>
      <c r="CV37" s="655"/>
      <c r="CW37" s="655"/>
      <c r="CX37" s="655"/>
      <c r="CY37" s="656"/>
      <c r="CZ37" s="628">
        <v>0</v>
      </c>
      <c r="DA37" s="653"/>
      <c r="DB37" s="653"/>
      <c r="DC37" s="657"/>
      <c r="DD37" s="632">
        <v>9892</v>
      </c>
      <c r="DE37" s="655"/>
      <c r="DF37" s="655"/>
      <c r="DG37" s="655"/>
      <c r="DH37" s="655"/>
      <c r="DI37" s="655"/>
      <c r="DJ37" s="655"/>
      <c r="DK37" s="656"/>
      <c r="DL37" s="632">
        <v>9892</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1801500</v>
      </c>
      <c r="S38" s="624"/>
      <c r="T38" s="624"/>
      <c r="U38" s="624"/>
      <c r="V38" s="624"/>
      <c r="W38" s="624"/>
      <c r="X38" s="624"/>
      <c r="Y38" s="625"/>
      <c r="Z38" s="626">
        <v>7.8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156902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6445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1910038</v>
      </c>
      <c r="CS38" s="624"/>
      <c r="CT38" s="624"/>
      <c r="CU38" s="624"/>
      <c r="CV38" s="624"/>
      <c r="CW38" s="624"/>
      <c r="CX38" s="624"/>
      <c r="CY38" s="625"/>
      <c r="CZ38" s="628">
        <v>8.6999999999999993</v>
      </c>
      <c r="DA38" s="653"/>
      <c r="DB38" s="653"/>
      <c r="DC38" s="657"/>
      <c r="DD38" s="632">
        <v>1495138</v>
      </c>
      <c r="DE38" s="624"/>
      <c r="DF38" s="624"/>
      <c r="DG38" s="624"/>
      <c r="DH38" s="624"/>
      <c r="DI38" s="624"/>
      <c r="DJ38" s="624"/>
      <c r="DK38" s="625"/>
      <c r="DL38" s="632">
        <v>1466194</v>
      </c>
      <c r="DM38" s="624"/>
      <c r="DN38" s="624"/>
      <c r="DO38" s="624"/>
      <c r="DP38" s="624"/>
      <c r="DQ38" s="624"/>
      <c r="DR38" s="624"/>
      <c r="DS38" s="624"/>
      <c r="DT38" s="624"/>
      <c r="DU38" s="624"/>
      <c r="DV38" s="625"/>
      <c r="DW38" s="628">
        <v>11.4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91232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10141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214889</v>
      </c>
      <c r="CS39" s="655"/>
      <c r="CT39" s="655"/>
      <c r="CU39" s="655"/>
      <c r="CV39" s="655"/>
      <c r="CW39" s="655"/>
      <c r="CX39" s="655"/>
      <c r="CY39" s="656"/>
      <c r="CZ39" s="628">
        <v>1</v>
      </c>
      <c r="DA39" s="653"/>
      <c r="DB39" s="653"/>
      <c r="DC39" s="657"/>
      <c r="DD39" s="632">
        <v>124007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105100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51974</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144626</v>
      </c>
      <c r="CS40" s="624"/>
      <c r="CT40" s="624"/>
      <c r="CU40" s="624"/>
      <c r="CV40" s="624"/>
      <c r="CW40" s="624"/>
      <c r="CX40" s="624"/>
      <c r="CY40" s="625"/>
      <c r="CZ40" s="628">
        <v>0.7</v>
      </c>
      <c r="DA40" s="653"/>
      <c r="DB40" s="653"/>
      <c r="DC40" s="657"/>
      <c r="DD40" s="632">
        <v>140000</v>
      </c>
      <c r="DE40" s="624"/>
      <c r="DF40" s="624"/>
      <c r="DG40" s="624"/>
      <c r="DH40" s="624"/>
      <c r="DI40" s="624"/>
      <c r="DJ40" s="624"/>
      <c r="DK40" s="625"/>
      <c r="DL40" s="632">
        <v>140000</v>
      </c>
      <c r="DM40" s="624"/>
      <c r="DN40" s="624"/>
      <c r="DO40" s="624"/>
      <c r="DP40" s="624"/>
      <c r="DQ40" s="624"/>
      <c r="DR40" s="624"/>
      <c r="DS40" s="624"/>
      <c r="DT40" s="624"/>
      <c r="DU40" s="624"/>
      <c r="DV40" s="625"/>
      <c r="DW40" s="628">
        <v>1.1000000000000001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23194584</v>
      </c>
      <c r="S41" s="696"/>
      <c r="T41" s="696"/>
      <c r="U41" s="696"/>
      <c r="V41" s="696"/>
      <c r="W41" s="696"/>
      <c r="X41" s="696"/>
      <c r="Y41" s="700"/>
      <c r="Z41" s="701">
        <v>100</v>
      </c>
      <c r="AA41" s="701"/>
      <c r="AB41" s="701"/>
      <c r="AC41" s="701"/>
      <c r="AD41" s="702">
        <v>12710852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407936</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1426340</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2804077</v>
      </c>
      <c r="CS42" s="655"/>
      <c r="CT42" s="655"/>
      <c r="CU42" s="655"/>
      <c r="CV42" s="655"/>
      <c r="CW42" s="655"/>
      <c r="CX42" s="655"/>
      <c r="CY42" s="656"/>
      <c r="CZ42" s="628">
        <v>12.8</v>
      </c>
      <c r="DA42" s="653"/>
      <c r="DB42" s="653"/>
      <c r="DC42" s="657"/>
      <c r="DD42" s="632">
        <v>781515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56836</v>
      </c>
      <c r="CS43" s="655"/>
      <c r="CT43" s="655"/>
      <c r="CU43" s="655"/>
      <c r="CV43" s="655"/>
      <c r="CW43" s="655"/>
      <c r="CX43" s="655"/>
      <c r="CY43" s="656"/>
      <c r="CZ43" s="628">
        <v>0.3</v>
      </c>
      <c r="DA43" s="653"/>
      <c r="DB43" s="653"/>
      <c r="DC43" s="657"/>
      <c r="DD43" s="632">
        <v>56836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2797081</v>
      </c>
      <c r="CS44" s="624"/>
      <c r="CT44" s="624"/>
      <c r="CU44" s="624"/>
      <c r="CV44" s="624"/>
      <c r="CW44" s="624"/>
      <c r="CX44" s="624"/>
      <c r="CY44" s="625"/>
      <c r="CZ44" s="628">
        <v>12.8</v>
      </c>
      <c r="DA44" s="629"/>
      <c r="DB44" s="629"/>
      <c r="DC44" s="635"/>
      <c r="DD44" s="632">
        <v>781419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697922</v>
      </c>
      <c r="CS45" s="655"/>
      <c r="CT45" s="655"/>
      <c r="CU45" s="655"/>
      <c r="CV45" s="655"/>
      <c r="CW45" s="655"/>
      <c r="CX45" s="655"/>
      <c r="CY45" s="656"/>
      <c r="CZ45" s="628">
        <v>3.2</v>
      </c>
      <c r="DA45" s="653"/>
      <c r="DB45" s="653"/>
      <c r="DC45" s="657"/>
      <c r="DD45" s="632">
        <v>220995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2088041</v>
      </c>
      <c r="CS46" s="624"/>
      <c r="CT46" s="624"/>
      <c r="CU46" s="624"/>
      <c r="CV46" s="624"/>
      <c r="CW46" s="624"/>
      <c r="CX46" s="624"/>
      <c r="CY46" s="625"/>
      <c r="CZ46" s="628">
        <v>9.6</v>
      </c>
      <c r="DA46" s="629"/>
      <c r="DB46" s="629"/>
      <c r="DC46" s="635"/>
      <c r="DD46" s="632">
        <v>559306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6996</v>
      </c>
      <c r="CS47" s="655"/>
      <c r="CT47" s="655"/>
      <c r="CU47" s="655"/>
      <c r="CV47" s="655"/>
      <c r="CW47" s="655"/>
      <c r="CX47" s="655"/>
      <c r="CY47" s="656"/>
      <c r="CZ47" s="628">
        <v>0</v>
      </c>
      <c r="DA47" s="653"/>
      <c r="DB47" s="653"/>
      <c r="DC47" s="657"/>
      <c r="DD47" s="632">
        <v>96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21862393</v>
      </c>
      <c r="CS49" s="682"/>
      <c r="CT49" s="682"/>
      <c r="CU49" s="682"/>
      <c r="CV49" s="682"/>
      <c r="CW49" s="682"/>
      <c r="CX49" s="682"/>
      <c r="CY49" s="711"/>
      <c r="CZ49" s="703">
        <v>100</v>
      </c>
      <c r="DA49" s="712"/>
      <c r="DB49" s="712"/>
      <c r="DC49" s="713"/>
      <c r="DD49" s="714">
        <v>14888584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5OFZcNtIa7Aksz/EnhA2U2/JGggOJRP0+PMVuMb2bYGEinHLmbFs2YvS/zOT8gZAhq6T7PWdX1krbakzwLw==" saltValue="lQVmiNyN/cmgbAGf2YP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23137</v>
      </c>
      <c r="R7" s="753"/>
      <c r="S7" s="753"/>
      <c r="T7" s="753"/>
      <c r="U7" s="753"/>
      <c r="V7" s="753">
        <v>21811</v>
      </c>
      <c r="W7" s="753"/>
      <c r="X7" s="753"/>
      <c r="Y7" s="753"/>
      <c r="Z7" s="753"/>
      <c r="AA7" s="753">
        <f>Q7-V7</f>
        <v>1326</v>
      </c>
      <c r="AB7" s="753"/>
      <c r="AC7" s="753"/>
      <c r="AD7" s="753"/>
      <c r="AE7" s="754"/>
      <c r="AF7" s="755">
        <v>681</v>
      </c>
      <c r="AG7" s="756"/>
      <c r="AH7" s="756"/>
      <c r="AI7" s="756"/>
      <c r="AJ7" s="757"/>
      <c r="AK7" s="758">
        <v>1008</v>
      </c>
      <c r="AL7" s="759"/>
      <c r="AM7" s="759"/>
      <c r="AN7" s="759"/>
      <c r="AO7" s="759"/>
      <c r="AP7" s="759">
        <v>18818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563</v>
      </c>
      <c r="BT7" s="747"/>
      <c r="BU7" s="747"/>
      <c r="BV7" s="747"/>
      <c r="BW7" s="747"/>
      <c r="BX7" s="747"/>
      <c r="BY7" s="747"/>
      <c r="BZ7" s="747"/>
      <c r="CA7" s="747"/>
      <c r="CB7" s="747"/>
      <c r="CC7" s="747"/>
      <c r="CD7" s="747"/>
      <c r="CE7" s="747"/>
      <c r="CF7" s="747"/>
      <c r="CG7" s="762"/>
      <c r="CH7" s="743">
        <v>0</v>
      </c>
      <c r="CI7" s="744"/>
      <c r="CJ7" s="744"/>
      <c r="CK7" s="744"/>
      <c r="CL7" s="745"/>
      <c r="CM7" s="743">
        <v>0</v>
      </c>
      <c r="CN7" s="744"/>
      <c r="CO7" s="744"/>
      <c r="CP7" s="744"/>
      <c r="CQ7" s="745"/>
      <c r="CR7" s="743">
        <v>2</v>
      </c>
      <c r="CS7" s="744"/>
      <c r="CT7" s="744"/>
      <c r="CU7" s="744"/>
      <c r="CV7" s="745"/>
      <c r="CW7" s="743">
        <v>0</v>
      </c>
      <c r="CX7" s="744"/>
      <c r="CY7" s="744"/>
      <c r="CZ7" s="744"/>
      <c r="DA7" s="745"/>
      <c r="DB7" s="743" t="s">
        <v>494</v>
      </c>
      <c r="DC7" s="744"/>
      <c r="DD7" s="744"/>
      <c r="DE7" s="744"/>
      <c r="DF7" s="745"/>
      <c r="DG7" s="743" t="s">
        <v>494</v>
      </c>
      <c r="DH7" s="744"/>
      <c r="DI7" s="744"/>
      <c r="DJ7" s="744"/>
      <c r="DK7" s="745"/>
      <c r="DL7" s="743" t="s">
        <v>494</v>
      </c>
      <c r="DM7" s="744"/>
      <c r="DN7" s="744"/>
      <c r="DO7" s="744"/>
      <c r="DP7" s="745"/>
      <c r="DQ7" s="743" t="s">
        <v>494</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40</v>
      </c>
      <c r="R8" s="784"/>
      <c r="S8" s="784"/>
      <c r="T8" s="784"/>
      <c r="U8" s="784"/>
      <c r="V8" s="784">
        <v>40</v>
      </c>
      <c r="W8" s="784"/>
      <c r="X8" s="784"/>
      <c r="Y8" s="784"/>
      <c r="Z8" s="784"/>
      <c r="AA8" s="784" t="s">
        <v>569</v>
      </c>
      <c r="AB8" s="784"/>
      <c r="AC8" s="784"/>
      <c r="AD8" s="784"/>
      <c r="AE8" s="785"/>
      <c r="AF8" s="786" t="s">
        <v>122</v>
      </c>
      <c r="AG8" s="787"/>
      <c r="AH8" s="787"/>
      <c r="AI8" s="787"/>
      <c r="AJ8" s="788"/>
      <c r="AK8" s="769">
        <v>34</v>
      </c>
      <c r="AL8" s="770"/>
      <c r="AM8" s="770"/>
      <c r="AN8" s="770"/>
      <c r="AO8" s="770"/>
      <c r="AP8" s="770" t="s">
        <v>569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120</v>
      </c>
      <c r="R9" s="784"/>
      <c r="S9" s="784"/>
      <c r="T9" s="784"/>
      <c r="U9" s="784"/>
      <c r="V9" s="784">
        <v>114</v>
      </c>
      <c r="W9" s="784"/>
      <c r="X9" s="784"/>
      <c r="Y9" s="784"/>
      <c r="Z9" s="784"/>
      <c r="AA9" s="784">
        <v>7</v>
      </c>
      <c r="AB9" s="784"/>
      <c r="AC9" s="784"/>
      <c r="AD9" s="784"/>
      <c r="AE9" s="785"/>
      <c r="AF9" s="786">
        <v>7</v>
      </c>
      <c r="AG9" s="787"/>
      <c r="AH9" s="787"/>
      <c r="AI9" s="787"/>
      <c r="AJ9" s="788"/>
      <c r="AK9" s="769">
        <v>67</v>
      </c>
      <c r="AL9" s="770"/>
      <c r="AM9" s="770"/>
      <c r="AN9" s="770"/>
      <c r="AO9" s="770"/>
      <c r="AP9" s="770">
        <v>87</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23200</v>
      </c>
      <c r="R23" s="793"/>
      <c r="S23" s="793"/>
      <c r="T23" s="793"/>
      <c r="U23" s="793"/>
      <c r="V23" s="793">
        <v>21868</v>
      </c>
      <c r="W23" s="793"/>
      <c r="X23" s="793"/>
      <c r="Y23" s="793"/>
      <c r="Z23" s="793"/>
      <c r="AA23" s="793">
        <f>Q23-V23</f>
        <v>1332</v>
      </c>
      <c r="AB23" s="793"/>
      <c r="AC23" s="793"/>
      <c r="AD23" s="793"/>
      <c r="AE23" s="794"/>
      <c r="AF23" s="795">
        <v>688</v>
      </c>
      <c r="AG23" s="793"/>
      <c r="AH23" s="793"/>
      <c r="AI23" s="793"/>
      <c r="AJ23" s="796"/>
      <c r="AK23" s="797"/>
      <c r="AL23" s="798"/>
      <c r="AM23" s="798"/>
      <c r="AN23" s="798"/>
      <c r="AO23" s="798"/>
      <c r="AP23" s="793">
        <v>18905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5400</v>
      </c>
      <c r="R28" s="823"/>
      <c r="S28" s="823"/>
      <c r="T28" s="823"/>
      <c r="U28" s="823"/>
      <c r="V28" s="823">
        <v>5387</v>
      </c>
      <c r="W28" s="823"/>
      <c r="X28" s="823"/>
      <c r="Y28" s="823"/>
      <c r="Z28" s="823"/>
      <c r="AA28" s="823">
        <f>Q28-V28</f>
        <v>13</v>
      </c>
      <c r="AB28" s="823"/>
      <c r="AC28" s="823"/>
      <c r="AD28" s="823"/>
      <c r="AE28" s="824"/>
      <c r="AF28" s="825">
        <v>13</v>
      </c>
      <c r="AG28" s="823"/>
      <c r="AH28" s="823"/>
      <c r="AI28" s="823"/>
      <c r="AJ28" s="826"/>
      <c r="AK28" s="827">
        <v>394</v>
      </c>
      <c r="AL28" s="828"/>
      <c r="AM28" s="828"/>
      <c r="AN28" s="828"/>
      <c r="AO28" s="828"/>
      <c r="AP28" s="828" t="s">
        <v>569</v>
      </c>
      <c r="AQ28" s="828"/>
      <c r="AR28" s="828"/>
      <c r="AS28" s="828"/>
      <c r="AT28" s="828"/>
      <c r="AU28" s="828" t="s">
        <v>494</v>
      </c>
      <c r="AV28" s="828"/>
      <c r="AW28" s="828"/>
      <c r="AX28" s="828"/>
      <c r="AY28" s="828"/>
      <c r="AZ28" s="829" t="s">
        <v>494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87</v>
      </c>
      <c r="R29" s="784"/>
      <c r="S29" s="784"/>
      <c r="T29" s="784"/>
      <c r="U29" s="784"/>
      <c r="V29" s="784">
        <v>80</v>
      </c>
      <c r="W29" s="784"/>
      <c r="X29" s="784"/>
      <c r="Y29" s="784"/>
      <c r="Z29" s="784"/>
      <c r="AA29" s="784">
        <v>8</v>
      </c>
      <c r="AB29" s="784"/>
      <c r="AC29" s="784"/>
      <c r="AD29" s="784"/>
      <c r="AE29" s="785"/>
      <c r="AF29" s="786">
        <v>8</v>
      </c>
      <c r="AG29" s="787"/>
      <c r="AH29" s="787"/>
      <c r="AI29" s="787"/>
      <c r="AJ29" s="788"/>
      <c r="AK29" s="834">
        <v>10</v>
      </c>
      <c r="AL29" s="830"/>
      <c r="AM29" s="830"/>
      <c r="AN29" s="830"/>
      <c r="AO29" s="830"/>
      <c r="AP29" s="830" t="s">
        <v>569</v>
      </c>
      <c r="AQ29" s="830"/>
      <c r="AR29" s="830"/>
      <c r="AS29" s="830"/>
      <c r="AT29" s="830"/>
      <c r="AU29" s="830" t="s">
        <v>494</v>
      </c>
      <c r="AV29" s="830"/>
      <c r="AW29" s="830"/>
      <c r="AX29" s="830"/>
      <c r="AY29" s="830"/>
      <c r="AZ29" s="831" t="s">
        <v>494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718</v>
      </c>
      <c r="R30" s="784"/>
      <c r="S30" s="784"/>
      <c r="T30" s="784"/>
      <c r="U30" s="784"/>
      <c r="V30" s="784">
        <v>716</v>
      </c>
      <c r="W30" s="784"/>
      <c r="X30" s="784"/>
      <c r="Y30" s="784"/>
      <c r="Z30" s="784"/>
      <c r="AA30" s="784">
        <v>1</v>
      </c>
      <c r="AB30" s="784"/>
      <c r="AC30" s="784"/>
      <c r="AD30" s="784"/>
      <c r="AE30" s="785"/>
      <c r="AF30" s="786">
        <v>1</v>
      </c>
      <c r="AG30" s="787"/>
      <c r="AH30" s="787"/>
      <c r="AI30" s="787"/>
      <c r="AJ30" s="788"/>
      <c r="AK30" s="834">
        <v>188</v>
      </c>
      <c r="AL30" s="830"/>
      <c r="AM30" s="830"/>
      <c r="AN30" s="830"/>
      <c r="AO30" s="830"/>
      <c r="AP30" s="830" t="s">
        <v>569</v>
      </c>
      <c r="AQ30" s="830"/>
      <c r="AR30" s="830"/>
      <c r="AS30" s="830"/>
      <c r="AT30" s="830"/>
      <c r="AU30" s="830" t="s">
        <v>494</v>
      </c>
      <c r="AV30" s="830"/>
      <c r="AW30" s="830"/>
      <c r="AX30" s="830"/>
      <c r="AY30" s="830"/>
      <c r="AZ30" s="831" t="s">
        <v>494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4702</v>
      </c>
      <c r="R31" s="784"/>
      <c r="S31" s="784"/>
      <c r="T31" s="784"/>
      <c r="U31" s="784"/>
      <c r="V31" s="784">
        <v>4578</v>
      </c>
      <c r="W31" s="784"/>
      <c r="X31" s="784"/>
      <c r="Y31" s="784"/>
      <c r="Z31" s="784"/>
      <c r="AA31" s="784">
        <v>125</v>
      </c>
      <c r="AB31" s="784"/>
      <c r="AC31" s="784"/>
      <c r="AD31" s="784"/>
      <c r="AE31" s="785"/>
      <c r="AF31" s="786">
        <v>125</v>
      </c>
      <c r="AG31" s="787"/>
      <c r="AH31" s="787"/>
      <c r="AI31" s="787"/>
      <c r="AJ31" s="788"/>
      <c r="AK31" s="834">
        <v>728</v>
      </c>
      <c r="AL31" s="830"/>
      <c r="AM31" s="830"/>
      <c r="AN31" s="830"/>
      <c r="AO31" s="830"/>
      <c r="AP31" s="830" t="s">
        <v>569</v>
      </c>
      <c r="AQ31" s="830"/>
      <c r="AR31" s="830"/>
      <c r="AS31" s="830"/>
      <c r="AT31" s="830"/>
      <c r="AU31" s="830" t="s">
        <v>494</v>
      </c>
      <c r="AV31" s="830"/>
      <c r="AW31" s="830"/>
      <c r="AX31" s="830"/>
      <c r="AY31" s="830"/>
      <c r="AZ31" s="831" t="s">
        <v>494</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155499</v>
      </c>
      <c r="R32" s="784"/>
      <c r="S32" s="784"/>
      <c r="T32" s="784"/>
      <c r="U32" s="784"/>
      <c r="V32" s="784">
        <v>155406</v>
      </c>
      <c r="W32" s="784"/>
      <c r="X32" s="784"/>
      <c r="Y32" s="784"/>
      <c r="Z32" s="784"/>
      <c r="AA32" s="784">
        <f t="shared" ref="AA32" si="0">Q32-V32</f>
        <v>93</v>
      </c>
      <c r="AB32" s="784"/>
      <c r="AC32" s="784"/>
      <c r="AD32" s="784"/>
      <c r="AE32" s="785"/>
      <c r="AF32" s="786">
        <v>85</v>
      </c>
      <c r="AG32" s="787"/>
      <c r="AH32" s="787"/>
      <c r="AI32" s="787"/>
      <c r="AJ32" s="788"/>
      <c r="AK32" s="834" t="s">
        <v>569</v>
      </c>
      <c r="AL32" s="830"/>
      <c r="AM32" s="830"/>
      <c r="AN32" s="830"/>
      <c r="AO32" s="830"/>
      <c r="AP32" s="830" t="s">
        <v>569</v>
      </c>
      <c r="AQ32" s="830"/>
      <c r="AR32" s="830"/>
      <c r="AS32" s="830"/>
      <c r="AT32" s="830"/>
      <c r="AU32" s="830" t="s">
        <v>494</v>
      </c>
      <c r="AV32" s="830"/>
      <c r="AW32" s="830"/>
      <c r="AX32" s="830"/>
      <c r="AY32" s="830"/>
      <c r="AZ32" s="831" t="s">
        <v>494</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132</v>
      </c>
      <c r="R33" s="784"/>
      <c r="S33" s="784"/>
      <c r="T33" s="784"/>
      <c r="U33" s="784"/>
      <c r="V33" s="784">
        <v>117</v>
      </c>
      <c r="W33" s="784"/>
      <c r="X33" s="784"/>
      <c r="Y33" s="784"/>
      <c r="Z33" s="784"/>
      <c r="AA33" s="784">
        <f t="shared" ref="AA33:AA37" si="1">Q33-V33</f>
        <v>15</v>
      </c>
      <c r="AB33" s="784"/>
      <c r="AC33" s="784"/>
      <c r="AD33" s="784"/>
      <c r="AE33" s="785"/>
      <c r="AF33" s="786">
        <v>73</v>
      </c>
      <c r="AG33" s="787"/>
      <c r="AH33" s="787"/>
      <c r="AI33" s="787"/>
      <c r="AJ33" s="788"/>
      <c r="AK33" s="834">
        <v>91</v>
      </c>
      <c r="AL33" s="830"/>
      <c r="AM33" s="830"/>
      <c r="AN33" s="830"/>
      <c r="AO33" s="830"/>
      <c r="AP33" s="830">
        <v>242</v>
      </c>
      <c r="AQ33" s="830"/>
      <c r="AR33" s="830"/>
      <c r="AS33" s="830"/>
      <c r="AT33" s="830"/>
      <c r="AU33" s="830">
        <v>231</v>
      </c>
      <c r="AV33" s="830"/>
      <c r="AW33" s="830"/>
      <c r="AX33" s="830"/>
      <c r="AY33" s="830"/>
      <c r="AZ33" s="831" t="s">
        <v>494</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v>689</v>
      </c>
      <c r="R34" s="784"/>
      <c r="S34" s="784"/>
      <c r="T34" s="784"/>
      <c r="U34" s="784"/>
      <c r="V34" s="784">
        <v>628</v>
      </c>
      <c r="W34" s="784"/>
      <c r="X34" s="784"/>
      <c r="Y34" s="784"/>
      <c r="Z34" s="784"/>
      <c r="AA34" s="784">
        <f t="shared" si="1"/>
        <v>61</v>
      </c>
      <c r="AB34" s="784"/>
      <c r="AC34" s="784"/>
      <c r="AD34" s="784"/>
      <c r="AE34" s="785"/>
      <c r="AF34" s="786">
        <v>261</v>
      </c>
      <c r="AG34" s="787"/>
      <c r="AH34" s="787"/>
      <c r="AI34" s="787"/>
      <c r="AJ34" s="788"/>
      <c r="AK34" s="834">
        <v>531</v>
      </c>
      <c r="AL34" s="830"/>
      <c r="AM34" s="830"/>
      <c r="AN34" s="830"/>
      <c r="AO34" s="830"/>
      <c r="AP34" s="830">
        <v>5310</v>
      </c>
      <c r="AQ34" s="830"/>
      <c r="AR34" s="830"/>
      <c r="AS34" s="830"/>
      <c r="AT34" s="830"/>
      <c r="AU34" s="830">
        <v>4716</v>
      </c>
      <c r="AV34" s="830"/>
      <c r="AW34" s="830"/>
      <c r="AX34" s="830"/>
      <c r="AY34" s="830"/>
      <c r="AZ34" s="831" t="s">
        <v>494</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76</v>
      </c>
      <c r="R35" s="784"/>
      <c r="S35" s="784"/>
      <c r="T35" s="784"/>
      <c r="U35" s="784"/>
      <c r="V35" s="784">
        <v>45</v>
      </c>
      <c r="W35" s="784"/>
      <c r="X35" s="784"/>
      <c r="Y35" s="784"/>
      <c r="Z35" s="784"/>
      <c r="AA35" s="784">
        <f t="shared" si="1"/>
        <v>31</v>
      </c>
      <c r="AB35" s="784"/>
      <c r="AC35" s="784"/>
      <c r="AD35" s="784"/>
      <c r="AE35" s="785"/>
      <c r="AF35" s="786">
        <v>31</v>
      </c>
      <c r="AG35" s="787"/>
      <c r="AH35" s="787"/>
      <c r="AI35" s="787"/>
      <c r="AJ35" s="788"/>
      <c r="AK35" s="834">
        <v>16</v>
      </c>
      <c r="AL35" s="830"/>
      <c r="AM35" s="830"/>
      <c r="AN35" s="830"/>
      <c r="AO35" s="830"/>
      <c r="AP35" s="830" t="s">
        <v>569</v>
      </c>
      <c r="AQ35" s="830"/>
      <c r="AR35" s="830"/>
      <c r="AS35" s="830"/>
      <c r="AT35" s="830"/>
      <c r="AU35" s="830" t="s">
        <v>569</v>
      </c>
      <c r="AV35" s="830"/>
      <c r="AW35" s="830"/>
      <c r="AX35" s="830"/>
      <c r="AY35" s="830"/>
      <c r="AZ35" s="831" t="s">
        <v>494</v>
      </c>
      <c r="BA35" s="831"/>
      <c r="BB35" s="831"/>
      <c r="BC35" s="831"/>
      <c r="BD35" s="831"/>
      <c r="BE35" s="832" t="s">
        <v>399</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400</v>
      </c>
      <c r="C36" s="781"/>
      <c r="D36" s="781"/>
      <c r="E36" s="781"/>
      <c r="F36" s="781"/>
      <c r="G36" s="781"/>
      <c r="H36" s="781"/>
      <c r="I36" s="781"/>
      <c r="J36" s="781"/>
      <c r="K36" s="781"/>
      <c r="L36" s="781"/>
      <c r="M36" s="781"/>
      <c r="N36" s="781"/>
      <c r="O36" s="781"/>
      <c r="P36" s="782"/>
      <c r="Q36" s="783">
        <v>4</v>
      </c>
      <c r="R36" s="784"/>
      <c r="S36" s="784"/>
      <c r="T36" s="784"/>
      <c r="U36" s="784"/>
      <c r="V36" s="784">
        <v>4</v>
      </c>
      <c r="W36" s="784"/>
      <c r="X36" s="784"/>
      <c r="Y36" s="784"/>
      <c r="Z36" s="784"/>
      <c r="AA36" s="784">
        <v>1</v>
      </c>
      <c r="AB36" s="784"/>
      <c r="AC36" s="784"/>
      <c r="AD36" s="784"/>
      <c r="AE36" s="785"/>
      <c r="AF36" s="786">
        <v>1</v>
      </c>
      <c r="AG36" s="787"/>
      <c r="AH36" s="787"/>
      <c r="AI36" s="787"/>
      <c r="AJ36" s="788"/>
      <c r="AK36" s="834">
        <v>2</v>
      </c>
      <c r="AL36" s="830"/>
      <c r="AM36" s="830"/>
      <c r="AN36" s="830"/>
      <c r="AO36" s="830"/>
      <c r="AP36" s="830">
        <v>24</v>
      </c>
      <c r="AQ36" s="830"/>
      <c r="AR36" s="830"/>
      <c r="AS36" s="830"/>
      <c r="AT36" s="830"/>
      <c r="AU36" s="830">
        <v>21</v>
      </c>
      <c r="AV36" s="830"/>
      <c r="AW36" s="830"/>
      <c r="AX36" s="830"/>
      <c r="AY36" s="830"/>
      <c r="AZ36" s="831" t="s">
        <v>494</v>
      </c>
      <c r="BA36" s="831"/>
      <c r="BB36" s="831"/>
      <c r="BC36" s="831"/>
      <c r="BD36" s="831"/>
      <c r="BE36" s="832" t="s">
        <v>399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401</v>
      </c>
      <c r="C37" s="781"/>
      <c r="D37" s="781"/>
      <c r="E37" s="781"/>
      <c r="F37" s="781"/>
      <c r="G37" s="781"/>
      <c r="H37" s="781"/>
      <c r="I37" s="781"/>
      <c r="J37" s="781"/>
      <c r="K37" s="781"/>
      <c r="L37" s="781"/>
      <c r="M37" s="781"/>
      <c r="N37" s="781"/>
      <c r="O37" s="781"/>
      <c r="P37" s="782"/>
      <c r="Q37" s="783">
        <v>81</v>
      </c>
      <c r="R37" s="784"/>
      <c r="S37" s="784"/>
      <c r="T37" s="784"/>
      <c r="U37" s="784"/>
      <c r="V37" s="784">
        <v>79</v>
      </c>
      <c r="W37" s="784"/>
      <c r="X37" s="784"/>
      <c r="Y37" s="784"/>
      <c r="Z37" s="784"/>
      <c r="AA37" s="784">
        <f t="shared" si="1"/>
        <v>2</v>
      </c>
      <c r="AB37" s="784"/>
      <c r="AC37" s="784"/>
      <c r="AD37" s="784"/>
      <c r="AE37" s="785"/>
      <c r="AF37" s="786">
        <v>2</v>
      </c>
      <c r="AG37" s="787"/>
      <c r="AH37" s="787"/>
      <c r="AI37" s="787"/>
      <c r="AJ37" s="788"/>
      <c r="AK37" s="834">
        <v>74</v>
      </c>
      <c r="AL37" s="830"/>
      <c r="AM37" s="830"/>
      <c r="AN37" s="830"/>
      <c r="AO37" s="830"/>
      <c r="AP37" s="830">
        <v>145</v>
      </c>
      <c r="AQ37" s="830"/>
      <c r="AR37" s="830"/>
      <c r="AS37" s="830"/>
      <c r="AT37" s="830"/>
      <c r="AU37" s="830">
        <v>145</v>
      </c>
      <c r="AV37" s="830"/>
      <c r="AW37" s="830"/>
      <c r="AX37" s="830"/>
      <c r="AY37" s="830"/>
      <c r="AZ37" s="831" t="s">
        <v>494</v>
      </c>
      <c r="BA37" s="831"/>
      <c r="BB37" s="831"/>
      <c r="BC37" s="831"/>
      <c r="BD37" s="831"/>
      <c r="BE37" s="832" t="s">
        <v>399</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t="s">
        <v>402</v>
      </c>
      <c r="C38" s="781"/>
      <c r="D38" s="781"/>
      <c r="E38" s="781"/>
      <c r="F38" s="781"/>
      <c r="G38" s="781"/>
      <c r="H38" s="781"/>
      <c r="I38" s="781"/>
      <c r="J38" s="781"/>
      <c r="K38" s="781"/>
      <c r="L38" s="781"/>
      <c r="M38" s="781"/>
      <c r="N38" s="781"/>
      <c r="O38" s="781"/>
      <c r="P38" s="782"/>
      <c r="Q38" s="783">
        <v>2</v>
      </c>
      <c r="R38" s="784"/>
      <c r="S38" s="784"/>
      <c r="T38" s="784"/>
      <c r="U38" s="784"/>
      <c r="V38" s="784" t="s">
        <v>569</v>
      </c>
      <c r="W38" s="784"/>
      <c r="X38" s="784"/>
      <c r="Y38" s="784"/>
      <c r="Z38" s="784"/>
      <c r="AA38" s="784">
        <v>2</v>
      </c>
      <c r="AB38" s="784"/>
      <c r="AC38" s="784"/>
      <c r="AD38" s="784"/>
      <c r="AE38" s="785"/>
      <c r="AF38" s="786">
        <v>2</v>
      </c>
      <c r="AG38" s="787"/>
      <c r="AH38" s="787"/>
      <c r="AI38" s="787"/>
      <c r="AJ38" s="788"/>
      <c r="AK38" s="834" t="s">
        <v>569</v>
      </c>
      <c r="AL38" s="830"/>
      <c r="AM38" s="830"/>
      <c r="AN38" s="830"/>
      <c r="AO38" s="830"/>
      <c r="AP38" s="830" t="s">
        <v>569</v>
      </c>
      <c r="AQ38" s="830"/>
      <c r="AR38" s="830"/>
      <c r="AS38" s="830"/>
      <c r="AT38" s="830"/>
      <c r="AU38" s="830" t="s">
        <v>569</v>
      </c>
      <c r="AV38" s="830"/>
      <c r="AW38" s="830"/>
      <c r="AX38" s="830"/>
      <c r="AY38" s="830"/>
      <c r="AZ38" s="831" t="s">
        <v>494</v>
      </c>
      <c r="BA38" s="831"/>
      <c r="BB38" s="831"/>
      <c r="BC38" s="831"/>
      <c r="BD38" s="831"/>
      <c r="BE38" s="832" t="s">
        <v>399</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602</v>
      </c>
      <c r="AG63" s="844"/>
      <c r="AH63" s="844"/>
      <c r="AI63" s="844"/>
      <c r="AJ63" s="845"/>
      <c r="AK63" s="846"/>
      <c r="AL63" s="841"/>
      <c r="AM63" s="841"/>
      <c r="AN63" s="841"/>
      <c r="AO63" s="841"/>
      <c r="AP63" s="844">
        <v>5721</v>
      </c>
      <c r="AQ63" s="844"/>
      <c r="AR63" s="844"/>
      <c r="AS63" s="844"/>
      <c r="AT63" s="844"/>
      <c r="AU63" s="844">
        <v>5113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406</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557</v>
      </c>
      <c r="C68" s="870"/>
      <c r="D68" s="870"/>
      <c r="E68" s="870"/>
      <c r="F68" s="870"/>
      <c r="G68" s="870"/>
      <c r="H68" s="870"/>
      <c r="I68" s="870"/>
      <c r="J68" s="870"/>
      <c r="K68" s="870"/>
      <c r="L68" s="870"/>
      <c r="M68" s="870"/>
      <c r="N68" s="870"/>
      <c r="O68" s="870"/>
      <c r="P68" s="871"/>
      <c r="Q68" s="872">
        <v>141</v>
      </c>
      <c r="R68" s="866"/>
      <c r="S68" s="866"/>
      <c r="T68" s="866"/>
      <c r="U68" s="866"/>
      <c r="V68" s="866">
        <v>131</v>
      </c>
      <c r="W68" s="866"/>
      <c r="X68" s="866"/>
      <c r="Y68" s="866"/>
      <c r="Z68" s="866"/>
      <c r="AA68" s="866">
        <f t="shared" ref="AA68:AA73" si="2">Q68-V68</f>
        <v>10</v>
      </c>
      <c r="AB68" s="866"/>
      <c r="AC68" s="866"/>
      <c r="AD68" s="866"/>
      <c r="AE68" s="866"/>
      <c r="AF68" s="866">
        <f>AA68</f>
        <v>10</v>
      </c>
      <c r="AG68" s="866"/>
      <c r="AH68" s="866"/>
      <c r="AI68" s="866"/>
      <c r="AJ68" s="866"/>
      <c r="AK68" s="866">
        <v>5</v>
      </c>
      <c r="AL68" s="866"/>
      <c r="AM68" s="866"/>
      <c r="AN68" s="866"/>
      <c r="AO68" s="866"/>
      <c r="AP68" s="866" t="s">
        <v>569</v>
      </c>
      <c r="AQ68" s="866"/>
      <c r="AR68" s="866"/>
      <c r="AS68" s="866"/>
      <c r="AT68" s="866"/>
      <c r="AU68" s="866" t="s">
        <v>569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558</v>
      </c>
      <c r="C69" s="874"/>
      <c r="D69" s="874"/>
      <c r="E69" s="874"/>
      <c r="F69" s="874"/>
      <c r="G69" s="874"/>
      <c r="H69" s="874"/>
      <c r="I69" s="874"/>
      <c r="J69" s="874"/>
      <c r="K69" s="874"/>
      <c r="L69" s="874"/>
      <c r="M69" s="874"/>
      <c r="N69" s="874"/>
      <c r="O69" s="874"/>
      <c r="P69" s="875"/>
      <c r="Q69" s="876">
        <v>265484</v>
      </c>
      <c r="R69" s="830"/>
      <c r="S69" s="830"/>
      <c r="T69" s="830"/>
      <c r="U69" s="830"/>
      <c r="V69" s="830">
        <v>260529</v>
      </c>
      <c r="W69" s="830"/>
      <c r="X69" s="830"/>
      <c r="Y69" s="830"/>
      <c r="Z69" s="830"/>
      <c r="AA69" s="830">
        <f t="shared" si="2"/>
        <v>4955</v>
      </c>
      <c r="AB69" s="830"/>
      <c r="AC69" s="830"/>
      <c r="AD69" s="830"/>
      <c r="AE69" s="830"/>
      <c r="AF69" s="830">
        <v>4502</v>
      </c>
      <c r="AG69" s="830"/>
      <c r="AH69" s="830"/>
      <c r="AI69" s="830"/>
      <c r="AJ69" s="830"/>
      <c r="AK69" s="830">
        <v>2205</v>
      </c>
      <c r="AL69" s="830"/>
      <c r="AM69" s="830"/>
      <c r="AN69" s="830"/>
      <c r="AO69" s="830"/>
      <c r="AP69" s="830" t="s">
        <v>569</v>
      </c>
      <c r="AQ69" s="830"/>
      <c r="AR69" s="830"/>
      <c r="AS69" s="830"/>
      <c r="AT69" s="830"/>
      <c r="AU69" s="830" t="s">
        <v>569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559</v>
      </c>
      <c r="C70" s="874"/>
      <c r="D70" s="874"/>
      <c r="E70" s="874"/>
      <c r="F70" s="874"/>
      <c r="G70" s="874"/>
      <c r="H70" s="874"/>
      <c r="I70" s="874"/>
      <c r="J70" s="874"/>
      <c r="K70" s="874"/>
      <c r="L70" s="874"/>
      <c r="M70" s="874"/>
      <c r="N70" s="874"/>
      <c r="O70" s="874"/>
      <c r="P70" s="875"/>
      <c r="Q70" s="876">
        <v>10239</v>
      </c>
      <c r="R70" s="830"/>
      <c r="S70" s="830"/>
      <c r="T70" s="830"/>
      <c r="U70" s="830"/>
      <c r="V70" s="830">
        <v>10292</v>
      </c>
      <c r="W70" s="830"/>
      <c r="X70" s="830"/>
      <c r="Y70" s="830"/>
      <c r="Z70" s="830"/>
      <c r="AA70" s="830">
        <f t="shared" si="2"/>
        <v>-53</v>
      </c>
      <c r="AB70" s="830"/>
      <c r="AC70" s="830"/>
      <c r="AD70" s="830"/>
      <c r="AE70" s="830"/>
      <c r="AF70" s="830">
        <v>6091</v>
      </c>
      <c r="AG70" s="830"/>
      <c r="AH70" s="830"/>
      <c r="AI70" s="830"/>
      <c r="AJ70" s="830"/>
      <c r="AK70" s="830">
        <v>740</v>
      </c>
      <c r="AL70" s="830"/>
      <c r="AM70" s="830"/>
      <c r="AN70" s="830"/>
      <c r="AO70" s="830"/>
      <c r="AP70" s="830">
        <v>1706</v>
      </c>
      <c r="AQ70" s="830"/>
      <c r="AR70" s="830"/>
      <c r="AS70" s="830"/>
      <c r="AT70" s="830"/>
      <c r="AU70" s="830">
        <v>135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560</v>
      </c>
      <c r="C71" s="874"/>
      <c r="D71" s="874"/>
      <c r="E71" s="874"/>
      <c r="F71" s="874"/>
      <c r="G71" s="874"/>
      <c r="H71" s="874"/>
      <c r="I71" s="874"/>
      <c r="J71" s="874"/>
      <c r="K71" s="874"/>
      <c r="L71" s="874"/>
      <c r="M71" s="874"/>
      <c r="N71" s="874"/>
      <c r="O71" s="874"/>
      <c r="P71" s="875"/>
      <c r="Q71" s="876">
        <v>4231</v>
      </c>
      <c r="R71" s="830"/>
      <c r="S71" s="830"/>
      <c r="T71" s="830"/>
      <c r="U71" s="830"/>
      <c r="V71" s="830">
        <v>3817</v>
      </c>
      <c r="W71" s="830"/>
      <c r="X71" s="830"/>
      <c r="Y71" s="830"/>
      <c r="Z71" s="830"/>
      <c r="AA71" s="830">
        <f t="shared" si="2"/>
        <v>414</v>
      </c>
      <c r="AB71" s="830"/>
      <c r="AC71" s="830"/>
      <c r="AD71" s="830"/>
      <c r="AE71" s="830"/>
      <c r="AF71" s="830">
        <v>414</v>
      </c>
      <c r="AG71" s="830"/>
      <c r="AH71" s="830"/>
      <c r="AI71" s="830"/>
      <c r="AJ71" s="830"/>
      <c r="AK71" s="830" t="s">
        <v>571</v>
      </c>
      <c r="AL71" s="830"/>
      <c r="AM71" s="830"/>
      <c r="AN71" s="830"/>
      <c r="AO71" s="830"/>
      <c r="AP71" s="830" t="s">
        <v>569</v>
      </c>
      <c r="AQ71" s="830"/>
      <c r="AR71" s="830"/>
      <c r="AS71" s="830"/>
      <c r="AT71" s="830"/>
      <c r="AU71" s="830" t="s">
        <v>569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561</v>
      </c>
      <c r="C72" s="874"/>
      <c r="D72" s="874"/>
      <c r="E72" s="874"/>
      <c r="F72" s="874"/>
      <c r="G72" s="874"/>
      <c r="H72" s="874"/>
      <c r="I72" s="874"/>
      <c r="J72" s="874"/>
      <c r="K72" s="874"/>
      <c r="L72" s="874"/>
      <c r="M72" s="874"/>
      <c r="N72" s="874"/>
      <c r="O72" s="874"/>
      <c r="P72" s="875"/>
      <c r="Q72" s="876">
        <v>176</v>
      </c>
      <c r="R72" s="830"/>
      <c r="S72" s="830"/>
      <c r="T72" s="830"/>
      <c r="U72" s="830"/>
      <c r="V72" s="830">
        <v>142</v>
      </c>
      <c r="W72" s="830"/>
      <c r="X72" s="830"/>
      <c r="Y72" s="830"/>
      <c r="Z72" s="830"/>
      <c r="AA72" s="830">
        <f t="shared" si="2"/>
        <v>34</v>
      </c>
      <c r="AB72" s="830"/>
      <c r="AC72" s="830"/>
      <c r="AD72" s="830"/>
      <c r="AE72" s="830"/>
      <c r="AF72" s="830">
        <v>34</v>
      </c>
      <c r="AG72" s="830"/>
      <c r="AH72" s="830"/>
      <c r="AI72" s="830"/>
      <c r="AJ72" s="830"/>
      <c r="AK72" s="830">
        <v>19</v>
      </c>
      <c r="AL72" s="830"/>
      <c r="AM72" s="830"/>
      <c r="AN72" s="830"/>
      <c r="AO72" s="830"/>
      <c r="AP72" s="830" t="s">
        <v>569</v>
      </c>
      <c r="AQ72" s="830"/>
      <c r="AR72" s="830"/>
      <c r="AS72" s="830"/>
      <c r="AT72" s="830"/>
      <c r="AU72" s="830" t="s">
        <v>569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562</v>
      </c>
      <c r="C73" s="874"/>
      <c r="D73" s="874"/>
      <c r="E73" s="874"/>
      <c r="F73" s="874"/>
      <c r="G73" s="874"/>
      <c r="H73" s="874"/>
      <c r="I73" s="874"/>
      <c r="J73" s="874"/>
      <c r="K73" s="874"/>
      <c r="L73" s="874"/>
      <c r="M73" s="874"/>
      <c r="N73" s="874"/>
      <c r="O73" s="874"/>
      <c r="P73" s="875"/>
      <c r="Q73" s="876">
        <v>9994</v>
      </c>
      <c r="R73" s="830"/>
      <c r="S73" s="830"/>
      <c r="T73" s="830"/>
      <c r="U73" s="830"/>
      <c r="V73" s="830">
        <v>8720</v>
      </c>
      <c r="W73" s="830"/>
      <c r="X73" s="830"/>
      <c r="Y73" s="830"/>
      <c r="Z73" s="830"/>
      <c r="AA73" s="830">
        <f t="shared" si="2"/>
        <v>1274</v>
      </c>
      <c r="AB73" s="830"/>
      <c r="AC73" s="830"/>
      <c r="AD73" s="830"/>
      <c r="AE73" s="830"/>
      <c r="AF73" s="830">
        <v>5128</v>
      </c>
      <c r="AG73" s="830"/>
      <c r="AH73" s="830"/>
      <c r="AI73" s="830"/>
      <c r="AJ73" s="830"/>
      <c r="AK73" s="830" t="s">
        <v>569</v>
      </c>
      <c r="AL73" s="830"/>
      <c r="AM73" s="830"/>
      <c r="AN73" s="830"/>
      <c r="AO73" s="830"/>
      <c r="AP73" s="830">
        <v>27193</v>
      </c>
      <c r="AQ73" s="830"/>
      <c r="AR73" s="830"/>
      <c r="AS73" s="830"/>
      <c r="AT73" s="830"/>
      <c r="AU73" s="830" t="s">
        <v>569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16178</v>
      </c>
      <c r="AG88" s="844"/>
      <c r="AH88" s="844"/>
      <c r="AI88" s="844"/>
      <c r="AJ88" s="844"/>
      <c r="AK88" s="841"/>
      <c r="AL88" s="841"/>
      <c r="AM88" s="841"/>
      <c r="AN88" s="841"/>
      <c r="AO88" s="841"/>
      <c r="AP88" s="844">
        <v>28899</v>
      </c>
      <c r="AQ88" s="844"/>
      <c r="AR88" s="844"/>
      <c r="AS88" s="844"/>
      <c r="AT88" s="844"/>
      <c r="AU88" s="844">
        <v>135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v>
      </c>
      <c r="CS102" s="852"/>
      <c r="CT102" s="852"/>
      <c r="CU102" s="852"/>
      <c r="CV102" s="891"/>
      <c r="CW102" s="890">
        <v>0</v>
      </c>
      <c r="CX102" s="852"/>
      <c r="CY102" s="852"/>
      <c r="CZ102" s="852"/>
      <c r="DA102" s="891"/>
      <c r="DB102" s="890" t="s">
        <v>570</v>
      </c>
      <c r="DC102" s="852"/>
      <c r="DD102" s="852"/>
      <c r="DE102" s="852"/>
      <c r="DF102" s="891"/>
      <c r="DG102" s="890" t="s">
        <v>570</v>
      </c>
      <c r="DH102" s="852"/>
      <c r="DI102" s="852"/>
      <c r="DJ102" s="852"/>
      <c r="DK102" s="891"/>
      <c r="DL102" s="890" t="s">
        <v>570</v>
      </c>
      <c r="DM102" s="852"/>
      <c r="DN102" s="852"/>
      <c r="DO102" s="852"/>
      <c r="DP102" s="891"/>
      <c r="DQ102" s="890" t="s">
        <v>570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417</v>
      </c>
      <c r="AB109" s="893"/>
      <c r="AC109" s="893"/>
      <c r="AD109" s="893"/>
      <c r="AE109" s="894"/>
      <c r="AF109" s="892" t="s">
        <v>418</v>
      </c>
      <c r="AG109" s="893"/>
      <c r="AH109" s="893"/>
      <c r="AI109" s="893"/>
      <c r="AJ109" s="894"/>
      <c r="AK109" s="892" t="s">
        <v>294</v>
      </c>
      <c r="AL109" s="893"/>
      <c r="AM109" s="893"/>
      <c r="AN109" s="893"/>
      <c r="AO109" s="894"/>
      <c r="AP109" s="892" t="s">
        <v>419</v>
      </c>
      <c r="AQ109" s="893"/>
      <c r="AR109" s="893"/>
      <c r="AS109" s="893"/>
      <c r="AT109" s="895"/>
      <c r="AU109" s="912" t="s">
        <v>416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417</v>
      </c>
      <c r="BR109" s="893"/>
      <c r="BS109" s="893"/>
      <c r="BT109" s="893"/>
      <c r="BU109" s="894"/>
      <c r="BV109" s="892" t="s">
        <v>418</v>
      </c>
      <c r="BW109" s="893"/>
      <c r="BX109" s="893"/>
      <c r="BY109" s="893"/>
      <c r="BZ109" s="894"/>
      <c r="CA109" s="892" t="s">
        <v>294</v>
      </c>
      <c r="CB109" s="893"/>
      <c r="CC109" s="893"/>
      <c r="CD109" s="893"/>
      <c r="CE109" s="894"/>
      <c r="CF109" s="913" t="s">
        <v>419</v>
      </c>
      <c r="CG109" s="913"/>
      <c r="CH109" s="913"/>
      <c r="CI109" s="913"/>
      <c r="CJ109" s="913"/>
      <c r="CK109" s="892" t="s">
        <v>420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417</v>
      </c>
      <c r="DH109" s="893"/>
      <c r="DI109" s="893"/>
      <c r="DJ109" s="893"/>
      <c r="DK109" s="894"/>
      <c r="DL109" s="892" t="s">
        <v>418</v>
      </c>
      <c r="DM109" s="893"/>
      <c r="DN109" s="893"/>
      <c r="DO109" s="893"/>
      <c r="DP109" s="894"/>
      <c r="DQ109" s="892" t="s">
        <v>294</v>
      </c>
      <c r="DR109" s="893"/>
      <c r="DS109" s="893"/>
      <c r="DT109" s="893"/>
      <c r="DU109" s="894"/>
      <c r="DV109" s="892" t="s">
        <v>419</v>
      </c>
      <c r="DW109" s="893"/>
      <c r="DX109" s="893"/>
      <c r="DY109" s="893"/>
      <c r="DZ109" s="895"/>
    </row>
    <row r="110" spans="1:131" s="230" customFormat="1" ht="26.25" customHeight="1" x14ac:dyDescent="0.2">
      <c r="A110" s="896" t="s">
        <v>421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1440999</v>
      </c>
      <c r="AB110" s="900"/>
      <c r="AC110" s="900"/>
      <c r="AD110" s="900"/>
      <c r="AE110" s="901"/>
      <c r="AF110" s="902">
        <v>1556625</v>
      </c>
      <c r="AG110" s="900"/>
      <c r="AH110" s="900"/>
      <c r="AI110" s="900"/>
      <c r="AJ110" s="901"/>
      <c r="AK110" s="902">
        <v>1609906</v>
      </c>
      <c r="AL110" s="900"/>
      <c r="AM110" s="900"/>
      <c r="AN110" s="900"/>
      <c r="AO110" s="901"/>
      <c r="AP110" s="903">
        <v>14.8</v>
      </c>
      <c r="AQ110" s="904"/>
      <c r="AR110" s="904"/>
      <c r="AS110" s="904"/>
      <c r="AT110" s="905"/>
      <c r="AU110" s="906" t="s">
        <v>69</v>
      </c>
      <c r="AV110" s="907"/>
      <c r="AW110" s="907"/>
      <c r="AX110" s="907"/>
      <c r="AY110" s="907"/>
      <c r="AZ110" s="929" t="s">
        <v>422</v>
      </c>
      <c r="BA110" s="897"/>
      <c r="BB110" s="897"/>
      <c r="BC110" s="897"/>
      <c r="BD110" s="897"/>
      <c r="BE110" s="897"/>
      <c r="BF110" s="897"/>
      <c r="BG110" s="897"/>
      <c r="BH110" s="897"/>
      <c r="BI110" s="897"/>
      <c r="BJ110" s="897"/>
      <c r="BK110" s="897"/>
      <c r="BL110" s="897"/>
      <c r="BM110" s="897"/>
      <c r="BN110" s="897"/>
      <c r="BO110" s="897"/>
      <c r="BP110" s="898"/>
      <c r="BQ110" s="930">
        <v>18916369</v>
      </c>
      <c r="BR110" s="931"/>
      <c r="BS110" s="931"/>
      <c r="BT110" s="931"/>
      <c r="BU110" s="931"/>
      <c r="BV110" s="931">
        <v>18660507</v>
      </c>
      <c r="BW110" s="931"/>
      <c r="BX110" s="931"/>
      <c r="BY110" s="931"/>
      <c r="BZ110" s="931"/>
      <c r="CA110" s="931">
        <v>18904956</v>
      </c>
      <c r="CB110" s="931"/>
      <c r="CC110" s="931"/>
      <c r="CD110" s="931"/>
      <c r="CE110" s="931"/>
      <c r="CF110" s="944">
        <v>174.2</v>
      </c>
      <c r="CG110" s="945"/>
      <c r="CH110" s="945"/>
      <c r="CI110" s="945"/>
      <c r="CJ110" s="945"/>
      <c r="CK110" s="946" t="s">
        <v>423</v>
      </c>
      <c r="CL110" s="947"/>
      <c r="CM110" s="929" t="s">
        <v>424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428</v>
      </c>
      <c r="B112" s="953"/>
      <c r="C112" s="923" t="s">
        <v>429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430</v>
      </c>
      <c r="BA112" s="923"/>
      <c r="BB112" s="923"/>
      <c r="BC112" s="923"/>
      <c r="BD112" s="923"/>
      <c r="BE112" s="923"/>
      <c r="BF112" s="923"/>
      <c r="BG112" s="923"/>
      <c r="BH112" s="923"/>
      <c r="BI112" s="923"/>
      <c r="BJ112" s="923"/>
      <c r="BK112" s="923"/>
      <c r="BL112" s="923"/>
      <c r="BM112" s="923"/>
      <c r="BN112" s="923"/>
      <c r="BO112" s="923"/>
      <c r="BP112" s="924"/>
      <c r="BQ112" s="925">
        <v>5398930</v>
      </c>
      <c r="BR112" s="926"/>
      <c r="BS112" s="926"/>
      <c r="BT112" s="926"/>
      <c r="BU112" s="926"/>
      <c r="BV112" s="926">
        <v>5173003</v>
      </c>
      <c r="BW112" s="926"/>
      <c r="BX112" s="926"/>
      <c r="BY112" s="926"/>
      <c r="BZ112" s="926"/>
      <c r="CA112" s="926">
        <v>5113063</v>
      </c>
      <c r="CB112" s="926"/>
      <c r="CC112" s="926"/>
      <c r="CD112" s="926"/>
      <c r="CE112" s="926"/>
      <c r="CF112" s="920">
        <v>47.1</v>
      </c>
      <c r="CG112" s="921"/>
      <c r="CH112" s="921"/>
      <c r="CI112" s="921"/>
      <c r="CJ112" s="921"/>
      <c r="CK112" s="948"/>
      <c r="CL112" s="949"/>
      <c r="CM112" s="922" t="s">
        <v>431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428274</v>
      </c>
      <c r="AB113" s="938"/>
      <c r="AC113" s="938"/>
      <c r="AD113" s="938"/>
      <c r="AE113" s="939"/>
      <c r="AF113" s="940">
        <v>434393</v>
      </c>
      <c r="AG113" s="938"/>
      <c r="AH113" s="938"/>
      <c r="AI113" s="938"/>
      <c r="AJ113" s="939"/>
      <c r="AK113" s="940">
        <v>444364</v>
      </c>
      <c r="AL113" s="938"/>
      <c r="AM113" s="938"/>
      <c r="AN113" s="938"/>
      <c r="AO113" s="939"/>
      <c r="AP113" s="941">
        <v>4.0999999999999996</v>
      </c>
      <c r="AQ113" s="942"/>
      <c r="AR113" s="942"/>
      <c r="AS113" s="942"/>
      <c r="AT113" s="943"/>
      <c r="AU113" s="908"/>
      <c r="AV113" s="909"/>
      <c r="AW113" s="909"/>
      <c r="AX113" s="909"/>
      <c r="AY113" s="909"/>
      <c r="AZ113" s="922" t="s">
        <v>433</v>
      </c>
      <c r="BA113" s="923"/>
      <c r="BB113" s="923"/>
      <c r="BC113" s="923"/>
      <c r="BD113" s="923"/>
      <c r="BE113" s="923"/>
      <c r="BF113" s="923"/>
      <c r="BG113" s="923"/>
      <c r="BH113" s="923"/>
      <c r="BI113" s="923"/>
      <c r="BJ113" s="923"/>
      <c r="BK113" s="923"/>
      <c r="BL113" s="923"/>
      <c r="BM113" s="923"/>
      <c r="BN113" s="923"/>
      <c r="BO113" s="923"/>
      <c r="BP113" s="924"/>
      <c r="BQ113" s="925">
        <v>170393</v>
      </c>
      <c r="BR113" s="926"/>
      <c r="BS113" s="926"/>
      <c r="BT113" s="926"/>
      <c r="BU113" s="926"/>
      <c r="BV113" s="926">
        <v>149097</v>
      </c>
      <c r="BW113" s="926"/>
      <c r="BX113" s="926"/>
      <c r="BY113" s="926"/>
      <c r="BZ113" s="926"/>
      <c r="CA113" s="926">
        <v>134767</v>
      </c>
      <c r="CB113" s="926"/>
      <c r="CC113" s="926"/>
      <c r="CD113" s="926"/>
      <c r="CE113" s="926"/>
      <c r="CF113" s="920">
        <v>1.2</v>
      </c>
      <c r="CG113" s="921"/>
      <c r="CH113" s="921"/>
      <c r="CI113" s="921"/>
      <c r="CJ113" s="921"/>
      <c r="CK113" s="948"/>
      <c r="CL113" s="949"/>
      <c r="CM113" s="922" t="s">
        <v>434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29952</v>
      </c>
      <c r="AB114" s="959"/>
      <c r="AC114" s="959"/>
      <c r="AD114" s="959"/>
      <c r="AE114" s="960"/>
      <c r="AF114" s="961">
        <v>30437</v>
      </c>
      <c r="AG114" s="959"/>
      <c r="AH114" s="959"/>
      <c r="AI114" s="959"/>
      <c r="AJ114" s="960"/>
      <c r="AK114" s="961">
        <v>43541</v>
      </c>
      <c r="AL114" s="959"/>
      <c r="AM114" s="959"/>
      <c r="AN114" s="959"/>
      <c r="AO114" s="960"/>
      <c r="AP114" s="962">
        <v>0.4</v>
      </c>
      <c r="AQ114" s="963"/>
      <c r="AR114" s="963"/>
      <c r="AS114" s="963"/>
      <c r="AT114" s="964"/>
      <c r="AU114" s="908"/>
      <c r="AV114" s="909"/>
      <c r="AW114" s="909"/>
      <c r="AX114" s="909"/>
      <c r="AY114" s="909"/>
      <c r="AZ114" s="922" t="s">
        <v>436</v>
      </c>
      <c r="BA114" s="923"/>
      <c r="BB114" s="923"/>
      <c r="BC114" s="923"/>
      <c r="BD114" s="923"/>
      <c r="BE114" s="923"/>
      <c r="BF114" s="923"/>
      <c r="BG114" s="923"/>
      <c r="BH114" s="923"/>
      <c r="BI114" s="923"/>
      <c r="BJ114" s="923"/>
      <c r="BK114" s="923"/>
      <c r="BL114" s="923"/>
      <c r="BM114" s="923"/>
      <c r="BN114" s="923"/>
      <c r="BO114" s="923"/>
      <c r="BP114" s="924"/>
      <c r="BQ114" s="925">
        <v>2614492</v>
      </c>
      <c r="BR114" s="926"/>
      <c r="BS114" s="926"/>
      <c r="BT114" s="926"/>
      <c r="BU114" s="926"/>
      <c r="BV114" s="926">
        <v>2548217</v>
      </c>
      <c r="BW114" s="926"/>
      <c r="BX114" s="926"/>
      <c r="BY114" s="926"/>
      <c r="BZ114" s="926"/>
      <c r="CA114" s="926">
        <v>2487178</v>
      </c>
      <c r="CB114" s="926"/>
      <c r="CC114" s="926"/>
      <c r="CD114" s="926"/>
      <c r="CE114" s="926"/>
      <c r="CF114" s="920">
        <v>22.9</v>
      </c>
      <c r="CG114" s="921"/>
      <c r="CH114" s="921"/>
      <c r="CI114" s="921"/>
      <c r="CJ114" s="921"/>
      <c r="CK114" s="948"/>
      <c r="CL114" s="949"/>
      <c r="CM114" s="922" t="s">
        <v>437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439</v>
      </c>
      <c r="BA115" s="923"/>
      <c r="BB115" s="923"/>
      <c r="BC115" s="923"/>
      <c r="BD115" s="923"/>
      <c r="BE115" s="923"/>
      <c r="BF115" s="923"/>
      <c r="BG115" s="923"/>
      <c r="BH115" s="923"/>
      <c r="BI115" s="923"/>
      <c r="BJ115" s="923"/>
      <c r="BK115" s="923"/>
      <c r="BL115" s="923"/>
      <c r="BM115" s="923"/>
      <c r="BN115" s="923"/>
      <c r="BO115" s="923"/>
      <c r="BP115" s="924"/>
      <c r="BQ115" s="925">
        <v>3778</v>
      </c>
      <c r="BR115" s="926"/>
      <c r="BS115" s="926"/>
      <c r="BT115" s="926"/>
      <c r="BU115" s="926"/>
      <c r="BV115" s="926">
        <v>10653</v>
      </c>
      <c r="BW115" s="926"/>
      <c r="BX115" s="926"/>
      <c r="BY115" s="926"/>
      <c r="BZ115" s="926"/>
      <c r="CA115" s="926">
        <v>10451</v>
      </c>
      <c r="CB115" s="926"/>
      <c r="CC115" s="926"/>
      <c r="CD115" s="926"/>
      <c r="CE115" s="926"/>
      <c r="CF115" s="920">
        <v>0.1</v>
      </c>
      <c r="CG115" s="921"/>
      <c r="CH115" s="921"/>
      <c r="CI115" s="921"/>
      <c r="CJ115" s="921"/>
      <c r="CK115" s="948"/>
      <c r="CL115" s="949"/>
      <c r="CM115" s="922" t="s">
        <v>440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441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444</v>
      </c>
      <c r="Z117" s="894"/>
      <c r="AA117" s="978">
        <v>1899225</v>
      </c>
      <c r="AB117" s="979"/>
      <c r="AC117" s="979"/>
      <c r="AD117" s="979"/>
      <c r="AE117" s="980"/>
      <c r="AF117" s="981">
        <v>2021455</v>
      </c>
      <c r="AG117" s="979"/>
      <c r="AH117" s="979"/>
      <c r="AI117" s="979"/>
      <c r="AJ117" s="980"/>
      <c r="AK117" s="981">
        <v>2097811</v>
      </c>
      <c r="AL117" s="979"/>
      <c r="AM117" s="979"/>
      <c r="AN117" s="979"/>
      <c r="AO117" s="980"/>
      <c r="AP117" s="982"/>
      <c r="AQ117" s="983"/>
      <c r="AR117" s="983"/>
      <c r="AS117" s="983"/>
      <c r="AT117" s="984"/>
      <c r="AU117" s="908"/>
      <c r="AV117" s="909"/>
      <c r="AW117" s="909"/>
      <c r="AX117" s="909"/>
      <c r="AY117" s="909"/>
      <c r="AZ117" s="974" t="s">
        <v>445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417</v>
      </c>
      <c r="AB118" s="893"/>
      <c r="AC118" s="893"/>
      <c r="AD118" s="893"/>
      <c r="AE118" s="894"/>
      <c r="AF118" s="892" t="s">
        <v>418</v>
      </c>
      <c r="AG118" s="893"/>
      <c r="AH118" s="893"/>
      <c r="AI118" s="893"/>
      <c r="AJ118" s="894"/>
      <c r="AK118" s="892" t="s">
        <v>294</v>
      </c>
      <c r="AL118" s="893"/>
      <c r="AM118" s="893"/>
      <c r="AN118" s="893"/>
      <c r="AO118" s="894"/>
      <c r="AP118" s="970" t="s">
        <v>419</v>
      </c>
      <c r="AQ118" s="971"/>
      <c r="AR118" s="971"/>
      <c r="AS118" s="971"/>
      <c r="AT118" s="972"/>
      <c r="AU118" s="908"/>
      <c r="AV118" s="909"/>
      <c r="AW118" s="909"/>
      <c r="AX118" s="909"/>
      <c r="AY118" s="909"/>
      <c r="AZ118" s="973" t="s">
        <v>447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423</v>
      </c>
      <c r="B119" s="947"/>
      <c r="C119" s="929" t="s">
        <v>424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449</v>
      </c>
      <c r="BP119" s="1005"/>
      <c r="BQ119" s="999">
        <v>27103962</v>
      </c>
      <c r="BR119" s="1000"/>
      <c r="BS119" s="1000"/>
      <c r="BT119" s="1000"/>
      <c r="BU119" s="1000"/>
      <c r="BV119" s="1000">
        <v>26541477</v>
      </c>
      <c r="BW119" s="1000"/>
      <c r="BX119" s="1000"/>
      <c r="BY119" s="1000"/>
      <c r="BZ119" s="1000"/>
      <c r="CA119" s="1000">
        <v>26650415</v>
      </c>
      <c r="CB119" s="1000"/>
      <c r="CC119" s="1000"/>
      <c r="CD119" s="1000"/>
      <c r="CE119" s="1000"/>
      <c r="CF119" s="1001"/>
      <c r="CG119" s="1002"/>
      <c r="CH119" s="1002"/>
      <c r="CI119" s="1002"/>
      <c r="CJ119" s="1003"/>
      <c r="CK119" s="950"/>
      <c r="CL119" s="951"/>
      <c r="CM119" s="973" t="s">
        <v>450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451</v>
      </c>
      <c r="AV120" s="992"/>
      <c r="AW120" s="992"/>
      <c r="AX120" s="992"/>
      <c r="AY120" s="993"/>
      <c r="AZ120" s="929" t="s">
        <v>452</v>
      </c>
      <c r="BA120" s="897"/>
      <c r="BB120" s="897"/>
      <c r="BC120" s="897"/>
      <c r="BD120" s="897"/>
      <c r="BE120" s="897"/>
      <c r="BF120" s="897"/>
      <c r="BG120" s="897"/>
      <c r="BH120" s="897"/>
      <c r="BI120" s="897"/>
      <c r="BJ120" s="897"/>
      <c r="BK120" s="897"/>
      <c r="BL120" s="897"/>
      <c r="BM120" s="897"/>
      <c r="BN120" s="897"/>
      <c r="BO120" s="897"/>
      <c r="BP120" s="898"/>
      <c r="BQ120" s="930">
        <v>14617955</v>
      </c>
      <c r="BR120" s="931"/>
      <c r="BS120" s="931"/>
      <c r="BT120" s="931"/>
      <c r="BU120" s="931"/>
      <c r="BV120" s="931">
        <v>15023394</v>
      </c>
      <c r="BW120" s="931"/>
      <c r="BX120" s="931"/>
      <c r="BY120" s="931"/>
      <c r="BZ120" s="931"/>
      <c r="CA120" s="931">
        <v>14787830</v>
      </c>
      <c r="CB120" s="931"/>
      <c r="CC120" s="931"/>
      <c r="CD120" s="931"/>
      <c r="CE120" s="931"/>
      <c r="CF120" s="944">
        <v>136.19999999999999</v>
      </c>
      <c r="CG120" s="945"/>
      <c r="CH120" s="945"/>
      <c r="CI120" s="945"/>
      <c r="CJ120" s="945"/>
      <c r="CK120" s="1006" t="s">
        <v>453</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4947147</v>
      </c>
      <c r="DH120" s="931"/>
      <c r="DI120" s="931"/>
      <c r="DJ120" s="931"/>
      <c r="DK120" s="931"/>
      <c r="DL120" s="931">
        <v>4734635</v>
      </c>
      <c r="DM120" s="931"/>
      <c r="DN120" s="931"/>
      <c r="DO120" s="931"/>
      <c r="DP120" s="931"/>
      <c r="DQ120" s="931">
        <v>4715661</v>
      </c>
      <c r="DR120" s="931"/>
      <c r="DS120" s="931"/>
      <c r="DT120" s="931"/>
      <c r="DU120" s="931"/>
      <c r="DV120" s="932">
        <v>43.4</v>
      </c>
      <c r="DW120" s="932"/>
      <c r="DX120" s="932"/>
      <c r="DY120" s="932"/>
      <c r="DZ120" s="933"/>
    </row>
    <row r="121" spans="1:130" s="230" customFormat="1" ht="26.25" customHeight="1" x14ac:dyDescent="0.2">
      <c r="A121" s="1057"/>
      <c r="B121" s="949"/>
      <c r="C121" s="974" t="s">
        <v>454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455</v>
      </c>
      <c r="BA121" s="923"/>
      <c r="BB121" s="923"/>
      <c r="BC121" s="923"/>
      <c r="BD121" s="923"/>
      <c r="BE121" s="923"/>
      <c r="BF121" s="923"/>
      <c r="BG121" s="923"/>
      <c r="BH121" s="923"/>
      <c r="BI121" s="923"/>
      <c r="BJ121" s="923"/>
      <c r="BK121" s="923"/>
      <c r="BL121" s="923"/>
      <c r="BM121" s="923"/>
      <c r="BN121" s="923"/>
      <c r="BO121" s="923"/>
      <c r="BP121" s="924"/>
      <c r="BQ121" s="925">
        <v>7687</v>
      </c>
      <c r="BR121" s="926"/>
      <c r="BS121" s="926"/>
      <c r="BT121" s="926"/>
      <c r="BU121" s="926"/>
      <c r="BV121" s="926">
        <v>3876</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223693</v>
      </c>
      <c r="DH121" s="926"/>
      <c r="DI121" s="926"/>
      <c r="DJ121" s="926"/>
      <c r="DK121" s="926"/>
      <c r="DL121" s="926">
        <v>237099</v>
      </c>
      <c r="DM121" s="926"/>
      <c r="DN121" s="926"/>
      <c r="DO121" s="926"/>
      <c r="DP121" s="926"/>
      <c r="DQ121" s="926">
        <v>231120</v>
      </c>
      <c r="DR121" s="926"/>
      <c r="DS121" s="926"/>
      <c r="DT121" s="926"/>
      <c r="DU121" s="926"/>
      <c r="DV121" s="927">
        <v>2.1</v>
      </c>
      <c r="DW121" s="927"/>
      <c r="DX121" s="927"/>
      <c r="DY121" s="927"/>
      <c r="DZ121" s="928"/>
    </row>
    <row r="122" spans="1:130" s="230" customFormat="1" ht="26.25" customHeight="1" x14ac:dyDescent="0.2">
      <c r="A122" s="1057"/>
      <c r="B122" s="949"/>
      <c r="C122" s="922" t="s">
        <v>437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456</v>
      </c>
      <c r="BA122" s="965"/>
      <c r="BB122" s="965"/>
      <c r="BC122" s="965"/>
      <c r="BD122" s="965"/>
      <c r="BE122" s="965"/>
      <c r="BF122" s="965"/>
      <c r="BG122" s="965"/>
      <c r="BH122" s="965"/>
      <c r="BI122" s="965"/>
      <c r="BJ122" s="965"/>
      <c r="BK122" s="965"/>
      <c r="BL122" s="965"/>
      <c r="BM122" s="965"/>
      <c r="BN122" s="965"/>
      <c r="BO122" s="965"/>
      <c r="BP122" s="966"/>
      <c r="BQ122" s="999">
        <v>18712491</v>
      </c>
      <c r="BR122" s="1000"/>
      <c r="BS122" s="1000"/>
      <c r="BT122" s="1000"/>
      <c r="BU122" s="1000"/>
      <c r="BV122" s="1000">
        <v>18233417</v>
      </c>
      <c r="BW122" s="1000"/>
      <c r="BX122" s="1000"/>
      <c r="BY122" s="1000"/>
      <c r="BZ122" s="1000"/>
      <c r="CA122" s="1000">
        <v>18437732</v>
      </c>
      <c r="CB122" s="1000"/>
      <c r="CC122" s="1000"/>
      <c r="CD122" s="1000"/>
      <c r="CE122" s="1000"/>
      <c r="CF122" s="1017">
        <v>169.9</v>
      </c>
      <c r="CG122" s="1018"/>
      <c r="CH122" s="1018"/>
      <c r="CI122" s="1018"/>
      <c r="CJ122" s="1018"/>
      <c r="CK122" s="1009"/>
      <c r="CL122" s="1010"/>
      <c r="CM122" s="1010"/>
      <c r="CN122" s="1010"/>
      <c r="CO122" s="1011"/>
      <c r="CP122" s="1019" t="s">
        <v>401</v>
      </c>
      <c r="CQ122" s="1020"/>
      <c r="CR122" s="1020"/>
      <c r="CS122" s="1020"/>
      <c r="CT122" s="1020"/>
      <c r="CU122" s="1020"/>
      <c r="CV122" s="1020"/>
      <c r="CW122" s="1020"/>
      <c r="CX122" s="1020"/>
      <c r="CY122" s="1020"/>
      <c r="CZ122" s="1020"/>
      <c r="DA122" s="1020"/>
      <c r="DB122" s="1020"/>
      <c r="DC122" s="1020"/>
      <c r="DD122" s="1020"/>
      <c r="DE122" s="1020"/>
      <c r="DF122" s="1021"/>
      <c r="DG122" s="925">
        <v>205950</v>
      </c>
      <c r="DH122" s="926"/>
      <c r="DI122" s="926"/>
      <c r="DJ122" s="926"/>
      <c r="DK122" s="926"/>
      <c r="DL122" s="926">
        <v>178915</v>
      </c>
      <c r="DM122" s="926"/>
      <c r="DN122" s="926"/>
      <c r="DO122" s="926"/>
      <c r="DP122" s="926"/>
      <c r="DQ122" s="926">
        <v>144990</v>
      </c>
      <c r="DR122" s="926"/>
      <c r="DS122" s="926"/>
      <c r="DT122" s="926"/>
      <c r="DU122" s="926"/>
      <c r="DV122" s="927">
        <v>1.3</v>
      </c>
      <c r="DW122" s="927"/>
      <c r="DX122" s="927"/>
      <c r="DY122" s="927"/>
      <c r="DZ122" s="928"/>
    </row>
    <row r="123" spans="1:130" s="230" customFormat="1" ht="26.25" customHeight="1" x14ac:dyDescent="0.2">
      <c r="A123" s="1057"/>
      <c r="B123" s="949"/>
      <c r="C123" s="922" t="s">
        <v>443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457</v>
      </c>
      <c r="BP123" s="1005"/>
      <c r="BQ123" s="1063">
        <v>33338133</v>
      </c>
      <c r="BR123" s="1064"/>
      <c r="BS123" s="1064"/>
      <c r="BT123" s="1064"/>
      <c r="BU123" s="1064"/>
      <c r="BV123" s="1064">
        <v>33260687</v>
      </c>
      <c r="BW123" s="1064"/>
      <c r="BX123" s="1064"/>
      <c r="BY123" s="1064"/>
      <c r="BZ123" s="1064"/>
      <c r="CA123" s="1064">
        <v>33225562</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22140</v>
      </c>
      <c r="DH123" s="959"/>
      <c r="DI123" s="959"/>
      <c r="DJ123" s="959"/>
      <c r="DK123" s="960"/>
      <c r="DL123" s="961">
        <v>22354</v>
      </c>
      <c r="DM123" s="959"/>
      <c r="DN123" s="959"/>
      <c r="DO123" s="959"/>
      <c r="DP123" s="960"/>
      <c r="DQ123" s="961">
        <v>21292</v>
      </c>
      <c r="DR123" s="959"/>
      <c r="DS123" s="959"/>
      <c r="DT123" s="959"/>
      <c r="DU123" s="960"/>
      <c r="DV123" s="962">
        <v>0.2</v>
      </c>
      <c r="DW123" s="963"/>
      <c r="DX123" s="963"/>
      <c r="DY123" s="963"/>
      <c r="DZ123" s="964"/>
    </row>
    <row r="124" spans="1:130" s="230" customFormat="1" ht="26.25" customHeight="1" thickBot="1" x14ac:dyDescent="0.25">
      <c r="A124" s="1057"/>
      <c r="B124" s="949"/>
      <c r="C124" s="922" t="s">
        <v>446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460</v>
      </c>
      <c r="CL125" s="1007"/>
      <c r="CM125" s="1007"/>
      <c r="CN125" s="1007"/>
      <c r="CO125" s="1008"/>
      <c r="CP125" s="929" t="s">
        <v>461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464</v>
      </c>
      <c r="AY127" s="1032"/>
      <c r="AZ127" s="1032"/>
      <c r="BA127" s="1032"/>
      <c r="BB127" s="1032"/>
      <c r="BC127" s="1032"/>
      <c r="BD127" s="1032"/>
      <c r="BE127" s="1033"/>
      <c r="BF127" s="1034" t="s">
        <v>465</v>
      </c>
      <c r="BG127" s="1032"/>
      <c r="BH127" s="1032"/>
      <c r="BI127" s="1032"/>
      <c r="BJ127" s="1032"/>
      <c r="BK127" s="1032"/>
      <c r="BL127" s="1033"/>
      <c r="BM127" s="1034" t="s">
        <v>466</v>
      </c>
      <c r="BN127" s="1032"/>
      <c r="BO127" s="1032"/>
      <c r="BP127" s="1032"/>
      <c r="BQ127" s="1032"/>
      <c r="BR127" s="1032"/>
      <c r="BS127" s="1033"/>
      <c r="BT127" s="1034" t="s">
        <v>467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470</v>
      </c>
      <c r="X128" s="1043"/>
      <c r="Y128" s="1043"/>
      <c r="Z128" s="1044"/>
      <c r="AA128" s="1045">
        <v>3926</v>
      </c>
      <c r="AB128" s="1046"/>
      <c r="AC128" s="1046"/>
      <c r="AD128" s="1046"/>
      <c r="AE128" s="1047"/>
      <c r="AF128" s="1048">
        <v>4487</v>
      </c>
      <c r="AG128" s="1046"/>
      <c r="AH128" s="1046"/>
      <c r="AI128" s="1046"/>
      <c r="AJ128" s="1047"/>
      <c r="AK128" s="1048">
        <v>3875</v>
      </c>
      <c r="AL128" s="1046"/>
      <c r="AM128" s="1046"/>
      <c r="AN128" s="1046"/>
      <c r="AO128" s="1047"/>
      <c r="AP128" s="1049"/>
      <c r="AQ128" s="1050"/>
      <c r="AR128" s="1050"/>
      <c r="AS128" s="1050"/>
      <c r="AT128" s="1051"/>
      <c r="AU128" s="232"/>
      <c r="AV128" s="232"/>
      <c r="AW128" s="232"/>
      <c r="AX128" s="896" t="s">
        <v>471</v>
      </c>
      <c r="AY128" s="897"/>
      <c r="AZ128" s="897"/>
      <c r="BA128" s="897"/>
      <c r="BB128" s="897"/>
      <c r="BC128" s="897"/>
      <c r="BD128" s="897"/>
      <c r="BE128" s="898"/>
      <c r="BF128" s="1052" t="s">
        <v>122</v>
      </c>
      <c r="BG128" s="1053"/>
      <c r="BH128" s="1053"/>
      <c r="BI128" s="1053"/>
      <c r="BJ128" s="1053"/>
      <c r="BK128" s="1053"/>
      <c r="BL128" s="1054"/>
      <c r="BM128" s="1052">
        <v>13.01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472</v>
      </c>
      <c r="CQ128" s="726"/>
      <c r="CR128" s="726"/>
      <c r="CS128" s="726"/>
      <c r="CT128" s="726"/>
      <c r="CU128" s="726"/>
      <c r="CV128" s="726"/>
      <c r="CW128" s="726"/>
      <c r="CX128" s="726"/>
      <c r="CY128" s="726"/>
      <c r="CZ128" s="726"/>
      <c r="DA128" s="726"/>
      <c r="DB128" s="726"/>
      <c r="DC128" s="726"/>
      <c r="DD128" s="726"/>
      <c r="DE128" s="726"/>
      <c r="DF128" s="1036"/>
      <c r="DG128" s="1037">
        <v>3778</v>
      </c>
      <c r="DH128" s="1038"/>
      <c r="DI128" s="1038"/>
      <c r="DJ128" s="1038"/>
      <c r="DK128" s="1038"/>
      <c r="DL128" s="1038">
        <v>10653</v>
      </c>
      <c r="DM128" s="1038"/>
      <c r="DN128" s="1038"/>
      <c r="DO128" s="1038"/>
      <c r="DP128" s="1038"/>
      <c r="DQ128" s="1038">
        <v>10451</v>
      </c>
      <c r="DR128" s="1038"/>
      <c r="DS128" s="1038"/>
      <c r="DT128" s="1038"/>
      <c r="DU128" s="1038"/>
      <c r="DV128" s="1039">
        <v>0.1</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473</v>
      </c>
      <c r="X129" s="1071"/>
      <c r="Y129" s="1071"/>
      <c r="Z129" s="1072"/>
      <c r="AA129" s="958">
        <v>12397623</v>
      </c>
      <c r="AB129" s="959"/>
      <c r="AC129" s="959"/>
      <c r="AD129" s="959"/>
      <c r="AE129" s="960"/>
      <c r="AF129" s="961">
        <v>12121724</v>
      </c>
      <c r="AG129" s="959"/>
      <c r="AH129" s="959"/>
      <c r="AI129" s="959"/>
      <c r="AJ129" s="960"/>
      <c r="AK129" s="961">
        <v>12363918</v>
      </c>
      <c r="AL129" s="959"/>
      <c r="AM129" s="959"/>
      <c r="AN129" s="959"/>
      <c r="AO129" s="960"/>
      <c r="AP129" s="1073"/>
      <c r="AQ129" s="1074"/>
      <c r="AR129" s="1074"/>
      <c r="AS129" s="1074"/>
      <c r="AT129" s="1075"/>
      <c r="AU129" s="233"/>
      <c r="AV129" s="233"/>
      <c r="AW129" s="233"/>
      <c r="AX129" s="1065" t="s">
        <v>474</v>
      </c>
      <c r="AY129" s="923"/>
      <c r="AZ129" s="923"/>
      <c r="BA129" s="923"/>
      <c r="BB129" s="923"/>
      <c r="BC129" s="923"/>
      <c r="BD129" s="923"/>
      <c r="BE129" s="924"/>
      <c r="BF129" s="1066" t="s">
        <v>122</v>
      </c>
      <c r="BG129" s="1067"/>
      <c r="BH129" s="1067"/>
      <c r="BI129" s="1067"/>
      <c r="BJ129" s="1067"/>
      <c r="BK129" s="1067"/>
      <c r="BL129" s="1068"/>
      <c r="BM129" s="1066">
        <v>18.010000000000002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476</v>
      </c>
      <c r="X130" s="1071"/>
      <c r="Y130" s="1071"/>
      <c r="Z130" s="1072"/>
      <c r="AA130" s="958">
        <v>1463479</v>
      </c>
      <c r="AB130" s="959"/>
      <c r="AC130" s="959"/>
      <c r="AD130" s="959"/>
      <c r="AE130" s="960"/>
      <c r="AF130" s="961">
        <v>1483067</v>
      </c>
      <c r="AG130" s="959"/>
      <c r="AH130" s="959"/>
      <c r="AI130" s="959"/>
      <c r="AJ130" s="960"/>
      <c r="AK130" s="961">
        <v>1510372</v>
      </c>
      <c r="AL130" s="959"/>
      <c r="AM130" s="959"/>
      <c r="AN130" s="959"/>
      <c r="AO130" s="960"/>
      <c r="AP130" s="1073"/>
      <c r="AQ130" s="1074"/>
      <c r="AR130" s="1074"/>
      <c r="AS130" s="1074"/>
      <c r="AT130" s="1075"/>
      <c r="AU130" s="233"/>
      <c r="AV130" s="233"/>
      <c r="AW130" s="233"/>
      <c r="AX130" s="1065" t="s">
        <v>477</v>
      </c>
      <c r="AY130" s="923"/>
      <c r="AZ130" s="923"/>
      <c r="BA130" s="923"/>
      <c r="BB130" s="923"/>
      <c r="BC130" s="923"/>
      <c r="BD130" s="923"/>
      <c r="BE130" s="924"/>
      <c r="BF130" s="1101">
        <v>4.7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478</v>
      </c>
      <c r="X131" s="1108"/>
      <c r="Y131" s="1108"/>
      <c r="Z131" s="1109"/>
      <c r="AA131" s="1004">
        <v>10934144</v>
      </c>
      <c r="AB131" s="986"/>
      <c r="AC131" s="986"/>
      <c r="AD131" s="986"/>
      <c r="AE131" s="987"/>
      <c r="AF131" s="985">
        <v>10638657</v>
      </c>
      <c r="AG131" s="986"/>
      <c r="AH131" s="986"/>
      <c r="AI131" s="986"/>
      <c r="AJ131" s="987"/>
      <c r="AK131" s="985">
        <v>10853546</v>
      </c>
      <c r="AL131" s="986"/>
      <c r="AM131" s="986"/>
      <c r="AN131" s="986"/>
      <c r="AO131" s="987"/>
      <c r="AP131" s="1110"/>
      <c r="AQ131" s="1111"/>
      <c r="AR131" s="1111"/>
      <c r="AS131" s="1111"/>
      <c r="AT131" s="1112"/>
      <c r="AU131" s="233"/>
      <c r="AV131" s="233"/>
      <c r="AW131" s="233"/>
      <c r="AX131" s="1083" t="s">
        <v>479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481</v>
      </c>
      <c r="W132" s="1094"/>
      <c r="X132" s="1094"/>
      <c r="Y132" s="1094"/>
      <c r="Z132" s="1095"/>
      <c r="AA132" s="1096">
        <v>3.9492803460000001</v>
      </c>
      <c r="AB132" s="1097"/>
      <c r="AC132" s="1097"/>
      <c r="AD132" s="1097"/>
      <c r="AE132" s="1098"/>
      <c r="AF132" s="1099">
        <v>5.0184999850000001</v>
      </c>
      <c r="AG132" s="1097"/>
      <c r="AH132" s="1097"/>
      <c r="AI132" s="1097"/>
      <c r="AJ132" s="1098"/>
      <c r="AK132" s="1099">
        <v>5.3767128270000004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482</v>
      </c>
      <c r="W133" s="1077"/>
      <c r="X133" s="1077"/>
      <c r="Y133" s="1077"/>
      <c r="Z133" s="1078"/>
      <c r="AA133" s="1079">
        <v>3.8</v>
      </c>
      <c r="AB133" s="1080"/>
      <c r="AC133" s="1080"/>
      <c r="AD133" s="1080"/>
      <c r="AE133" s="1081"/>
      <c r="AF133" s="1079">
        <v>4.0999999999999996</v>
      </c>
      <c r="AG133" s="1080"/>
      <c r="AH133" s="1080"/>
      <c r="AI133" s="1080"/>
      <c r="AJ133" s="1081"/>
      <c r="AK133" s="1079">
        <v>4.7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9VZceB3ChIz4BYtOJDJByCcX4b5BH1w8ZQeDmaFFhom+lvItKxQQiUFiZbmw6kTxgyzPhHdZuR8vq8zY15seg==" saltValue="E/EoF4qnwnRX4sYpNNi5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kqWTM/jmmJPuHahOMuKI7FeHo8odN7iNNOER+VGjS1+NKLil/ukdaE6Tmo4544CKbxGLPOTBAfYSwpb6YLy0g==" saltValue="N4DsQSKLhwUOIdL/uJdLf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gMDbPbNqSwSAD7F3OJB2kRF3eiEQ+HzC0S0ySpHU/VnWq1jlg66Z33nqy37T210hf9jKdu7k4s9r2M1NISZuA==" saltValue="kSmY7DyqlFWivUeAFpARb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491</v>
      </c>
      <c r="AL9" s="1117"/>
      <c r="AM9" s="1117"/>
      <c r="AN9" s="1118"/>
      <c r="AO9" s="281">
        <v>3348712</v>
      </c>
      <c r="AP9" s="281">
        <v>68451</v>
      </c>
      <c r="AQ9" s="282">
        <v>90328</v>
      </c>
      <c r="AR9" s="283">
        <v>-24.2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492</v>
      </c>
      <c r="AL10" s="1117"/>
      <c r="AM10" s="1117"/>
      <c r="AN10" s="1118"/>
      <c r="AO10" s="284">
        <v>3742</v>
      </c>
      <c r="AP10" s="284">
        <v>76</v>
      </c>
      <c r="AQ10" s="285">
        <v>7878</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493</v>
      </c>
      <c r="AL11" s="1117"/>
      <c r="AM11" s="1117"/>
      <c r="AN11" s="1118"/>
      <c r="AO11" s="284" t="s">
        <v>494</v>
      </c>
      <c r="AP11" s="284" t="s">
        <v>494</v>
      </c>
      <c r="AQ11" s="285">
        <v>2111</v>
      </c>
      <c r="AR11" s="286" t="s">
        <v>494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495</v>
      </c>
      <c r="AL12" s="1117"/>
      <c r="AM12" s="1117"/>
      <c r="AN12" s="1118"/>
      <c r="AO12" s="284" t="s">
        <v>494</v>
      </c>
      <c r="AP12" s="284" t="s">
        <v>494</v>
      </c>
      <c r="AQ12" s="285">
        <v>26</v>
      </c>
      <c r="AR12" s="286" t="s">
        <v>494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496</v>
      </c>
      <c r="AL13" s="1117"/>
      <c r="AM13" s="1117"/>
      <c r="AN13" s="1118"/>
      <c r="AO13" s="284">
        <v>91008</v>
      </c>
      <c r="AP13" s="284">
        <v>1860</v>
      </c>
      <c r="AQ13" s="285">
        <v>2999</v>
      </c>
      <c r="AR13" s="286">
        <v>-38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497</v>
      </c>
      <c r="AL14" s="1117"/>
      <c r="AM14" s="1117"/>
      <c r="AN14" s="1118"/>
      <c r="AO14" s="284">
        <v>56836</v>
      </c>
      <c r="AP14" s="284">
        <v>1162</v>
      </c>
      <c r="AQ14" s="285">
        <v>1839</v>
      </c>
      <c r="AR14" s="286">
        <v>-36.799999999999997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498</v>
      </c>
      <c r="AL15" s="1120"/>
      <c r="AM15" s="1120"/>
      <c r="AN15" s="1121"/>
      <c r="AO15" s="284">
        <v>-217135</v>
      </c>
      <c r="AP15" s="284">
        <v>-4438</v>
      </c>
      <c r="AQ15" s="285">
        <v>-5426</v>
      </c>
      <c r="AR15" s="286">
        <v>-18.2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3283163</v>
      </c>
      <c r="AP16" s="284">
        <v>67112</v>
      </c>
      <c r="AQ16" s="285">
        <v>99756</v>
      </c>
      <c r="AR16" s="286">
        <v>-32.700000000000003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503</v>
      </c>
      <c r="AL21" s="1123"/>
      <c r="AM21" s="1123"/>
      <c r="AN21" s="1124"/>
      <c r="AO21" s="297">
        <v>7.34</v>
      </c>
      <c r="AP21" s="298">
        <v>9.01</v>
      </c>
      <c r="AQ21" s="299">
        <v>-1.67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504</v>
      </c>
      <c r="AL22" s="1123"/>
      <c r="AM22" s="1123"/>
      <c r="AN22" s="1124"/>
      <c r="AO22" s="302">
        <v>95.6</v>
      </c>
      <c r="AP22" s="303">
        <v>97.5</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508</v>
      </c>
      <c r="AL32" s="1131"/>
      <c r="AM32" s="1131"/>
      <c r="AN32" s="1132"/>
      <c r="AO32" s="312">
        <v>1609906</v>
      </c>
      <c r="AP32" s="312">
        <v>32908</v>
      </c>
      <c r="AQ32" s="313">
        <v>56025</v>
      </c>
      <c r="AR32" s="314">
        <v>-41.3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509</v>
      </c>
      <c r="AL33" s="1131"/>
      <c r="AM33" s="1131"/>
      <c r="AN33" s="1132"/>
      <c r="AO33" s="312" t="s">
        <v>494</v>
      </c>
      <c r="AP33" s="312" t="s">
        <v>494</v>
      </c>
      <c r="AQ33" s="313" t="s">
        <v>494</v>
      </c>
      <c r="AR33" s="314" t="s">
        <v>494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510</v>
      </c>
      <c r="AL34" s="1131"/>
      <c r="AM34" s="1131"/>
      <c r="AN34" s="1132"/>
      <c r="AO34" s="312" t="s">
        <v>494</v>
      </c>
      <c r="AP34" s="312" t="s">
        <v>494</v>
      </c>
      <c r="AQ34" s="313" t="s">
        <v>494</v>
      </c>
      <c r="AR34" s="314" t="s">
        <v>494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511</v>
      </c>
      <c r="AL35" s="1131"/>
      <c r="AM35" s="1131"/>
      <c r="AN35" s="1132"/>
      <c r="AO35" s="312">
        <v>444364</v>
      </c>
      <c r="AP35" s="312">
        <v>9083</v>
      </c>
      <c r="AQ35" s="313">
        <v>18604</v>
      </c>
      <c r="AR35" s="314">
        <v>-51.2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512</v>
      </c>
      <c r="AL36" s="1131"/>
      <c r="AM36" s="1131"/>
      <c r="AN36" s="1132"/>
      <c r="AO36" s="312">
        <v>43541</v>
      </c>
      <c r="AP36" s="312">
        <v>890</v>
      </c>
      <c r="AQ36" s="313">
        <v>2667</v>
      </c>
      <c r="AR36" s="314">
        <v>-66.599999999999994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513</v>
      </c>
      <c r="AL37" s="1131"/>
      <c r="AM37" s="1131"/>
      <c r="AN37" s="1132"/>
      <c r="AO37" s="312" t="s">
        <v>494</v>
      </c>
      <c r="AP37" s="312" t="s">
        <v>494</v>
      </c>
      <c r="AQ37" s="313">
        <v>441</v>
      </c>
      <c r="AR37" s="314" t="s">
        <v>494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514</v>
      </c>
      <c r="AL38" s="1134"/>
      <c r="AM38" s="1134"/>
      <c r="AN38" s="1135"/>
      <c r="AO38" s="315" t="s">
        <v>494</v>
      </c>
      <c r="AP38" s="315" t="s">
        <v>494</v>
      </c>
      <c r="AQ38" s="316">
        <v>6</v>
      </c>
      <c r="AR38" s="304" t="s">
        <v>494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515</v>
      </c>
      <c r="AL39" s="1134"/>
      <c r="AM39" s="1134"/>
      <c r="AN39" s="1135"/>
      <c r="AO39" s="312">
        <v>-3875</v>
      </c>
      <c r="AP39" s="312">
        <v>-79</v>
      </c>
      <c r="AQ39" s="313">
        <v>-4261</v>
      </c>
      <c r="AR39" s="314">
        <v>-98.1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516</v>
      </c>
      <c r="AL40" s="1131"/>
      <c r="AM40" s="1131"/>
      <c r="AN40" s="1132"/>
      <c r="AO40" s="312">
        <v>-1510372</v>
      </c>
      <c r="AP40" s="312">
        <v>-30874</v>
      </c>
      <c r="AQ40" s="313">
        <v>-49695</v>
      </c>
      <c r="AR40" s="314">
        <v>-37.9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583564</v>
      </c>
      <c r="AP41" s="312">
        <v>11929</v>
      </c>
      <c r="AQ41" s="313">
        <v>23786</v>
      </c>
      <c r="AR41" s="314">
        <v>-49.8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486</v>
      </c>
      <c r="AN49" s="1127" t="s">
        <v>519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2426156</v>
      </c>
      <c r="AN51" s="334">
        <v>48183</v>
      </c>
      <c r="AO51" s="335">
        <v>40.4</v>
      </c>
      <c r="AP51" s="336">
        <v>62383</v>
      </c>
      <c r="AQ51" s="337">
        <v>14.1</v>
      </c>
      <c r="AR51" s="338">
        <v>26.3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1982185</v>
      </c>
      <c r="AN52" s="342">
        <v>39366</v>
      </c>
      <c r="AO52" s="343">
        <v>60.2</v>
      </c>
      <c r="AP52" s="344">
        <v>35325</v>
      </c>
      <c r="AQ52" s="345">
        <v>7.6</v>
      </c>
      <c r="AR52" s="346">
        <v>52.6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4483994</v>
      </c>
      <c r="AN53" s="334">
        <v>89348</v>
      </c>
      <c r="AO53" s="335">
        <v>85.4</v>
      </c>
      <c r="AP53" s="336">
        <v>76347</v>
      </c>
      <c r="AQ53" s="337">
        <v>22.4</v>
      </c>
      <c r="AR53" s="338">
        <v>63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3504284</v>
      </c>
      <c r="AN54" s="342">
        <v>69826</v>
      </c>
      <c r="AO54" s="343">
        <v>77.400000000000006</v>
      </c>
      <c r="AP54" s="344">
        <v>41762</v>
      </c>
      <c r="AQ54" s="345">
        <v>18.2</v>
      </c>
      <c r="AR54" s="346">
        <v>59.2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4876212</v>
      </c>
      <c r="AN55" s="334">
        <v>97979</v>
      </c>
      <c r="AO55" s="335">
        <v>9.6999999999999993</v>
      </c>
      <c r="AP55" s="336">
        <v>69604</v>
      </c>
      <c r="AQ55" s="337">
        <v>-8.8000000000000007</v>
      </c>
      <c r="AR55" s="338">
        <v>18.5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3303302</v>
      </c>
      <c r="AN56" s="342">
        <v>66374</v>
      </c>
      <c r="AO56" s="343">
        <v>-4.9000000000000004</v>
      </c>
      <c r="AP56" s="344">
        <v>36247</v>
      </c>
      <c r="AQ56" s="345">
        <v>-13.2</v>
      </c>
      <c r="AR56" s="346">
        <v>8.3000000000000007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2003959</v>
      </c>
      <c r="AN57" s="334">
        <v>40547</v>
      </c>
      <c r="AO57" s="335">
        <v>-58.6</v>
      </c>
      <c r="AP57" s="336">
        <v>68410</v>
      </c>
      <c r="AQ57" s="337">
        <v>-1.7</v>
      </c>
      <c r="AR57" s="338">
        <v>-56.9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1133337</v>
      </c>
      <c r="AN58" s="342">
        <v>22931</v>
      </c>
      <c r="AO58" s="343">
        <v>-65.5</v>
      </c>
      <c r="AP58" s="344">
        <v>35086</v>
      </c>
      <c r="AQ58" s="345">
        <v>-3.2</v>
      </c>
      <c r="AR58" s="346">
        <v>-62.3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2797081</v>
      </c>
      <c r="AN59" s="334">
        <v>57175</v>
      </c>
      <c r="AO59" s="335">
        <v>41</v>
      </c>
      <c r="AP59" s="336">
        <v>73019</v>
      </c>
      <c r="AQ59" s="337">
        <v>6.7</v>
      </c>
      <c r="AR59" s="338">
        <v>34.299999999999997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2088041</v>
      </c>
      <c r="AN60" s="342">
        <v>42682</v>
      </c>
      <c r="AO60" s="343">
        <v>86.1</v>
      </c>
      <c r="AP60" s="344">
        <v>39427</v>
      </c>
      <c r="AQ60" s="345">
        <v>12.4</v>
      </c>
      <c r="AR60" s="346">
        <v>73.7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3317480</v>
      </c>
      <c r="AN61" s="349">
        <v>66646</v>
      </c>
      <c r="AO61" s="350">
        <v>23.6</v>
      </c>
      <c r="AP61" s="351">
        <v>69953</v>
      </c>
      <c r="AQ61" s="352">
        <v>6.5</v>
      </c>
      <c r="AR61" s="338">
        <v>17.100000000000001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2402230</v>
      </c>
      <c r="AN62" s="342">
        <v>48236</v>
      </c>
      <c r="AO62" s="343">
        <v>30.7</v>
      </c>
      <c r="AP62" s="344">
        <v>37569</v>
      </c>
      <c r="AQ62" s="345">
        <v>4.4000000000000004</v>
      </c>
      <c r="AR62" s="346">
        <v>26.3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SV25q46/2YRslWaYZVli3ZSHgjc8GABa6zYG5rnRGG0GWLGZiggy1uFo2aULHEl93jLk9lv+GWipmNyw3E9vQ==" saltValue="F3jwkkZWU8XlxB2shPiA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UudMwOTLvQ2QnxPA15p+eBUmUPbIfb5ak13aLAEXLgOTSAtThiWgNK8b6/3lUWxOEn8+iTdiBGg+u9QLFoJiIQ==" saltValue="5/Yz7O0I7WYG3XoZt4hkU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L5Wd5oC94skxvq2dhcxDJVkme1a0zAPjt5aIoagKkCgGvbMxy/yWGGnAIaeCZpTxl6qcMEdStGoeGRfv2H1IcQ==" saltValue="4HxWxhWHK8H3AmtZ85kz+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39" t="s">
        <v>3</v>
      </c>
      <c r="D47" s="1139"/>
      <c r="E47" s="1140"/>
      <c r="F47" s="11">
        <v>65.89</v>
      </c>
      <c r="G47" s="12">
        <v>64.05</v>
      </c>
      <c r="H47" s="12">
        <v>66.83</v>
      </c>
      <c r="I47" s="12">
        <v>66.48</v>
      </c>
      <c r="J47" s="13">
        <v>63.93</v>
      </c>
    </row>
    <row r="48" spans="2:10" ht="57.75" customHeight="1" x14ac:dyDescent="0.2">
      <c r="B48" s="14"/>
      <c r="C48" s="1141" t="s">
        <v>4</v>
      </c>
      <c r="D48" s="1141"/>
      <c r="E48" s="1142"/>
      <c r="F48" s="15">
        <v>7.92</v>
      </c>
      <c r="G48" s="16">
        <v>10.9</v>
      </c>
      <c r="H48" s="16">
        <v>10.85</v>
      </c>
      <c r="I48" s="16">
        <v>12.43</v>
      </c>
      <c r="J48" s="17">
        <v>5.56</v>
      </c>
    </row>
    <row r="49" spans="2:10" ht="57.75" customHeight="1" thickBot="1" x14ac:dyDescent="0.25">
      <c r="B49" s="18"/>
      <c r="C49" s="1143" t="s">
        <v>5</v>
      </c>
      <c r="D49" s="1143"/>
      <c r="E49" s="1144"/>
      <c r="F49" s="19" t="s">
        <v>538</v>
      </c>
      <c r="G49" s="20" t="s">
        <v>539</v>
      </c>
      <c r="H49" s="20">
        <v>0.86</v>
      </c>
      <c r="I49" s="20" t="s">
        <v>540</v>
      </c>
      <c r="J49" s="21" t="s">
        <v>541</v>
      </c>
    </row>
    <row r="50" spans="2:10" ht="13" x14ac:dyDescent="0.2"/>
  </sheetData>
  <sheetProtection algorithmName="SHA-512" hashValue="Ubq37DfPYMX6qVzk09R9fsTlIvKaHG+j3TBC5+bn88PP4cWyK5kkWl4/NVM1bgm095AtcrbxyhRzrKVi6Dfzzg==" saltValue="MpP1rr2hoojqGXx6Z9tB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B417B5-C51B-4699-BFC6-39B1B25521B7}">
  <ds:schemaRefs>
    <ds:schemaRef ds:uri="http://schemas.microsoft.com/sharepoint/v3/contenttype/forms"/>
  </ds:schemaRefs>
</ds:datastoreItem>
</file>

<file path=customXml/itemProps2.xml><?xml version="1.0" encoding="utf-8"?>
<ds:datastoreItem xmlns:ds="http://schemas.openxmlformats.org/officeDocument/2006/customXml" ds:itemID="{8CE63E24-C58D-4945-92D7-EFB5AEAB093C}">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0F8EB634-248E-4236-A7BE-484BC91385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2025-03-13T00:12:00Z</cp:lastPrinted>
  <dcterms:created xsi:type="dcterms:W3CDTF">2025-02-19T01:20:03Z</dcterms:created>
  <dcterms:modified xsi:type="dcterms:W3CDTF">2025-09-30T07:41:13Z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