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439F846F-1199-49D0-8539-2AF53B95936C}"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C36" i="10"/>
  <c r="BE35" i="10"/>
  <c r="C35" i="10"/>
  <c r="BE34" i="10"/>
  <c r="U34" i="10"/>
  <c r="U35" i="10" s="1"/>
  <c r="C34" i="10"/>
  <c r="U36" i="10" l="1"/>
  <c r="AM34" i="10"/>
  <c r="AM35" i="10" s="1"/>
  <c r="AM36" i="10" s="1"/>
  <c r="AM37" i="10" s="1"/>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<sst xmlns="http://schemas.openxmlformats.org/spreadsheetml/2006/main" count="1042" uniqueCount="573">
  <si>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</si>
  <si>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</si>
  <si>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</si>
  <si>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</si>
  <si>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</si>
  <si>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</si>
  <si>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</si>
  <si>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</si>
  <si>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</si>
  <si>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</si>
  <si>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</si>
  <si>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</si>
  <si>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</si>
  <si>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</si>
  <si>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</si>
  <si>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</si>
  <si>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</si>
  <si>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</si>
  <si>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</si>
  <si>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</si>
  <si>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</si>
  <si>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</si>
  <si>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</si>
  <si>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</si>
  <si>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</si>
  <si>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</si>
  <si>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</si>
  <si>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</si>
  <si>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</si>
  <si>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</si>
  <si>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</si>
  <si>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</si>
  <si>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</si>
  <si>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</si>
  <si>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</si>
  <si>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</si>
  <si>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</si>
  <si>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</si>
  <si>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</si>
  <si>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</si>
  <si>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</si>
  <si>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</si>
  <si>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</si>
  <si>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</si>
  <si>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</si>
  <si>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</si>
  <si>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</si>
  <si>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</si>
  <si>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</si>
  <si>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</si>
  <si>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</si>
  <si>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</si>
  <si>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</si>
  <si>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</si>
  <si>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</si>
  <si>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</si>
  <si>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</si>
  <si>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</si>
  <si>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</si>
  <si>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</si>
  <si>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</si>
  <si>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</si>
  <si>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</si>
  <si>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</si>
  <si>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</si>
  <si>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</si>
  <si>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</si>
  <si>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</si>
  <si>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</si>
  <si>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</si>
  <si>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</si>
  <si>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</si>
  <si>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</si>
  <si>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</si>
  <si>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</si>
  <si>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</si>
  <si>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</si>
  <si>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</si>
  <si>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</si>
  <si>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</si>
  <si>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</si>
  <si>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</si>
  <si>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</si>
  <si>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</si>
  <si>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</si>
  <si>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</si>
  <si>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</si>
  <si>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</si>
  <si>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</si>
  <si>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</si>
  <si>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</si>
  <si>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</si>
  <si>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</si>
  <si>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</si>
  <si>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</si>
  <si>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</si>
  <si>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</si>
  <si>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</si>
  <si>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</si>
  <si>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</si>
  <si>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</si>
  <si>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</si>
  <si>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</si>
  <si>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</si>
  <si>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</si>
  <si>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</si>
  <si>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</si>
  <si>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</si>
  <si>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</si>
  <si>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</si>
  <si>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</si>
  <si>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</si>
  <si>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</si>
  <si>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</si>
  <si>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</si>
  <si>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</si>
  <si>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</si>
  <si>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</si>
  <si>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</si>
  <si>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</si>
  <si>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</si>
  <si>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</si>
  <si>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</si>
  <si>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</si>
  <si>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</si>
  <si>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</si>
  <si>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</si>
  <si>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</si>
  <si>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</si>
  <si>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</si>
  <si>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</si>
  <si>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</si>
  <si>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</si>
  <si>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</si>
  <si>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</si>
  <si>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</si>
  <si>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</si>
  <si>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</si>
  <si>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</si>
  <si>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</si>
  <si>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</si>
  <si>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</si>
  <si>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</si>
  <si>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</si>
  <si>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</si>
  <si>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</si>
  <si>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</si>
  <si>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</si>
  <si>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</si>
  <si>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</si>
  <si>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</si>
  <si>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</si>
  <si>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</si>
  <si>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</si>
  <si>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</si>
  <si>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</si>
  <si>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</si>
  <si>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</si>
  <si>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</si>
  <si>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</si>
  <si>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</si>
  <si>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</si>
  <si>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</si>
  <si>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</si>
  <si>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</si>
  <si>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</si>
  <si>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</si>
  <si>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</si>
  <si>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</si>
  <si>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</si>
  <si>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</si>
  <si>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</si>
  <si>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</si>
  <si>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</si>
  <si>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</si>
  <si>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</si>
  <si>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</si>
  <si>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</si>
  <si>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</si>
  <si>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</si>
  <si>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</si>
  <si>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</si>
  <si>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</si>
  <si>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</si>
  <si>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</si>
  <si>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</si>
  <si>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</si>
  <si>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</si>
  <si>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</si>
  <si>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</si>
  <si>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</si>
  <si>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</si>
  <si>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</si>
  <si>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</si>
  <si>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</si>
  <si>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</si>
  <si>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</si>
  <si>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</si>
  <si>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</si>
  <si>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</si>
  <si>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</si>
  <si>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</si>
  <si>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</si>
  <si>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群馬県安中市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</si>
  <si>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</si>
  <si>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</si>
  <si>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</si>
  <si>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</si>
  <si>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</si>
  <si>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</si>
  <si>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</si>
  <si>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</si>
  <si>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</si>
  <si>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</si>
  <si>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</si>
  <si>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</si>
  <si>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</si>
  <si>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</si>
  <si>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</si>
  <si>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</si>
  <si>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</si>
  <si>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</si>
  <si>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</si>
  <si>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</si>
  <si>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</si>
  <si>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</si>
  <si>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</si>
  <si>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</si>
  <si>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</si>
  <si>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</si>
  <si>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</si>
  <si>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</si>
  <si>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</si>
  <si>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</si>
  <si>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</si>
  <si>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</si>
  <si>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</si>
  <si>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</si>
  <si>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</si>
  <si>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</si>
  <si>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</si>
  <si>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</si>
  <si>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</si>
  <si>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</si>
  <si>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</si>
  <si>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</si>
  <si>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</si>
  <si>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</si>
  <si>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</si>
  <si>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</si>
  <si>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</si>
  <si>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</si>
  <si>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</si>
  <si>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</si>
  <si>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</si>
  <si>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</si>
  <si>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</si>
  <si>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</si>
  <si>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</si>
  <si>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</si>
  <si>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</si>
  <si>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</si>
  <si>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</si>
  <si>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</si>
  <si>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</si>
  <si>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</si>
  <si>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</si>
  <si>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</si>
  <si>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</si>
  <si>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</si>
  <si>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</si>
  <si>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</si>
  <si>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</si>
  <si>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</si>
  <si>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</si>
  <si>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</si>
  <si>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</si>
  <si>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</si>
  <si>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</si>
  <si>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</si>
  <si>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</si>
  <si>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</si>
  <si>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</si>
  <si>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</si>
  <si>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</si>
  <si>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</si>
  <si>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</si>
  <si>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</si>
  <si>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</si>
  <si>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</si>
  <si>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</si>
  <si>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</si>
  <si>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</si>
  <si>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</si>
  <si>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</si>
  <si>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</si>
  <si>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</si>
  <si>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</si>
  <si>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</si>
  <si>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</si>
  <si>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</si>
  <si>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</si>
  <si>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</si>
  <si>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</si>
  <si>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</si>
  <si>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</si>
  <si>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</si>
  <si>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</si>
  <si>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</si>
  <si>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</si>
  <si>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</si>
  <si>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</si>
  <si>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</si>
  <si>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</si>
  <si>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</si>
  <si>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</si>
  <si>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</si>
  <si>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</si>
  <si>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</si>
  <si>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</si>
  <si>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</si>
  <si>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</si>
  <si>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</si>
  <si>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</si>
  <si>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</si>
  <si>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</si>
  <si>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</si>
  <si>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</si>
  <si>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</si>
  <si>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</si>
  <si>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</si>
  <si>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</si>
  <si>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</si>
  <si>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</si>
  <si>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</si>
  <si>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</si>
  <si>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</si>
  <si>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</si>
  <si>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</si>
  <si>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</si>
  <si>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</si>
  <si>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</si>
  <si>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</si>
  <si>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</si>
  <si>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</si>
  <si>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</si>
  <si>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</si>
  <si>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</si>
  <si>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</si>
  <si>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</si>
  <si>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</si>
  <si>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</si>
  <si>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</si>
  <si>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</si>
  <si>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群馬県安中市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</si>
  <si>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</si>
  <si>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</si>
  <si>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</si>
  <si>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</si>
  <si>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</si>
  <si>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</si>
  <si>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</si>
  <si>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</si>
  <si>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</si>
  <si>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</si>
  <si>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</si>
  <si>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</si>
  <si>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</si>
  <si>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</si>
  <si>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</si>
  <si>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</si>
  <si>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</si>
  <si>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</si>
  <si>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</si>
  <si>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</si>
  <si>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</si>
  <si>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</si>
  <si>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</si>
  <si>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</si>
  <si>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</si>
  <si>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</si>
  <si>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</si>
  <si>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</si>
  <si>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</si>
  <si>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</si>
  <si>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</si>
  <si>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</si>
  <si>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</si>
  <si>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</si>
  <si>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</si>
  <si>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</si>
  <si>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</si>
  <si>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</si>
  <si>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</si>
  <si>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病院事業会計</t>
    <phoneticPr fontId="5"/>
  </si>
  <si>
    <t>介護サービス事業会計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</si>
  <si>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</si>
  <si>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</si>
  <si>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</si>
  <si>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</si>
  <si>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</si>
  <si>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</si>
  <si>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</si>
  <si>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</si>
  <si>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</si>
  <si>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</si>
  <si>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</si>
  <si>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</si>
  <si>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</si>
  <si>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</si>
  <si>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</si>
  <si>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</si>
  <si>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</si>
  <si>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</si>
  <si>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</si>
  <si>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</si>
  <si>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</si>
  <si>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</si>
  <si>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</si>
  <si>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</si>
  <si>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</si>
  <si>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</si>
  <si>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</si>
  <si>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</si>
  <si>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</si>
  <si>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</si>
  <si>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</si>
  <si>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</si>
  <si>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</si>
  <si>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</si>
  <si>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</si>
  <si>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</si>
  <si>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</si>
  <si>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</si>
  <si>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</si>
  <si>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</si>
  <si>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</si>
  <si>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</si>
  <si>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</si>
  <si>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</si>
  <si>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</si>
  <si>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</si>
  <si>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</si>
  <si>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</si>
  <si>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</si>
  <si>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</si>
  <si>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</si>
  <si>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</si>
  <si>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</si>
  <si>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</si>
  <si>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</si>
  <si>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</si>
  <si>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</si>
  <si>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</si>
  <si>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</si>
  <si>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</si>
  <si>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</si>
  <si>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</si>
  <si>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</si>
  <si>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</si>
  <si>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</si>
  <si>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</si>
  <si>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</si>
  <si>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</si>
  <si>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</si>
  <si>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</si>
  <si>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</si>
  <si>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</si>
  <si>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</si>
  <si>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</si>
  <si>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</si>
  <si>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</si>
  <si>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</si>
  <si>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</si>
  <si>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</si>
  <si>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</si>
  <si>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</si>
  <si>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</si>
  <si>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</si>
  <si>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</si>
  <si>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</si>
  <si>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</si>
  <si>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</si>
  <si>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</si>
  <si>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</si>
  <si>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</si>
  <si>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</si>
  <si>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</si>
  <si>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</si>
  <si>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</si>
  <si>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</si>
  <si>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</si>
  <si>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</si>
  <si>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</si>
  <si>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</si>
  <si>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</si>
  <si>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</si>
  <si>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</si>
  <si>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</si>
  <si>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</si>
  <si>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</si>
  <si>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</si>
  <si>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</si>
  <si>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</si>
  <si>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</si>
  <si>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</si>
  <si>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</si>
  <si>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</si>
  <si>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</si>
  <si>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</si>
  <si>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</si>
  <si>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</si>
  <si>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</si>
  <si>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</si>
  <si>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</si>
  <si>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</si>
  <si>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</si>
  <si>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</si>
  <si>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</si>
  <si>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</si>
  <si>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</si>
  <si>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</si>
  <si>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</si>
  <si>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</si>
  <si>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</si>
  <si>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</si>
  <si>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</si>
  <si>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</si>
  <si>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</si>
  <si>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</si>
  <si>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</si>
  <si>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0.03</t>
  </si>
  <si>
    <t>▲ 3.27</t>
  </si>
  <si>
    <t>▲ 7.22</t>
  </si>
  <si>
    <t>水道事業会計</t>
  </si>
  <si>
    <t>一般会計</t>
  </si>
  <si>
    <t>病院事業会計</t>
  </si>
  <si>
    <t>下水道事業会計</t>
  </si>
  <si>
    <t>介護保険特別会計</t>
  </si>
  <si>
    <t>国民健康保険特別会計</t>
  </si>
  <si>
    <t>後期高齢者医療特別会計</t>
  </si>
  <si>
    <t>介護サービス事業会計</t>
  </si>
  <si>
    <t>その他会計（赤字）</t>
  </si>
  <si>
    <t>その他会計（黒字）</t>
  </si>
  <si>
    <t>R01</t>
    <phoneticPr fontId="5"/>
  </si>
  <si>
    <t>R02</t>
    <phoneticPr fontId="5"/>
  </si>
  <si>
    <t>R03</t>
    <phoneticPr fontId="5"/>
  </si>
  <si>
    <t>R04</t>
    <phoneticPr fontId="5"/>
  </si>
  <si>
    <t>R05</t>
    <phoneticPr fontId="5"/>
  </si>
  <si>
    <t>○</t>
    <phoneticPr fontId="2"/>
  </si>
  <si>
    <t>安中市土地開発公社</t>
    <rPh sb="0" eb="3">
      <t>アンナカシ</t>
    </rPh>
    <rPh sb="3" eb="5">
      <t>トチ</t>
    </rPh>
    <rPh sb="5" eb="7">
      <t>カイハツ</t>
    </rPh>
    <rPh sb="7" eb="9">
      <t>コウシャ</t>
    </rPh>
    <phoneticPr fontId="2"/>
  </si>
  <si>
    <t>碓氷峠交流記念財団</t>
    <rPh sb="0" eb="3">
      <t>ウスイトウゲ</t>
    </rPh>
    <rPh sb="3" eb="5">
      <t>コウリュウ</t>
    </rPh>
    <rPh sb="5" eb="7">
      <t>キネン</t>
    </rPh>
    <rPh sb="7" eb="9">
      <t>ザイダン</t>
    </rPh>
    <phoneticPr fontId="2"/>
  </si>
  <si>
    <t>群馬県市町村総合事務組合</t>
    <rPh sb="0" eb="3">
      <t>グンマケン</t>
    </rPh>
    <rPh sb="3" eb="6">
      <t>シチョウソン</t>
    </rPh>
    <rPh sb="6" eb="8">
      <t>ソウゴウ</t>
    </rPh>
    <rPh sb="8" eb="10">
      <t>ジム</t>
    </rPh>
    <rPh sb="10" eb="12">
      <t>クミアイ</t>
    </rPh>
    <phoneticPr fontId="2"/>
  </si>
  <si>
    <t>高崎市・安中市消防組合</t>
    <rPh sb="0" eb="2">
      <t>タカサキ</t>
    </rPh>
    <rPh sb="2" eb="3">
      <t>シ</t>
    </rPh>
    <rPh sb="4" eb="7">
      <t>アンナカシ</t>
    </rPh>
    <rPh sb="7" eb="9">
      <t>ショウボウ</t>
    </rPh>
    <rPh sb="9" eb="11">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</si>
  <si>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</si>
  <si>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</si>
  <si>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</si>
  <si>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</si>
  <si>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2"/>
  </si>
  <si>
    <t>庁舎建設基金</t>
    <rPh sb="0" eb="2">
      <t>チョウシャ</t>
    </rPh>
    <rPh sb="2" eb="4">
      <t>ケンセツ</t>
    </rPh>
    <rPh sb="4" eb="6">
      <t>キキン</t>
    </rPh>
    <phoneticPr fontId="2"/>
  </si>
  <si>
    <t>福祉基金</t>
    <rPh sb="0" eb="2">
      <t>フクシ</t>
    </rPh>
    <rPh sb="2" eb="4">
      <t>キキン</t>
    </rPh>
    <phoneticPr fontId="2"/>
  </si>
  <si>
    <t>ふるさと創生基金</t>
    <rPh sb="4" eb="6">
      <t>ソウセイ</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</si>
  <si>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</si>
  <si>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</si>
  <si>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交付税措置のない地方債は極力起債しないこと、地方債の償還期間が比較的短いこと、学校等の耐震改修・大規模改修事業が平成27年度に終了した後は新発債を抑止できていることなどから、将来負担比率は減少傾向となり、令和5年度は前年度に続きマイナスとなった。
　しかし、今後は庁舎の建替えや施設の老朽化に対する経費の増加などが想定されるため、公共施設等総合管理計画や個別施設計画に基づき効率的かつ効果的な施設の整備を行う必要がある。
　また、有形固定資産減価償却率については、前述のとおり、道路により数値が下がっていると推測される。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</si>
  <si>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</si>
  <si>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</si>
  <si>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</si>
  <si>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</si>
  <si>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</si>
  <si>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</si>
  <si>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将来負担比率については上記の理由等により、比率が減少傾向にあると推測される。
　実質公債費比率についても減少傾向にあるが、類似団体と比較すると依然として高い数値になっている。これは平成27年度まで学校施設の耐震補強等の事業が続いていたこと、比較的償還期間を短く設定した地方債が多いことの影響が大きいと考えられる。今後も庁舎の建替えなどの大規模事業により各比率への影響が想定されるため、長期的な計画に基づく適正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</si>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</sst>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9472F8-D079-49B0-9899-3217C062BE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CD33-47EB-A451-E064A79DE0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31808</c:v>
                </c:pt>
                <c:pt idx="1">
                  <c:v>34322</c:v>
                </c:pt>
                <c:pt idx="2">
                  <c:v>38901</c:v>
                </c:pt>
                <c:pt idx="3">
                  <c:v>37608</c:v>
                </c:pt>
                <c:pt idx="4">
                  <c:v>49965</c:v>
                </c:pt>
              </c:numCache>
            </c:numRef>
          </c:val>
          <c:smooth val="0"/>
          <c:extLst>
            <c:ext xmlns:c16="http://schemas.microsoft.com/office/drawing/2014/chart" uri="{C3380CC4-5D6E-409C-BE32-E72D297353CC}">
              <c16:uniqueId val="{00000001-CD33-47EB-A451-E064A79DE0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5.76</c:v>
                </c:pt>
                <c:pt idx="1">
                  <c:v>7.52</c:v>
                </c:pt>
                <c:pt idx="2">
                  <c:v>8.77</c:v>
                </c:pt>
                <c:pt idx="3">
                  <c:v>8.32</c:v>
                </c:pt>
                <c:pt idx="4">
                  <c:v>6.01</c:v>
                </c:pt>
              </c:numCache>
            </c:numRef>
          </c:val>
          <c:extLst>
            <c:ext xmlns:c16="http://schemas.microsoft.com/office/drawing/2014/chart" uri="{C3380CC4-5D6E-409C-BE32-E72D297353CC}">
              <c16:uniqueId val="{00000000-6D07-44C1-ADF6-8E00E217CA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36.26</c:v>
                </c:pt>
                <c:pt idx="1">
                  <c:v>36.340000000000003</c:v>
                </c:pt>
                <c:pt idx="2">
                  <c:v>38.619999999999997</c:v>
                </c:pt>
                <c:pt idx="3">
                  <c:v>43.03</c:v>
                </c:pt>
                <c:pt idx="4">
                  <c:v>41.83</c:v>
                </c:pt>
              </c:numCache>
            </c:numRef>
          </c:val>
          <c:extLst>
            <c:ext xmlns:c16="http://schemas.microsoft.com/office/drawing/2014/chart" uri="{C3380CC4-5D6E-409C-BE32-E72D297353CC}">
              <c16:uniqueId val="{00000001-6D07-44C1-ADF6-8E00E217CA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c:v>
                </c:pt>
                <c:pt idx="1">
                  <c:v>-0.03</c:v>
                </c:pt>
                <c:pt idx="2">
                  <c:v>1.54</c:v>
                </c:pt>
                <c:pt idx="3">
                  <c:v>-3.27</c:v>
                </c:pt>
                <c:pt idx="4">
                  <c:v>-7.22</c:v>
                </c:pt>
              </c:numCache>
            </c:numRef>
          </c:val>
          <c:smooth val="0"/>
          <c:extLst>
            <c:ext xmlns:c16="http://schemas.microsoft.com/office/drawing/2014/chart" uri="{C3380CC4-5D6E-409C-BE32-E72D297353CC}">
              <c16:uniqueId val="{00000002-6D07-44C1-ADF6-8E00E217CA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45-4A74-911C-4672D2BF54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45-4A74-911C-4672D2BF54E9}"/>
            </c:ext>
          </c:extLst>
        </c:ser>
        <c:ser>
          <c:idx val="2"/>
          <c:order val="2"/>
          <c:tx>
            <c:strRef>
              <c:f>データシート!$A$29</c:f>
              <c:strCache>
                <c:ptCount val="1"/>
                <c:pt idx="0">
                  <c:v>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0.09</c:v>
                </c:pt>
                <c:pt idx="4">
                  <c:v>#N/A</c:v>
                </c:pt>
                <c:pt idx="5">
                  <c:v>0.04</c:v>
                </c:pt>
                <c:pt idx="6">
                  <c:v>#N/A</c:v>
                </c:pt>
                <c:pt idx="7">
                  <c:v>0.04</c:v>
                </c:pt>
                <c:pt idx="8">
                  <c:v>#N/A</c:v>
                </c:pt>
                <c:pt idx="9">
                  <c:v>0.02</c:v>
                </c:pt>
              </c:numCache>
            </c:numRef>
          </c:val>
          <c:extLst>
            <c:ext xmlns:c16="http://schemas.microsoft.com/office/drawing/2014/chart" uri="{C3380CC4-5D6E-409C-BE32-E72D297353CC}">
              <c16:uniqueId val="{00000002-0545-4A74-911C-4672D2BF54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3-0545-4A74-911C-4672D2BF54E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c:v>
                </c:pt>
                <c:pt idx="2">
                  <c:v>#N/A</c:v>
                </c:pt>
                <c:pt idx="3">
                  <c:v>1.22</c:v>
                </c:pt>
                <c:pt idx="4">
                  <c:v>#N/A</c:v>
                </c:pt>
                <c:pt idx="5">
                  <c:v>0.13</c:v>
                </c:pt>
                <c:pt idx="6">
                  <c:v>#N/A</c:v>
                </c:pt>
                <c:pt idx="7">
                  <c:v>0.32</c:v>
                </c:pt>
                <c:pt idx="8">
                  <c:v>#N/A</c:v>
                </c:pt>
                <c:pt idx="9">
                  <c:v>0.13</c:v>
                </c:pt>
              </c:numCache>
            </c:numRef>
          </c:val>
          <c:extLst>
            <c:ext xmlns:c16="http://schemas.microsoft.com/office/drawing/2014/chart" uri="{C3380CC4-5D6E-409C-BE32-E72D297353CC}">
              <c16:uniqueId val="{00000004-0545-4A74-911C-4672D2BF54E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1.44</c:v>
                </c:pt>
                <c:pt idx="4">
                  <c:v>#N/A</c:v>
                </c:pt>
                <c:pt idx="5">
                  <c:v>1.27</c:v>
                </c:pt>
                <c:pt idx="6">
                  <c:v>#N/A</c:v>
                </c:pt>
                <c:pt idx="7">
                  <c:v>1.92</c:v>
                </c:pt>
                <c:pt idx="8">
                  <c:v>#N/A</c:v>
                </c:pt>
                <c:pt idx="9">
                  <c:v>1.62</c:v>
                </c:pt>
              </c:numCache>
            </c:numRef>
          </c:val>
          <c:extLst>
            <c:ext xmlns:c16="http://schemas.microsoft.com/office/drawing/2014/chart" uri="{C3380CC4-5D6E-409C-BE32-E72D297353CC}">
              <c16:uniqueId val="{00000005-0545-4A74-911C-4672D2BF54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0.59</c:v>
                </c:pt>
                <c:pt idx="4">
                  <c:v>#N/A</c:v>
                </c:pt>
                <c:pt idx="5">
                  <c:v>1</c:v>
                </c:pt>
                <c:pt idx="6">
                  <c:v>#N/A</c:v>
                </c:pt>
                <c:pt idx="7">
                  <c:v>1.45</c:v>
                </c:pt>
                <c:pt idx="8">
                  <c:v>#N/A</c:v>
                </c:pt>
                <c:pt idx="9">
                  <c:v>1.98</c:v>
                </c:pt>
              </c:numCache>
            </c:numRef>
          </c:val>
          <c:extLst>
            <c:ext xmlns:c16="http://schemas.microsoft.com/office/drawing/2014/chart" uri="{C3380CC4-5D6E-409C-BE32-E72D297353CC}">
              <c16:uniqueId val="{00000006-0545-4A74-911C-4672D2BF54E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2.21</c:v>
                </c:pt>
                <c:pt idx="2">
                  <c:v>#N/A</c:v>
                </c:pt>
                <c:pt idx="3">
                  <c:v>3.26</c:v>
                </c:pt>
                <c:pt idx="4">
                  <c:v>#N/A</c:v>
                </c:pt>
                <c:pt idx="5">
                  <c:v>4.6399999999999997</c:v>
                </c:pt>
                <c:pt idx="6">
                  <c:v>#N/A</c:v>
                </c:pt>
                <c:pt idx="7">
                  <c:v>5.96</c:v>
                </c:pt>
                <c:pt idx="8">
                  <c:v>#N/A</c:v>
                </c:pt>
                <c:pt idx="9">
                  <c:v>5.88</c:v>
                </c:pt>
              </c:numCache>
            </c:numRef>
          </c:val>
          <c:extLst>
            <c:ext xmlns:c16="http://schemas.microsoft.com/office/drawing/2014/chart" uri="{C3380CC4-5D6E-409C-BE32-E72D297353CC}">
              <c16:uniqueId val="{00000007-0545-4A74-911C-4672D2BF54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5.75</c:v>
                </c:pt>
                <c:pt idx="2">
                  <c:v>#N/A</c:v>
                </c:pt>
                <c:pt idx="3">
                  <c:v>7.52</c:v>
                </c:pt>
                <c:pt idx="4">
                  <c:v>#N/A</c:v>
                </c:pt>
                <c:pt idx="5">
                  <c:v>8.76</c:v>
                </c:pt>
                <c:pt idx="6">
                  <c:v>#N/A</c:v>
                </c:pt>
                <c:pt idx="7">
                  <c:v>8.31</c:v>
                </c:pt>
                <c:pt idx="8">
                  <c:v>#N/A</c:v>
                </c:pt>
                <c:pt idx="9">
                  <c:v>6</c:v>
                </c:pt>
              </c:numCache>
            </c:numRef>
          </c:val>
          <c:extLst>
            <c:ext xmlns:c16="http://schemas.microsoft.com/office/drawing/2014/chart" uri="{C3380CC4-5D6E-409C-BE32-E72D297353CC}">
              <c16:uniqueId val="{00000008-0545-4A74-911C-4672D2BF54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14.14</c:v>
                </c:pt>
                <c:pt idx="2">
                  <c:v>#N/A</c:v>
                </c:pt>
                <c:pt idx="3">
                  <c:v>12.94</c:v>
                </c:pt>
                <c:pt idx="4">
                  <c:v>#N/A</c:v>
                </c:pt>
                <c:pt idx="5">
                  <c:v>11.95</c:v>
                </c:pt>
                <c:pt idx="6">
                  <c:v>#N/A</c:v>
                </c:pt>
                <c:pt idx="7">
                  <c:v>11.3</c:v>
                </c:pt>
                <c:pt idx="8">
                  <c:v>#N/A</c:v>
                </c:pt>
                <c:pt idx="9">
                  <c:v>10.96</c:v>
                </c:pt>
              </c:numCache>
            </c:numRef>
          </c:val>
          <c:extLst>
            <c:ext xmlns:c16="http://schemas.microsoft.com/office/drawing/2014/chart" uri="{C3380CC4-5D6E-409C-BE32-E72D297353CC}">
              <c16:uniqueId val="{00000009-0545-4A74-911C-4672D2BF54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2520</c:v>
                </c:pt>
                <c:pt idx="5">
                  <c:v>2476</c:v>
                </c:pt>
                <c:pt idx="8">
                  <c:v>2430</c:v>
                </c:pt>
                <c:pt idx="11">
                  <c:v>2367</c:v>
                </c:pt>
                <c:pt idx="14">
                  <c:v>2149</c:v>
                </c:pt>
              </c:numCache>
            </c:numRef>
          </c:val>
          <c:extLst>
            <c:ext xmlns:c16="http://schemas.microsoft.com/office/drawing/2014/chart" uri="{C3380CC4-5D6E-409C-BE32-E72D297353CC}">
              <c16:uniqueId val="{00000000-EBB1-492D-B7DD-A5987E5825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B1-492D-B7DD-A5987E5825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EBB1-492D-B7DD-A5987E5825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50</c:v>
                </c:pt>
                <c:pt idx="6">
                  <c:v>51</c:v>
                </c:pt>
                <c:pt idx="9">
                  <c:v>55</c:v>
                </c:pt>
                <c:pt idx="12">
                  <c:v>53</c:v>
                </c:pt>
              </c:numCache>
            </c:numRef>
          </c:val>
          <c:extLst>
            <c:ext xmlns:c16="http://schemas.microsoft.com/office/drawing/2014/chart" uri="{C3380CC4-5D6E-409C-BE32-E72D297353CC}">
              <c16:uniqueId val="{00000003-EBB1-492D-B7DD-A5987E5825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597</c:v>
                </c:pt>
                <c:pt idx="3">
                  <c:v>576</c:v>
                </c:pt>
                <c:pt idx="6">
                  <c:v>552</c:v>
                </c:pt>
                <c:pt idx="9">
                  <c:v>542</c:v>
                </c:pt>
                <c:pt idx="12">
                  <c:v>564</c:v>
                </c:pt>
              </c:numCache>
            </c:numRef>
          </c:val>
          <c:extLst>
            <c:ext xmlns:c16="http://schemas.microsoft.com/office/drawing/2014/chart" uri="{C3380CC4-5D6E-409C-BE32-E72D297353CC}">
              <c16:uniqueId val="{00000004-EBB1-492D-B7DD-A5987E5825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B1-492D-B7DD-A5987E5825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B1-492D-B7DD-A5987E5825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3011</c:v>
                </c:pt>
                <c:pt idx="3">
                  <c:v>2935</c:v>
                </c:pt>
                <c:pt idx="6">
                  <c:v>2861</c:v>
                </c:pt>
                <c:pt idx="9">
                  <c:v>2751</c:v>
                </c:pt>
                <c:pt idx="12">
                  <c:v>2522</c:v>
                </c:pt>
              </c:numCache>
            </c:numRef>
          </c:val>
          <c:extLst>
            <c:ext xmlns:c16="http://schemas.microsoft.com/office/drawing/2014/chart" uri="{C3380CC4-5D6E-409C-BE32-E72D297353CC}">
              <c16:uniqueId val="{00000007-EBB1-492D-B7DD-A5987E5825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1132</c:v>
                </c:pt>
                <c:pt idx="2">
                  <c:v>#N/A</c:v>
                </c:pt>
                <c:pt idx="3">
                  <c:v>#N/A</c:v>
                </c:pt>
                <c:pt idx="4">
                  <c:v>1086</c:v>
                </c:pt>
                <c:pt idx="5">
                  <c:v>#N/A</c:v>
                </c:pt>
                <c:pt idx="6">
                  <c:v>#N/A</c:v>
                </c:pt>
                <c:pt idx="7">
                  <c:v>1035</c:v>
                </c:pt>
                <c:pt idx="8">
                  <c:v>#N/A</c:v>
                </c:pt>
                <c:pt idx="9">
                  <c:v>#N/A</c:v>
                </c:pt>
                <c:pt idx="10">
                  <c:v>982</c:v>
                </c:pt>
                <c:pt idx="11">
                  <c:v>#N/A</c:v>
                </c:pt>
                <c:pt idx="12">
                  <c:v>#N/A</c:v>
                </c:pt>
                <c:pt idx="13">
                  <c:v>990</c:v>
                </c:pt>
                <c:pt idx="14">
                  <c:v>#N/A</c:v>
                </c:pt>
              </c:numCache>
            </c:numRef>
          </c:val>
          <c:smooth val="0"/>
          <c:extLst>
            <c:ext xmlns:c16="http://schemas.microsoft.com/office/drawing/2014/chart" uri="{C3380CC4-5D6E-409C-BE32-E72D297353CC}">
              <c16:uniqueId val="{00000008-EBB1-492D-B7DD-A5987E5825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22433</c:v>
                </c:pt>
                <c:pt idx="5">
                  <c:v>21428</c:v>
                </c:pt>
                <c:pt idx="8">
                  <c:v>20513</c:v>
                </c:pt>
                <c:pt idx="11">
                  <c:v>19048</c:v>
                </c:pt>
                <c:pt idx="14">
                  <c:v>17686</c:v>
                </c:pt>
              </c:numCache>
            </c:numRef>
          </c:val>
          <c:extLst>
            <c:ext xmlns:c16="http://schemas.microsoft.com/office/drawing/2014/chart" uri="{C3380CC4-5D6E-409C-BE32-E72D297353CC}">
              <c16:uniqueId val="{00000000-8283-4552-82EF-4EAA9D6B2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2322</c:v>
                </c:pt>
                <c:pt idx="5">
                  <c:v>1997</c:v>
                </c:pt>
                <c:pt idx="8">
                  <c:v>1861</c:v>
                </c:pt>
                <c:pt idx="11">
                  <c:v>1769</c:v>
                </c:pt>
                <c:pt idx="14">
                  <c:v>1626</c:v>
                </c:pt>
              </c:numCache>
            </c:numRef>
          </c:val>
          <c:extLst>
            <c:ext xmlns:c16="http://schemas.microsoft.com/office/drawing/2014/chart" uri="{C3380CC4-5D6E-409C-BE32-E72D297353CC}">
              <c16:uniqueId val="{00000001-8283-4552-82EF-4EAA9D6B2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7928</c:v>
                </c:pt>
                <c:pt idx="5">
                  <c:v>8276</c:v>
                </c:pt>
                <c:pt idx="8">
                  <c:v>9805</c:v>
                </c:pt>
                <c:pt idx="11">
                  <c:v>10972</c:v>
                </c:pt>
                <c:pt idx="14">
                  <c:v>11158</c:v>
                </c:pt>
              </c:numCache>
            </c:numRef>
          </c:val>
          <c:extLst>
            <c:ext xmlns:c16="http://schemas.microsoft.com/office/drawing/2014/chart" uri="{C3380CC4-5D6E-409C-BE32-E72D297353CC}">
              <c16:uniqueId val="{00000002-8283-4552-82EF-4EAA9D6B2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83-4552-82EF-4EAA9D6B2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83-4552-82EF-4EAA9D6B2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258</c:v>
                </c:pt>
                <c:pt idx="3">
                  <c:v>262</c:v>
                </c:pt>
                <c:pt idx="6">
                  <c:v>252</c:v>
                </c:pt>
                <c:pt idx="9">
                  <c:v>252</c:v>
                </c:pt>
                <c:pt idx="12">
                  <c:v>253</c:v>
                </c:pt>
              </c:numCache>
            </c:numRef>
          </c:val>
          <c:extLst>
            <c:ext xmlns:c16="http://schemas.microsoft.com/office/drawing/2014/chart" uri="{C3380CC4-5D6E-409C-BE32-E72D297353CC}">
              <c16:uniqueId val="{00000005-8283-4552-82EF-4EAA9D6B2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2923</c:v>
                </c:pt>
                <c:pt idx="3">
                  <c:v>2825</c:v>
                </c:pt>
                <c:pt idx="6">
                  <c:v>2832</c:v>
                </c:pt>
                <c:pt idx="9">
                  <c:v>2872</c:v>
                </c:pt>
                <c:pt idx="12">
                  <c:v>3070</c:v>
                </c:pt>
              </c:numCache>
            </c:numRef>
          </c:val>
          <c:extLst>
            <c:ext xmlns:c16="http://schemas.microsoft.com/office/drawing/2014/chart" uri="{C3380CC4-5D6E-409C-BE32-E72D297353CC}">
              <c16:uniqueId val="{00000006-8283-4552-82EF-4EAA9D6B2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248</c:v>
                </c:pt>
                <c:pt idx="3">
                  <c:v>246</c:v>
                </c:pt>
                <c:pt idx="6">
                  <c:v>205</c:v>
                </c:pt>
                <c:pt idx="9">
                  <c:v>162</c:v>
                </c:pt>
                <c:pt idx="12">
                  <c:v>114</c:v>
                </c:pt>
              </c:numCache>
            </c:numRef>
          </c:val>
          <c:extLst>
            <c:ext xmlns:c16="http://schemas.microsoft.com/office/drawing/2014/chart" uri="{C3380CC4-5D6E-409C-BE32-E72D297353CC}">
              <c16:uniqueId val="{00000007-8283-4552-82EF-4EAA9D6B2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6283</c:v>
                </c:pt>
                <c:pt idx="3">
                  <c:v>5794</c:v>
                </c:pt>
                <c:pt idx="6">
                  <c:v>5660</c:v>
                </c:pt>
                <c:pt idx="9">
                  <c:v>5387</c:v>
                </c:pt>
                <c:pt idx="12">
                  <c:v>5281</c:v>
                </c:pt>
              </c:numCache>
            </c:numRef>
          </c:val>
          <c:extLst>
            <c:ext xmlns:c16="http://schemas.microsoft.com/office/drawing/2014/chart" uri="{C3380CC4-5D6E-409C-BE32-E72D297353CC}">
              <c16:uniqueId val="{00000008-8283-4552-82EF-4EAA9D6B2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c:v>
                </c:pt>
                <c:pt idx="3">
                  <c:v>87</c:v>
                </c:pt>
                <c:pt idx="6">
                  <c:v>86</c:v>
                </c:pt>
                <c:pt idx="9">
                  <c:v>85</c:v>
                </c:pt>
                <c:pt idx="12">
                  <c:v>85</c:v>
                </c:pt>
              </c:numCache>
            </c:numRef>
          </c:val>
          <c:extLst>
            <c:ext xmlns:c16="http://schemas.microsoft.com/office/drawing/2014/chart" uri="{C3380CC4-5D6E-409C-BE32-E72D297353CC}">
              <c16:uniqueId val="{00000009-8283-4552-82EF-4EAA9D6B2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23214</c:v>
                </c:pt>
                <c:pt idx="3">
                  <c:v>21703</c:v>
                </c:pt>
                <c:pt idx="6">
                  <c:v>20629</c:v>
                </c:pt>
                <c:pt idx="9">
                  <c:v>18785</c:v>
                </c:pt>
                <c:pt idx="12">
                  <c:v>17221</c:v>
                </c:pt>
              </c:numCache>
            </c:numRef>
          </c:val>
          <c:extLst>
            <c:ext xmlns:c16="http://schemas.microsoft.com/office/drawing/2014/chart" uri="{C3380CC4-5D6E-409C-BE32-E72D297353CC}">
              <c16:uniqueId val="{0000000A-8283-4552-82EF-4EAA9D6B2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83-4552-82EF-4EAA9D6B2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6241</c:v>
                </c:pt>
                <c:pt idx="1">
                  <c:v>6742</c:v>
                </c:pt>
                <c:pt idx="2">
                  <c:v>6644</c:v>
                </c:pt>
              </c:numCache>
            </c:numRef>
          </c:val>
          <c:extLst>
            <c:ext xmlns:c16="http://schemas.microsoft.com/office/drawing/2014/chart" uri="{C3380CC4-5D6E-409C-BE32-E72D297353CC}">
              <c16:uniqueId val="{00000000-8EFC-4F2C-A70A-700B743319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882</c:v>
                </c:pt>
                <c:pt idx="1">
                  <c:v>882</c:v>
                </c:pt>
                <c:pt idx="2">
                  <c:v>966</c:v>
                </c:pt>
              </c:numCache>
            </c:numRef>
          </c:val>
          <c:extLst>
            <c:ext xmlns:c16="http://schemas.microsoft.com/office/drawing/2014/chart" uri="{C3380CC4-5D6E-409C-BE32-E72D297353CC}">
              <c16:uniqueId val="{00000001-8EFC-4F2C-A70A-700B743319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3466</c:v>
                </c:pt>
                <c:pt idx="1">
                  <c:v>3935</c:v>
                </c:pt>
                <c:pt idx="2">
                  <c:v>3841</c:v>
                </c:pt>
              </c:numCache>
            </c:numRef>
          </c:val>
          <c:extLst>
            <c:ext xmlns:c16="http://schemas.microsoft.com/office/drawing/2014/chart" uri="{C3380CC4-5D6E-409C-BE32-E72D297353CC}">
              <c16:uniqueId val="{00000002-8EFC-4F2C-A70A-700B743319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{C2FE7DE3-22B8-4A7B-9181-FFAAED58A557}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06D-49C7-BDB9-F8CA29FDD9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{7E821CD6-A6E7-47B9-8300-2E285E94478B}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6D-49C7-BDB9-F8CA29FDD9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{79BF4B79-51E8-4F4B-9D32-0A93A2C2B9D3}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6D-49C7-BDB9-F8CA29FDD9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{FA557EC9-3A1F-47F8-B603-B06C4A6A4665}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6D-49C7-BDB9-F8CA29FDD9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{2A6D0400-7167-43D6-A7AA-4959F2ACF648}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6D-49C7-BDB9-F8CA29FDD9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{2082989B-03CE-402C-8036-EC92438F62FC}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06D-49C7-BDB9-F8CA29FDD9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{2E6C1468-3C82-4932-A56B-75007D331BDF}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06D-49C7-BDB9-F8CA29FDD9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{D72500E3-C1C0-44DE-8A28-649B1A0934AC}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06D-49C7-BDB9-F8CA29FDD9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{C3D09442-9597-4392-B513-B64000837B42}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06D-49C7-BDB9-F8CA29FDD9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56.8</c:v>
                </c:pt>
                <c:pt idx="16">
                  <c:v>58</c:v>
                </c:pt>
                <c:pt idx="24">
                  <c:v>59.6</c:v>
                </c:pt>
                <c:pt idx="32">
                  <c:v>60.5</c:v>
                </c:pt>
              </c:numCache>
            </c:numRef>
          </c:xVal>
          <c:yVal>
            <c:numRef>
              <c:f>公会計指標分析・財政指標組合せ分析表!$BP$51:$DC$51</c:f>
              <c:numCache>
                <c:formatCode>#,##0.0;"▲ "#,##0.0</c:formatCode>
                <c:ptCount val="40"/>
                <c:pt idx="0">
                  <c:v>2.5</c:v>
                </c:pt>
              </c:numCache>
            </c:numRef>
          </c:yVal>
          <c:smooth val="0"/>
          <c:extLst>
            <c:ext xmlns:c16="http://schemas.microsoft.com/office/drawing/2014/chart" uri="{C3380CC4-5D6E-409C-BE32-E72D297353CC}">
              <c16:uniqueId val="{00000009-D06D-49C7-BDB9-F8CA29FDD9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066898618221469E-2"/>
                  <c:y val="-4.901190769255908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{FDE588C7-15C4-4717-93F9-AC0AF9980B8D}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06D-49C7-BDB9-F8CA29FDD9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{60D8D96E-BF03-49B3-8D38-5D5387E097EF}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6D-49C7-BDB9-F8CA29FDD9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{1F80ACAD-8E16-48FF-AB9F-222C5BB2FA53}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6D-49C7-BDB9-F8CA29FDD9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{D0C92896-0601-4377-8B1E-7F77BA0C4533}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6D-49C7-BDB9-F8CA29FDD9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{45D6C3FC-4E3C-4136-904B-83D25DA1F459}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6D-49C7-BDB9-F8CA29FDD94B}"/>
                </c:ext>
              </c:extLst>
            </c:dLbl>
            <c:dLbl>
              <c:idx val="8"/>
              <c:layout>
                <c:manualLayout>
                  <c:x val="-4.1964602682246853E-2"/>
                  <c:y val="-8.04658212883440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{8D42C456-BC8D-4B03-A281-F1213B2F63BC}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06D-49C7-BDB9-F8CA29FDD9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{93C734DD-904D-452C-8DC7-4E2729E1391F}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06D-49C7-BDB9-F8CA29FDD9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{B06892DD-E16B-4BB2-AD49-160AA7EB8B8A}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06D-49C7-BDB9-F8CA29FDD9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{C62CA294-2CBB-4D06-B321-21ADC55EC163}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06D-49C7-BDB9-F8CA29FDD9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06D-49C7-BDB9-F8CA29FDD94B}"/>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{AE606CB6-65C6-4FC4-8975-393CD1CC4812}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C6-473B-812B-59F5323BBB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{A558A99F-1B98-4CEA-948F-88B0D3ACA157}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C6-473B-812B-59F5323BBB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{871B97CB-D7D3-4A24-9FA7-BFAA9A0DFD42}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C6-473B-812B-59F5323BBB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{9D3CA04B-1BEF-45EF-A54F-BAC3DFAA2A6C}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C6-473B-812B-59F5323BBB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{6C502A96-BCDF-481B-AB41-8069E1D2E393}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C6-473B-812B-59F5323BBB4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{88C8A17F-BF54-4C44-9CF5-689098657159}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C6-473B-812B-59F5323BBB4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{CEDA7FC4-E3D0-427A-AD28-E854E08D9C84}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C6-473B-812B-59F5323BBB4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{1F497FFD-13B9-4EA4-924A-576BD3E519E6}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C6-473B-812B-59F5323BBB4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{A749BDF9-1BE8-4437-9927-1A4C2D524F84}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C6-473B-812B-59F5323BBB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8.4</c:v>
                </c:pt>
                <c:pt idx="16">
                  <c:v>8.1</c:v>
                </c:pt>
                <c:pt idx="24">
                  <c:v>7.6</c:v>
                </c:pt>
                <c:pt idx="32">
                  <c:v>7.2</c:v>
                </c:pt>
              </c:numCache>
            </c:numRef>
          </c:xVal>
          <c:yVal>
            <c:numRef>
              <c:f>公会計指標分析・財政指標組合せ分析表!$BP$73:$DC$73</c:f>
              <c:numCache>
                <c:formatCode>#,##0.0;"▲ "#,##0.0</c:formatCode>
                <c:ptCount val="40"/>
                <c:pt idx="0">
                  <c:v>2.5</c:v>
                </c:pt>
              </c:numCache>
            </c:numRef>
          </c:yVal>
          <c:smooth val="0"/>
          <c:extLst>
            <c:ext xmlns:c16="http://schemas.microsoft.com/office/drawing/2014/chart" uri="{C3380CC4-5D6E-409C-BE32-E72D297353CC}">
              <c16:uniqueId val="{00000009-A8C6-473B-812B-59F5323BBB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{7F2CEC2A-5939-4946-8F9B-3A0E84FCACE1}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C6-473B-812B-59F5323BBB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{07CE0B72-B262-4D67-A4D4-4DF4405F1302}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C6-473B-812B-59F5323BBB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{6B974E3F-C114-4E89-8D6D-CB91C7A8A903}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C6-473B-812B-59F5323BBB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{9E24B059-37E5-4759-A503-C31DECD491B5}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C6-473B-812B-59F5323BBB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{1A81E722-8D17-4527-A1C3-A43236629639}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C6-473B-812B-59F5323BBB4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{9EBAD0A4-8BCD-4B06-9B6A-EE1D933FC9C9}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C6-473B-812B-59F5323BBB4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{9F6E3F1D-711E-4DCC-8F54-3F4E1CF1B5E6}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C6-473B-812B-59F5323BBB4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{80DBD7B6-3E2D-424A-B09F-369B4AE2F484}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C6-473B-812B-59F5323BBB4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{B9D5D3D6-2C15-480D-B534-275947E771F9}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C6-473B-812B-59F5323BBB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8C6-473B-812B-59F5323BBB4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元利償還金の減少により、実質公債費比率は改善した。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近年は建設事業の厳選により、地方債発行額を抑えることができているが、今後は、大規模な建設事業が予定されている。また、金利上昇による利子負担も見込まれる。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引き続き、公債費をコントロールする観点からも、建設事業量を計画的に管理し、公債費の平準化・抑制を図ることが重要である。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年度は地方債発行額が</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億円に対し、公債費の償還元金が</a:t>
          </a:r>
          <a:r>
            <a:rPr kumimoji="1" lang="en-US" altLang="ja-JP" sz="1400">
              <a:latin typeface="ＭＳ ゴシック" pitchFamily="49" charset="-128"/>
              <a:ea typeface="ＭＳ ゴシック" pitchFamily="49" charset="-128"/>
            </a:rPr>
            <a:t>24.7</a:t>
          </a:r>
          <a:r>
            <a:rPr kumimoji="1" lang="ja-JP" altLang="en-US" sz="1400">
              <a:latin typeface="ＭＳ ゴシック" pitchFamily="49" charset="-128"/>
              <a:ea typeface="ＭＳ ゴシック" pitchFamily="49" charset="-128"/>
            </a:rPr>
            <a:t>億円と償還額が大幅に上回ったため、地方債残高は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億円減少し、比率も改善した。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今後、大規模な建設事業が予定されており、地方債発行額及び基金取崩額の増加が見込まれている。将来負担は新発債の発行状況等によっては容易に比率が悪化する可能性がある。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将来負担を増大させないために、</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公債費以外も含めた歳出規模の是正に努め、</a:t>
          </a:r>
          <a:r>
            <a:rPr kumimoji="1" lang="ja-JP" altLang="en-US" sz="1400">
              <a:latin typeface="ＭＳ ゴシック" pitchFamily="49" charset="-128"/>
              <a:ea typeface="ＭＳ ゴシック" pitchFamily="49" charset="-128"/>
            </a:rPr>
            <a:t>基金に頼らず地方債残高を抑制することが重要である。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群馬県安中市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億円の減少、庁舎建設基金の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億円の減少などがある。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・財政調整基金は、歳入の変動に備えるため現在の残高水準を維持する。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・資産の有効活用のため、特定目的基金で役目を終えたものがあれば整理していく。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・庁舎建設基金：庁舎建設に必要な財源の確保に資するため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・ふるさと創生基金：地域づくりに必要な財源の確保に資するため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・職員退職手当基金は、一定のルールにより取崩しと積立を行っている。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・庁舎建設基金は、庁舎建設事業の財源として取り崩している。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・福祉基金は、高齢者タクシー料金補助等の財源として取り崩している。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・ふるさと創生基金は、ふるさと納税の目的に沿った事業へ充当するため積み立てており、事業実施とともに取り崩している。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・庁舎建設基金は、引き続き庁舎建設事業の財源として取り崩していく。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・利子の積立しか動きのない基金が存在するため、役目を終えた基金を整理していく。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億円だったことによる。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・本市の歳入は景気動向・企業業績に影響されやすい市税（法人市民税）の割合が高く、コントロールできないため、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市税の減収が数年続いた場合に予算編成に支障が生じる恐れがある。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歳出の抑制によって取崩しを減らし、現在の残高を維持する必要がある。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年度普通交付税の再算定により措置された臨時財政対策債償還基金費相当分を積み立てたことによる。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・今後、地方債発行額の増加により公債費の増加が見込まれるため、財政調整基金と合わせて残高を維持することが必要である。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84FC8D-BC3E-46D9-AD50-2632027D2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B3BC0A-C37B-4017-901C-4415DA0E2F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10BAC0C-7DF9-44AE-9CEF-6A3B7A7A348A}"/>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114E131-AA3D-48B8-863C-3C5D272E22E6}"/>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4A1101D-F0FB-49F7-A44D-B33503B6593C}"/>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A3804DB-06B7-4F3C-8B15-019A6E27D2A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7187E14-A4C5-406A-8765-5A058817FA25}"/>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E5185554-CF6F-438A-90DC-B9EB5BC9ADE5}"/>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02A0234-286D-460C-9352-F02176483228}"/>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1A8C32B7-7D48-4ADA-8806-24B294F66CA3}"/>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C3A39D89-597D-4476-A78E-8317B0904BA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6DD3B07F-890D-4D39-8E88-31D1EEE9D4D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E8DE73B-7E48-4454-A25F-A90F9BCC710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598663D-6915-4DA3-BBB4-CBFC6B41E9C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F88DDE5-27F2-4C39-B78E-A6F2B316C3E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FFF44C7-FA06-45F0-A81C-26E1FCC09F5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11B4237-188E-459B-BFC2-03F7D6B9930C}"/>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C22B3AA-6ED8-4733-AA81-3C40F45E250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56DEF9BA-0FA2-4957-BE62-FF0C08D9AD3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F016C44-E289-4AEC-85E0-A6FECC7C7AB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B432388-556A-456C-A867-B79762FDCF7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844D502-ED42-4A12-B472-DDADFBB864F7}"/>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3F76BC3A-2FDB-400B-BBA9-7594926E1EA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7E625EC-5A71-4DA6-9456-A103EB5EA68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293CACA-3D07-472C-BA1B-68F841F372D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DE9A4C7-573F-495D-8499-06F0B1C33D1E}"/>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5B19942-6B9A-428A-849D-CAF3C2CF1F6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613FE0C-80EB-46E7-BF21-5F8322B8059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AE10A53-B16A-49F2-B16C-25769C75531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812BB9CB-9F6D-4309-9E3F-3438EC1AE1E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68ED810-EF07-4426-A855-2E3067783FD6}"/>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60D9E0C-1C5D-46C4-BB5C-89C903F03EC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83D34B5-CC1A-4E15-8ADF-E2A02E94953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642A536-3C60-4907-9DC0-91F00CFE863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7E2AEB2E-B60F-4454-B78B-7FB1B93CD84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FE21B7A-56F8-4063-8DE2-9C450641378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E559E3D8-7705-41CA-A536-E6174D8EA684}"/>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3E3CAC9-78DA-4C70-AA1F-A45DA469D2F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2924820-37DA-431E-8F53-6B27916BE58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65AA87B5-5FD5-4622-BF4E-9E65C66C276F}"/>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F560CACA-05FB-4396-9378-E934EBE08077}"/>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3B734844-9EE6-492C-BBC3-E33C77069EF0}"/>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81D143E-2986-4065-AFAE-066512F0514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3C1E6BC-4C1A-406F-9BA2-E41C407CC0CD}"/>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B483EA63-CC5D-4C43-98A6-2123732475A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877746D-422D-4810-AE28-46844EF1B77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71B478A-0368-4A3B-B8CE-EAEAC1459CB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70A07A6-467A-425D-8B15-388866E805C6}"/>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3ABCE18B-3490-44AD-9886-EE39D0F8D77A}"/>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A5BBAAF0-DA08-4BCF-BDFF-316615A7D26F}"/>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D6A196C-EDB4-44F8-8CAD-04D1BCFA4C2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A51C747E-7AE6-42CA-A79F-E8855EFA19E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A7BCB9F-680A-4506-83F0-BC84BC166B8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CB856BE-DF55-4101-BF21-2E419B98F89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61C06CB-54EB-47C9-BE88-7675D94C4FD9}"/>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有形固定資産の取得価額で道路が全体の約半分を占めるが、その道路の中でも</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割強が道路台帳が整備された昭和</a:t>
          </a:r>
          <a:r>
            <a:rPr kumimoji="1" lang="en-US" altLang="ja-JP" sz="1050">
              <a:solidFill>
                <a:schemeClr val="dk1"/>
              </a:solidFill>
              <a:effectLst/>
              <a:latin typeface="+mn-lt"/>
              <a:ea typeface="+mn-ea"/>
              <a:cs typeface="+mn-cs"/>
            </a:rPr>
            <a:t>62</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月を取得年月日としているため、道路の有形固定資産減価償却率は類似団体平均より低い数字となっている。</a:t>
          </a:r>
          <a:endParaRPr lang="ja-JP" altLang="ja-JP" sz="1050">
            <a:effectLst/>
          </a:endParaRPr>
        </a:p>
        <a:p>
          <a:r>
            <a:rPr kumimoji="1" lang="ja-JP" altLang="ja-JP" sz="1050">
              <a:solidFill>
                <a:schemeClr val="dk1"/>
              </a:solidFill>
              <a:effectLst/>
              <a:latin typeface="+mn-lt"/>
              <a:ea typeface="+mn-ea"/>
              <a:cs typeface="+mn-cs"/>
            </a:rPr>
            <a:t>　また、そのことが全体の有形固定資産減価償却率も引き下げていると推測されるが、古い資産の減価償却が進むにつれて、徐々に類似団体平均との差が小さくなってきている。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BFA20FE-D7E1-4F3F-9046-663CB6F340CC}"/>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003E456-BC29-4B1C-B655-033C1E895410}"/>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41C3F50F-F0B0-4689-A319-B7409D4190D8}"/>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DBBD2D39-BBC2-4156-9351-E69179D19201}"/>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E2C73E99-89BD-493F-8D7D-9EE7445DC103}"/>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BD42CD4F-8701-404C-B546-8961DEFAED9D}"/>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CC874363-B058-471C-9C95-F6AD43A1B96E}"/>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359305E5-E021-45CE-805C-95FDA72B1C10}"/>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13A67ABB-D971-44CF-9D2B-6CA8B86D7DB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B0620576-3C96-44AE-A9CD-BB8DE91E44C3}"/>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7106B97-627A-4ED6-8538-4292266B54AE}"/>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BEAD0B1-C34E-40D4-B2E1-C6FA76153EE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F000126C-3A90-471F-BDB3-539B8CB7291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22CD570-784C-4E1C-814A-21C374EE1EB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FB9AD2D3-0EF2-4FC2-AF5E-CB389A3BC2C7}"/>
            </a:ext>
          </a:extLst>
        </xdr:cNvPr>
        <xdr:cNvCxnSpPr/>
      </xdr:nvCxnSpPr>
      <xdr:spPr>
        <a:xfrm flipV="1">
          <a:off x="4306570" y="518045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731F7E39-5229-4456-8BBD-355C2379C1A4}"/>
            </a:ext>
          </a:extLst>
        </xdr:cNvPr>
        <xdr:cNvSpPr txBox="1"/>
      </xdr:nvSpPr>
      <xdr:spPr>
        <a:xfrm>
          <a:off x="4359275" y="633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6A219626-5ACA-4985-B139-3A10D206B284}"/>
            </a:ext>
          </a:extLst>
        </xdr:cNvPr>
        <xdr:cNvCxnSpPr/>
      </xdr:nvCxnSpPr>
      <xdr:spPr>
        <a:xfrm>
          <a:off x="4216400" y="633171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F2D30ED3-5A57-47BB-8693-F309CE5BD2D1}"/>
            </a:ext>
          </a:extLst>
        </xdr:cNvPr>
        <xdr:cNvSpPr txBox="1"/>
      </xdr:nvSpPr>
      <xdr:spPr>
        <a:xfrm>
          <a:off x="4359275" y="496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36175E51-8B82-4735-921E-7F4DD5E6AA6F}"/>
            </a:ext>
          </a:extLst>
        </xdr:cNvPr>
        <xdr:cNvCxnSpPr/>
      </xdr:nvCxnSpPr>
      <xdr:spPr>
        <a:xfrm>
          <a:off x="4216400" y="51804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6" name="有形固定資産減価償却率平均値テキスト">
          <a:extLst>
            <a:ext uri="{FF2B5EF4-FFF2-40B4-BE49-F238E27FC236}">
              <a16:creationId xmlns:a16="http://schemas.microsoft.com/office/drawing/2014/main" id="{7199DE86-611D-49BB-9A54-9C6D7A199DDB}"/>
            </a:ext>
          </a:extLst>
        </xdr:cNvPr>
        <xdr:cNvSpPr txBox="1"/>
      </xdr:nvSpPr>
      <xdr:spPr>
        <a:xfrm>
          <a:off x="4359275" y="570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64E57C94-28E6-4554-8D0C-A0DB94C30432}"/>
            </a:ext>
          </a:extLst>
        </xdr:cNvPr>
        <xdr:cNvSpPr/>
      </xdr:nvSpPr>
      <xdr:spPr>
        <a:xfrm>
          <a:off x="4254500" y="5723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4D794EA4-5865-4D1F-A399-E1D8873A9445}"/>
            </a:ext>
          </a:extLst>
        </xdr:cNvPr>
        <xdr:cNvSpPr/>
      </xdr:nvSpPr>
      <xdr:spPr>
        <a:xfrm>
          <a:off x="3616325" y="56785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D4DF6989-7B47-4428-B9A0-9EC67340A620}"/>
            </a:ext>
          </a:extLst>
        </xdr:cNvPr>
        <xdr:cNvSpPr/>
      </xdr:nvSpPr>
      <xdr:spPr>
        <a:xfrm>
          <a:off x="2930525" y="5632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a:extLst>
            <a:ext uri="{FF2B5EF4-FFF2-40B4-BE49-F238E27FC236}">
              <a16:creationId xmlns:a16="http://schemas.microsoft.com/office/drawing/2014/main" id="{E22C0951-BCC7-446E-9FC9-2688B08BD069}"/>
            </a:ext>
          </a:extLst>
        </xdr:cNvPr>
        <xdr:cNvSpPr/>
      </xdr:nvSpPr>
      <xdr:spPr>
        <a:xfrm>
          <a:off x="22447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a:extLst>
            <a:ext uri="{FF2B5EF4-FFF2-40B4-BE49-F238E27FC236}">
              <a16:creationId xmlns:a16="http://schemas.microsoft.com/office/drawing/2014/main" id="{8C4CBE2C-4D30-43A6-A146-B7AB1AAB9E3F}"/>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97FAB06-26EA-4C26-BCD6-B200427F2F05}"/>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7E1843D-BB1F-42F5-923B-E204CDA1327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DC36BB1-B8CE-4CB8-93E1-D1666AEF72EF}"/>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EF13071-BD0A-428B-91A9-16A12601D9CC}"/>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2444AE4-936D-4FBC-A1AC-954F6C2EEFC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7" name="楕円 86">
          <a:extLst>
            <a:ext uri="{FF2B5EF4-FFF2-40B4-BE49-F238E27FC236}">
              <a16:creationId xmlns:a16="http://schemas.microsoft.com/office/drawing/2014/main" id="{89C42E39-B251-41A2-9B6F-8E5AE0ECD7C3}"/>
            </a:ext>
          </a:extLst>
        </xdr:cNvPr>
        <xdr:cNvSpPr/>
      </xdr:nvSpPr>
      <xdr:spPr>
        <a:xfrm>
          <a:off x="4254500" y="5561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88" name="有形固定資産減価償却率該当値テキスト">
          <a:extLst>
            <a:ext uri="{FF2B5EF4-FFF2-40B4-BE49-F238E27FC236}">
              <a16:creationId xmlns:a16="http://schemas.microsoft.com/office/drawing/2014/main" id="{94DEA7F3-7B93-462F-97BD-BDD8AABF075A}"/>
            </a:ext>
          </a:extLst>
        </xdr:cNvPr>
        <xdr:cNvSpPr txBox="1"/>
      </xdr:nvSpPr>
      <xdr:spPr>
        <a:xfrm>
          <a:off x="4359275"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4953</xdr:rowOff>
    </xdr:from>
    <xdr:to>
      <xdr:col>19</xdr:col>
      <xdr:colOff>187325</xdr:colOff>
      <xdr:row>29</xdr:row>
      <xdr:rowOff>106553</xdr:rowOff>
    </xdr:to>
    <xdr:sp macro="" textlink="">
      <xdr:nvSpPr>
        <xdr:cNvPr id="89" name="楕円 88">
          <a:extLst>
            <a:ext uri="{FF2B5EF4-FFF2-40B4-BE49-F238E27FC236}">
              <a16:creationId xmlns:a16="http://schemas.microsoft.com/office/drawing/2014/main" id="{ACE643C7-5778-40AA-8585-5418957A3BF7}"/>
            </a:ext>
          </a:extLst>
        </xdr:cNvPr>
        <xdr:cNvSpPr/>
      </xdr:nvSpPr>
      <xdr:spPr>
        <a:xfrm>
          <a:off x="3616325" y="5523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55753</xdr:rowOff>
    </xdr:from>
    <xdr:to>
      <xdr:col>23</xdr:col>
      <xdr:colOff>85725</xdr:colOff>
      <xdr:row>29</xdr:row>
      <xdr:rowOff>94615</xdr:rowOff>
    </xdr:to>
    <xdr:cxnSp macro="">
      <xdr:nvCxnSpPr>
        <xdr:cNvPr id="90" name="直線コネクタ 89">
          <a:extLst>
            <a:ext uri="{FF2B5EF4-FFF2-40B4-BE49-F238E27FC236}">
              <a16:creationId xmlns:a16="http://schemas.microsoft.com/office/drawing/2014/main" id="{FC6BB1CE-3BB1-430E-AF07-0DE95097BE53}"/>
            </a:ext>
          </a:extLst>
        </xdr:cNvPr>
        <xdr:cNvCxnSpPr/>
      </xdr:nvCxnSpPr>
      <xdr:spPr>
        <a:xfrm>
          <a:off x="3673475" y="5570728"/>
          <a:ext cx="628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91" name="楕円 90">
          <a:extLst>
            <a:ext uri="{FF2B5EF4-FFF2-40B4-BE49-F238E27FC236}">
              <a16:creationId xmlns:a16="http://schemas.microsoft.com/office/drawing/2014/main" id="{43175AD9-F400-4387-88D6-FF8BBCCC2355}"/>
            </a:ext>
          </a:extLst>
        </xdr:cNvPr>
        <xdr:cNvSpPr/>
      </xdr:nvSpPr>
      <xdr:spPr>
        <a:xfrm>
          <a:off x="2930525" y="5457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55753</xdr:rowOff>
    </xdr:to>
    <xdr:cxnSp macro="">
      <xdr:nvCxnSpPr>
        <xdr:cNvPr id="92" name="直線コネクタ 91">
          <a:extLst>
            <a:ext uri="{FF2B5EF4-FFF2-40B4-BE49-F238E27FC236}">
              <a16:creationId xmlns:a16="http://schemas.microsoft.com/office/drawing/2014/main" id="{2BDBAB6C-CFEA-46AB-9839-4AB637E594F2}"/>
            </a:ext>
          </a:extLst>
        </xdr:cNvPr>
        <xdr:cNvCxnSpPr/>
      </xdr:nvCxnSpPr>
      <xdr:spPr>
        <a:xfrm>
          <a:off x="2987675" y="5514340"/>
          <a:ext cx="6858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55499</xdr:rowOff>
    </xdr:from>
    <xdr:to>
      <xdr:col>11</xdr:col>
      <xdr:colOff>187325</xdr:colOff>
      <xdr:row>28</xdr:row>
      <xdr:rowOff>157099</xdr:rowOff>
    </xdr:to>
    <xdr:sp macro="" textlink="">
      <xdr:nvSpPr>
        <xdr:cNvPr id="93" name="楕円 92">
          <a:extLst>
            <a:ext uri="{FF2B5EF4-FFF2-40B4-BE49-F238E27FC236}">
              <a16:creationId xmlns:a16="http://schemas.microsoft.com/office/drawing/2014/main" id="{C4CEB4ED-E20D-403A-809E-FBC6C6BCA42B}"/>
            </a:ext>
          </a:extLst>
        </xdr:cNvPr>
        <xdr:cNvSpPr/>
      </xdr:nvSpPr>
      <xdr:spPr>
        <a:xfrm>
          <a:off x="2244725" y="54085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106299</xdr:rowOff>
    </xdr:from>
    <xdr:to>
      <xdr:col>15</xdr:col>
      <xdr:colOff>136525</xdr:colOff>
      <xdr:row>28</xdr:row>
      <xdr:rowOff>158115</xdr:rowOff>
    </xdr:to>
    <xdr:cxnSp macro="">
      <xdr:nvCxnSpPr>
        <xdr:cNvPr id="94" name="直線コネクタ 93">
          <a:extLst>
            <a:ext uri="{FF2B5EF4-FFF2-40B4-BE49-F238E27FC236}">
              <a16:creationId xmlns:a16="http://schemas.microsoft.com/office/drawing/2014/main" id="{767D8C6F-875D-4159-90E8-2CBCE31D1FE9}"/>
            </a:ext>
          </a:extLst>
        </xdr:cNvPr>
        <xdr:cNvCxnSpPr/>
      </xdr:nvCxnSpPr>
      <xdr:spPr>
        <a:xfrm>
          <a:off x="2301875" y="5456174"/>
          <a:ext cx="6858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166497</xdr:rowOff>
    </xdr:from>
    <xdr:to>
      <xdr:col>7</xdr:col>
      <xdr:colOff>187325</xdr:colOff>
      <xdr:row>28</xdr:row>
      <xdr:rowOff>96647</xdr:rowOff>
    </xdr:to>
    <xdr:sp macro="" textlink="">
      <xdr:nvSpPr>
        <xdr:cNvPr id="95" name="楕円 94">
          <a:extLst>
            <a:ext uri="{FF2B5EF4-FFF2-40B4-BE49-F238E27FC236}">
              <a16:creationId xmlns:a16="http://schemas.microsoft.com/office/drawing/2014/main" id="{61E4AE68-246E-487B-9FC1-2E8FA7487451}"/>
            </a:ext>
          </a:extLst>
        </xdr:cNvPr>
        <xdr:cNvSpPr/>
      </xdr:nvSpPr>
      <xdr:spPr>
        <a:xfrm>
          <a:off x="1558925" y="53544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45847</xdr:rowOff>
    </xdr:from>
    <xdr:to>
      <xdr:col>11</xdr:col>
      <xdr:colOff>136525</xdr:colOff>
      <xdr:row>28</xdr:row>
      <xdr:rowOff>106299</xdr:rowOff>
    </xdr:to>
    <xdr:cxnSp macro="">
      <xdr:nvCxnSpPr>
        <xdr:cNvPr id="96" name="直線コネクタ 95">
          <a:extLst>
            <a:ext uri="{FF2B5EF4-FFF2-40B4-BE49-F238E27FC236}">
              <a16:creationId xmlns:a16="http://schemas.microsoft.com/office/drawing/2014/main" id="{EEEAC0EA-3935-4C44-904D-DBD40BADEC21}"/>
            </a:ext>
          </a:extLst>
        </xdr:cNvPr>
        <xdr:cNvCxnSpPr/>
      </xdr:nvCxnSpPr>
      <xdr:spPr>
        <a:xfrm>
          <a:off x="1616075" y="5402072"/>
          <a:ext cx="6858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7" name="n_1aveValue有形固定資産減価償却率">
          <a:extLst>
            <a:ext uri="{FF2B5EF4-FFF2-40B4-BE49-F238E27FC236}">
              <a16:creationId xmlns:a16="http://schemas.microsoft.com/office/drawing/2014/main" id="{5FB0363B-4DE9-4B99-ACC9-176068D60CC4}"/>
            </a:ext>
          </a:extLst>
        </xdr:cNvPr>
        <xdr:cNvSpPr txBox="1"/>
      </xdr:nvSpPr>
      <xdr:spPr>
        <a:xfrm>
          <a:off x="3474094" y="57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8" name="n_2aveValue有形固定資産減価償却率">
          <a:extLst>
            <a:ext uri="{FF2B5EF4-FFF2-40B4-BE49-F238E27FC236}">
              <a16:creationId xmlns:a16="http://schemas.microsoft.com/office/drawing/2014/main" id="{BA601BE5-1A54-4DE9-B07F-E5A24B42CB69}"/>
            </a:ext>
          </a:extLst>
        </xdr:cNvPr>
        <xdr:cNvSpPr txBox="1"/>
      </xdr:nvSpPr>
      <xdr:spPr>
        <a:xfrm>
          <a:off x="2797819" y="571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9" name="n_3aveValue有形固定資産減価償却率">
          <a:extLst>
            <a:ext uri="{FF2B5EF4-FFF2-40B4-BE49-F238E27FC236}">
              <a16:creationId xmlns:a16="http://schemas.microsoft.com/office/drawing/2014/main" id="{279732A1-74A0-4A3C-9539-41238CA2BC2C}"/>
            </a:ext>
          </a:extLst>
        </xdr:cNvPr>
        <xdr:cNvSpPr txBox="1"/>
      </xdr:nvSpPr>
      <xdr:spPr>
        <a:xfrm>
          <a:off x="2112019"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0" name="n_4aveValue有形固定資産減価償却率">
          <a:extLst>
            <a:ext uri="{FF2B5EF4-FFF2-40B4-BE49-F238E27FC236}">
              <a16:creationId xmlns:a16="http://schemas.microsoft.com/office/drawing/2014/main" id="{27F6C83D-534C-4487-8B2D-2922409A91C8}"/>
            </a:ext>
          </a:extLst>
        </xdr:cNvPr>
        <xdr:cNvSpPr txBox="1"/>
      </xdr:nvSpPr>
      <xdr:spPr>
        <a:xfrm>
          <a:off x="14262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123080</xdr:rowOff>
    </xdr:from>
    <xdr:ext cx="405111" cy="259045"/>
    <xdr:sp macro="" textlink="">
      <xdr:nvSpPr>
        <xdr:cNvPr id="101" name="n_1mainValue有形固定資産減価償却率">
          <a:extLst>
            <a:ext uri="{FF2B5EF4-FFF2-40B4-BE49-F238E27FC236}">
              <a16:creationId xmlns:a16="http://schemas.microsoft.com/office/drawing/2014/main" id="{955E7E82-494E-4849-9A0C-01075EDA47A2}"/>
            </a:ext>
          </a:extLst>
        </xdr:cNvPr>
        <xdr:cNvSpPr txBox="1"/>
      </xdr:nvSpPr>
      <xdr:spPr>
        <a:xfrm>
          <a:off x="3474094" y="531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102" name="n_2mainValue有形固定資産減価償却率">
          <a:extLst>
            <a:ext uri="{FF2B5EF4-FFF2-40B4-BE49-F238E27FC236}">
              <a16:creationId xmlns:a16="http://schemas.microsoft.com/office/drawing/2014/main" id="{96549577-13CB-4164-9306-BC6879716124}"/>
            </a:ext>
          </a:extLst>
        </xdr:cNvPr>
        <xdr:cNvSpPr txBox="1"/>
      </xdr:nvSpPr>
      <xdr:spPr>
        <a:xfrm>
          <a:off x="2797819" y="524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2176</xdr:rowOff>
    </xdr:from>
    <xdr:ext cx="405111" cy="259045"/>
    <xdr:sp macro="" textlink="">
      <xdr:nvSpPr>
        <xdr:cNvPr id="103" name="n_3mainValue有形固定資産減価償却率">
          <a:extLst>
            <a:ext uri="{FF2B5EF4-FFF2-40B4-BE49-F238E27FC236}">
              <a16:creationId xmlns:a16="http://schemas.microsoft.com/office/drawing/2014/main" id="{2DB3ED5D-0C5E-440A-8830-F5BACA3EE034}"/>
            </a:ext>
          </a:extLst>
        </xdr:cNvPr>
        <xdr:cNvSpPr txBox="1"/>
      </xdr:nvSpPr>
      <xdr:spPr>
        <a:xfrm>
          <a:off x="2112019" y="519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113174</xdr:rowOff>
    </xdr:from>
    <xdr:ext cx="405111" cy="259045"/>
    <xdr:sp macro="" textlink="">
      <xdr:nvSpPr>
        <xdr:cNvPr id="104" name="n_4mainValue有形固定資産減価償却率">
          <a:extLst>
            <a:ext uri="{FF2B5EF4-FFF2-40B4-BE49-F238E27FC236}">
              <a16:creationId xmlns:a16="http://schemas.microsoft.com/office/drawing/2014/main" id="{7DA9D6D5-7285-4918-BE50-960C8DD411A9}"/>
            </a:ext>
          </a:extLst>
        </xdr:cNvPr>
        <xdr:cNvSpPr txBox="1"/>
      </xdr:nvSpPr>
      <xdr:spPr>
        <a:xfrm>
          <a:off x="1426219" y="514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63630BA-2ED4-4D05-B327-4854DA8D69F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3E81869-4ED1-4CE7-8724-E1CD3F1969E0}"/>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DB41F1EA-DD97-46A4-BF32-71E505B2C96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879A26BD-7734-4977-A92B-06B05F6AE441}"/>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DED3897-4F70-4376-BCC1-7F44C11D8DBE}"/>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2891408-6976-40FD-96E6-CF1DBA0B749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2334AE6-AB1B-4D1F-B791-A9BB090F7B95}"/>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A1AB43F-FA5D-4AD9-83E2-5FFE4683D77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1FB0991-69B3-4CAB-8766-86A63928993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DD971418-97F0-497D-AB3C-9A104916CD7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885BECC-F233-415E-A22A-4F0F13B4598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537BFA4-CDE1-4063-AA11-BBCC394A3CC1}"/>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D9DF7F60-D7B5-46C8-B1D3-B15FD0E623C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まで集中的に行っていた学校施設の耐震補強などの事業の起債の影響で、比率の分子である将来負担額を増大させていたが、近年は新発債を抑えることで地方債残高は減少傾向にあり、債務償還比率も類似団体平均を下回っている。</a:t>
          </a:r>
          <a:endParaRPr lang="ja-JP" altLang="ja-JP" sz="1050">
            <a:effectLst/>
          </a:endParaRPr>
        </a:p>
        <a:p>
          <a:r>
            <a:rPr kumimoji="1" lang="ja-JP" altLang="ja-JP" sz="1050">
              <a:solidFill>
                <a:schemeClr val="dk1"/>
              </a:solidFill>
              <a:effectLst/>
              <a:latin typeface="+mn-lt"/>
              <a:ea typeface="+mn-ea"/>
              <a:cs typeface="+mn-cs"/>
            </a:rPr>
            <a:t>　しかし、今後は庁舎の建替えや各施設の老朽化対策など、地方債残高の増加が見込まれるため、慎重な財政運営を行う必要があ</a:t>
          </a:r>
          <a:r>
            <a:rPr kumimoji="1" lang="ja-JP" altLang="en-US" sz="1050">
              <a:solidFill>
                <a:schemeClr val="dk1"/>
              </a:solidFill>
              <a:effectLst/>
              <a:latin typeface="+mn-lt"/>
              <a:ea typeface="+mn-ea"/>
              <a:cs typeface="+mn-cs"/>
            </a:rPr>
            <a:t>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B7F66B51-F682-4A04-9B73-56D4B8CEEA5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731FB31-19FA-4791-9794-CFC7BB5525E4}"/>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B74C6EFD-D9B5-4B79-A258-14709802903E}"/>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D5662CBF-A8F5-4F2D-8E23-BC0F587F0C43}"/>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C058AAC-819C-4E25-9C85-CCE921EDC3A3}"/>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BCA6268B-8744-4365-A9DE-239F76F535F9}"/>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BFE3AC2-CF87-4D85-A697-4CB99474162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DE80FE9-3D57-4089-910C-82EC1836D2BA}"/>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D8C2AEAD-506C-46B7-8888-B23EE1923032}"/>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49B27DAF-D152-4AA5-8B38-808358EFB2C4}"/>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DB0A131-48D9-4913-8329-405D286D4CBC}"/>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CEA35D73-1C10-4C07-B89E-6CA54415AB5F}"/>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AC97E00-9E5B-4C1A-8A61-EA5BA9ABD68F}"/>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72D391A-8222-47AB-822E-35A0FBAFF09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74EC1F77-84A5-4A51-924B-25779C320C34}"/>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a:extLst>
            <a:ext uri="{FF2B5EF4-FFF2-40B4-BE49-F238E27FC236}">
              <a16:creationId xmlns:a16="http://schemas.microsoft.com/office/drawing/2014/main" id="{33AFC5BF-7398-4302-837A-D035AE290452}"/>
            </a:ext>
          </a:extLst>
        </xdr:cNvPr>
        <xdr:cNvCxnSpPr/>
      </xdr:nvCxnSpPr>
      <xdr:spPr>
        <a:xfrm flipV="1">
          <a:off x="13326745" y="511598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a:extLst>
            <a:ext uri="{FF2B5EF4-FFF2-40B4-BE49-F238E27FC236}">
              <a16:creationId xmlns:a16="http://schemas.microsoft.com/office/drawing/2014/main" id="{C94BC077-8187-4D39-8C60-E8F5307F1373}"/>
            </a:ext>
          </a:extLst>
        </xdr:cNvPr>
        <xdr:cNvSpPr txBox="1"/>
      </xdr:nvSpPr>
      <xdr:spPr>
        <a:xfrm>
          <a:off x="13379450" y="6283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a:extLst>
            <a:ext uri="{FF2B5EF4-FFF2-40B4-BE49-F238E27FC236}">
              <a16:creationId xmlns:a16="http://schemas.microsoft.com/office/drawing/2014/main" id="{87C40C67-CE0F-499F-8CCC-464639CAF733}"/>
            </a:ext>
          </a:extLst>
        </xdr:cNvPr>
        <xdr:cNvCxnSpPr/>
      </xdr:nvCxnSpPr>
      <xdr:spPr>
        <a:xfrm>
          <a:off x="13255625" y="62764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8AD60383-3E73-4ECF-82E6-1BAE7791941C}"/>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E924001-5CA4-488E-9EB5-7E32EA8F3466}"/>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8" name="債務償還比率平均値テキスト">
          <a:extLst>
            <a:ext uri="{FF2B5EF4-FFF2-40B4-BE49-F238E27FC236}">
              <a16:creationId xmlns:a16="http://schemas.microsoft.com/office/drawing/2014/main" id="{8136A1E5-3A9D-474A-BB61-2825AF7DD3BE}"/>
            </a:ext>
          </a:extLst>
        </xdr:cNvPr>
        <xdr:cNvSpPr txBox="1"/>
      </xdr:nvSpPr>
      <xdr:spPr>
        <a:xfrm>
          <a:off x="13379450" y="565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a:extLst>
            <a:ext uri="{FF2B5EF4-FFF2-40B4-BE49-F238E27FC236}">
              <a16:creationId xmlns:a16="http://schemas.microsoft.com/office/drawing/2014/main" id="{EB464B2A-1C67-408E-A6EE-F29C58BF81BF}"/>
            </a:ext>
          </a:extLst>
        </xdr:cNvPr>
        <xdr:cNvSpPr/>
      </xdr:nvSpPr>
      <xdr:spPr>
        <a:xfrm>
          <a:off x="13293725" y="567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a:extLst>
            <a:ext uri="{FF2B5EF4-FFF2-40B4-BE49-F238E27FC236}">
              <a16:creationId xmlns:a16="http://schemas.microsoft.com/office/drawing/2014/main" id="{C069EE5F-9A37-43AD-9EBB-7AEC0463A59D}"/>
            </a:ext>
          </a:extLst>
        </xdr:cNvPr>
        <xdr:cNvSpPr/>
      </xdr:nvSpPr>
      <xdr:spPr>
        <a:xfrm>
          <a:off x="12646025" y="56737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a:extLst>
            <a:ext uri="{FF2B5EF4-FFF2-40B4-BE49-F238E27FC236}">
              <a16:creationId xmlns:a16="http://schemas.microsoft.com/office/drawing/2014/main" id="{DC93E7C1-3449-41C2-B795-1B59DC4D03DD}"/>
            </a:ext>
          </a:extLst>
        </xdr:cNvPr>
        <xdr:cNvSpPr/>
      </xdr:nvSpPr>
      <xdr:spPr>
        <a:xfrm>
          <a:off x="11960225" y="5621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a:extLst>
            <a:ext uri="{FF2B5EF4-FFF2-40B4-BE49-F238E27FC236}">
              <a16:creationId xmlns:a16="http://schemas.microsoft.com/office/drawing/2014/main" id="{33111F9C-FC3D-4718-A0B2-636BBB882489}"/>
            </a:ext>
          </a:extLst>
        </xdr:cNvPr>
        <xdr:cNvSpPr/>
      </xdr:nvSpPr>
      <xdr:spPr>
        <a:xfrm>
          <a:off x="11274425" y="5779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a:extLst>
            <a:ext uri="{FF2B5EF4-FFF2-40B4-BE49-F238E27FC236}">
              <a16:creationId xmlns:a16="http://schemas.microsoft.com/office/drawing/2014/main" id="{59C814D4-7B81-45A8-8FEC-357A56181FCD}"/>
            </a:ext>
          </a:extLst>
        </xdr:cNvPr>
        <xdr:cNvSpPr/>
      </xdr:nvSpPr>
      <xdr:spPr>
        <a:xfrm>
          <a:off x="10588625" y="5784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A0B0060-F2B4-48E2-AF01-99038016BA48}"/>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FAD80E6-0469-4D44-8720-6B3E3D2F2961}"/>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8B7441E-6D69-4711-9BB8-61DF932A89FF}"/>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5434DDC-DE02-4ED3-8FCA-F5E6098FC544}"/>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BB27F3E-10E5-4615-A105-30106EFD59A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164768</xdr:rowOff>
    </xdr:from>
    <xdr:to>
      <xdr:col>76</xdr:col>
      <xdr:colOff>73025</xdr:colOff>
      <xdr:row>29</xdr:row>
      <xdr:rowOff>94918</xdr:rowOff>
    </xdr:to>
    <xdr:sp macro="" textlink="">
      <xdr:nvSpPr>
        <xdr:cNvPr id="149" name="楕円 148">
          <a:extLst>
            <a:ext uri="{FF2B5EF4-FFF2-40B4-BE49-F238E27FC236}">
              <a16:creationId xmlns:a16="http://schemas.microsoft.com/office/drawing/2014/main" id="{7A4951C3-71D9-4CC3-A25E-2A01D863A5D1}"/>
            </a:ext>
          </a:extLst>
        </xdr:cNvPr>
        <xdr:cNvSpPr/>
      </xdr:nvSpPr>
      <xdr:spPr>
        <a:xfrm>
          <a:off x="13293725" y="55146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16195</xdr:rowOff>
    </xdr:from>
    <xdr:ext cx="469744" cy="259045"/>
    <xdr:sp macro="" textlink="">
      <xdr:nvSpPr>
        <xdr:cNvPr id="150" name="債務償還比率該当値テキスト">
          <a:extLst>
            <a:ext uri="{FF2B5EF4-FFF2-40B4-BE49-F238E27FC236}">
              <a16:creationId xmlns:a16="http://schemas.microsoft.com/office/drawing/2014/main" id="{1DF44427-F1DE-4EAD-A419-4196A115770C}"/>
            </a:ext>
          </a:extLst>
        </xdr:cNvPr>
        <xdr:cNvSpPr txBox="1"/>
      </xdr:nvSpPr>
      <xdr:spPr>
        <a:xfrm>
          <a:off x="13379450" y="53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84406</xdr:rowOff>
    </xdr:from>
    <xdr:to>
      <xdr:col>72</xdr:col>
      <xdr:colOff>123825</xdr:colOff>
      <xdr:row>29</xdr:row>
      <xdr:rowOff>14556</xdr:rowOff>
    </xdr:to>
    <xdr:sp macro="" textlink="">
      <xdr:nvSpPr>
        <xdr:cNvPr id="151" name="楕円 150">
          <a:extLst>
            <a:ext uri="{FF2B5EF4-FFF2-40B4-BE49-F238E27FC236}">
              <a16:creationId xmlns:a16="http://schemas.microsoft.com/office/drawing/2014/main" id="{E5DB4BB0-CE5C-4D94-8B4A-1BEAAD00BAC9}"/>
            </a:ext>
          </a:extLst>
        </xdr:cNvPr>
        <xdr:cNvSpPr/>
      </xdr:nvSpPr>
      <xdr:spPr>
        <a:xfrm>
          <a:off x="12646025" y="54406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135206</xdr:rowOff>
    </xdr:from>
    <xdr:to>
      <xdr:col>76</xdr:col>
      <xdr:colOff>22225</xdr:colOff>
      <xdr:row>29</xdr:row>
      <xdr:rowOff>44118</xdr:rowOff>
    </xdr:to>
    <xdr:cxnSp macro="">
      <xdr:nvCxnSpPr>
        <xdr:cNvPr id="152" name="直線コネクタ 151">
          <a:extLst>
            <a:ext uri="{FF2B5EF4-FFF2-40B4-BE49-F238E27FC236}">
              <a16:creationId xmlns:a16="http://schemas.microsoft.com/office/drawing/2014/main" id="{05B41AA9-879C-4764-8723-BE7970663D91}"/>
            </a:ext>
          </a:extLst>
        </xdr:cNvPr>
        <xdr:cNvCxnSpPr/>
      </xdr:nvCxnSpPr>
      <xdr:spPr>
        <a:xfrm>
          <a:off x="12693650" y="5488256"/>
          <a:ext cx="638175"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120389</xdr:rowOff>
    </xdr:from>
    <xdr:to>
      <xdr:col>68</xdr:col>
      <xdr:colOff>123825</xdr:colOff>
      <xdr:row>29</xdr:row>
      <xdr:rowOff>50539</xdr:rowOff>
    </xdr:to>
    <xdr:sp macro="" textlink="">
      <xdr:nvSpPr>
        <xdr:cNvPr id="153" name="楕円 152">
          <a:extLst>
            <a:ext uri="{FF2B5EF4-FFF2-40B4-BE49-F238E27FC236}">
              <a16:creationId xmlns:a16="http://schemas.microsoft.com/office/drawing/2014/main" id="{4950BFFF-B594-423D-B2B5-0A84F101444C}"/>
            </a:ext>
          </a:extLst>
        </xdr:cNvPr>
        <xdr:cNvSpPr/>
      </xdr:nvSpPr>
      <xdr:spPr>
        <a:xfrm>
          <a:off x="11960225" y="54766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135206</xdr:rowOff>
    </xdr:from>
    <xdr:to>
      <xdr:col>72</xdr:col>
      <xdr:colOff>73025</xdr:colOff>
      <xdr:row>28</xdr:row>
      <xdr:rowOff>171189</xdr:rowOff>
    </xdr:to>
    <xdr:cxnSp macro="">
      <xdr:nvCxnSpPr>
        <xdr:cNvPr id="154" name="直線コネクタ 153">
          <a:extLst>
            <a:ext uri="{FF2B5EF4-FFF2-40B4-BE49-F238E27FC236}">
              <a16:creationId xmlns:a16="http://schemas.microsoft.com/office/drawing/2014/main" id="{8786987F-4A3D-4388-97A8-1305D7946CE2}"/>
            </a:ext>
          </a:extLst>
        </xdr:cNvPr>
        <xdr:cNvCxnSpPr/>
      </xdr:nvCxnSpPr>
      <xdr:spPr>
        <a:xfrm flipV="1">
          <a:off x="12007850" y="5488256"/>
          <a:ext cx="68580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45494</xdr:rowOff>
    </xdr:from>
    <xdr:to>
      <xdr:col>64</xdr:col>
      <xdr:colOff>123825</xdr:colOff>
      <xdr:row>29</xdr:row>
      <xdr:rowOff>147094</xdr:rowOff>
    </xdr:to>
    <xdr:sp macro="" textlink="">
      <xdr:nvSpPr>
        <xdr:cNvPr id="155" name="楕円 154">
          <a:extLst>
            <a:ext uri="{FF2B5EF4-FFF2-40B4-BE49-F238E27FC236}">
              <a16:creationId xmlns:a16="http://schemas.microsoft.com/office/drawing/2014/main" id="{2E6B229C-7DFD-4CB1-821E-D57488837FB7}"/>
            </a:ext>
          </a:extLst>
        </xdr:cNvPr>
        <xdr:cNvSpPr/>
      </xdr:nvSpPr>
      <xdr:spPr>
        <a:xfrm>
          <a:off x="11274425" y="5563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171189</xdr:rowOff>
    </xdr:from>
    <xdr:to>
      <xdr:col>68</xdr:col>
      <xdr:colOff>73025</xdr:colOff>
      <xdr:row>29</xdr:row>
      <xdr:rowOff>96294</xdr:rowOff>
    </xdr:to>
    <xdr:cxnSp macro="">
      <xdr:nvCxnSpPr>
        <xdr:cNvPr id="156" name="直線コネクタ 155">
          <a:extLst>
            <a:ext uri="{FF2B5EF4-FFF2-40B4-BE49-F238E27FC236}">
              <a16:creationId xmlns:a16="http://schemas.microsoft.com/office/drawing/2014/main" id="{40647BFF-2900-468A-BF84-308A7CD4CEBC}"/>
            </a:ext>
          </a:extLst>
        </xdr:cNvPr>
        <xdr:cNvCxnSpPr/>
      </xdr:nvCxnSpPr>
      <xdr:spPr>
        <a:xfrm flipV="1">
          <a:off x="11322050" y="5514714"/>
          <a:ext cx="685800" cy="9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156083</xdr:rowOff>
    </xdr:from>
    <xdr:to>
      <xdr:col>60</xdr:col>
      <xdr:colOff>123825</xdr:colOff>
      <xdr:row>30</xdr:row>
      <xdr:rowOff>86233</xdr:rowOff>
    </xdr:to>
    <xdr:sp macro="" textlink="">
      <xdr:nvSpPr>
        <xdr:cNvPr id="157" name="楕円 156">
          <a:extLst>
            <a:ext uri="{FF2B5EF4-FFF2-40B4-BE49-F238E27FC236}">
              <a16:creationId xmlns:a16="http://schemas.microsoft.com/office/drawing/2014/main" id="{3CFC46D4-424F-4868-879D-10B257169FF7}"/>
            </a:ext>
          </a:extLst>
        </xdr:cNvPr>
        <xdr:cNvSpPr/>
      </xdr:nvSpPr>
      <xdr:spPr>
        <a:xfrm>
          <a:off x="10588625" y="56742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96294</xdr:rowOff>
    </xdr:from>
    <xdr:to>
      <xdr:col>64</xdr:col>
      <xdr:colOff>73025</xdr:colOff>
      <xdr:row>30</xdr:row>
      <xdr:rowOff>35433</xdr:rowOff>
    </xdr:to>
    <xdr:cxnSp macro="">
      <xdr:nvCxnSpPr>
        <xdr:cNvPr id="158" name="直線コネクタ 157">
          <a:extLst>
            <a:ext uri="{FF2B5EF4-FFF2-40B4-BE49-F238E27FC236}">
              <a16:creationId xmlns:a16="http://schemas.microsoft.com/office/drawing/2014/main" id="{C78E500C-A23E-4F31-81D7-FD4EE06D4F79}"/>
            </a:ext>
          </a:extLst>
        </xdr:cNvPr>
        <xdr:cNvCxnSpPr/>
      </xdr:nvCxnSpPr>
      <xdr:spPr>
        <a:xfrm flipV="1">
          <a:off x="10636250" y="5611269"/>
          <a:ext cx="6858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a:extLst>
            <a:ext uri="{FF2B5EF4-FFF2-40B4-BE49-F238E27FC236}">
              <a16:creationId xmlns:a16="http://schemas.microsoft.com/office/drawing/2014/main" id="{3A3BE750-66F2-47DD-BDB1-08C17AE889B9}"/>
            </a:ext>
          </a:extLst>
        </xdr:cNvPr>
        <xdr:cNvSpPr txBox="1"/>
      </xdr:nvSpPr>
      <xdr:spPr>
        <a:xfrm>
          <a:off x="12465127" y="57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a:extLst>
            <a:ext uri="{FF2B5EF4-FFF2-40B4-BE49-F238E27FC236}">
              <a16:creationId xmlns:a16="http://schemas.microsoft.com/office/drawing/2014/main" id="{AA9E6D4D-DFD9-45F7-B2A3-7AC9DA079335}"/>
            </a:ext>
          </a:extLst>
        </xdr:cNvPr>
        <xdr:cNvSpPr txBox="1"/>
      </xdr:nvSpPr>
      <xdr:spPr>
        <a:xfrm>
          <a:off x="11788852" y="57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1" name="n_3aveValue債務償還比率">
          <a:extLst>
            <a:ext uri="{FF2B5EF4-FFF2-40B4-BE49-F238E27FC236}">
              <a16:creationId xmlns:a16="http://schemas.microsoft.com/office/drawing/2014/main" id="{692EFEC5-CE3C-4BB0-AB0A-AD0584676AA4}"/>
            </a:ext>
          </a:extLst>
        </xdr:cNvPr>
        <xdr:cNvSpPr txBox="1"/>
      </xdr:nvSpPr>
      <xdr:spPr>
        <a:xfrm>
          <a:off x="11103052" y="58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a:extLst>
            <a:ext uri="{FF2B5EF4-FFF2-40B4-BE49-F238E27FC236}">
              <a16:creationId xmlns:a16="http://schemas.microsoft.com/office/drawing/2014/main" id="{3875D0EC-605D-47FA-B545-5F653B0634B6}"/>
            </a:ext>
          </a:extLst>
        </xdr:cNvPr>
        <xdr:cNvSpPr txBox="1"/>
      </xdr:nvSpPr>
      <xdr:spPr>
        <a:xfrm>
          <a:off x="10417252" y="58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31083</xdr:rowOff>
    </xdr:from>
    <xdr:ext cx="469744" cy="259045"/>
    <xdr:sp macro="" textlink="">
      <xdr:nvSpPr>
        <xdr:cNvPr id="163" name="n_1mainValue債務償還比率">
          <a:extLst>
            <a:ext uri="{FF2B5EF4-FFF2-40B4-BE49-F238E27FC236}">
              <a16:creationId xmlns:a16="http://schemas.microsoft.com/office/drawing/2014/main" id="{C4FAED92-EEC8-4F59-94A1-4769479246F2}"/>
            </a:ext>
          </a:extLst>
        </xdr:cNvPr>
        <xdr:cNvSpPr txBox="1"/>
      </xdr:nvSpPr>
      <xdr:spPr>
        <a:xfrm>
          <a:off x="12465127" y="521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67066</xdr:rowOff>
    </xdr:from>
    <xdr:ext cx="469744" cy="259045"/>
    <xdr:sp macro="" textlink="">
      <xdr:nvSpPr>
        <xdr:cNvPr id="164" name="n_2mainValue債務償還比率">
          <a:extLst>
            <a:ext uri="{FF2B5EF4-FFF2-40B4-BE49-F238E27FC236}">
              <a16:creationId xmlns:a16="http://schemas.microsoft.com/office/drawing/2014/main" id="{41631743-F9B7-4F0E-B9D6-2A6A7B7F3728}"/>
            </a:ext>
          </a:extLst>
        </xdr:cNvPr>
        <xdr:cNvSpPr txBox="1"/>
      </xdr:nvSpPr>
      <xdr:spPr>
        <a:xfrm>
          <a:off x="11788852" y="525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163621</xdr:rowOff>
    </xdr:from>
    <xdr:ext cx="469744" cy="259045"/>
    <xdr:sp macro="" textlink="">
      <xdr:nvSpPr>
        <xdr:cNvPr id="165" name="n_3mainValue債務償還比率">
          <a:extLst>
            <a:ext uri="{FF2B5EF4-FFF2-40B4-BE49-F238E27FC236}">
              <a16:creationId xmlns:a16="http://schemas.microsoft.com/office/drawing/2014/main" id="{E18E6D0E-2C85-4C4D-B847-BF1854B0D3F1}"/>
            </a:ext>
          </a:extLst>
        </xdr:cNvPr>
        <xdr:cNvSpPr txBox="1"/>
      </xdr:nvSpPr>
      <xdr:spPr>
        <a:xfrm>
          <a:off x="11103052" y="535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102760</xdr:rowOff>
    </xdr:from>
    <xdr:ext cx="469744" cy="259045"/>
    <xdr:sp macro="" textlink="">
      <xdr:nvSpPr>
        <xdr:cNvPr id="166" name="n_4mainValue債務償還比率">
          <a:extLst>
            <a:ext uri="{FF2B5EF4-FFF2-40B4-BE49-F238E27FC236}">
              <a16:creationId xmlns:a16="http://schemas.microsoft.com/office/drawing/2014/main" id="{4C1CD6DF-0C4A-4A3C-A31A-EEA45B2F0ABE}"/>
            </a:ext>
          </a:extLst>
        </xdr:cNvPr>
        <xdr:cNvSpPr txBox="1"/>
      </xdr:nvSpPr>
      <xdr:spPr>
        <a:xfrm>
          <a:off x="10417252" y="545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AC13C41-8B6A-40DC-91D3-43FA8B1DA941}"/>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2F69192-1DF7-4153-8CB4-C4EEE7A32BA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F169929-82AE-4B0F-8341-34AB058627C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2C702E6-0241-48F6-8EFD-A42A6B1663F9}"/>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3A72E5D-B87E-45B4-A93E-A58835AC1361}"/>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9DB83EA-DBDF-484D-8513-9734D115ED83}"/>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552286-B5CE-48AA-8BFA-C0A307B80C8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9F101C-903D-4E34-974A-6C6F6A51703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1B8587-BDF4-41E9-BEE2-3B216E1D792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A9E57E-1E5F-4717-AB6D-070F5F7EA1E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72D2A2-B411-4BC1-BDA5-0DD1B57C892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F4EF62-7609-443B-B633-2E49D4E3C08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5CB6A7-972D-44B1-AE08-336E176A8BC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25F1E0-E0A9-4FAB-82F4-9BB06A83933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FC7EB5-80B1-46D5-A579-BD4D5BDE554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D15DA6-44DD-4AAF-B7AE-E8B0CED9DA0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9CB145-1246-418E-B25E-1531D535239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097CCC-1978-4469-B4EE-6DCBAA4BBF6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27EFCB-072B-4F5D-909F-E7F74C6FD6A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152C40-1C4E-4FB4-B1DD-9C351303E07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0F8DD5-3EDE-4AC4-8A23-3E5DA2D8414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C78549-EBFE-43C9-9419-4719D5186FF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CC8D5E-DDBC-4AC9-B019-5A40AB60091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7436D7-62A9-4D32-8C6C-B1DEC3D0D31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30650B-6197-48F0-903E-A4A5EA9B892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BD9498-7774-4321-B660-2C376B0B996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254B11-4A40-4680-B4CD-8D7C8D26551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C00048-0D18-44AF-B5D8-0687D22726A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9DA4ED-8E0E-453F-929B-D1225B3A3A1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CC5056-9934-4EA8-9778-76550A92213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F4D0A1-0248-4909-97BD-889B77BD4CF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038187-2C91-4E2E-A3CC-88E67449C80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4C4EE3-3CA6-43EC-9519-48F5934F9B9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52B7AE-ADB5-4AC1-951A-A262D37C4B6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72BFBE-4275-49C4-8DE3-7C1D871C166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E6348E-43B9-4770-9EF4-41588AE1C9F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D98A05-B075-47C3-A7B7-9695AB7E58B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88D070-3660-476B-987B-FED7B679AFD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7FE58D-EE24-41CA-85BA-B40BAA68139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244010-B24E-4F03-87E9-780A682125D9}"/>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BA807C-78AB-4D3A-A303-E4624FAEBB9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209401-00A0-4A4C-9B7D-1B547A89321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FC63EE-E5D7-4246-8C98-9B4AC0DBC6C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5B6320-1DF1-4173-9910-ABE17AF28C3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6DA62D-7AEC-42CC-A05C-4700D1A69DB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8C5DF2-5571-4ADE-BE3F-4B7AA539C76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62E3D6-B5E0-439E-91B6-8867E2AF933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16E7F5-AB2E-4E69-9F2F-EB87743B0EE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EFBD78E-A7BA-4ABA-B748-90B6B23A84B9}"/>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B372E18-A84A-489F-BF19-41359D60B9D8}"/>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97223A-3B0C-4022-BD0B-FF0016C99DC9}"/>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0753737-93EE-4169-8BA0-D8C6FC021318}"/>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280E327-EF3E-45E6-A902-438A24A509D6}"/>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E2212F2-E496-402F-A6D2-356B3E948796}"/>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DCE06B9-B5BA-4C33-820E-ADBDFEDAC8DB}"/>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343E5F2-F9C8-42B8-8A7E-A79E8A451482}"/>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0E75FE1-DA03-4C0F-B3D7-722BA0AA4FF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54D9FD9-B270-4A91-BCA5-13F46ABD9CA6}"/>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791F632-EF84-41E6-83F4-F0D871F2A8F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3C5916CA-5462-4627-B825-6B4AB12D926C}"/>
            </a:ext>
          </a:extLst>
        </xdr:cNvPr>
        <xdr:cNvCxnSpPr/>
      </xdr:nvCxnSpPr>
      <xdr:spPr>
        <a:xfrm flipV="1">
          <a:off x="4180840" y="5408676"/>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9916E461-B6C3-45DC-B66C-C1D0F3753AFB}"/>
            </a:ext>
          </a:extLst>
        </xdr:cNvPr>
        <xdr:cNvSpPr txBox="1"/>
      </xdr:nvSpPr>
      <xdr:spPr>
        <a:xfrm>
          <a:off x="4219575"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72C9F9E3-575A-4D2B-B2A6-F38C5104F1D8}"/>
            </a:ext>
          </a:extLst>
        </xdr:cNvPr>
        <xdr:cNvCxnSpPr/>
      </xdr:nvCxnSpPr>
      <xdr:spPr>
        <a:xfrm>
          <a:off x="4105275" y="6513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C17BDFE9-63E7-4153-BB77-390EA18BB4EF}"/>
            </a:ext>
          </a:extLst>
        </xdr:cNvPr>
        <xdr:cNvSpPr txBox="1"/>
      </xdr:nvSpPr>
      <xdr:spPr>
        <a:xfrm>
          <a:off x="4219575"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EEEA72BB-E45E-4C4F-88F2-414DEACC9C37}"/>
            </a:ext>
          </a:extLst>
        </xdr:cNvPr>
        <xdr:cNvCxnSpPr/>
      </xdr:nvCxnSpPr>
      <xdr:spPr>
        <a:xfrm>
          <a:off x="4105275" y="540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93BB1ED8-FBBC-4E5A-AA2A-CF544506FE00}"/>
            </a:ext>
          </a:extLst>
        </xdr:cNvPr>
        <xdr:cNvSpPr txBox="1"/>
      </xdr:nvSpPr>
      <xdr:spPr>
        <a:xfrm>
          <a:off x="4219575" y="5981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F9641C81-CB27-4E1A-A9AA-1C812E57DD56}"/>
            </a:ext>
          </a:extLst>
        </xdr:cNvPr>
        <xdr:cNvSpPr/>
      </xdr:nvSpPr>
      <xdr:spPr>
        <a:xfrm>
          <a:off x="4124325" y="600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ED565DB-8A1E-4FA4-84A9-0F319469AC5E}"/>
            </a:ext>
          </a:extLst>
        </xdr:cNvPr>
        <xdr:cNvSpPr/>
      </xdr:nvSpPr>
      <xdr:spPr>
        <a:xfrm>
          <a:off x="3381375" y="596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5DA774DB-E2F3-41AD-ADD4-09DF31DBB8A4}"/>
            </a:ext>
          </a:extLst>
        </xdr:cNvPr>
        <xdr:cNvSpPr/>
      </xdr:nvSpPr>
      <xdr:spPr>
        <a:xfrm>
          <a:off x="2571750" y="5925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90BF8773-0DC6-476E-83C0-D4A5663F2AB7}"/>
            </a:ext>
          </a:extLst>
        </xdr:cNvPr>
        <xdr:cNvSpPr/>
      </xdr:nvSpPr>
      <xdr:spPr>
        <a:xfrm>
          <a:off x="1781175" y="5883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FE78AD6-68F3-473C-9DAA-EA71BB4F6F6D}"/>
            </a:ext>
          </a:extLst>
        </xdr:cNvPr>
        <xdr:cNvSpPr/>
      </xdr:nvSpPr>
      <xdr:spPr>
        <a:xfrm>
          <a:off x="981075" y="58679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E767090-94B2-4C91-AC97-42965A7D9E6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C03EFB-DFD7-42D2-A6BE-E7AD82FF04A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8387DB-A060-4926-8AAF-AFBBED711D4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7A1AC2-80CB-431F-B361-15FE045CC07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8CBBCF-AB30-4300-BA29-EFE30E6041E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1" name="楕円 70">
          <a:extLst>
            <a:ext uri="{FF2B5EF4-FFF2-40B4-BE49-F238E27FC236}">
              <a16:creationId xmlns:a16="http://schemas.microsoft.com/office/drawing/2014/main" id="{D6F7B418-A5E5-4603-9455-A4E9897B51A1}"/>
            </a:ext>
          </a:extLst>
        </xdr:cNvPr>
        <xdr:cNvSpPr/>
      </xdr:nvSpPr>
      <xdr:spPr>
        <a:xfrm>
          <a:off x="4124325" y="565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2" name="【道路】&#10;有形固定資産減価償却率該当値テキスト">
          <a:extLst>
            <a:ext uri="{FF2B5EF4-FFF2-40B4-BE49-F238E27FC236}">
              <a16:creationId xmlns:a16="http://schemas.microsoft.com/office/drawing/2014/main" id="{B430E8EA-B733-42AE-A403-CB8ED0361E77}"/>
            </a:ext>
          </a:extLst>
        </xdr:cNvPr>
        <xdr:cNvSpPr txBox="1"/>
      </xdr:nvSpPr>
      <xdr:spPr>
        <a:xfrm>
          <a:off x="4219575" y="551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3" name="楕円 72">
          <a:extLst>
            <a:ext uri="{FF2B5EF4-FFF2-40B4-BE49-F238E27FC236}">
              <a16:creationId xmlns:a16="http://schemas.microsoft.com/office/drawing/2014/main" id="{8214A34C-013E-4396-8C8C-13793F343667}"/>
            </a:ext>
          </a:extLst>
        </xdr:cNvPr>
        <xdr:cNvSpPr/>
      </xdr:nvSpPr>
      <xdr:spPr>
        <a:xfrm>
          <a:off x="3381375" y="56112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147066</xdr:rowOff>
    </xdr:from>
    <xdr:to>
      <xdr:col>24</xdr:col>
      <xdr:colOff>63500</xdr:colOff>
      <xdr:row>35</xdr:row>
      <xdr:rowOff>19050</xdr:rowOff>
    </xdr:to>
    <xdr:cxnSp macro="">
      <xdr:nvCxnSpPr>
        <xdr:cNvPr id="74" name="直線コネクタ 73">
          <a:extLst>
            <a:ext uri="{FF2B5EF4-FFF2-40B4-BE49-F238E27FC236}">
              <a16:creationId xmlns:a16="http://schemas.microsoft.com/office/drawing/2014/main" id="{E4A54362-E24F-4CAF-84D3-1A8CBC9AF3B2}"/>
            </a:ext>
          </a:extLst>
        </xdr:cNvPr>
        <xdr:cNvCxnSpPr/>
      </xdr:nvCxnSpPr>
      <xdr:spPr>
        <a:xfrm>
          <a:off x="3429000" y="5658866"/>
          <a:ext cx="7524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57404</xdr:rowOff>
    </xdr:from>
    <xdr:to>
      <xdr:col>15</xdr:col>
      <xdr:colOff>101600</xdr:colOff>
      <xdr:row>34</xdr:row>
      <xdr:rowOff>159004</xdr:rowOff>
    </xdr:to>
    <xdr:sp macro="" textlink="">
      <xdr:nvSpPr>
        <xdr:cNvPr id="75" name="楕円 74">
          <a:extLst>
            <a:ext uri="{FF2B5EF4-FFF2-40B4-BE49-F238E27FC236}">
              <a16:creationId xmlns:a16="http://schemas.microsoft.com/office/drawing/2014/main" id="{2F25F22F-DDAD-4D47-B268-B67294C46C15}"/>
            </a:ext>
          </a:extLst>
        </xdr:cNvPr>
        <xdr:cNvSpPr/>
      </xdr:nvSpPr>
      <xdr:spPr>
        <a:xfrm>
          <a:off x="2571750" y="55723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108204</xdr:rowOff>
    </xdr:from>
    <xdr:to>
      <xdr:col>19</xdr:col>
      <xdr:colOff>177800</xdr:colOff>
      <xdr:row>34</xdr:row>
      <xdr:rowOff>147066</xdr:rowOff>
    </xdr:to>
    <xdr:cxnSp macro="">
      <xdr:nvCxnSpPr>
        <xdr:cNvPr id="76" name="直線コネクタ 75">
          <a:extLst>
            <a:ext uri="{FF2B5EF4-FFF2-40B4-BE49-F238E27FC236}">
              <a16:creationId xmlns:a16="http://schemas.microsoft.com/office/drawing/2014/main" id="{47D3D26F-21F5-4A06-B3BD-676A68D00830}"/>
            </a:ext>
          </a:extLst>
        </xdr:cNvPr>
        <xdr:cNvCxnSpPr/>
      </xdr:nvCxnSpPr>
      <xdr:spPr>
        <a:xfrm>
          <a:off x="2619375" y="5620004"/>
          <a:ext cx="80962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20828</xdr:rowOff>
    </xdr:from>
    <xdr:to>
      <xdr:col>10</xdr:col>
      <xdr:colOff>165100</xdr:colOff>
      <xdr:row>34</xdr:row>
      <xdr:rowOff>122428</xdr:rowOff>
    </xdr:to>
    <xdr:sp macro="" textlink="">
      <xdr:nvSpPr>
        <xdr:cNvPr id="77" name="楕円 76">
          <a:extLst>
            <a:ext uri="{FF2B5EF4-FFF2-40B4-BE49-F238E27FC236}">
              <a16:creationId xmlns:a16="http://schemas.microsoft.com/office/drawing/2014/main" id="{50875BB4-311D-49B6-8594-EB3B82E6FAFF}"/>
            </a:ext>
          </a:extLst>
        </xdr:cNvPr>
        <xdr:cNvSpPr/>
      </xdr:nvSpPr>
      <xdr:spPr>
        <a:xfrm>
          <a:off x="1781175" y="55358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71628</xdr:rowOff>
    </xdr:from>
    <xdr:to>
      <xdr:col>15</xdr:col>
      <xdr:colOff>50800</xdr:colOff>
      <xdr:row>34</xdr:row>
      <xdr:rowOff>108204</xdr:rowOff>
    </xdr:to>
    <xdr:cxnSp macro="">
      <xdr:nvCxnSpPr>
        <xdr:cNvPr id="78" name="直線コネクタ 77">
          <a:extLst>
            <a:ext uri="{FF2B5EF4-FFF2-40B4-BE49-F238E27FC236}">
              <a16:creationId xmlns:a16="http://schemas.microsoft.com/office/drawing/2014/main" id="{FBF9AB70-7CA4-4A8B-9A8A-513882011DCD}"/>
            </a:ext>
          </a:extLst>
        </xdr:cNvPr>
        <xdr:cNvCxnSpPr/>
      </xdr:nvCxnSpPr>
      <xdr:spPr>
        <a:xfrm>
          <a:off x="1828800" y="5583428"/>
          <a:ext cx="7905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167132</xdr:rowOff>
    </xdr:from>
    <xdr:to>
      <xdr:col>6</xdr:col>
      <xdr:colOff>38100</xdr:colOff>
      <xdr:row>34</xdr:row>
      <xdr:rowOff>97282</xdr:rowOff>
    </xdr:to>
    <xdr:sp macro="" textlink="">
      <xdr:nvSpPr>
        <xdr:cNvPr id="79" name="楕円 78">
          <a:extLst>
            <a:ext uri="{FF2B5EF4-FFF2-40B4-BE49-F238E27FC236}">
              <a16:creationId xmlns:a16="http://schemas.microsoft.com/office/drawing/2014/main" id="{5CC0C3DF-4C4C-46A0-B3AA-3E10423A992F}"/>
            </a:ext>
          </a:extLst>
        </xdr:cNvPr>
        <xdr:cNvSpPr/>
      </xdr:nvSpPr>
      <xdr:spPr>
        <a:xfrm>
          <a:off x="981075" y="5517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46482</xdr:rowOff>
    </xdr:from>
    <xdr:to>
      <xdr:col>10</xdr:col>
      <xdr:colOff>114300</xdr:colOff>
      <xdr:row>34</xdr:row>
      <xdr:rowOff>71628</xdr:rowOff>
    </xdr:to>
    <xdr:cxnSp macro="">
      <xdr:nvCxnSpPr>
        <xdr:cNvPr id="80" name="直線コネクタ 79">
          <a:extLst>
            <a:ext uri="{FF2B5EF4-FFF2-40B4-BE49-F238E27FC236}">
              <a16:creationId xmlns:a16="http://schemas.microsoft.com/office/drawing/2014/main" id="{B6F7E19B-EBC5-4E55-8047-16256C20C183}"/>
            </a:ext>
          </a:extLst>
        </xdr:cNvPr>
        <xdr:cNvCxnSpPr/>
      </xdr:nvCxnSpPr>
      <xdr:spPr>
        <a:xfrm>
          <a:off x="1028700" y="5564632"/>
          <a:ext cx="8001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3991FC8F-77BB-46F8-A6C4-4E5EB652ECE2}"/>
            </a:ext>
          </a:extLst>
        </xdr:cNvPr>
        <xdr:cNvSpPr txBox="1"/>
      </xdr:nvSpPr>
      <xdr:spPr>
        <a:xfrm>
          <a:off x="32391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35616A2D-49DE-4DC2-8122-186ADC912787}"/>
            </a:ext>
          </a:extLst>
        </xdr:cNvPr>
        <xdr:cNvSpPr txBox="1"/>
      </xdr:nvSpPr>
      <xdr:spPr>
        <a:xfrm>
          <a:off x="2439044" y="60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555CBBA9-E2C7-4369-8226-4C115FC94652}"/>
            </a:ext>
          </a:extLst>
        </xdr:cNvPr>
        <xdr:cNvSpPr txBox="1"/>
      </xdr:nvSpPr>
      <xdr:spPr>
        <a:xfrm>
          <a:off x="164846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24224949-38C8-4AFA-93EA-BFFCB802CC83}"/>
            </a:ext>
          </a:extLst>
        </xdr:cNvPr>
        <xdr:cNvSpPr txBox="1"/>
      </xdr:nvSpPr>
      <xdr:spPr>
        <a:xfrm>
          <a:off x="848369" y="59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42943</xdr:rowOff>
    </xdr:from>
    <xdr:ext cx="405111" cy="259045"/>
    <xdr:sp macro="" textlink="">
      <xdr:nvSpPr>
        <xdr:cNvPr id="85" name="n_1mainValue【道路】&#10;有形固定資産減価償却率">
          <a:extLst>
            <a:ext uri="{FF2B5EF4-FFF2-40B4-BE49-F238E27FC236}">
              <a16:creationId xmlns:a16="http://schemas.microsoft.com/office/drawing/2014/main" id="{D3589955-43F1-4DD4-AC2B-892104188B5E}"/>
            </a:ext>
          </a:extLst>
        </xdr:cNvPr>
        <xdr:cNvSpPr txBox="1"/>
      </xdr:nvSpPr>
      <xdr:spPr>
        <a:xfrm>
          <a:off x="3239144" y="539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F9D28425-C8FB-4354-9DA3-D117E2DCC0E4}"/>
            </a:ext>
          </a:extLst>
        </xdr:cNvPr>
        <xdr:cNvSpPr txBox="1"/>
      </xdr:nvSpPr>
      <xdr:spPr>
        <a:xfrm>
          <a:off x="2439044" y="536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138955</xdr:rowOff>
    </xdr:from>
    <xdr:ext cx="405111" cy="259045"/>
    <xdr:sp macro="" textlink="">
      <xdr:nvSpPr>
        <xdr:cNvPr id="87" name="n_3mainValue【道路】&#10;有形固定資産減価償却率">
          <a:extLst>
            <a:ext uri="{FF2B5EF4-FFF2-40B4-BE49-F238E27FC236}">
              <a16:creationId xmlns:a16="http://schemas.microsoft.com/office/drawing/2014/main" id="{CF869DD6-1E0F-4151-847D-508758F91C3F}"/>
            </a:ext>
          </a:extLst>
        </xdr:cNvPr>
        <xdr:cNvSpPr txBox="1"/>
      </xdr:nvSpPr>
      <xdr:spPr>
        <a:xfrm>
          <a:off x="1648469" y="533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113809</xdr:rowOff>
    </xdr:from>
    <xdr:ext cx="405111" cy="259045"/>
    <xdr:sp macro="" textlink="">
      <xdr:nvSpPr>
        <xdr:cNvPr id="88" name="n_4mainValue【道路】&#10;有形固定資産減価償却率">
          <a:extLst>
            <a:ext uri="{FF2B5EF4-FFF2-40B4-BE49-F238E27FC236}">
              <a16:creationId xmlns:a16="http://schemas.microsoft.com/office/drawing/2014/main" id="{D0CC647E-7862-4CCE-BA08-9F1686654EB8}"/>
            </a:ext>
          </a:extLst>
        </xdr:cNvPr>
        <xdr:cNvSpPr txBox="1"/>
      </xdr:nvSpPr>
      <xdr:spPr>
        <a:xfrm>
          <a:off x="848369" y="5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5524230-0595-4E04-B002-364181AFF77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D3A8DB9-CDCA-4E09-85A4-A98D6DA03C9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E10558C-65BD-4929-8167-4EB4DD0FCC0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C788C7B-FAE1-483F-8297-A120A3A8ACF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186234C-ED82-4E2F-9E58-A56780915D8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BBB1098-CA55-4DD1-AACE-27F1F7A4EA3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7309089-8097-4E0A-955F-561A3DF2E01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A8D52AE-949E-4355-8AA1-C91EBD78B50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75AC7C6-840B-4184-BF4D-ECD22A903EE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D4D9EFE-7464-4420-A5C3-82FA8F1A156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1D43B35-E124-43A1-9852-35C5D7ABBC8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EC1B2D7-01D3-4F30-B6C4-04B3D7EB05B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C7683F5-B9FA-41A4-A42F-5BE008EDD42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1E6E315-AE43-4B63-A0A4-684EA9CAD84D}"/>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30908AE-5E9C-4046-B843-0A7494A2ABD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94A9E37-9A63-477D-81EC-A290F179986A}"/>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D5BC317-8C2A-4ADE-9FBE-3B572147B87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51B4CB7-8BFE-4B7E-925C-D04B316B5229}"/>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F94393C-B3BA-4D67-B419-BE0F83A17C6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A0A1877-9447-476D-9059-951C055C0275}"/>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5AA7843-1C77-49E5-AB1E-C928183BDA9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B212951-ACB8-4103-A04D-5D955F80D94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8F0E4A4-C7EF-4B32-9D90-D83F7C7074E5}"/>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345535A5-015F-47E5-9372-94FE87C89504}"/>
            </a:ext>
          </a:extLst>
        </xdr:cNvPr>
        <xdr:cNvCxnSpPr/>
      </xdr:nvCxnSpPr>
      <xdr:spPr>
        <a:xfrm flipV="1">
          <a:off x="9429115" y="5603799"/>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DA48C5DA-667A-4AC6-9BDA-699984345EC1}"/>
            </a:ext>
          </a:extLst>
        </xdr:cNvPr>
        <xdr:cNvSpPr txBox="1"/>
      </xdr:nvSpPr>
      <xdr:spPr>
        <a:xfrm>
          <a:off x="946785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E2C0AE72-9282-4A92-A609-BFCFFF8BEB33}"/>
            </a:ext>
          </a:extLst>
        </xdr:cNvPr>
        <xdr:cNvCxnSpPr/>
      </xdr:nvCxnSpPr>
      <xdr:spPr>
        <a:xfrm>
          <a:off x="9363075" y="6723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78EB7010-B21A-4AF1-A335-725224F75CC9}"/>
            </a:ext>
          </a:extLst>
        </xdr:cNvPr>
        <xdr:cNvSpPr txBox="1"/>
      </xdr:nvSpPr>
      <xdr:spPr>
        <a:xfrm>
          <a:off x="9467850" y="53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ECE6AC1-8E51-4F8D-82C0-6F022753950D}"/>
            </a:ext>
          </a:extLst>
        </xdr:cNvPr>
        <xdr:cNvCxnSpPr/>
      </xdr:nvCxnSpPr>
      <xdr:spPr>
        <a:xfrm>
          <a:off x="9363075" y="56037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7125E8CB-BF5E-4371-A655-AD52B204BC92}"/>
            </a:ext>
          </a:extLst>
        </xdr:cNvPr>
        <xdr:cNvSpPr txBox="1"/>
      </xdr:nvSpPr>
      <xdr:spPr>
        <a:xfrm>
          <a:off x="9467850" y="6304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E6E350B7-E27C-4AAB-A6A3-A28440C38F98}"/>
            </a:ext>
          </a:extLst>
        </xdr:cNvPr>
        <xdr:cNvSpPr/>
      </xdr:nvSpPr>
      <xdr:spPr>
        <a:xfrm>
          <a:off x="9401175" y="632635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96911CA6-634E-4500-A176-A8013BF36D12}"/>
            </a:ext>
          </a:extLst>
        </xdr:cNvPr>
        <xdr:cNvSpPr/>
      </xdr:nvSpPr>
      <xdr:spPr>
        <a:xfrm>
          <a:off x="8639175" y="62866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7F2EA12D-4199-4663-B822-B14053D6BFEE}"/>
            </a:ext>
          </a:extLst>
        </xdr:cNvPr>
        <xdr:cNvSpPr/>
      </xdr:nvSpPr>
      <xdr:spPr>
        <a:xfrm>
          <a:off x="7839075" y="62836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5C3B56CA-F0A0-4685-91E8-A3459B52473D}"/>
            </a:ext>
          </a:extLst>
        </xdr:cNvPr>
        <xdr:cNvSpPr/>
      </xdr:nvSpPr>
      <xdr:spPr>
        <a:xfrm>
          <a:off x="7029450" y="6322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508A14F4-DB3F-44A2-8B3D-F21293E3E742}"/>
            </a:ext>
          </a:extLst>
        </xdr:cNvPr>
        <xdr:cNvSpPr/>
      </xdr:nvSpPr>
      <xdr:spPr>
        <a:xfrm>
          <a:off x="6238875" y="6317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C1847B-BBB0-4D4E-9710-CBCF18FC7A3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E13807-2A35-472B-89DA-D32836C2DDD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37E188-0784-4A74-8D34-752FA14F88C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EA36BE-69E1-4A5D-A530-C5C85B6D498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A0A213-EAE3-41AC-9B1F-5FF0B2F15C5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15951</xdr:rowOff>
    </xdr:from>
    <xdr:to>
      <xdr:col>55</xdr:col>
      <xdr:colOff>50800</xdr:colOff>
      <xdr:row>35</xdr:row>
      <xdr:rowOff>117551</xdr:rowOff>
    </xdr:to>
    <xdr:sp macro="" textlink="">
      <xdr:nvSpPr>
        <xdr:cNvPr id="128" name="楕円 127">
          <a:extLst>
            <a:ext uri="{FF2B5EF4-FFF2-40B4-BE49-F238E27FC236}">
              <a16:creationId xmlns:a16="http://schemas.microsoft.com/office/drawing/2014/main" id="{D219303A-ACF6-4A3A-A820-F23A5241D48C}"/>
            </a:ext>
          </a:extLst>
        </xdr:cNvPr>
        <xdr:cNvSpPr/>
      </xdr:nvSpPr>
      <xdr:spPr>
        <a:xfrm>
          <a:off x="9401175" y="569285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38828</xdr:rowOff>
    </xdr:from>
    <xdr:ext cx="534377" cy="259045"/>
    <xdr:sp macro="" textlink="">
      <xdr:nvSpPr>
        <xdr:cNvPr id="129" name="【道路】&#10;一人当たり延長該当値テキスト">
          <a:extLst>
            <a:ext uri="{FF2B5EF4-FFF2-40B4-BE49-F238E27FC236}">
              <a16:creationId xmlns:a16="http://schemas.microsoft.com/office/drawing/2014/main" id="{A106FB9F-DA99-48B2-80A7-A3EDF95B957A}"/>
            </a:ext>
          </a:extLst>
        </xdr:cNvPr>
        <xdr:cNvSpPr txBox="1"/>
      </xdr:nvSpPr>
      <xdr:spPr>
        <a:xfrm>
          <a:off x="9467850" y="555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28753</xdr:rowOff>
    </xdr:from>
    <xdr:to>
      <xdr:col>50</xdr:col>
      <xdr:colOff>165100</xdr:colOff>
      <xdr:row>35</xdr:row>
      <xdr:rowOff>130353</xdr:rowOff>
    </xdr:to>
    <xdr:sp macro="" textlink="">
      <xdr:nvSpPr>
        <xdr:cNvPr id="130" name="楕円 129">
          <a:extLst>
            <a:ext uri="{FF2B5EF4-FFF2-40B4-BE49-F238E27FC236}">
              <a16:creationId xmlns:a16="http://schemas.microsoft.com/office/drawing/2014/main" id="{9536587F-4279-4A91-9B7B-4F4F842A3499}"/>
            </a:ext>
          </a:extLst>
        </xdr:cNvPr>
        <xdr:cNvSpPr/>
      </xdr:nvSpPr>
      <xdr:spPr>
        <a:xfrm>
          <a:off x="8639175" y="57024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66751</xdr:rowOff>
    </xdr:from>
    <xdr:to>
      <xdr:col>55</xdr:col>
      <xdr:colOff>0</xdr:colOff>
      <xdr:row>35</xdr:row>
      <xdr:rowOff>79553</xdr:rowOff>
    </xdr:to>
    <xdr:cxnSp macro="">
      <xdr:nvCxnSpPr>
        <xdr:cNvPr id="131" name="直線コネクタ 130">
          <a:extLst>
            <a:ext uri="{FF2B5EF4-FFF2-40B4-BE49-F238E27FC236}">
              <a16:creationId xmlns:a16="http://schemas.microsoft.com/office/drawing/2014/main" id="{4261D97E-F1CB-4F7F-B705-13F30313E418}"/>
            </a:ext>
          </a:extLst>
        </xdr:cNvPr>
        <xdr:cNvCxnSpPr/>
      </xdr:nvCxnSpPr>
      <xdr:spPr>
        <a:xfrm flipV="1">
          <a:off x="8686800" y="5740476"/>
          <a:ext cx="74295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47651</xdr:rowOff>
    </xdr:from>
    <xdr:to>
      <xdr:col>46</xdr:col>
      <xdr:colOff>38100</xdr:colOff>
      <xdr:row>35</xdr:row>
      <xdr:rowOff>149251</xdr:rowOff>
    </xdr:to>
    <xdr:sp macro="" textlink="">
      <xdr:nvSpPr>
        <xdr:cNvPr id="132" name="楕円 131">
          <a:extLst>
            <a:ext uri="{FF2B5EF4-FFF2-40B4-BE49-F238E27FC236}">
              <a16:creationId xmlns:a16="http://schemas.microsoft.com/office/drawing/2014/main" id="{921176A9-D7AD-498B-A516-C8D244A7DFD4}"/>
            </a:ext>
          </a:extLst>
        </xdr:cNvPr>
        <xdr:cNvSpPr/>
      </xdr:nvSpPr>
      <xdr:spPr>
        <a:xfrm>
          <a:off x="7839075" y="57213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79553</xdr:rowOff>
    </xdr:from>
    <xdr:to>
      <xdr:col>50</xdr:col>
      <xdr:colOff>114300</xdr:colOff>
      <xdr:row>35</xdr:row>
      <xdr:rowOff>98451</xdr:rowOff>
    </xdr:to>
    <xdr:cxnSp macro="">
      <xdr:nvCxnSpPr>
        <xdr:cNvPr id="133" name="直線コネクタ 132">
          <a:extLst>
            <a:ext uri="{FF2B5EF4-FFF2-40B4-BE49-F238E27FC236}">
              <a16:creationId xmlns:a16="http://schemas.microsoft.com/office/drawing/2014/main" id="{3D279912-2F3E-48C0-9EDC-CEF5180E2AAB}"/>
            </a:ext>
          </a:extLst>
        </xdr:cNvPr>
        <xdr:cNvCxnSpPr/>
      </xdr:nvCxnSpPr>
      <xdr:spPr>
        <a:xfrm flipV="1">
          <a:off x="7886700" y="5759628"/>
          <a:ext cx="8001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59918</xdr:rowOff>
    </xdr:from>
    <xdr:to>
      <xdr:col>41</xdr:col>
      <xdr:colOff>101600</xdr:colOff>
      <xdr:row>35</xdr:row>
      <xdr:rowOff>161518</xdr:rowOff>
    </xdr:to>
    <xdr:sp macro="" textlink="">
      <xdr:nvSpPr>
        <xdr:cNvPr id="134" name="楕円 133">
          <a:extLst>
            <a:ext uri="{FF2B5EF4-FFF2-40B4-BE49-F238E27FC236}">
              <a16:creationId xmlns:a16="http://schemas.microsoft.com/office/drawing/2014/main" id="{D200E1DB-4E22-4C84-8880-15EDCF20FA01}"/>
            </a:ext>
          </a:extLst>
        </xdr:cNvPr>
        <xdr:cNvSpPr/>
      </xdr:nvSpPr>
      <xdr:spPr>
        <a:xfrm>
          <a:off x="7029450" y="5736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98451</xdr:rowOff>
    </xdr:from>
    <xdr:to>
      <xdr:col>45</xdr:col>
      <xdr:colOff>177800</xdr:colOff>
      <xdr:row>35</xdr:row>
      <xdr:rowOff>110718</xdr:rowOff>
    </xdr:to>
    <xdr:cxnSp macro="">
      <xdr:nvCxnSpPr>
        <xdr:cNvPr id="135" name="直線コネクタ 134">
          <a:extLst>
            <a:ext uri="{FF2B5EF4-FFF2-40B4-BE49-F238E27FC236}">
              <a16:creationId xmlns:a16="http://schemas.microsoft.com/office/drawing/2014/main" id="{ADD51CA0-AF4C-4009-943E-14AE7D0D7302}"/>
            </a:ext>
          </a:extLst>
        </xdr:cNvPr>
        <xdr:cNvCxnSpPr/>
      </xdr:nvCxnSpPr>
      <xdr:spPr>
        <a:xfrm flipV="1">
          <a:off x="7077075" y="5778526"/>
          <a:ext cx="809625"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113297</xdr:rowOff>
    </xdr:from>
    <xdr:to>
      <xdr:col>36</xdr:col>
      <xdr:colOff>165100</xdr:colOff>
      <xdr:row>36</xdr:row>
      <xdr:rowOff>43447</xdr:rowOff>
    </xdr:to>
    <xdr:sp macro="" textlink="">
      <xdr:nvSpPr>
        <xdr:cNvPr id="136" name="楕円 135">
          <a:extLst>
            <a:ext uri="{FF2B5EF4-FFF2-40B4-BE49-F238E27FC236}">
              <a16:creationId xmlns:a16="http://schemas.microsoft.com/office/drawing/2014/main" id="{2A74EFD8-A60C-45DC-85B3-117ABB24EB17}"/>
            </a:ext>
          </a:extLst>
        </xdr:cNvPr>
        <xdr:cNvSpPr/>
      </xdr:nvSpPr>
      <xdr:spPr>
        <a:xfrm>
          <a:off x="6238875" y="57901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110718</xdr:rowOff>
    </xdr:from>
    <xdr:to>
      <xdr:col>41</xdr:col>
      <xdr:colOff>50800</xdr:colOff>
      <xdr:row>35</xdr:row>
      <xdr:rowOff>164097</xdr:rowOff>
    </xdr:to>
    <xdr:cxnSp macro="">
      <xdr:nvCxnSpPr>
        <xdr:cNvPr id="137" name="直線コネクタ 136">
          <a:extLst>
            <a:ext uri="{FF2B5EF4-FFF2-40B4-BE49-F238E27FC236}">
              <a16:creationId xmlns:a16="http://schemas.microsoft.com/office/drawing/2014/main" id="{F88EFCE4-E629-46F9-835E-36044FE81491}"/>
            </a:ext>
          </a:extLst>
        </xdr:cNvPr>
        <xdr:cNvCxnSpPr/>
      </xdr:nvCxnSpPr>
      <xdr:spPr>
        <a:xfrm flipV="1">
          <a:off x="6286500" y="5784443"/>
          <a:ext cx="790575" cy="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40A1ADD1-EE47-4DBC-97C7-656DD34B2E6B}"/>
            </a:ext>
          </a:extLst>
        </xdr:cNvPr>
        <xdr:cNvSpPr txBox="1"/>
      </xdr:nvSpPr>
      <xdr:spPr>
        <a:xfrm>
          <a:off x="8429136" y="6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D276ECC5-EC00-4480-AA4D-457595197FD0}"/>
            </a:ext>
          </a:extLst>
        </xdr:cNvPr>
        <xdr:cNvSpPr txBox="1"/>
      </xdr:nvSpPr>
      <xdr:spPr>
        <a:xfrm>
          <a:off x="7648086" y="63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371F2EB8-731F-4644-B0BE-8BC4DB920E1E}"/>
            </a:ext>
          </a:extLst>
        </xdr:cNvPr>
        <xdr:cNvSpPr txBox="1"/>
      </xdr:nvSpPr>
      <xdr:spPr>
        <a:xfrm>
          <a:off x="6847986"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85FC6993-D151-4789-A6D0-650FC18780BF}"/>
            </a:ext>
          </a:extLst>
        </xdr:cNvPr>
        <xdr:cNvSpPr txBox="1"/>
      </xdr:nvSpPr>
      <xdr:spPr>
        <a:xfrm>
          <a:off x="6038361" y="64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146880</xdr:rowOff>
    </xdr:from>
    <xdr:ext cx="534377" cy="259045"/>
    <xdr:sp macro="" textlink="">
      <xdr:nvSpPr>
        <xdr:cNvPr id="142" name="n_1mainValue【道路】&#10;一人当たり延長">
          <a:extLst>
            <a:ext uri="{FF2B5EF4-FFF2-40B4-BE49-F238E27FC236}">
              <a16:creationId xmlns:a16="http://schemas.microsoft.com/office/drawing/2014/main" id="{7CE9D449-D3A6-462B-B6C1-23B4C93CAD56}"/>
            </a:ext>
          </a:extLst>
        </xdr:cNvPr>
        <xdr:cNvSpPr txBox="1"/>
      </xdr:nvSpPr>
      <xdr:spPr>
        <a:xfrm>
          <a:off x="8429136" y="549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165778</xdr:rowOff>
    </xdr:from>
    <xdr:ext cx="534377" cy="259045"/>
    <xdr:sp macro="" textlink="">
      <xdr:nvSpPr>
        <xdr:cNvPr id="143" name="n_2mainValue【道路】&#10;一人当たり延長">
          <a:extLst>
            <a:ext uri="{FF2B5EF4-FFF2-40B4-BE49-F238E27FC236}">
              <a16:creationId xmlns:a16="http://schemas.microsoft.com/office/drawing/2014/main" id="{8966A3C4-4281-4F38-B246-8F17A4E68107}"/>
            </a:ext>
          </a:extLst>
        </xdr:cNvPr>
        <xdr:cNvSpPr txBox="1"/>
      </xdr:nvSpPr>
      <xdr:spPr>
        <a:xfrm>
          <a:off x="7648086" y="55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6595</xdr:rowOff>
    </xdr:from>
    <xdr:ext cx="534377" cy="259045"/>
    <xdr:sp macro="" textlink="">
      <xdr:nvSpPr>
        <xdr:cNvPr id="144" name="n_3mainValue【道路】&#10;一人当たり延長">
          <a:extLst>
            <a:ext uri="{FF2B5EF4-FFF2-40B4-BE49-F238E27FC236}">
              <a16:creationId xmlns:a16="http://schemas.microsoft.com/office/drawing/2014/main" id="{464DFFC4-9A41-47F2-A62D-2B9665966702}"/>
            </a:ext>
          </a:extLst>
        </xdr:cNvPr>
        <xdr:cNvSpPr txBox="1"/>
      </xdr:nvSpPr>
      <xdr:spPr>
        <a:xfrm>
          <a:off x="6847986" y="55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59974</xdr:rowOff>
    </xdr:from>
    <xdr:ext cx="534377" cy="259045"/>
    <xdr:sp macro="" textlink="">
      <xdr:nvSpPr>
        <xdr:cNvPr id="145" name="n_4mainValue【道路】&#10;一人当たり延長">
          <a:extLst>
            <a:ext uri="{FF2B5EF4-FFF2-40B4-BE49-F238E27FC236}">
              <a16:creationId xmlns:a16="http://schemas.microsoft.com/office/drawing/2014/main" id="{F84334D2-F5A8-49BC-A7F5-C84636F460A6}"/>
            </a:ext>
          </a:extLst>
        </xdr:cNvPr>
        <xdr:cNvSpPr txBox="1"/>
      </xdr:nvSpPr>
      <xdr:spPr>
        <a:xfrm>
          <a:off x="6038361" y="55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4CAEF76-CA5C-443D-AA4D-58CC4E36CD8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22CFB16-17C9-4FC7-925F-EB95AEAAF9F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EDD4832-C45F-4BFF-97BB-F18BE4A0EF2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D48B345-0E64-4CDB-B163-1B5CBDE88A1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E009F65-4F1C-4846-9966-9159B7F98EC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33D4637-324D-42E2-8AAF-B96C4B710F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CDB4E57-F550-43D9-B4A2-2FB0D65F278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7F28E00-20B8-4E38-BB56-8B66A434A52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EE116A2-CC87-464F-8E54-6AF15DA49E3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051974F-AA4A-4D41-BA46-54314BC69C6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9A4644A-3C86-4996-9CBC-C87643A1C29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16C1840-ADC4-4B31-AD9D-A19955C937D0}"/>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E93BCD1-B60E-4A71-9E63-1D2F3FA5434B}"/>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30EB7CF-BAE4-43CB-A4D6-54CD1D4058F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9F18D08-7DC4-4924-95C0-9EC9FAE8D727}"/>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4F222C4-6E75-4ECE-B0A1-6E4C7114E87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2CC6AC3-B31B-4F57-9B95-325FB6F0EF36}"/>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A1EF81D-6D87-4B80-9CFE-D3C9DD34399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A0AF63A-EED7-4D49-B22F-BDFE483933E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370557E-9894-4758-9D9D-D26E675AE44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C8066C0-1D3E-45ED-B0B2-A4EC7B983768}"/>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42A5EAD-1A8B-48D8-B29F-94244CA5696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8F3C56B-DE8E-4A2B-8A38-7073C2A3611F}"/>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6873F11-C6DE-40CD-A09C-F3ED0B45B97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9C87B62-E4B3-41B2-BF95-08EA04A2599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D213E775-E2E6-40C7-B56D-BC7FA7112426}"/>
            </a:ext>
          </a:extLst>
        </xdr:cNvPr>
        <xdr:cNvCxnSpPr/>
      </xdr:nvCxnSpPr>
      <xdr:spPr>
        <a:xfrm flipV="1">
          <a:off x="4180840" y="9000218"/>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A6B1765-0F75-47AA-97A3-F67F0EB1CFA3}"/>
            </a:ext>
          </a:extLst>
        </xdr:cNvPr>
        <xdr:cNvSpPr txBox="1"/>
      </xdr:nvSpPr>
      <xdr:spPr>
        <a:xfrm>
          <a:off x="42195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A29E9A31-70A6-4206-ACF4-543037DE408F}"/>
            </a:ext>
          </a:extLst>
        </xdr:cNvPr>
        <xdr:cNvCxnSpPr/>
      </xdr:nvCxnSpPr>
      <xdr:spPr>
        <a:xfrm>
          <a:off x="4105275"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BC3A9C7-CD54-4C2E-BD05-C5EE765037A1}"/>
            </a:ext>
          </a:extLst>
        </xdr:cNvPr>
        <xdr:cNvSpPr txBox="1"/>
      </xdr:nvSpPr>
      <xdr:spPr>
        <a:xfrm>
          <a:off x="4219575"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9C65FC86-064D-4D98-BE84-67C0F9ABB7DE}"/>
            </a:ext>
          </a:extLst>
        </xdr:cNvPr>
        <xdr:cNvCxnSpPr/>
      </xdr:nvCxnSpPr>
      <xdr:spPr>
        <a:xfrm>
          <a:off x="4105275" y="9000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0BDC880-AEAF-4A3B-BD97-111267E50985}"/>
            </a:ext>
          </a:extLst>
        </xdr:cNvPr>
        <xdr:cNvSpPr txBox="1"/>
      </xdr:nvSpPr>
      <xdr:spPr>
        <a:xfrm>
          <a:off x="4219575"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AA2BF983-9C28-459F-928F-64B012DA5F46}"/>
            </a:ext>
          </a:extLst>
        </xdr:cNvPr>
        <xdr:cNvSpPr/>
      </xdr:nvSpPr>
      <xdr:spPr>
        <a:xfrm>
          <a:off x="4124325" y="9879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3576F21A-5A77-4565-8E21-DA71ECF5AEAD}"/>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793D6C27-9C5E-4D22-B37C-757CD393D5AB}"/>
            </a:ext>
          </a:extLst>
        </xdr:cNvPr>
        <xdr:cNvSpPr/>
      </xdr:nvSpPr>
      <xdr:spPr>
        <a:xfrm>
          <a:off x="25717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2D08407E-C0CA-4C26-BCE1-4A73043FC13B}"/>
            </a:ext>
          </a:extLst>
        </xdr:cNvPr>
        <xdr:cNvSpPr/>
      </xdr:nvSpPr>
      <xdr:spPr>
        <a:xfrm>
          <a:off x="1781175"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56DDEF35-8B97-43EE-A610-C963823A420B}"/>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11D57B-7791-4B25-A377-C54CA3B4006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5E8930-C0BE-440D-89A3-A34B4901311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78F859-8571-4D12-B7D0-3E1613A207E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F76C15-C932-4F48-ADC8-B25B7A00369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8A768A-12BB-48BB-A02A-2A4E40C00F8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4188DE83-D27F-4CAB-B888-5FD586029EE3}"/>
            </a:ext>
          </a:extLst>
        </xdr:cNvPr>
        <xdr:cNvSpPr/>
      </xdr:nvSpPr>
      <xdr:spPr>
        <a:xfrm>
          <a:off x="4124325" y="99455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0722473-1098-4FC8-899F-73D032292D8F}"/>
            </a:ext>
          </a:extLst>
        </xdr:cNvPr>
        <xdr:cNvSpPr txBox="1"/>
      </xdr:nvSpPr>
      <xdr:spPr>
        <a:xfrm>
          <a:off x="4219575" y="992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9" name="楕円 188">
          <a:extLst>
            <a:ext uri="{FF2B5EF4-FFF2-40B4-BE49-F238E27FC236}">
              <a16:creationId xmlns:a16="http://schemas.microsoft.com/office/drawing/2014/main" id="{563A12F5-B73E-4E7C-9A06-C890F1833FA0}"/>
            </a:ext>
          </a:extLst>
        </xdr:cNvPr>
        <xdr:cNvSpPr/>
      </xdr:nvSpPr>
      <xdr:spPr>
        <a:xfrm>
          <a:off x="3381375" y="99226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109401</xdr:rowOff>
    </xdr:to>
    <xdr:cxnSp macro="">
      <xdr:nvCxnSpPr>
        <xdr:cNvPr id="190" name="直線コネクタ 189">
          <a:extLst>
            <a:ext uri="{FF2B5EF4-FFF2-40B4-BE49-F238E27FC236}">
              <a16:creationId xmlns:a16="http://schemas.microsoft.com/office/drawing/2014/main" id="{AA545812-F6A7-4999-88DF-463BE94AE92F}"/>
            </a:ext>
          </a:extLst>
        </xdr:cNvPr>
        <xdr:cNvCxnSpPr/>
      </xdr:nvCxnSpPr>
      <xdr:spPr>
        <a:xfrm>
          <a:off x="3429000" y="9970316"/>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F22E6F19-7ABC-4D58-9663-CE2AB683E230}"/>
            </a:ext>
          </a:extLst>
        </xdr:cNvPr>
        <xdr:cNvSpPr/>
      </xdr:nvSpPr>
      <xdr:spPr>
        <a:xfrm>
          <a:off x="2571750" y="99030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2" name="直線コネクタ 191">
          <a:extLst>
            <a:ext uri="{FF2B5EF4-FFF2-40B4-BE49-F238E27FC236}">
              <a16:creationId xmlns:a16="http://schemas.microsoft.com/office/drawing/2014/main" id="{2290E0D6-8D07-46FD-97E6-09D3CD170BBE}"/>
            </a:ext>
          </a:extLst>
        </xdr:cNvPr>
        <xdr:cNvCxnSpPr/>
      </xdr:nvCxnSpPr>
      <xdr:spPr>
        <a:xfrm>
          <a:off x="2619375" y="9950722"/>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3" name="楕円 192">
          <a:extLst>
            <a:ext uri="{FF2B5EF4-FFF2-40B4-BE49-F238E27FC236}">
              <a16:creationId xmlns:a16="http://schemas.microsoft.com/office/drawing/2014/main" id="{47709A2E-7C74-425D-80E5-D896DE8C6801}"/>
            </a:ext>
          </a:extLst>
        </xdr:cNvPr>
        <xdr:cNvSpPr/>
      </xdr:nvSpPr>
      <xdr:spPr>
        <a:xfrm>
          <a:off x="1781175" y="98865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34861FAF-5D6F-4128-9F40-DFAC8056A408}"/>
            </a:ext>
          </a:extLst>
        </xdr:cNvPr>
        <xdr:cNvCxnSpPr/>
      </xdr:nvCxnSpPr>
      <xdr:spPr>
        <a:xfrm>
          <a:off x="1828800" y="9934212"/>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5" name="楕円 194">
          <a:extLst>
            <a:ext uri="{FF2B5EF4-FFF2-40B4-BE49-F238E27FC236}">
              <a16:creationId xmlns:a16="http://schemas.microsoft.com/office/drawing/2014/main" id="{F7C6B08D-EA6A-47CD-9762-24CCD439855A}"/>
            </a:ext>
          </a:extLst>
        </xdr:cNvPr>
        <xdr:cNvSpPr/>
      </xdr:nvSpPr>
      <xdr:spPr>
        <a:xfrm>
          <a:off x="981075" y="98684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44087</xdr:rowOff>
    </xdr:to>
    <xdr:cxnSp macro="">
      <xdr:nvCxnSpPr>
        <xdr:cNvPr id="196" name="直線コネクタ 195">
          <a:extLst>
            <a:ext uri="{FF2B5EF4-FFF2-40B4-BE49-F238E27FC236}">
              <a16:creationId xmlns:a16="http://schemas.microsoft.com/office/drawing/2014/main" id="{3B9C5D1B-D905-4DD5-84C4-4005B0DF5DBF}"/>
            </a:ext>
          </a:extLst>
        </xdr:cNvPr>
        <xdr:cNvCxnSpPr/>
      </xdr:nvCxnSpPr>
      <xdr:spPr>
        <a:xfrm>
          <a:off x="1028700" y="9906544"/>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3AAC47E-4904-4E0F-8058-65E0555E06B5}"/>
            </a:ext>
          </a:extLst>
        </xdr:cNvPr>
        <xdr:cNvSpPr txBox="1"/>
      </xdr:nvSpPr>
      <xdr:spPr>
        <a:xfrm>
          <a:off x="32391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14DDEF2-3A92-4F24-903C-2214A3AEC51D}"/>
            </a:ext>
          </a:extLst>
        </xdr:cNvPr>
        <xdr:cNvSpPr txBox="1"/>
      </xdr:nvSpPr>
      <xdr:spPr>
        <a:xfrm>
          <a:off x="2439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83FC974-2F79-4BB0-A45E-A61BC520628E}"/>
            </a:ext>
          </a:extLst>
        </xdr:cNvPr>
        <xdr:cNvSpPr txBox="1"/>
      </xdr:nvSpPr>
      <xdr:spPr>
        <a:xfrm>
          <a:off x="164846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A615605-1198-42C4-B738-8EBCA56BEFFD}"/>
            </a:ext>
          </a:extLst>
        </xdr:cNvPr>
        <xdr:cNvSpPr txBox="1"/>
      </xdr:nvSpPr>
      <xdr:spPr>
        <a:xfrm>
          <a:off x="848369"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C64AE5B-513E-4D1F-BB18-8B9966C3FF26}"/>
            </a:ext>
          </a:extLst>
        </xdr:cNvPr>
        <xdr:cNvSpPr txBox="1"/>
      </xdr:nvSpPr>
      <xdr:spPr>
        <a:xfrm>
          <a:off x="3239144" y="1001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6D8892E-E03A-412D-AD9B-109312B565E5}"/>
            </a:ext>
          </a:extLst>
        </xdr:cNvPr>
        <xdr:cNvSpPr txBox="1"/>
      </xdr:nvSpPr>
      <xdr:spPr>
        <a:xfrm>
          <a:off x="2439044" y="999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6F44CFF-4924-4E64-A78F-307C31FBADF6}"/>
            </a:ext>
          </a:extLst>
        </xdr:cNvPr>
        <xdr:cNvSpPr txBox="1"/>
      </xdr:nvSpPr>
      <xdr:spPr>
        <a:xfrm>
          <a:off x="16484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543EAF8-1CB0-46C8-BE62-F5FC0DE1D16D}"/>
            </a:ext>
          </a:extLst>
        </xdr:cNvPr>
        <xdr:cNvSpPr txBox="1"/>
      </xdr:nvSpPr>
      <xdr:spPr>
        <a:xfrm>
          <a:off x="848369"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97568E-FD69-4842-AB8E-7779E838AFE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38C2AA-A6A9-46DA-81DB-BBC500EE07A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9CB992-8BEC-41E7-ACA3-EA241CE575C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F7CF7DB-F13B-4A5D-B218-8CF639178F6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10BBED5-6B0C-4402-873F-723EC2EE071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3EDF1D8-8121-4429-BE44-6F7B527D689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CFB3267-4D13-46E2-A10B-49A73B6EFA4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AFDC0E3-5C6F-4548-BDA7-CDA30FD183E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49D454A-334B-4A05-B1FC-C1C44F5D4AD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311D84C-9323-40DD-9089-919F5369AD9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94EE2FB-99FE-44AA-84B0-714D2A53D04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7537F8F-3C3A-4E8B-B9CF-FCB88E7B3BE8}"/>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33FD95C-4B3B-4C3A-8E33-BD5C6C7D934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5101865-53BF-420B-A370-37E3548FA806}"/>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5B3CBC9-FF7D-44BD-B138-3C8301180C7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A7B841A-D75F-4C22-814C-07EA90768A1C}"/>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1BE3628-3CF2-4947-946A-4043BB5C92B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FCC4AAA-E745-48A8-BAA2-053279CF57E1}"/>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36CA0F6-141D-49F6-9738-AF6081BBE1F6}"/>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453F9A5-766A-4C77-AA25-8707F3D1DEAC}"/>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11242C4-5C55-419F-81FD-72D9F81FE97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A3FF308-A120-45AA-BF09-CE37716BB78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C9F4F4B-D2C8-4EB3-BE95-DF90C09A4C4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69888EF-8BF1-4169-AA39-7DAF902B8038}"/>
            </a:ext>
          </a:extLst>
        </xdr:cNvPr>
        <xdr:cNvCxnSpPr/>
      </xdr:nvCxnSpPr>
      <xdr:spPr>
        <a:xfrm flipV="1">
          <a:off x="9429115" y="9074343"/>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6239A44-6631-4038-951F-6A3B47D574FC}"/>
            </a:ext>
          </a:extLst>
        </xdr:cNvPr>
        <xdr:cNvSpPr txBox="1"/>
      </xdr:nvSpPr>
      <xdr:spPr>
        <a:xfrm>
          <a:off x="9467850" y="104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A2F4CA4A-EC36-47B2-8995-5B89E02CF2C5}"/>
            </a:ext>
          </a:extLst>
        </xdr:cNvPr>
        <xdr:cNvCxnSpPr/>
      </xdr:nvCxnSpPr>
      <xdr:spPr>
        <a:xfrm>
          <a:off x="9363075" y="1043114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F8D2A17-C36D-449B-8545-C9746B0F3E92}"/>
            </a:ext>
          </a:extLst>
        </xdr:cNvPr>
        <xdr:cNvSpPr txBox="1"/>
      </xdr:nvSpPr>
      <xdr:spPr>
        <a:xfrm>
          <a:off x="9467850" y="8859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43CF0D0C-91AE-48D6-8F17-CBA5842D5FAE}"/>
            </a:ext>
          </a:extLst>
        </xdr:cNvPr>
        <xdr:cNvCxnSpPr/>
      </xdr:nvCxnSpPr>
      <xdr:spPr>
        <a:xfrm>
          <a:off x="9363075" y="9074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D9A2521-F795-485A-8D26-57A95781C959}"/>
            </a:ext>
          </a:extLst>
        </xdr:cNvPr>
        <xdr:cNvSpPr txBox="1"/>
      </xdr:nvSpPr>
      <xdr:spPr>
        <a:xfrm>
          <a:off x="9467850" y="10126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EA7A76D5-43F2-42E8-B13E-A99F1F051552}"/>
            </a:ext>
          </a:extLst>
        </xdr:cNvPr>
        <xdr:cNvSpPr/>
      </xdr:nvSpPr>
      <xdr:spPr>
        <a:xfrm>
          <a:off x="9401175" y="1015174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C1BE58DC-D485-4A12-8B34-E7489D0A50CD}"/>
            </a:ext>
          </a:extLst>
        </xdr:cNvPr>
        <xdr:cNvSpPr/>
      </xdr:nvSpPr>
      <xdr:spPr>
        <a:xfrm>
          <a:off x="8639175" y="101509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6D908F39-0568-435F-8679-FDFF78F17133}"/>
            </a:ext>
          </a:extLst>
        </xdr:cNvPr>
        <xdr:cNvSpPr/>
      </xdr:nvSpPr>
      <xdr:spPr>
        <a:xfrm>
          <a:off x="7839075" y="1014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A4852D0F-A89D-4C4F-B5F4-340ADD7BC156}"/>
            </a:ext>
          </a:extLst>
        </xdr:cNvPr>
        <xdr:cNvSpPr/>
      </xdr:nvSpPr>
      <xdr:spPr>
        <a:xfrm>
          <a:off x="7029450" y="10160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5067D22-D968-4BD3-B9D6-4A56F46F7FBA}"/>
            </a:ext>
          </a:extLst>
        </xdr:cNvPr>
        <xdr:cNvSpPr/>
      </xdr:nvSpPr>
      <xdr:spPr>
        <a:xfrm>
          <a:off x="6238875" y="10161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A2839BE-88F2-445C-B5BC-DFBB7C54BDF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7B5C06-C20B-4B9D-BAE6-E971168F09E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0DEECE-2285-4717-A443-7519F02D19D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F6513F-5320-4888-9F68-71E2ECD6660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461651-B4E2-41A0-BAE0-9EFE93FC252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60378</xdr:rowOff>
    </xdr:from>
    <xdr:to>
      <xdr:col>55</xdr:col>
      <xdr:colOff>50800</xdr:colOff>
      <xdr:row>61</xdr:row>
      <xdr:rowOff>161978</xdr:rowOff>
    </xdr:to>
    <xdr:sp macro="" textlink="">
      <xdr:nvSpPr>
        <xdr:cNvPr id="244" name="楕円 243">
          <a:extLst>
            <a:ext uri="{FF2B5EF4-FFF2-40B4-BE49-F238E27FC236}">
              <a16:creationId xmlns:a16="http://schemas.microsoft.com/office/drawing/2014/main" id="{9E204D8E-4225-43EC-BCED-4AF58DBA7524}"/>
            </a:ext>
          </a:extLst>
        </xdr:cNvPr>
        <xdr:cNvSpPr/>
      </xdr:nvSpPr>
      <xdr:spPr>
        <a:xfrm>
          <a:off x="9401175" y="99505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83255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3570032-2257-4FCD-87A4-1A9C6805302D}"/>
            </a:ext>
          </a:extLst>
        </xdr:cNvPr>
        <xdr:cNvSpPr txBox="1"/>
      </xdr:nvSpPr>
      <xdr:spPr>
        <a:xfrm>
          <a:off x="9467850" y="981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65602</xdr:rowOff>
    </xdr:from>
    <xdr:to>
      <xdr:col>50</xdr:col>
      <xdr:colOff>165100</xdr:colOff>
      <xdr:row>61</xdr:row>
      <xdr:rowOff>167202</xdr:rowOff>
    </xdr:to>
    <xdr:sp macro="" textlink="">
      <xdr:nvSpPr>
        <xdr:cNvPr id="246" name="楕円 245">
          <a:extLst>
            <a:ext uri="{FF2B5EF4-FFF2-40B4-BE49-F238E27FC236}">
              <a16:creationId xmlns:a16="http://schemas.microsoft.com/office/drawing/2014/main" id="{3831A951-24D1-43AB-B970-1E2B10979886}"/>
            </a:ext>
          </a:extLst>
        </xdr:cNvPr>
        <xdr:cNvSpPr/>
      </xdr:nvSpPr>
      <xdr:spPr>
        <a:xfrm>
          <a:off x="8639175" y="99557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111178</xdr:rowOff>
    </xdr:from>
    <xdr:to>
      <xdr:col>55</xdr:col>
      <xdr:colOff>0</xdr:colOff>
      <xdr:row>61</xdr:row>
      <xdr:rowOff>116402</xdr:rowOff>
    </xdr:to>
    <xdr:cxnSp macro="">
      <xdr:nvCxnSpPr>
        <xdr:cNvPr id="247" name="直線コネクタ 246">
          <a:extLst>
            <a:ext uri="{FF2B5EF4-FFF2-40B4-BE49-F238E27FC236}">
              <a16:creationId xmlns:a16="http://schemas.microsoft.com/office/drawing/2014/main" id="{FC8ABC99-1B73-4987-ADD5-CBB3BAA84B10}"/>
            </a:ext>
          </a:extLst>
        </xdr:cNvPr>
        <xdr:cNvCxnSpPr/>
      </xdr:nvCxnSpPr>
      <xdr:spPr>
        <a:xfrm flipV="1">
          <a:off x="8686800" y="9998128"/>
          <a:ext cx="74295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74364</xdr:rowOff>
    </xdr:from>
    <xdr:to>
      <xdr:col>46</xdr:col>
      <xdr:colOff>38100</xdr:colOff>
      <xdr:row>62</xdr:row>
      <xdr:rowOff>4514</xdr:rowOff>
    </xdr:to>
    <xdr:sp macro="" textlink="">
      <xdr:nvSpPr>
        <xdr:cNvPr id="248" name="楕円 247">
          <a:extLst>
            <a:ext uri="{FF2B5EF4-FFF2-40B4-BE49-F238E27FC236}">
              <a16:creationId xmlns:a16="http://schemas.microsoft.com/office/drawing/2014/main" id="{5C6CC619-CB27-4AC5-8987-D68F21D10099}"/>
            </a:ext>
          </a:extLst>
        </xdr:cNvPr>
        <xdr:cNvSpPr/>
      </xdr:nvSpPr>
      <xdr:spPr>
        <a:xfrm>
          <a:off x="7839075" y="99613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116402</xdr:rowOff>
    </xdr:from>
    <xdr:to>
      <xdr:col>50</xdr:col>
      <xdr:colOff>114300</xdr:colOff>
      <xdr:row>61</xdr:row>
      <xdr:rowOff>125164</xdr:rowOff>
    </xdr:to>
    <xdr:cxnSp macro="">
      <xdr:nvCxnSpPr>
        <xdr:cNvPr id="249" name="直線コネクタ 248">
          <a:extLst>
            <a:ext uri="{FF2B5EF4-FFF2-40B4-BE49-F238E27FC236}">
              <a16:creationId xmlns:a16="http://schemas.microsoft.com/office/drawing/2014/main" id="{36176B03-9091-4371-BE16-F2D489BFB904}"/>
            </a:ext>
          </a:extLst>
        </xdr:cNvPr>
        <xdr:cNvCxnSpPr/>
      </xdr:nvCxnSpPr>
      <xdr:spPr>
        <a:xfrm flipV="1">
          <a:off x="7886700" y="10003352"/>
          <a:ext cx="8001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81893</xdr:rowOff>
    </xdr:from>
    <xdr:to>
      <xdr:col>41</xdr:col>
      <xdr:colOff>101600</xdr:colOff>
      <xdr:row>62</xdr:row>
      <xdr:rowOff>12043</xdr:rowOff>
    </xdr:to>
    <xdr:sp macro="" textlink="">
      <xdr:nvSpPr>
        <xdr:cNvPr id="250" name="楕円 249">
          <a:extLst>
            <a:ext uri="{FF2B5EF4-FFF2-40B4-BE49-F238E27FC236}">
              <a16:creationId xmlns:a16="http://schemas.microsoft.com/office/drawing/2014/main" id="{6B878E63-2EDA-417E-B472-D4D94508BDD8}"/>
            </a:ext>
          </a:extLst>
        </xdr:cNvPr>
        <xdr:cNvSpPr/>
      </xdr:nvSpPr>
      <xdr:spPr>
        <a:xfrm>
          <a:off x="7029450" y="99720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125164</xdr:rowOff>
    </xdr:from>
    <xdr:to>
      <xdr:col>45</xdr:col>
      <xdr:colOff>177800</xdr:colOff>
      <xdr:row>61</xdr:row>
      <xdr:rowOff>132693</xdr:rowOff>
    </xdr:to>
    <xdr:cxnSp macro="">
      <xdr:nvCxnSpPr>
        <xdr:cNvPr id="251" name="直線コネクタ 250">
          <a:extLst>
            <a:ext uri="{FF2B5EF4-FFF2-40B4-BE49-F238E27FC236}">
              <a16:creationId xmlns:a16="http://schemas.microsoft.com/office/drawing/2014/main" id="{DE2E4458-16BD-459A-A7CC-4C8818D6AD56}"/>
            </a:ext>
          </a:extLst>
        </xdr:cNvPr>
        <xdr:cNvCxnSpPr/>
      </xdr:nvCxnSpPr>
      <xdr:spPr>
        <a:xfrm flipV="1">
          <a:off x="7077075" y="10008939"/>
          <a:ext cx="809625"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89195</xdr:rowOff>
    </xdr:from>
    <xdr:to>
      <xdr:col>36</xdr:col>
      <xdr:colOff>165100</xdr:colOff>
      <xdr:row>62</xdr:row>
      <xdr:rowOff>19345</xdr:rowOff>
    </xdr:to>
    <xdr:sp macro="" textlink="">
      <xdr:nvSpPr>
        <xdr:cNvPr id="252" name="楕円 251">
          <a:extLst>
            <a:ext uri="{FF2B5EF4-FFF2-40B4-BE49-F238E27FC236}">
              <a16:creationId xmlns:a16="http://schemas.microsoft.com/office/drawing/2014/main" id="{E0A7B56D-BB71-442C-B717-5C2C53C7554B}"/>
            </a:ext>
          </a:extLst>
        </xdr:cNvPr>
        <xdr:cNvSpPr/>
      </xdr:nvSpPr>
      <xdr:spPr>
        <a:xfrm>
          <a:off x="6238875" y="9972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132693</xdr:rowOff>
    </xdr:from>
    <xdr:to>
      <xdr:col>41</xdr:col>
      <xdr:colOff>50800</xdr:colOff>
      <xdr:row>61</xdr:row>
      <xdr:rowOff>139995</xdr:rowOff>
    </xdr:to>
    <xdr:cxnSp macro="">
      <xdr:nvCxnSpPr>
        <xdr:cNvPr id="253" name="直線コネクタ 252">
          <a:extLst>
            <a:ext uri="{FF2B5EF4-FFF2-40B4-BE49-F238E27FC236}">
              <a16:creationId xmlns:a16="http://schemas.microsoft.com/office/drawing/2014/main" id="{06048C03-A743-47C0-9B19-9A1325D6B05C}"/>
            </a:ext>
          </a:extLst>
        </xdr:cNvPr>
        <xdr:cNvCxnSpPr/>
      </xdr:nvCxnSpPr>
      <xdr:spPr>
        <a:xfrm flipV="1">
          <a:off x="6286500" y="10019643"/>
          <a:ext cx="790575"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9CA3EF4-193A-4F7D-93CB-CF4C4E617E9C}"/>
            </a:ext>
          </a:extLst>
        </xdr:cNvPr>
        <xdr:cNvSpPr txBox="1"/>
      </xdr:nvSpPr>
      <xdr:spPr>
        <a:xfrm>
          <a:off x="8399995" y="1023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B90C333-5A20-40B9-A9F2-A20C91F36C2B}"/>
            </a:ext>
          </a:extLst>
        </xdr:cNvPr>
        <xdr:cNvSpPr txBox="1"/>
      </xdr:nvSpPr>
      <xdr:spPr>
        <a:xfrm>
          <a:off x="7609420" y="1022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A3836A8-94FF-4001-BDFF-15C2878F0B30}"/>
            </a:ext>
          </a:extLst>
        </xdr:cNvPr>
        <xdr:cNvSpPr txBox="1"/>
      </xdr:nvSpPr>
      <xdr:spPr>
        <a:xfrm>
          <a:off x="6818845" y="1024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3E13935-DDD7-4A26-8430-10870FB86015}"/>
            </a:ext>
          </a:extLst>
        </xdr:cNvPr>
        <xdr:cNvSpPr txBox="1"/>
      </xdr:nvSpPr>
      <xdr:spPr>
        <a:xfrm>
          <a:off x="6009220" y="1024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12279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3D0BC43-F898-4F1D-8195-87B4465ECCC2}"/>
            </a:ext>
          </a:extLst>
        </xdr:cNvPr>
        <xdr:cNvSpPr txBox="1"/>
      </xdr:nvSpPr>
      <xdr:spPr>
        <a:xfrm>
          <a:off x="8399995" y="97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21041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68627C7-27E7-4CF5-9957-4EB15172D6D9}"/>
            </a:ext>
          </a:extLst>
        </xdr:cNvPr>
        <xdr:cNvSpPr txBox="1"/>
      </xdr:nvSpPr>
      <xdr:spPr>
        <a:xfrm>
          <a:off x="7609420" y="974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28570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9D44388-669C-430E-B512-EB431EEA2D1B}"/>
            </a:ext>
          </a:extLst>
        </xdr:cNvPr>
        <xdr:cNvSpPr txBox="1"/>
      </xdr:nvSpPr>
      <xdr:spPr>
        <a:xfrm>
          <a:off x="6818845" y="975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35872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945CD1C-4822-448C-B866-2F19232C9911}"/>
            </a:ext>
          </a:extLst>
        </xdr:cNvPr>
        <xdr:cNvSpPr txBox="1"/>
      </xdr:nvSpPr>
      <xdr:spPr>
        <a:xfrm>
          <a:off x="6009220" y="97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9257E9-44D9-46C9-ADFA-26B33DEBC40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45F29B8-22A7-42CB-9728-7458E61A773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2BAEA78-92C1-4505-A292-49CBB8186A1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BE36AC0-2A92-4EC8-AFBD-921B6F8F746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47EF72B-3948-4382-9273-27FE63E6CC5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87647BE-6996-4585-B01F-635F5E01106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A7ADB57-EFFD-4F13-A57A-8FF4A2F2817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E5E0295-07B8-474B-8DCF-7781565B021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69BFD88-82DC-4B1F-9A86-3753F5EAA2A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D263278-4AA3-4F99-BB55-65ED5339BF0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48F3B78-662B-4806-BAD2-61FB66EA68F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7429EC4F-431E-47F3-97EE-40891C0AC935}"/>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A07A7BD-7A03-459E-A10B-D49A238B973F}"/>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5CCB479-4432-4892-833B-69889E1D9AFD}"/>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1BD6F97-7988-4C46-8D64-14B310F2E7A3}"/>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CAD6A71C-F8DB-4B14-9CB3-82ED661405D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9F5BFCD-FBDB-4F68-BC67-9B227BAFC909}"/>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9304B31-F92A-4B58-8F3C-EB7B2AECA35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DB1F8CA-8326-40DB-9001-8E6487811371}"/>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C9F3D12-6A37-4E08-AADF-68C84C133E5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32F6444-1C9B-4AD7-B5EF-364B93B88CB9}"/>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348892E-3CF3-4BF1-9831-C8B81DC416B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B497F9A-F760-4A4D-8988-11E629145AB8}"/>
            </a:ext>
          </a:extLst>
        </xdr:cNvPr>
        <xdr:cNvCxnSpPr/>
      </xdr:nvCxnSpPr>
      <xdr:spPr>
        <a:xfrm flipV="1">
          <a:off x="4180840" y="12852019"/>
          <a:ext cx="0" cy="11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19512FB-864A-40E5-9067-71EC4775DDF6}"/>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FFC07837-5450-4E6F-827D-18FF14122650}"/>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2884299-DF1B-480D-985C-8BB0141ACE40}"/>
            </a:ext>
          </a:extLst>
        </xdr:cNvPr>
        <xdr:cNvSpPr txBox="1"/>
      </xdr:nvSpPr>
      <xdr:spPr>
        <a:xfrm>
          <a:off x="4219575"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FDB4E40D-66C1-45CE-B12E-3EABB66416E6}"/>
            </a:ext>
          </a:extLst>
        </xdr:cNvPr>
        <xdr:cNvCxnSpPr/>
      </xdr:nvCxnSpPr>
      <xdr:spPr>
        <a:xfrm>
          <a:off x="4105275" y="12852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FA10A730-E1C8-422B-B28C-E362BE2F3347}"/>
            </a:ext>
          </a:extLst>
        </xdr:cNvPr>
        <xdr:cNvSpPr txBox="1"/>
      </xdr:nvSpPr>
      <xdr:spPr>
        <a:xfrm>
          <a:off x="4219575" y="13191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9655410-3D77-4E68-8A7F-754A823A8052}"/>
            </a:ext>
          </a:extLst>
        </xdr:cNvPr>
        <xdr:cNvSpPr/>
      </xdr:nvSpPr>
      <xdr:spPr>
        <a:xfrm>
          <a:off x="4124325" y="13337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240C8099-0936-49FC-9A5A-C6DDB1AED4E3}"/>
            </a:ext>
          </a:extLst>
        </xdr:cNvPr>
        <xdr:cNvSpPr/>
      </xdr:nvSpPr>
      <xdr:spPr>
        <a:xfrm>
          <a:off x="3381375" y="133249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71626E1-4040-49E8-874E-63700C50AAE7}"/>
            </a:ext>
          </a:extLst>
        </xdr:cNvPr>
        <xdr:cNvSpPr/>
      </xdr:nvSpPr>
      <xdr:spPr>
        <a:xfrm>
          <a:off x="2571750" y="133066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2C7D493E-FB0A-47BC-A1D0-7FF8B9A3AB39}"/>
            </a:ext>
          </a:extLst>
        </xdr:cNvPr>
        <xdr:cNvSpPr/>
      </xdr:nvSpPr>
      <xdr:spPr>
        <a:xfrm>
          <a:off x="1781175" y="132796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B4436958-0185-45A4-86CA-60F47FAE8252}"/>
            </a:ext>
          </a:extLst>
        </xdr:cNvPr>
        <xdr:cNvSpPr/>
      </xdr:nvSpPr>
      <xdr:spPr>
        <a:xfrm>
          <a:off x="981075" y="132490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E2D0C2A-EFFD-4130-AFE9-40155DFBDA6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6E6A487-02CB-4F72-87F4-18B7F974B7F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CDA46AB-8CA4-40CE-AE18-254B1A424F4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2D3BC0-6D50-471B-8504-17F5CE54124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3A9360-A3FF-4FFC-9FFA-1CE331DC258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300" name="楕円 299">
          <a:extLst>
            <a:ext uri="{FF2B5EF4-FFF2-40B4-BE49-F238E27FC236}">
              <a16:creationId xmlns:a16="http://schemas.microsoft.com/office/drawing/2014/main" id="{8219C7B0-51A1-4CFA-B934-54078C80D9B5}"/>
            </a:ext>
          </a:extLst>
        </xdr:cNvPr>
        <xdr:cNvSpPr/>
      </xdr:nvSpPr>
      <xdr:spPr>
        <a:xfrm>
          <a:off x="4124325" y="133332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27449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7B0DE3B-C30E-4F88-B519-2972DA88428D}"/>
            </a:ext>
          </a:extLst>
        </xdr:cNvPr>
        <xdr:cNvSpPr txBox="1"/>
      </xdr:nvSpPr>
      <xdr:spPr>
        <a:xfrm>
          <a:off x="4219575" y="1331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2" name="楕円 301">
          <a:extLst>
            <a:ext uri="{FF2B5EF4-FFF2-40B4-BE49-F238E27FC236}">
              <a16:creationId xmlns:a16="http://schemas.microsoft.com/office/drawing/2014/main" id="{44B465EC-8C33-46E8-B0AD-CEB3768EE38D}"/>
            </a:ext>
          </a:extLst>
        </xdr:cNvPr>
        <xdr:cNvSpPr/>
      </xdr:nvSpPr>
      <xdr:spPr>
        <a:xfrm>
          <a:off x="3381375" y="13294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99822</xdr:rowOff>
    </xdr:to>
    <xdr:cxnSp macro="">
      <xdr:nvCxnSpPr>
        <xdr:cNvPr id="303" name="直線コネクタ 302">
          <a:extLst>
            <a:ext uri="{FF2B5EF4-FFF2-40B4-BE49-F238E27FC236}">
              <a16:creationId xmlns:a16="http://schemas.microsoft.com/office/drawing/2014/main" id="{C590AA37-3E7C-47D6-A43A-97D2A49A4F0C}"/>
            </a:ext>
          </a:extLst>
        </xdr:cNvPr>
        <xdr:cNvCxnSpPr/>
      </xdr:nvCxnSpPr>
      <xdr:spPr>
        <a:xfrm>
          <a:off x="3429000" y="13351511"/>
          <a:ext cx="7524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142748</xdr:rowOff>
    </xdr:from>
    <xdr:to>
      <xdr:col>15</xdr:col>
      <xdr:colOff>101600</xdr:colOff>
      <xdr:row>82</xdr:row>
      <xdr:rowOff>72898</xdr:rowOff>
    </xdr:to>
    <xdr:sp macro="" textlink="">
      <xdr:nvSpPr>
        <xdr:cNvPr id="304" name="楕円 303">
          <a:extLst>
            <a:ext uri="{FF2B5EF4-FFF2-40B4-BE49-F238E27FC236}">
              <a16:creationId xmlns:a16="http://schemas.microsoft.com/office/drawing/2014/main" id="{F1C7C7CB-DA3F-4BA0-9C24-B29E4869E753}"/>
            </a:ext>
          </a:extLst>
        </xdr:cNvPr>
        <xdr:cNvSpPr/>
      </xdr:nvSpPr>
      <xdr:spPr>
        <a:xfrm>
          <a:off x="2571750" y="132713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22098</xdr:rowOff>
    </xdr:from>
    <xdr:to>
      <xdr:col>19</xdr:col>
      <xdr:colOff>177800</xdr:colOff>
      <xdr:row>82</xdr:row>
      <xdr:rowOff>60961</xdr:rowOff>
    </xdr:to>
    <xdr:cxnSp macro="">
      <xdr:nvCxnSpPr>
        <xdr:cNvPr id="305" name="直線コネクタ 304">
          <a:extLst>
            <a:ext uri="{FF2B5EF4-FFF2-40B4-BE49-F238E27FC236}">
              <a16:creationId xmlns:a16="http://schemas.microsoft.com/office/drawing/2014/main" id="{D9983565-FD4A-45BB-9B31-13FEEFDCCBE9}"/>
            </a:ext>
          </a:extLst>
        </xdr:cNvPr>
        <xdr:cNvCxnSpPr/>
      </xdr:nvCxnSpPr>
      <xdr:spPr>
        <a:xfrm>
          <a:off x="2619375" y="13309473"/>
          <a:ext cx="809625"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06" name="楕円 305">
          <a:extLst>
            <a:ext uri="{FF2B5EF4-FFF2-40B4-BE49-F238E27FC236}">
              <a16:creationId xmlns:a16="http://schemas.microsoft.com/office/drawing/2014/main" id="{82F66A15-F126-4A95-B51C-D50E7F503B62}"/>
            </a:ext>
          </a:extLst>
        </xdr:cNvPr>
        <xdr:cNvSpPr/>
      </xdr:nvSpPr>
      <xdr:spPr>
        <a:xfrm>
          <a:off x="1781175" y="13230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22098</xdr:rowOff>
    </xdr:to>
    <xdr:cxnSp macro="">
      <xdr:nvCxnSpPr>
        <xdr:cNvPr id="307" name="直線コネクタ 306">
          <a:extLst>
            <a:ext uri="{FF2B5EF4-FFF2-40B4-BE49-F238E27FC236}">
              <a16:creationId xmlns:a16="http://schemas.microsoft.com/office/drawing/2014/main" id="{71BBEF08-39AE-46C7-A64F-BD171F7CE027}"/>
            </a:ext>
          </a:extLst>
        </xdr:cNvPr>
        <xdr:cNvCxnSpPr/>
      </xdr:nvCxnSpPr>
      <xdr:spPr>
        <a:xfrm>
          <a:off x="1828800" y="13277850"/>
          <a:ext cx="790575"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08" name="楕円 307">
          <a:extLst>
            <a:ext uri="{FF2B5EF4-FFF2-40B4-BE49-F238E27FC236}">
              <a16:creationId xmlns:a16="http://schemas.microsoft.com/office/drawing/2014/main" id="{15830860-2963-4031-B3C0-7061B7224CD8}"/>
            </a:ext>
          </a:extLst>
        </xdr:cNvPr>
        <xdr:cNvSpPr/>
      </xdr:nvSpPr>
      <xdr:spPr>
        <a:xfrm>
          <a:off x="981075" y="131813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152400</xdr:rowOff>
    </xdr:to>
    <xdr:cxnSp macro="">
      <xdr:nvCxnSpPr>
        <xdr:cNvPr id="309" name="直線コネクタ 308">
          <a:extLst>
            <a:ext uri="{FF2B5EF4-FFF2-40B4-BE49-F238E27FC236}">
              <a16:creationId xmlns:a16="http://schemas.microsoft.com/office/drawing/2014/main" id="{827730DC-5385-4E67-A71C-B1278730071F}"/>
            </a:ext>
          </a:extLst>
        </xdr:cNvPr>
        <xdr:cNvCxnSpPr/>
      </xdr:nvCxnSpPr>
      <xdr:spPr>
        <a:xfrm>
          <a:off x="1028700" y="1322895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72324B61-460B-4818-A51B-218A6F638C75}"/>
            </a:ext>
          </a:extLst>
        </xdr:cNvPr>
        <xdr:cNvSpPr txBox="1"/>
      </xdr:nvSpPr>
      <xdr:spPr>
        <a:xfrm>
          <a:off x="3239144" y="134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F5465821-749E-4186-B6A1-130A1343ED66}"/>
            </a:ext>
          </a:extLst>
        </xdr:cNvPr>
        <xdr:cNvSpPr txBox="1"/>
      </xdr:nvSpPr>
      <xdr:spPr>
        <a:xfrm>
          <a:off x="2439044" y="1339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14F60E00-F1CA-4606-A92F-19DD524944A8}"/>
            </a:ext>
          </a:extLst>
        </xdr:cNvPr>
        <xdr:cNvSpPr txBox="1"/>
      </xdr:nvSpPr>
      <xdr:spPr>
        <a:xfrm>
          <a:off x="1648469" y="1336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2EDB0666-6135-4509-9366-A7AA845088DD}"/>
            </a:ext>
          </a:extLst>
        </xdr:cNvPr>
        <xdr:cNvSpPr txBox="1"/>
      </xdr:nvSpPr>
      <xdr:spPr>
        <a:xfrm>
          <a:off x="848369"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4" name="n_1mainValue【公営住宅】&#10;有形固定資産減価償却率">
          <a:extLst>
            <a:ext uri="{FF2B5EF4-FFF2-40B4-BE49-F238E27FC236}">
              <a16:creationId xmlns:a16="http://schemas.microsoft.com/office/drawing/2014/main" id="{558AF128-C710-4CB7-9C5E-50ED6F20E25D}"/>
            </a:ext>
          </a:extLst>
        </xdr:cNvPr>
        <xdr:cNvSpPr txBox="1"/>
      </xdr:nvSpPr>
      <xdr:spPr>
        <a:xfrm>
          <a:off x="3239144" y="1308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89425</xdr:rowOff>
    </xdr:from>
    <xdr:ext cx="405111" cy="259045"/>
    <xdr:sp macro="" textlink="">
      <xdr:nvSpPr>
        <xdr:cNvPr id="315" name="n_2mainValue【公営住宅】&#10;有形固定資産減価償却率">
          <a:extLst>
            <a:ext uri="{FF2B5EF4-FFF2-40B4-BE49-F238E27FC236}">
              <a16:creationId xmlns:a16="http://schemas.microsoft.com/office/drawing/2014/main" id="{1C4D3F00-5FFF-4712-85AC-9586F7BC616F}"/>
            </a:ext>
          </a:extLst>
        </xdr:cNvPr>
        <xdr:cNvSpPr txBox="1"/>
      </xdr:nvSpPr>
      <xdr:spPr>
        <a:xfrm>
          <a:off x="2439044" y="1304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16" name="n_3mainValue【公営住宅】&#10;有形固定資産減価償却率">
          <a:extLst>
            <a:ext uri="{FF2B5EF4-FFF2-40B4-BE49-F238E27FC236}">
              <a16:creationId xmlns:a16="http://schemas.microsoft.com/office/drawing/2014/main" id="{B2B8186A-2AD8-40B1-A9F7-8A6118D8C0A4}"/>
            </a:ext>
          </a:extLst>
        </xdr:cNvPr>
        <xdr:cNvSpPr txBox="1"/>
      </xdr:nvSpPr>
      <xdr:spPr>
        <a:xfrm>
          <a:off x="1648469"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7" name="n_4mainValue【公営住宅】&#10;有形固定資産減価償却率">
          <a:extLst>
            <a:ext uri="{FF2B5EF4-FFF2-40B4-BE49-F238E27FC236}">
              <a16:creationId xmlns:a16="http://schemas.microsoft.com/office/drawing/2014/main" id="{0F154B01-6A41-4AE1-B561-52CEFBD00EF5}"/>
            </a:ext>
          </a:extLst>
        </xdr:cNvPr>
        <xdr:cNvSpPr txBox="1"/>
      </xdr:nvSpPr>
      <xdr:spPr>
        <a:xfrm>
          <a:off x="848369"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2043907-3630-4BA6-A8EA-C5D27416B01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4E03C95-FB09-420C-A445-935E9126AC9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8DD72C2-0A4A-48FD-8677-36646622EA2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A41F454-C08D-4CA3-8236-AC9DCD12EDD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F88CD9C-3268-432E-81B9-CBF63F72320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A50047C-87CF-438A-A411-75AE912A562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A2E0C99-CE46-4871-A234-8BACED8163C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4B78D0F-AA8E-44DA-A6B2-5155F0389AE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F2BF25A-0EF1-4E19-A710-A6DE0E1DD33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BDDFBDA-B3F0-4400-82DB-2C669BF3EB5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54EB29F2-5450-4759-B83D-82A541BED0D9}"/>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091DA27-13C8-4EB8-81EE-160148841BA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C837485-AD85-4C3D-9829-CD5C3101FE76}"/>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9B4851C-EF08-4C28-9D4B-9DFBA599AF58}"/>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8C65A68-1C2E-469C-9FC4-1966FB2A891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9625723F-F85A-4E2C-8698-B228EE464D7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F64619A-355E-4A0B-9104-E8672C5CC7D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1968F1C-40BF-4AF9-A950-9222F87D651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41ADA5BD-FAF1-4118-983B-585F3B1E5380}"/>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E398E396-0311-4B13-A2AC-56F8CE05C7A1}"/>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FE5310C-227B-4058-91E8-EB642486AC9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7EB6894-B592-4F46-B8D7-0B9CF3065B49}"/>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D1583AA-0D72-46E2-9CDE-FACA374BCE3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6C3D9B3B-3F34-4553-8675-A2D3FB106D08}"/>
            </a:ext>
          </a:extLst>
        </xdr:cNvPr>
        <xdr:cNvCxnSpPr/>
      </xdr:nvCxnSpPr>
      <xdr:spPr>
        <a:xfrm flipV="1">
          <a:off x="9429115" y="12808014"/>
          <a:ext cx="0" cy="124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94965F9F-3C10-4F9B-AAA0-20497EDEE429}"/>
            </a:ext>
          </a:extLst>
        </xdr:cNvPr>
        <xdr:cNvSpPr txBox="1"/>
      </xdr:nvSpPr>
      <xdr:spPr>
        <a:xfrm>
          <a:off x="9467850" y="1405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E5F88F7D-278B-4135-A6C7-243BB3BE1B3B}"/>
            </a:ext>
          </a:extLst>
        </xdr:cNvPr>
        <xdr:cNvCxnSpPr/>
      </xdr:nvCxnSpPr>
      <xdr:spPr>
        <a:xfrm>
          <a:off x="9363075" y="140480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EAC87F32-3011-44F5-A882-F48D4BF8E6AB}"/>
            </a:ext>
          </a:extLst>
        </xdr:cNvPr>
        <xdr:cNvSpPr txBox="1"/>
      </xdr:nvSpPr>
      <xdr:spPr>
        <a:xfrm>
          <a:off x="9467850" y="126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EC431B98-456B-4DDE-9E93-2AB27469D9AD}"/>
            </a:ext>
          </a:extLst>
        </xdr:cNvPr>
        <xdr:cNvCxnSpPr/>
      </xdr:nvCxnSpPr>
      <xdr:spPr>
        <a:xfrm>
          <a:off x="9363075" y="128080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B42BE6BA-AA28-448A-A605-479CF8F91DD1}"/>
            </a:ext>
          </a:extLst>
        </xdr:cNvPr>
        <xdr:cNvSpPr txBox="1"/>
      </xdr:nvSpPr>
      <xdr:spPr>
        <a:xfrm>
          <a:off x="9467850" y="13859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725A57C-22BA-483C-BBBF-EC6C65BB671C}"/>
            </a:ext>
          </a:extLst>
        </xdr:cNvPr>
        <xdr:cNvSpPr/>
      </xdr:nvSpPr>
      <xdr:spPr>
        <a:xfrm>
          <a:off x="9401175" y="1388090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26DFFCFC-EB1E-484C-A71B-3DA5D580B0F3}"/>
            </a:ext>
          </a:extLst>
        </xdr:cNvPr>
        <xdr:cNvSpPr/>
      </xdr:nvSpPr>
      <xdr:spPr>
        <a:xfrm>
          <a:off x="8639175" y="13908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45385AC8-3E71-4BDC-A77E-5DE9B0B60757}"/>
            </a:ext>
          </a:extLst>
        </xdr:cNvPr>
        <xdr:cNvSpPr/>
      </xdr:nvSpPr>
      <xdr:spPr>
        <a:xfrm>
          <a:off x="7839075" y="13908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BDD1320C-ADDA-4331-B3E1-B377F322C655}"/>
            </a:ext>
          </a:extLst>
        </xdr:cNvPr>
        <xdr:cNvSpPr/>
      </xdr:nvSpPr>
      <xdr:spPr>
        <a:xfrm>
          <a:off x="7029450" y="139129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218A807D-2279-47B1-ACB8-957AE885CF8A}"/>
            </a:ext>
          </a:extLst>
        </xdr:cNvPr>
        <xdr:cNvSpPr/>
      </xdr:nvSpPr>
      <xdr:spPr>
        <a:xfrm>
          <a:off x="6238875" y="139067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311E037-A9C4-4120-A7F8-AB25ACC1DE6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4766653-068D-4F00-B28B-3BE3D7FD76D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16CDD2-CBF4-4406-A91F-646F3744FE0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1640226-FDCD-4A3A-AA7B-A6798809BFD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883DD5A-791B-4209-B8E5-9C878E392A9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171323</xdr:rowOff>
    </xdr:from>
    <xdr:to>
      <xdr:col>55</xdr:col>
      <xdr:colOff>50800</xdr:colOff>
      <xdr:row>85</xdr:row>
      <xdr:rowOff>101473</xdr:rowOff>
    </xdr:to>
    <xdr:sp macro="" textlink="">
      <xdr:nvSpPr>
        <xdr:cNvPr id="357" name="楕円 356">
          <a:extLst>
            <a:ext uri="{FF2B5EF4-FFF2-40B4-BE49-F238E27FC236}">
              <a16:creationId xmlns:a16="http://schemas.microsoft.com/office/drawing/2014/main" id="{5C94F53F-0CB4-4E9F-A4DD-8C519B6D132D}"/>
            </a:ext>
          </a:extLst>
        </xdr:cNvPr>
        <xdr:cNvSpPr/>
      </xdr:nvSpPr>
      <xdr:spPr>
        <a:xfrm>
          <a:off x="9401175" y="1377302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22750</xdr:rowOff>
    </xdr:from>
    <xdr:ext cx="469744" cy="259045"/>
    <xdr:sp macro="" textlink="">
      <xdr:nvSpPr>
        <xdr:cNvPr id="358" name="【公営住宅】&#10;一人当たり面積該当値テキスト">
          <a:extLst>
            <a:ext uri="{FF2B5EF4-FFF2-40B4-BE49-F238E27FC236}">
              <a16:creationId xmlns:a16="http://schemas.microsoft.com/office/drawing/2014/main" id="{249A2015-030A-40E5-AA1A-D919AC114B8A}"/>
            </a:ext>
          </a:extLst>
        </xdr:cNvPr>
        <xdr:cNvSpPr txBox="1"/>
      </xdr:nvSpPr>
      <xdr:spPr>
        <a:xfrm>
          <a:off x="9467850" y="1363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1969</xdr:rowOff>
    </xdr:from>
    <xdr:to>
      <xdr:col>50</xdr:col>
      <xdr:colOff>165100</xdr:colOff>
      <xdr:row>85</xdr:row>
      <xdr:rowOff>103569</xdr:rowOff>
    </xdr:to>
    <xdr:sp macro="" textlink="">
      <xdr:nvSpPr>
        <xdr:cNvPr id="359" name="楕円 358">
          <a:extLst>
            <a:ext uri="{FF2B5EF4-FFF2-40B4-BE49-F238E27FC236}">
              <a16:creationId xmlns:a16="http://schemas.microsoft.com/office/drawing/2014/main" id="{02ADE4FD-7906-4FDD-AEC6-98EDD6DA2836}"/>
            </a:ext>
          </a:extLst>
        </xdr:cNvPr>
        <xdr:cNvSpPr/>
      </xdr:nvSpPr>
      <xdr:spPr>
        <a:xfrm>
          <a:off x="8639175" y="137751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50673</xdr:rowOff>
    </xdr:from>
    <xdr:to>
      <xdr:col>55</xdr:col>
      <xdr:colOff>0</xdr:colOff>
      <xdr:row>85</xdr:row>
      <xdr:rowOff>52769</xdr:rowOff>
    </xdr:to>
    <xdr:cxnSp macro="">
      <xdr:nvCxnSpPr>
        <xdr:cNvPr id="360" name="直線コネクタ 359">
          <a:extLst>
            <a:ext uri="{FF2B5EF4-FFF2-40B4-BE49-F238E27FC236}">
              <a16:creationId xmlns:a16="http://schemas.microsoft.com/office/drawing/2014/main" id="{E99A25CF-5D89-41A1-8AB0-53ECC8411969}"/>
            </a:ext>
          </a:extLst>
        </xdr:cNvPr>
        <xdr:cNvCxnSpPr/>
      </xdr:nvCxnSpPr>
      <xdr:spPr>
        <a:xfrm flipV="1">
          <a:off x="8686800" y="13820648"/>
          <a:ext cx="7429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4635</xdr:rowOff>
    </xdr:from>
    <xdr:to>
      <xdr:col>46</xdr:col>
      <xdr:colOff>38100</xdr:colOff>
      <xdr:row>85</xdr:row>
      <xdr:rowOff>106235</xdr:rowOff>
    </xdr:to>
    <xdr:sp macro="" textlink="">
      <xdr:nvSpPr>
        <xdr:cNvPr id="361" name="楕円 360">
          <a:extLst>
            <a:ext uri="{FF2B5EF4-FFF2-40B4-BE49-F238E27FC236}">
              <a16:creationId xmlns:a16="http://schemas.microsoft.com/office/drawing/2014/main" id="{9A30A26D-3C25-429E-ADF3-1CD9FFB8541E}"/>
            </a:ext>
          </a:extLst>
        </xdr:cNvPr>
        <xdr:cNvSpPr/>
      </xdr:nvSpPr>
      <xdr:spPr>
        <a:xfrm>
          <a:off x="7839075" y="13780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52769</xdr:rowOff>
    </xdr:from>
    <xdr:to>
      <xdr:col>50</xdr:col>
      <xdr:colOff>114300</xdr:colOff>
      <xdr:row>85</xdr:row>
      <xdr:rowOff>55435</xdr:rowOff>
    </xdr:to>
    <xdr:cxnSp macro="">
      <xdr:nvCxnSpPr>
        <xdr:cNvPr id="362" name="直線コネクタ 361">
          <a:extLst>
            <a:ext uri="{FF2B5EF4-FFF2-40B4-BE49-F238E27FC236}">
              <a16:creationId xmlns:a16="http://schemas.microsoft.com/office/drawing/2014/main" id="{ABB3E27F-5F78-4474-A53D-52E0049E40A4}"/>
            </a:ext>
          </a:extLst>
        </xdr:cNvPr>
        <xdr:cNvCxnSpPr/>
      </xdr:nvCxnSpPr>
      <xdr:spPr>
        <a:xfrm flipV="1">
          <a:off x="7886700" y="13822744"/>
          <a:ext cx="8001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3" name="楕円 362">
          <a:extLst>
            <a:ext uri="{FF2B5EF4-FFF2-40B4-BE49-F238E27FC236}">
              <a16:creationId xmlns:a16="http://schemas.microsoft.com/office/drawing/2014/main" id="{1C6A2B06-F0E2-4929-860D-BD4B663EEA43}"/>
            </a:ext>
          </a:extLst>
        </xdr:cNvPr>
        <xdr:cNvSpPr/>
      </xdr:nvSpPr>
      <xdr:spPr>
        <a:xfrm>
          <a:off x="70294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55435</xdr:rowOff>
    </xdr:from>
    <xdr:to>
      <xdr:col>45</xdr:col>
      <xdr:colOff>177800</xdr:colOff>
      <xdr:row>85</xdr:row>
      <xdr:rowOff>57150</xdr:rowOff>
    </xdr:to>
    <xdr:cxnSp macro="">
      <xdr:nvCxnSpPr>
        <xdr:cNvPr id="364" name="直線コネクタ 363">
          <a:extLst>
            <a:ext uri="{FF2B5EF4-FFF2-40B4-BE49-F238E27FC236}">
              <a16:creationId xmlns:a16="http://schemas.microsoft.com/office/drawing/2014/main" id="{7A120EA5-6820-4157-92F0-803CBBDF2781}"/>
            </a:ext>
          </a:extLst>
        </xdr:cNvPr>
        <xdr:cNvCxnSpPr/>
      </xdr:nvCxnSpPr>
      <xdr:spPr>
        <a:xfrm flipV="1">
          <a:off x="7077075" y="13828585"/>
          <a:ext cx="809625"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xdr:rowOff>
    </xdr:from>
    <xdr:to>
      <xdr:col>36</xdr:col>
      <xdr:colOff>165100</xdr:colOff>
      <xdr:row>85</xdr:row>
      <xdr:rowOff>109855</xdr:rowOff>
    </xdr:to>
    <xdr:sp macro="" textlink="">
      <xdr:nvSpPr>
        <xdr:cNvPr id="365" name="楕円 364">
          <a:extLst>
            <a:ext uri="{FF2B5EF4-FFF2-40B4-BE49-F238E27FC236}">
              <a16:creationId xmlns:a16="http://schemas.microsoft.com/office/drawing/2014/main" id="{A67C80C2-4056-4B31-B61D-833C15742122}"/>
            </a:ext>
          </a:extLst>
        </xdr:cNvPr>
        <xdr:cNvSpPr/>
      </xdr:nvSpPr>
      <xdr:spPr>
        <a:xfrm>
          <a:off x="6238875" y="13784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59055</xdr:rowOff>
    </xdr:to>
    <xdr:cxnSp macro="">
      <xdr:nvCxnSpPr>
        <xdr:cNvPr id="366" name="直線コネクタ 365">
          <a:extLst>
            <a:ext uri="{FF2B5EF4-FFF2-40B4-BE49-F238E27FC236}">
              <a16:creationId xmlns:a16="http://schemas.microsoft.com/office/drawing/2014/main" id="{D7106B95-7C9B-4E65-9BC4-0B3184805132}"/>
            </a:ext>
          </a:extLst>
        </xdr:cNvPr>
        <xdr:cNvCxnSpPr/>
      </xdr:nvCxnSpPr>
      <xdr:spPr>
        <a:xfrm flipV="1">
          <a:off x="6286500" y="13830300"/>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FD807687-A1A4-4826-97D2-86843614F57D}"/>
            </a:ext>
          </a:extLst>
        </xdr:cNvPr>
        <xdr:cNvSpPr txBox="1"/>
      </xdr:nvSpPr>
      <xdr:spPr>
        <a:xfrm>
          <a:off x="8458277" y="1399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F81F70FF-2F96-45D5-9765-B7436767A31A}"/>
            </a:ext>
          </a:extLst>
        </xdr:cNvPr>
        <xdr:cNvSpPr txBox="1"/>
      </xdr:nvSpPr>
      <xdr:spPr>
        <a:xfrm>
          <a:off x="7677227" y="139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20F8827B-78A6-4CF7-A945-F6E5B3916B86}"/>
            </a:ext>
          </a:extLst>
        </xdr:cNvPr>
        <xdr:cNvSpPr txBox="1"/>
      </xdr:nvSpPr>
      <xdr:spPr>
        <a:xfrm>
          <a:off x="6867602" y="139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3E142BE4-9ABA-4291-9409-F329B2C5696C}"/>
            </a:ext>
          </a:extLst>
        </xdr:cNvPr>
        <xdr:cNvSpPr txBox="1"/>
      </xdr:nvSpPr>
      <xdr:spPr>
        <a:xfrm>
          <a:off x="6067502" y="1398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120096</xdr:rowOff>
    </xdr:from>
    <xdr:ext cx="469744" cy="259045"/>
    <xdr:sp macro="" textlink="">
      <xdr:nvSpPr>
        <xdr:cNvPr id="371" name="n_1mainValue【公営住宅】&#10;一人当たり面積">
          <a:extLst>
            <a:ext uri="{FF2B5EF4-FFF2-40B4-BE49-F238E27FC236}">
              <a16:creationId xmlns:a16="http://schemas.microsoft.com/office/drawing/2014/main" id="{398D1DFA-2C58-474E-8B75-E051EAC5ED25}"/>
            </a:ext>
          </a:extLst>
        </xdr:cNvPr>
        <xdr:cNvSpPr txBox="1"/>
      </xdr:nvSpPr>
      <xdr:spPr>
        <a:xfrm>
          <a:off x="8458277" y="1357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122762</xdr:rowOff>
    </xdr:from>
    <xdr:ext cx="469744" cy="259045"/>
    <xdr:sp macro="" textlink="">
      <xdr:nvSpPr>
        <xdr:cNvPr id="372" name="n_2mainValue【公営住宅】&#10;一人当たり面積">
          <a:extLst>
            <a:ext uri="{FF2B5EF4-FFF2-40B4-BE49-F238E27FC236}">
              <a16:creationId xmlns:a16="http://schemas.microsoft.com/office/drawing/2014/main" id="{1CC17F7E-FA2B-42F4-BF90-5CC6FB7E9C7B}"/>
            </a:ext>
          </a:extLst>
        </xdr:cNvPr>
        <xdr:cNvSpPr txBox="1"/>
      </xdr:nvSpPr>
      <xdr:spPr>
        <a:xfrm>
          <a:off x="7677227" y="1357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124477</xdr:rowOff>
    </xdr:from>
    <xdr:ext cx="469744" cy="259045"/>
    <xdr:sp macro="" textlink="">
      <xdr:nvSpPr>
        <xdr:cNvPr id="373" name="n_3mainValue【公営住宅】&#10;一人当たり面積">
          <a:extLst>
            <a:ext uri="{FF2B5EF4-FFF2-40B4-BE49-F238E27FC236}">
              <a16:creationId xmlns:a16="http://schemas.microsoft.com/office/drawing/2014/main" id="{3B174461-CF11-4629-B0C0-8ACD4B71DADA}"/>
            </a:ext>
          </a:extLst>
        </xdr:cNvPr>
        <xdr:cNvSpPr txBox="1"/>
      </xdr:nvSpPr>
      <xdr:spPr>
        <a:xfrm>
          <a:off x="6867602"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126382</xdr:rowOff>
    </xdr:from>
    <xdr:ext cx="469744" cy="259045"/>
    <xdr:sp macro="" textlink="">
      <xdr:nvSpPr>
        <xdr:cNvPr id="374" name="n_4mainValue【公営住宅】&#10;一人当たり面積">
          <a:extLst>
            <a:ext uri="{FF2B5EF4-FFF2-40B4-BE49-F238E27FC236}">
              <a16:creationId xmlns:a16="http://schemas.microsoft.com/office/drawing/2014/main" id="{048292E6-CE5F-4CA9-A539-107B8EE9C727}"/>
            </a:ext>
          </a:extLst>
        </xdr:cNvPr>
        <xdr:cNvSpPr txBox="1"/>
      </xdr:nvSpPr>
      <xdr:spPr>
        <a:xfrm>
          <a:off x="6067502" y="135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F392FA4-A963-4EE9-AE85-23F856FE9B0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235AAC1-824D-4D71-81DE-7CCE83C6105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CAA54FD-134A-476A-AE67-D6C6C48633F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01022E-FA0C-4FBF-B23D-31A9AA75963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9EB8EEC-0546-40D8-9558-6B9B761A8AF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718DF16-F675-4645-BDBF-E843CCC708F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DBD33CF-792A-42F2-8370-CDF00449E07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54903F2-42C5-4570-8460-03D33127E0F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290F6EB-85C7-4653-9A09-7873DDED224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B6447BB-A1CF-44AE-B43A-1C2EDCEA849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2684D5E-6682-4FD0-B737-9821B9D8496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13AF1B6-3B26-4E8E-99F0-DE8FA4EC82A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5F27F39-F414-4198-8F32-CE913116139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D2D4BB65-F931-4F7E-9807-F1455F2410D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C68A943-AEDB-4B16-8F6A-1F2B7D0BB60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8013DC5-3652-4F88-A9C1-BD73E061C5F4}"/>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BFF1A48-7E80-480A-90E2-E8B1CECFAFC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B01D7A6-AE09-4AF0-806C-52C75D4C83A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EB86C9C-E0FA-4922-85B8-89C99450367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0FDA747-8907-4E80-84FC-58BC307216C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4CF447B-EA26-4442-A52A-D08D593AD38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03C0E62-5AE0-4B6A-B0E0-D990AEA3ADB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B08A91F8-C80A-454E-A664-3D3ECE2E80D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3B60980-47CD-4AE6-89C2-C660F62B842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C34F9D-E92A-41D7-9ACB-BDDFD6A2819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97971E1-5871-4B4B-B707-31D36D33535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0075E25-A524-481B-9570-051BC30237E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293F17B1-DBC1-4209-8D50-47D02E3EDD93}"/>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3F000B22-56C6-484A-9DD1-B9C5D1EDE52D}"/>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4D5EE107-DBF8-4EC8-AE21-F6E8FF24895E}"/>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8B14E21-23AD-4532-BBBB-03BC1F88CEC4}"/>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D663D066-2003-486D-AE65-FDE3F2C1B67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09781C8-AC84-48C1-B14C-401E780C5FD3}"/>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BF12DA1-B8F9-487A-8BC9-9A2A6DBE797F}"/>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93F897A-208F-4D75-90B7-9BF5ECA0E969}"/>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8A75093-C727-4343-B698-7876AD0A5B8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B3884EFB-F93A-4F93-9285-68578A7A5E7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6B6500F-102D-45E5-8395-04FBAE9510A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C9B4470-4D99-4488-81FF-7A7FBF52812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64C5C10B-A7EF-4611-A2FF-B386323615B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F1C8CBF3-F100-4B22-88F1-A7BA77CD26D5}"/>
            </a:ext>
          </a:extLst>
        </xdr:cNvPr>
        <xdr:cNvCxnSpPr/>
      </xdr:nvCxnSpPr>
      <xdr:spPr>
        <a:xfrm flipV="1">
          <a:off x="14696439" y="5542915"/>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48F493A1-269B-44CA-AA59-3099888F68F0}"/>
            </a:ext>
          </a:extLst>
        </xdr:cNvPr>
        <xdr:cNvSpPr txBox="1"/>
      </xdr:nvSpPr>
      <xdr:spPr>
        <a:xfrm>
          <a:off x="14735175"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2EAE8C9A-C021-46DA-84CC-909A9CF5B372}"/>
            </a:ext>
          </a:extLst>
        </xdr:cNvPr>
        <xdr:cNvCxnSpPr/>
      </xdr:nvCxnSpPr>
      <xdr:spPr>
        <a:xfrm>
          <a:off x="14611350" y="6783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3C02A8EC-25F6-421B-B2F7-1E1F8216501A}"/>
            </a:ext>
          </a:extLst>
        </xdr:cNvPr>
        <xdr:cNvSpPr txBox="1"/>
      </xdr:nvSpPr>
      <xdr:spPr>
        <a:xfrm>
          <a:off x="14735175" y="53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ED5B1EAB-C67F-4811-BD16-352494F15349}"/>
            </a:ext>
          </a:extLst>
        </xdr:cNvPr>
        <xdr:cNvCxnSpPr/>
      </xdr:nvCxnSpPr>
      <xdr:spPr>
        <a:xfrm>
          <a:off x="14611350" y="554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BF4AF3F-69BB-46CE-94E8-C038300D5E55}"/>
            </a:ext>
          </a:extLst>
        </xdr:cNvPr>
        <xdr:cNvSpPr txBox="1"/>
      </xdr:nvSpPr>
      <xdr:spPr>
        <a:xfrm>
          <a:off x="14735175"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FE9962C-7952-45D6-B506-2C26ADCB06BF}"/>
            </a:ext>
          </a:extLst>
        </xdr:cNvPr>
        <xdr:cNvSpPr/>
      </xdr:nvSpPr>
      <xdr:spPr>
        <a:xfrm>
          <a:off x="14649450"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53E49E09-915F-45F7-9DDA-241F1F08A0B1}"/>
            </a:ext>
          </a:extLst>
        </xdr:cNvPr>
        <xdr:cNvSpPr/>
      </xdr:nvSpPr>
      <xdr:spPr>
        <a:xfrm>
          <a:off x="13887450" y="613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EF38E91C-7E0C-4C32-9CE9-688D14A228B5}"/>
            </a:ext>
          </a:extLst>
        </xdr:cNvPr>
        <xdr:cNvSpPr/>
      </xdr:nvSpPr>
      <xdr:spPr>
        <a:xfrm>
          <a:off x="130968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8BD4619-C37D-4CAA-B376-B797E63ECC4D}"/>
            </a:ext>
          </a:extLst>
        </xdr:cNvPr>
        <xdr:cNvSpPr/>
      </xdr:nvSpPr>
      <xdr:spPr>
        <a:xfrm>
          <a:off x="12296775" y="615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566423C1-B7EC-41C8-808A-15441450BE9E}"/>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F3593F1-196F-428E-851C-C4E922BC297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BDA60C4-EA6B-4C7E-A025-AE91EAEEE09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B9A3A1A-1451-4D6D-9474-A34BCF4B257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B471D54-09A4-4B48-AE4F-BC3A8AAD708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5788EBB-EA41-4B39-ACB7-E24551D69CF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431" name="楕円 430">
          <a:extLst>
            <a:ext uri="{FF2B5EF4-FFF2-40B4-BE49-F238E27FC236}">
              <a16:creationId xmlns:a16="http://schemas.microsoft.com/office/drawing/2014/main" id="{1C5DA309-19F1-4BB3-A6A3-1357C5C840F3}"/>
            </a:ext>
          </a:extLst>
        </xdr:cNvPr>
        <xdr:cNvSpPr/>
      </xdr:nvSpPr>
      <xdr:spPr>
        <a:xfrm>
          <a:off x="14649450" y="5631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F96A929E-ADFB-4C9D-B8CA-5D511C02CA6A}"/>
            </a:ext>
          </a:extLst>
        </xdr:cNvPr>
        <xdr:cNvSpPr txBox="1"/>
      </xdr:nvSpPr>
      <xdr:spPr>
        <a:xfrm>
          <a:off x="14735175" y="54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50165</xdr:rowOff>
    </xdr:from>
    <xdr:to>
      <xdr:col>81</xdr:col>
      <xdr:colOff>101600</xdr:colOff>
      <xdr:row>34</xdr:row>
      <xdr:rowOff>151765</xdr:rowOff>
    </xdr:to>
    <xdr:sp macro="" textlink="">
      <xdr:nvSpPr>
        <xdr:cNvPr id="433" name="楕円 432">
          <a:extLst>
            <a:ext uri="{FF2B5EF4-FFF2-40B4-BE49-F238E27FC236}">
              <a16:creationId xmlns:a16="http://schemas.microsoft.com/office/drawing/2014/main" id="{34344D47-9296-4CB2-AC4C-B2D5261C1C2C}"/>
            </a:ext>
          </a:extLst>
        </xdr:cNvPr>
        <xdr:cNvSpPr/>
      </xdr:nvSpPr>
      <xdr:spPr>
        <a:xfrm>
          <a:off x="13887450" y="5561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100965</xdr:rowOff>
    </xdr:from>
    <xdr:to>
      <xdr:col>85</xdr:col>
      <xdr:colOff>127000</xdr:colOff>
      <xdr:row>34</xdr:row>
      <xdr:rowOff>167640</xdr:rowOff>
    </xdr:to>
    <xdr:cxnSp macro="">
      <xdr:nvCxnSpPr>
        <xdr:cNvPr id="434" name="直線コネクタ 433">
          <a:extLst>
            <a:ext uri="{FF2B5EF4-FFF2-40B4-BE49-F238E27FC236}">
              <a16:creationId xmlns:a16="http://schemas.microsoft.com/office/drawing/2014/main" id="{20098B30-CDE4-47A6-904D-6CDDF3BDA33C}"/>
            </a:ext>
          </a:extLst>
        </xdr:cNvPr>
        <xdr:cNvCxnSpPr/>
      </xdr:nvCxnSpPr>
      <xdr:spPr>
        <a:xfrm>
          <a:off x="13935075" y="5619115"/>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156845</xdr:rowOff>
    </xdr:from>
    <xdr:to>
      <xdr:col>76</xdr:col>
      <xdr:colOff>165100</xdr:colOff>
      <xdr:row>34</xdr:row>
      <xdr:rowOff>86995</xdr:rowOff>
    </xdr:to>
    <xdr:sp macro="" textlink="">
      <xdr:nvSpPr>
        <xdr:cNvPr id="435" name="楕円 434">
          <a:extLst>
            <a:ext uri="{FF2B5EF4-FFF2-40B4-BE49-F238E27FC236}">
              <a16:creationId xmlns:a16="http://schemas.microsoft.com/office/drawing/2014/main" id="{ADC62A42-0123-4CEF-8272-81AFC6D4A504}"/>
            </a:ext>
          </a:extLst>
        </xdr:cNvPr>
        <xdr:cNvSpPr/>
      </xdr:nvSpPr>
      <xdr:spPr>
        <a:xfrm>
          <a:off x="13096875" y="55130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36195</xdr:rowOff>
    </xdr:from>
    <xdr:to>
      <xdr:col>81</xdr:col>
      <xdr:colOff>50800</xdr:colOff>
      <xdr:row>34</xdr:row>
      <xdr:rowOff>100965</xdr:rowOff>
    </xdr:to>
    <xdr:cxnSp macro="">
      <xdr:nvCxnSpPr>
        <xdr:cNvPr id="436" name="直線コネクタ 435">
          <a:extLst>
            <a:ext uri="{FF2B5EF4-FFF2-40B4-BE49-F238E27FC236}">
              <a16:creationId xmlns:a16="http://schemas.microsoft.com/office/drawing/2014/main" id="{28B058FC-231C-42E4-AA2F-4A1A03FC92A5}"/>
            </a:ext>
          </a:extLst>
        </xdr:cNvPr>
        <xdr:cNvCxnSpPr/>
      </xdr:nvCxnSpPr>
      <xdr:spPr>
        <a:xfrm>
          <a:off x="13144500" y="5551170"/>
          <a:ext cx="7905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437" name="楕円 436">
          <a:extLst>
            <a:ext uri="{FF2B5EF4-FFF2-40B4-BE49-F238E27FC236}">
              <a16:creationId xmlns:a16="http://schemas.microsoft.com/office/drawing/2014/main" id="{0E6DFDC0-E9AA-4755-8901-0FD1675CA912}"/>
            </a:ext>
          </a:extLst>
        </xdr:cNvPr>
        <xdr:cNvSpPr/>
      </xdr:nvSpPr>
      <xdr:spPr>
        <a:xfrm>
          <a:off x="12296775" y="5440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34</xdr:row>
      <xdr:rowOff>36195</xdr:rowOff>
    </xdr:to>
    <xdr:cxnSp macro="">
      <xdr:nvCxnSpPr>
        <xdr:cNvPr id="438" name="直線コネクタ 437">
          <a:extLst>
            <a:ext uri="{FF2B5EF4-FFF2-40B4-BE49-F238E27FC236}">
              <a16:creationId xmlns:a16="http://schemas.microsoft.com/office/drawing/2014/main" id="{94A4A21B-9A18-4D5E-A315-A416C578DBA3}"/>
            </a:ext>
          </a:extLst>
        </xdr:cNvPr>
        <xdr:cNvCxnSpPr/>
      </xdr:nvCxnSpPr>
      <xdr:spPr>
        <a:xfrm>
          <a:off x="12344400" y="5497195"/>
          <a:ext cx="8001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29210</xdr:rowOff>
    </xdr:from>
    <xdr:to>
      <xdr:col>67</xdr:col>
      <xdr:colOff>101600</xdr:colOff>
      <xdr:row>33</xdr:row>
      <xdr:rowOff>130810</xdr:rowOff>
    </xdr:to>
    <xdr:sp macro="" textlink="">
      <xdr:nvSpPr>
        <xdr:cNvPr id="439" name="楕円 438">
          <a:extLst>
            <a:ext uri="{FF2B5EF4-FFF2-40B4-BE49-F238E27FC236}">
              <a16:creationId xmlns:a16="http://schemas.microsoft.com/office/drawing/2014/main" id="{7768D3CC-081E-4C77-BBD9-F147EA5FA389}"/>
            </a:ext>
          </a:extLst>
        </xdr:cNvPr>
        <xdr:cNvSpPr/>
      </xdr:nvSpPr>
      <xdr:spPr>
        <a:xfrm>
          <a:off x="11487150" y="53790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80010</xdr:rowOff>
    </xdr:from>
    <xdr:to>
      <xdr:col>71</xdr:col>
      <xdr:colOff>177800</xdr:colOff>
      <xdr:row>33</xdr:row>
      <xdr:rowOff>140970</xdr:rowOff>
    </xdr:to>
    <xdr:cxnSp macro="">
      <xdr:nvCxnSpPr>
        <xdr:cNvPr id="440" name="直線コネクタ 439">
          <a:extLst>
            <a:ext uri="{FF2B5EF4-FFF2-40B4-BE49-F238E27FC236}">
              <a16:creationId xmlns:a16="http://schemas.microsoft.com/office/drawing/2014/main" id="{D1AA8F44-4AE4-4430-82B6-7CB964C66A0B}"/>
            </a:ext>
          </a:extLst>
        </xdr:cNvPr>
        <xdr:cNvCxnSpPr/>
      </xdr:nvCxnSpPr>
      <xdr:spPr>
        <a:xfrm>
          <a:off x="11534775" y="5436235"/>
          <a:ext cx="80962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97E05C3-1ED8-4AFD-9421-454DA5DB7A5F}"/>
            </a:ext>
          </a:extLst>
        </xdr:cNvPr>
        <xdr:cNvSpPr txBox="1"/>
      </xdr:nvSpPr>
      <xdr:spPr>
        <a:xfrm>
          <a:off x="13745219"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05FB594-8B33-4F18-84D9-ED0E775B5863}"/>
            </a:ext>
          </a:extLst>
        </xdr:cNvPr>
        <xdr:cNvSpPr txBox="1"/>
      </xdr:nvSpPr>
      <xdr:spPr>
        <a:xfrm>
          <a:off x="12964169"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EA11CEC7-5E07-45B5-B6D7-D064334D66EA}"/>
            </a:ext>
          </a:extLst>
        </xdr:cNvPr>
        <xdr:cNvSpPr txBox="1"/>
      </xdr:nvSpPr>
      <xdr:spPr>
        <a:xfrm>
          <a:off x="1216406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D7AE495A-5A22-490D-8E71-A85A6387D2C1}"/>
            </a:ext>
          </a:extLst>
        </xdr:cNvPr>
        <xdr:cNvSpPr txBox="1"/>
      </xdr:nvSpPr>
      <xdr:spPr>
        <a:xfrm>
          <a:off x="113544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168292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907E8EAB-7285-4E77-B4B1-90D0ACF5EFE1}"/>
            </a:ext>
          </a:extLst>
        </xdr:cNvPr>
        <xdr:cNvSpPr txBox="1"/>
      </xdr:nvSpPr>
      <xdr:spPr>
        <a:xfrm>
          <a:off x="1374521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103522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659C548F-FA1F-439C-AEA0-938292A3F7D6}"/>
            </a:ext>
          </a:extLst>
        </xdr:cNvPr>
        <xdr:cNvSpPr txBox="1"/>
      </xdr:nvSpPr>
      <xdr:spPr>
        <a:xfrm>
          <a:off x="12964169"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36847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FA8AD8E4-E0BB-4B1E-91B1-B797D4DD19F6}"/>
            </a:ext>
          </a:extLst>
        </xdr:cNvPr>
        <xdr:cNvSpPr txBox="1"/>
      </xdr:nvSpPr>
      <xdr:spPr>
        <a:xfrm>
          <a:off x="12164069"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147337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32F4FFC6-CB71-4DB3-A75F-3786A1D3A8AB}"/>
            </a:ext>
          </a:extLst>
        </xdr:cNvPr>
        <xdr:cNvSpPr txBox="1"/>
      </xdr:nvSpPr>
      <xdr:spPr>
        <a:xfrm>
          <a:off x="113544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F21BD78-0D62-4E7E-B87E-B1A6A81BC87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3B097287-181D-4467-A5DD-9DB7DE65920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64A2946-A0CC-48DD-8B89-FC66AE7EE3C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1A70A5F-891C-4551-90FC-AFA0ED145A4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D4B6F66-9DAE-44EA-85AA-45679701AD4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52756A3A-239D-43FB-8A3F-4BE6E01B3FD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999BB7A-11CA-402A-AAE9-48BF56ECD8E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F92DF4CA-BD43-44CD-875E-FF9D9F50324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7BCB6B2A-2759-421C-B995-4AC04870E89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70A0DA79-B3AF-4A46-B312-F5426243556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EF2BFD85-F78B-4FD0-80F6-133A432397D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DA301BA0-AAFA-427F-A946-F4C077F6C5C5}"/>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6415052-43B5-44CE-AD3A-057AD95FEC0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C038B578-7D7D-48F3-80A3-A35E1089CF79}"/>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85CA905D-20B8-4386-B36D-70B1314E9478}"/>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E921C199-982A-4B8F-8796-C1A79C2E34CD}"/>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242FF45-A42E-4628-B904-E6787BC7D19E}"/>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B6A13AEF-7E1A-47D0-AF6B-6F076AFA176E}"/>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5A4EAF1-6E95-40EA-BFBE-6C3FD536C70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2C9BBC9D-3251-4E7D-B184-A7BE709DC84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C84DF3D-635F-4D24-869C-D0FACD083EE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7C601859-8B9C-44EB-83B0-2DF8341DCEDE}"/>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9F9E4E16-4463-4D83-8AAE-24EF2012DE0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4FC7413A-D49F-4340-B7F7-9E3450F44485}"/>
            </a:ext>
          </a:extLst>
        </xdr:cNvPr>
        <xdr:cNvCxnSpPr/>
      </xdr:nvCxnSpPr>
      <xdr:spPr>
        <a:xfrm flipV="1">
          <a:off x="19954239" y="545655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0947021-A81C-4604-8DEE-E6DD9CA55DEA}"/>
            </a:ext>
          </a:extLst>
        </xdr:cNvPr>
        <xdr:cNvSpPr txBox="1"/>
      </xdr:nvSpPr>
      <xdr:spPr>
        <a:xfrm>
          <a:off x="19992975"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5BBB0B9F-8691-44B2-B823-3DBF4292A551}"/>
            </a:ext>
          </a:extLst>
        </xdr:cNvPr>
        <xdr:cNvCxnSpPr/>
      </xdr:nvCxnSpPr>
      <xdr:spPr>
        <a:xfrm>
          <a:off x="198786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4F8DB1A-7EE9-4F1C-836F-0EEE47259339}"/>
            </a:ext>
          </a:extLst>
        </xdr:cNvPr>
        <xdr:cNvSpPr txBox="1"/>
      </xdr:nvSpPr>
      <xdr:spPr>
        <a:xfrm>
          <a:off x="19992975"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5B0F5481-D666-45E3-872D-2F77136D2F09}"/>
            </a:ext>
          </a:extLst>
        </xdr:cNvPr>
        <xdr:cNvCxnSpPr/>
      </xdr:nvCxnSpPr>
      <xdr:spPr>
        <a:xfrm>
          <a:off x="19878675" y="5456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6AC665B-A3CB-46D5-9126-2639A9CDAAF0}"/>
            </a:ext>
          </a:extLst>
        </xdr:cNvPr>
        <xdr:cNvSpPr txBox="1"/>
      </xdr:nvSpPr>
      <xdr:spPr>
        <a:xfrm>
          <a:off x="19992975" y="615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8E78EF71-DD13-4832-83A5-F456AB7638BB}"/>
            </a:ext>
          </a:extLst>
        </xdr:cNvPr>
        <xdr:cNvSpPr/>
      </xdr:nvSpPr>
      <xdr:spPr>
        <a:xfrm>
          <a:off x="19897725" y="6294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958D0B2B-DAE9-4ABA-A85E-5CAAD7C4707B}"/>
            </a:ext>
          </a:extLst>
        </xdr:cNvPr>
        <xdr:cNvSpPr/>
      </xdr:nvSpPr>
      <xdr:spPr>
        <a:xfrm>
          <a:off x="191547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77EC87D0-D8C2-4F1D-B581-9001B8AE4F76}"/>
            </a:ext>
          </a:extLst>
        </xdr:cNvPr>
        <xdr:cNvSpPr/>
      </xdr:nvSpPr>
      <xdr:spPr>
        <a:xfrm>
          <a:off x="18345150" y="6267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F8AE6450-C61D-4C06-AA86-F4BDEB700EC8}"/>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75092BC4-6165-43D0-B327-99E639BD86ED}"/>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E79F834-A722-498F-A6A0-A3325CA4A01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82D3056-2AD1-4DC7-AA0D-6C153A0DFD1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B1D7D70-7187-46E4-9EC0-1A2767F326C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146E23D-E509-4320-8C99-AE61D2F9CF1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171D756-D2B1-40AB-8240-0DB6B6716E1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88" name="楕円 487">
          <a:extLst>
            <a:ext uri="{FF2B5EF4-FFF2-40B4-BE49-F238E27FC236}">
              <a16:creationId xmlns:a16="http://schemas.microsoft.com/office/drawing/2014/main" id="{37095459-D336-4974-9657-3039AA6CCA8D}"/>
            </a:ext>
          </a:extLst>
        </xdr:cNvPr>
        <xdr:cNvSpPr/>
      </xdr:nvSpPr>
      <xdr:spPr>
        <a:xfrm>
          <a:off x="19897725" y="66782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38CFBDF9-D77B-480C-B28E-B7444D0CE1B7}"/>
            </a:ext>
          </a:extLst>
        </xdr:cNvPr>
        <xdr:cNvSpPr txBox="1"/>
      </xdr:nvSpPr>
      <xdr:spPr>
        <a:xfrm>
          <a:off x="19992975"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0" name="楕円 489">
          <a:extLst>
            <a:ext uri="{FF2B5EF4-FFF2-40B4-BE49-F238E27FC236}">
              <a16:creationId xmlns:a16="http://schemas.microsoft.com/office/drawing/2014/main" id="{7D2AB480-921E-48AE-AB72-A559B2CF0742}"/>
            </a:ext>
          </a:extLst>
        </xdr:cNvPr>
        <xdr:cNvSpPr/>
      </xdr:nvSpPr>
      <xdr:spPr>
        <a:xfrm>
          <a:off x="19154775" y="6678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83820</xdr:rowOff>
    </xdr:to>
    <xdr:cxnSp macro="">
      <xdr:nvCxnSpPr>
        <xdr:cNvPr id="491" name="直線コネクタ 490">
          <a:extLst>
            <a:ext uri="{FF2B5EF4-FFF2-40B4-BE49-F238E27FC236}">
              <a16:creationId xmlns:a16="http://schemas.microsoft.com/office/drawing/2014/main" id="{9B11B326-D228-4117-8DBA-04293567CE48}"/>
            </a:ext>
          </a:extLst>
        </xdr:cNvPr>
        <xdr:cNvCxnSpPr/>
      </xdr:nvCxnSpPr>
      <xdr:spPr>
        <a:xfrm>
          <a:off x="19202400" y="67354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92" name="楕円 491">
          <a:extLst>
            <a:ext uri="{FF2B5EF4-FFF2-40B4-BE49-F238E27FC236}">
              <a16:creationId xmlns:a16="http://schemas.microsoft.com/office/drawing/2014/main" id="{173D2C89-9CAE-44DD-91E4-D72D254E092E}"/>
            </a:ext>
          </a:extLst>
        </xdr:cNvPr>
        <xdr:cNvSpPr/>
      </xdr:nvSpPr>
      <xdr:spPr>
        <a:xfrm>
          <a:off x="18345150" y="6685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87630</xdr:rowOff>
    </xdr:to>
    <xdr:cxnSp macro="">
      <xdr:nvCxnSpPr>
        <xdr:cNvPr id="493" name="直線コネクタ 492">
          <a:extLst>
            <a:ext uri="{FF2B5EF4-FFF2-40B4-BE49-F238E27FC236}">
              <a16:creationId xmlns:a16="http://schemas.microsoft.com/office/drawing/2014/main" id="{E562CC89-C7D5-4711-ADA6-93AF695490C2}"/>
            </a:ext>
          </a:extLst>
        </xdr:cNvPr>
        <xdr:cNvCxnSpPr/>
      </xdr:nvCxnSpPr>
      <xdr:spPr>
        <a:xfrm flipV="1">
          <a:off x="18392775" y="67354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494" name="楕円 493">
          <a:extLst>
            <a:ext uri="{FF2B5EF4-FFF2-40B4-BE49-F238E27FC236}">
              <a16:creationId xmlns:a16="http://schemas.microsoft.com/office/drawing/2014/main" id="{4F181036-51C6-4517-B47C-9CBA10CF73F7}"/>
            </a:ext>
          </a:extLst>
        </xdr:cNvPr>
        <xdr:cNvSpPr/>
      </xdr:nvSpPr>
      <xdr:spPr>
        <a:xfrm>
          <a:off x="17554575" y="6685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87630</xdr:rowOff>
    </xdr:to>
    <xdr:cxnSp macro="">
      <xdr:nvCxnSpPr>
        <xdr:cNvPr id="495" name="直線コネクタ 494">
          <a:extLst>
            <a:ext uri="{FF2B5EF4-FFF2-40B4-BE49-F238E27FC236}">
              <a16:creationId xmlns:a16="http://schemas.microsoft.com/office/drawing/2014/main" id="{9370656C-3D2C-478C-AD01-2952237B3742}"/>
            </a:ext>
          </a:extLst>
        </xdr:cNvPr>
        <xdr:cNvCxnSpPr/>
      </xdr:nvCxnSpPr>
      <xdr:spPr>
        <a:xfrm>
          <a:off x="17602200" y="673290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496" name="楕円 495">
          <a:extLst>
            <a:ext uri="{FF2B5EF4-FFF2-40B4-BE49-F238E27FC236}">
              <a16:creationId xmlns:a16="http://schemas.microsoft.com/office/drawing/2014/main" id="{F21F5BF2-FD92-44C7-8866-EE03D3581AB8}"/>
            </a:ext>
          </a:extLst>
        </xdr:cNvPr>
        <xdr:cNvSpPr/>
      </xdr:nvSpPr>
      <xdr:spPr>
        <a:xfrm>
          <a:off x="16754475" y="6685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87630</xdr:rowOff>
    </xdr:from>
    <xdr:to>
      <xdr:col>102</xdr:col>
      <xdr:colOff>114300</xdr:colOff>
      <xdr:row>41</xdr:row>
      <xdr:rowOff>87630</xdr:rowOff>
    </xdr:to>
    <xdr:cxnSp macro="">
      <xdr:nvCxnSpPr>
        <xdr:cNvPr id="497" name="直線コネクタ 496">
          <a:extLst>
            <a:ext uri="{FF2B5EF4-FFF2-40B4-BE49-F238E27FC236}">
              <a16:creationId xmlns:a16="http://schemas.microsoft.com/office/drawing/2014/main" id="{FE83940A-00F9-4DF1-97EC-21F9F3980193}"/>
            </a:ext>
          </a:extLst>
        </xdr:cNvPr>
        <xdr:cNvCxnSpPr/>
      </xdr:nvCxnSpPr>
      <xdr:spPr>
        <a:xfrm>
          <a:off x="16802100" y="67329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4FBE9101-588E-465A-ADB3-52FD8315961A}"/>
            </a:ext>
          </a:extLst>
        </xdr:cNvPr>
        <xdr:cNvSpPr txBox="1"/>
      </xdr:nvSpPr>
      <xdr:spPr>
        <a:xfrm>
          <a:off x="189834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B97C972-32C2-4EDF-86CB-7C47C9F3E54C}"/>
            </a:ext>
          </a:extLst>
        </xdr:cNvPr>
        <xdr:cNvSpPr txBox="1"/>
      </xdr:nvSpPr>
      <xdr:spPr>
        <a:xfrm>
          <a:off x="181833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A76FC797-21F0-4C07-AD82-D724C4610979}"/>
            </a:ext>
          </a:extLst>
        </xdr:cNvPr>
        <xdr:cNvSpPr txBox="1"/>
      </xdr:nvSpPr>
      <xdr:spPr>
        <a:xfrm>
          <a:off x="17383202"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CB243ED-BA29-43E8-90B4-E4D6E54F9302}"/>
            </a:ext>
          </a:extLst>
        </xdr:cNvPr>
        <xdr:cNvSpPr txBox="1"/>
      </xdr:nvSpPr>
      <xdr:spPr>
        <a:xfrm>
          <a:off x="16592627"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E7B89412-821D-4625-AD0E-2A775F28AB2C}"/>
            </a:ext>
          </a:extLst>
        </xdr:cNvPr>
        <xdr:cNvSpPr txBox="1"/>
      </xdr:nvSpPr>
      <xdr:spPr>
        <a:xfrm>
          <a:off x="18983402" y="67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7F1697E9-D28D-4778-8E50-F65DC384DB39}"/>
            </a:ext>
          </a:extLst>
        </xdr:cNvPr>
        <xdr:cNvSpPr txBox="1"/>
      </xdr:nvSpPr>
      <xdr:spPr>
        <a:xfrm>
          <a:off x="18183302"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BCCE148-7CF8-4B41-8EF0-7B2B5DB955F0}"/>
            </a:ext>
          </a:extLst>
        </xdr:cNvPr>
        <xdr:cNvSpPr txBox="1"/>
      </xdr:nvSpPr>
      <xdr:spPr>
        <a:xfrm>
          <a:off x="17383202"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CC0FD45-8EFB-4B09-A3BA-7F373772E019}"/>
            </a:ext>
          </a:extLst>
        </xdr:cNvPr>
        <xdr:cNvSpPr txBox="1"/>
      </xdr:nvSpPr>
      <xdr:spPr>
        <a:xfrm>
          <a:off x="16592627"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6E6CA260-D637-4574-8A99-698E995DA03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2DDEB3D1-BC01-4480-B31A-F263FF74F39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71E79E7-2AD7-47A5-82B6-417A38C88CF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5CF9EDE-D287-4163-A39C-6D12C02A02D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D48471C-54A8-40B1-88B3-9CCF35C6345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FA3FC38-EC85-4DA7-9F4A-656740E8046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4B52681-1E07-4DFA-A793-3CA2A01005C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72C8537-8DA3-4B24-863A-97BD82B495C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5BA4D37-C5A6-4DF8-B82A-04C55A62F7EF}"/>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9E1C309-3F12-4511-A91D-8988C13C4A9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F101287-E339-4B47-A8D2-B34E81AD432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6269CC1B-EAF3-4897-8147-8C32A0E6E5A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268D6E2E-39AC-44B8-8449-573DD7F3C1C5}"/>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DC38D83-8F6D-4B69-A205-7BA0301579E8}"/>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E2F01C7-A701-43F3-8267-7010D84BBF08}"/>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92DF4EFB-7FD2-4D2B-8884-2EE70B810DB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E485432-57CF-4B59-A889-5797F6D3278A}"/>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8094D76-7AD2-483A-8341-C3B7F9960AE3}"/>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D30166B4-4AC0-4031-9318-1ADA7530298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E692151B-CC89-41B7-8812-093DE096B64A}"/>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5B9AEB65-B06D-426C-AAE2-B26A39D1B46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B2CCB6D8-2152-438C-9E09-A2A000C93FF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7F35180-D745-4924-8E83-5C5DFFE1C015}"/>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2CA01445-479D-4081-9B17-CEADEAF184F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E48602A6-578B-4EE8-B437-BBA39BDA13C8}"/>
            </a:ext>
          </a:extLst>
        </xdr:cNvPr>
        <xdr:cNvCxnSpPr/>
      </xdr:nvCxnSpPr>
      <xdr:spPr>
        <a:xfrm flipV="1">
          <a:off x="14696439" y="90297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E18868FB-656C-4859-A19D-BE8817BE1374}"/>
            </a:ext>
          </a:extLst>
        </xdr:cNvPr>
        <xdr:cNvSpPr txBox="1"/>
      </xdr:nvSpPr>
      <xdr:spPr>
        <a:xfrm>
          <a:off x="14735175"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71A1B44B-D5F2-47E1-80F2-CA2DC34FC3EF}"/>
            </a:ext>
          </a:extLst>
        </xdr:cNvPr>
        <xdr:cNvCxnSpPr/>
      </xdr:nvCxnSpPr>
      <xdr:spPr>
        <a:xfrm>
          <a:off x="14611350" y="10208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5041C621-9BE9-4995-BACB-D20C39118FC5}"/>
            </a:ext>
          </a:extLst>
        </xdr:cNvPr>
        <xdr:cNvSpPr txBox="1"/>
      </xdr:nvSpPr>
      <xdr:spPr>
        <a:xfrm>
          <a:off x="14735175"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E8929FF1-01C5-44B1-BE13-3A21DA9AE80F}"/>
            </a:ext>
          </a:extLst>
        </xdr:cNvPr>
        <xdr:cNvCxnSpPr/>
      </xdr:nvCxnSpPr>
      <xdr:spPr>
        <a:xfrm>
          <a:off x="14611350" y="902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83053C82-2D87-4549-89D9-7ABA3A06C536}"/>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32B9B257-27AF-4EB4-A750-91731CB9AC54}"/>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1308DDBC-10E5-4730-A0A0-85B9FABBB6B5}"/>
            </a:ext>
          </a:extLst>
        </xdr:cNvPr>
        <xdr:cNvSpPr/>
      </xdr:nvSpPr>
      <xdr:spPr>
        <a:xfrm>
          <a:off x="13887450" y="954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73497B4D-0647-4CA0-A166-ADD4F7A862B9}"/>
            </a:ext>
          </a:extLst>
        </xdr:cNvPr>
        <xdr:cNvSpPr/>
      </xdr:nvSpPr>
      <xdr:spPr>
        <a:xfrm>
          <a:off x="13096875" y="951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33A1138C-590D-4AC5-9BF0-E602F56459EC}"/>
            </a:ext>
          </a:extLst>
        </xdr:cNvPr>
        <xdr:cNvSpPr/>
      </xdr:nvSpPr>
      <xdr:spPr>
        <a:xfrm>
          <a:off x="12296775" y="9526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D3C7E11A-1CCB-4FC3-957A-50DBAFDE1AB6}"/>
            </a:ext>
          </a:extLst>
        </xdr:cNvPr>
        <xdr:cNvSpPr/>
      </xdr:nvSpPr>
      <xdr:spPr>
        <a:xfrm>
          <a:off x="11487150" y="9484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CA65AEA-D26B-47A2-B782-6FFE4D1372B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A562C3A-700F-4C35-9C5F-ECDF9B995A9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3583FFF-4933-4DE4-B5FF-BA8C716491B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16887EB-B025-43BA-82BE-1DD28FA68ED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DE9DB0F-7C59-4B61-A498-046864E0751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46" name="楕円 545">
          <a:extLst>
            <a:ext uri="{FF2B5EF4-FFF2-40B4-BE49-F238E27FC236}">
              <a16:creationId xmlns:a16="http://schemas.microsoft.com/office/drawing/2014/main" id="{78D35D29-0663-4DEB-9A4A-20966D17ED2A}"/>
            </a:ext>
          </a:extLst>
        </xdr:cNvPr>
        <xdr:cNvSpPr/>
      </xdr:nvSpPr>
      <xdr:spPr>
        <a:xfrm>
          <a:off x="14649450" y="9822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EE4872E4-2D39-4A52-875B-6F54759F1EDF}"/>
            </a:ext>
          </a:extLst>
        </xdr:cNvPr>
        <xdr:cNvSpPr txBox="1"/>
      </xdr:nvSpPr>
      <xdr:spPr>
        <a:xfrm>
          <a:off x="14735175"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48" name="楕円 547">
          <a:extLst>
            <a:ext uri="{FF2B5EF4-FFF2-40B4-BE49-F238E27FC236}">
              <a16:creationId xmlns:a16="http://schemas.microsoft.com/office/drawing/2014/main" id="{5260E066-94E3-4508-939F-1905A3938DC9}"/>
            </a:ext>
          </a:extLst>
        </xdr:cNvPr>
        <xdr:cNvSpPr/>
      </xdr:nvSpPr>
      <xdr:spPr>
        <a:xfrm>
          <a:off x="13887450" y="98037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148590</xdr:rowOff>
    </xdr:to>
    <xdr:cxnSp macro="">
      <xdr:nvCxnSpPr>
        <xdr:cNvPr id="549" name="直線コネクタ 548">
          <a:extLst>
            <a:ext uri="{FF2B5EF4-FFF2-40B4-BE49-F238E27FC236}">
              <a16:creationId xmlns:a16="http://schemas.microsoft.com/office/drawing/2014/main" id="{519F25C2-2618-4D5B-8097-4A9D25F03BC6}"/>
            </a:ext>
          </a:extLst>
        </xdr:cNvPr>
        <xdr:cNvCxnSpPr/>
      </xdr:nvCxnSpPr>
      <xdr:spPr>
        <a:xfrm>
          <a:off x="13935075" y="985139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xdr:rowOff>
    </xdr:from>
    <xdr:to>
      <xdr:col>76</xdr:col>
      <xdr:colOff>165100</xdr:colOff>
      <xdr:row>60</xdr:row>
      <xdr:rowOff>111760</xdr:rowOff>
    </xdr:to>
    <xdr:sp macro="" textlink="">
      <xdr:nvSpPr>
        <xdr:cNvPr id="550" name="楕円 549">
          <a:extLst>
            <a:ext uri="{FF2B5EF4-FFF2-40B4-BE49-F238E27FC236}">
              <a16:creationId xmlns:a16="http://schemas.microsoft.com/office/drawing/2014/main" id="{6857EF89-8198-4E8E-A77A-48FFC59EE66A}"/>
            </a:ext>
          </a:extLst>
        </xdr:cNvPr>
        <xdr:cNvSpPr/>
      </xdr:nvSpPr>
      <xdr:spPr>
        <a:xfrm>
          <a:off x="13096875" y="97320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129540</xdr:rowOff>
    </xdr:to>
    <xdr:cxnSp macro="">
      <xdr:nvCxnSpPr>
        <xdr:cNvPr id="551" name="直線コネクタ 550">
          <a:extLst>
            <a:ext uri="{FF2B5EF4-FFF2-40B4-BE49-F238E27FC236}">
              <a16:creationId xmlns:a16="http://schemas.microsoft.com/office/drawing/2014/main" id="{3DDF3A4E-85A7-4D71-BFBD-B577D159E750}"/>
            </a:ext>
          </a:extLst>
        </xdr:cNvPr>
        <xdr:cNvCxnSpPr/>
      </xdr:nvCxnSpPr>
      <xdr:spPr>
        <a:xfrm>
          <a:off x="13144500" y="9789160"/>
          <a:ext cx="79057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52" name="楕円 551">
          <a:extLst>
            <a:ext uri="{FF2B5EF4-FFF2-40B4-BE49-F238E27FC236}">
              <a16:creationId xmlns:a16="http://schemas.microsoft.com/office/drawing/2014/main" id="{E9D61DD2-A294-4CA5-BD39-76A9DD985C61}"/>
            </a:ext>
          </a:extLst>
        </xdr:cNvPr>
        <xdr:cNvSpPr/>
      </xdr:nvSpPr>
      <xdr:spPr>
        <a:xfrm>
          <a:off x="12296775" y="9665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60960</xdr:rowOff>
    </xdr:to>
    <xdr:cxnSp macro="">
      <xdr:nvCxnSpPr>
        <xdr:cNvPr id="553" name="直線コネクタ 552">
          <a:extLst>
            <a:ext uri="{FF2B5EF4-FFF2-40B4-BE49-F238E27FC236}">
              <a16:creationId xmlns:a16="http://schemas.microsoft.com/office/drawing/2014/main" id="{2AC23AD3-9331-4D67-A9F0-7DDCEEF27FFA}"/>
            </a:ext>
          </a:extLst>
        </xdr:cNvPr>
        <xdr:cNvCxnSpPr/>
      </xdr:nvCxnSpPr>
      <xdr:spPr>
        <a:xfrm>
          <a:off x="12344400" y="972248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54" name="楕円 553">
          <a:extLst>
            <a:ext uri="{FF2B5EF4-FFF2-40B4-BE49-F238E27FC236}">
              <a16:creationId xmlns:a16="http://schemas.microsoft.com/office/drawing/2014/main" id="{97D992B3-C1B8-4AA8-AE15-0DC754E59BA0}"/>
            </a:ext>
          </a:extLst>
        </xdr:cNvPr>
        <xdr:cNvSpPr/>
      </xdr:nvSpPr>
      <xdr:spPr>
        <a:xfrm>
          <a:off x="11487150" y="9611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156210</xdr:rowOff>
    </xdr:to>
    <xdr:cxnSp macro="">
      <xdr:nvCxnSpPr>
        <xdr:cNvPr id="555" name="直線コネクタ 554">
          <a:extLst>
            <a:ext uri="{FF2B5EF4-FFF2-40B4-BE49-F238E27FC236}">
              <a16:creationId xmlns:a16="http://schemas.microsoft.com/office/drawing/2014/main" id="{75E9DCEC-05C3-4051-A389-01EA8D332E70}"/>
            </a:ext>
          </a:extLst>
        </xdr:cNvPr>
        <xdr:cNvCxnSpPr/>
      </xdr:nvCxnSpPr>
      <xdr:spPr>
        <a:xfrm>
          <a:off x="11534775" y="9669145"/>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0645E82E-5096-4CE5-A2F9-33B20FA9B429}"/>
            </a:ext>
          </a:extLst>
        </xdr:cNvPr>
        <xdr:cNvSpPr txBox="1"/>
      </xdr:nvSpPr>
      <xdr:spPr>
        <a:xfrm>
          <a:off x="1374521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C8E3BE02-9D60-4962-BA72-D560FE19EA03}"/>
            </a:ext>
          </a:extLst>
        </xdr:cNvPr>
        <xdr:cNvSpPr txBox="1"/>
      </xdr:nvSpPr>
      <xdr:spPr>
        <a:xfrm>
          <a:off x="12964169"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2D4CE8BF-6688-4406-A946-997B2E88CDC7}"/>
            </a:ext>
          </a:extLst>
        </xdr:cNvPr>
        <xdr:cNvSpPr txBox="1"/>
      </xdr:nvSpPr>
      <xdr:spPr>
        <a:xfrm>
          <a:off x="12164069"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F751BB5B-1AAA-4725-BDE4-BA2A6B2492E4}"/>
            </a:ext>
          </a:extLst>
        </xdr:cNvPr>
        <xdr:cNvSpPr txBox="1"/>
      </xdr:nvSpPr>
      <xdr:spPr>
        <a:xfrm>
          <a:off x="11354444"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560" name="n_1mainValue【学校施設】&#10;有形固定資産減価償却率">
          <a:extLst>
            <a:ext uri="{FF2B5EF4-FFF2-40B4-BE49-F238E27FC236}">
              <a16:creationId xmlns:a16="http://schemas.microsoft.com/office/drawing/2014/main" id="{C1B9EB1B-277D-4594-BBD1-21A86F76E896}"/>
            </a:ext>
          </a:extLst>
        </xdr:cNvPr>
        <xdr:cNvSpPr txBox="1"/>
      </xdr:nvSpPr>
      <xdr:spPr>
        <a:xfrm>
          <a:off x="13745219"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102887</xdr:rowOff>
    </xdr:from>
    <xdr:ext cx="405111" cy="259045"/>
    <xdr:sp macro="" textlink="">
      <xdr:nvSpPr>
        <xdr:cNvPr id="561" name="n_2mainValue【学校施設】&#10;有形固定資産減価償却率">
          <a:extLst>
            <a:ext uri="{FF2B5EF4-FFF2-40B4-BE49-F238E27FC236}">
              <a16:creationId xmlns:a16="http://schemas.microsoft.com/office/drawing/2014/main" id="{B27B80E0-57DD-4D30-AF25-1FA014E3140C}"/>
            </a:ext>
          </a:extLst>
        </xdr:cNvPr>
        <xdr:cNvSpPr txBox="1"/>
      </xdr:nvSpPr>
      <xdr:spPr>
        <a:xfrm>
          <a:off x="12964169"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2" name="n_3mainValue【学校施設】&#10;有形固定資産減価償却率">
          <a:extLst>
            <a:ext uri="{FF2B5EF4-FFF2-40B4-BE49-F238E27FC236}">
              <a16:creationId xmlns:a16="http://schemas.microsoft.com/office/drawing/2014/main" id="{3DEE6E5D-AADE-4BA1-85A3-1F6536783DEC}"/>
            </a:ext>
          </a:extLst>
        </xdr:cNvPr>
        <xdr:cNvSpPr txBox="1"/>
      </xdr:nvSpPr>
      <xdr:spPr>
        <a:xfrm>
          <a:off x="12164069"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63" name="n_4mainValue【学校施設】&#10;有形固定資産減価償却率">
          <a:extLst>
            <a:ext uri="{FF2B5EF4-FFF2-40B4-BE49-F238E27FC236}">
              <a16:creationId xmlns:a16="http://schemas.microsoft.com/office/drawing/2014/main" id="{2DC02255-6CE0-4F6D-81BC-51916CD49CF6}"/>
            </a:ext>
          </a:extLst>
        </xdr:cNvPr>
        <xdr:cNvSpPr txBox="1"/>
      </xdr:nvSpPr>
      <xdr:spPr>
        <a:xfrm>
          <a:off x="113544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7DC8919-2604-4FFF-B304-05C4324C9EE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A0C8BBC-AA1C-4426-A2EE-BD70A4EA0C3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964A4A8-07C1-4699-97F2-FDFD088E969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80BF65F-80CA-40D5-BC3C-87EFCC4DDE3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910EA6F-88DC-4168-A432-5EAA94FDB92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2463BAE-B7B4-49A9-A93F-0D5DCC3CA05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25CBE797-0300-4016-BB6D-30A109337CD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C65CDA2-5029-4575-AA6B-71CD11518BAB}"/>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0EBB8A0-5127-4B08-9167-B5C81FE98E4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CD01B12-90AF-46AA-B281-E249393CA54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7BD0D93-9933-4871-A460-F43CE891D7E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EBDEEE4E-392B-4A0C-8AE7-1B155ADBA930}"/>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BAB07A92-1095-4132-841D-58FFD3713C19}"/>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7959FB20-B61F-4700-9BB8-070F3813A82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8C968F7-F374-4517-A27F-047A4AAB7D1E}"/>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9C969751-57D9-4EC6-ACF2-96822292804B}"/>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8C8A9D0B-3AB4-41EC-9484-18809B69FAC5}"/>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2EC07629-3F7D-476D-B4B7-333E96DDEBC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A228786B-68DB-4B5E-B324-A2606292E5B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CA6F3B3-7670-4497-B2A8-55A33C3EB02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F55D3899-D573-4979-A1E2-0680F651E22C}"/>
            </a:ext>
          </a:extLst>
        </xdr:cNvPr>
        <xdr:cNvCxnSpPr/>
      </xdr:nvCxnSpPr>
      <xdr:spPr>
        <a:xfrm flipV="1">
          <a:off x="19954239" y="9076754"/>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5DE4B9E7-A22D-43CB-B19D-99D7DD8DDDCA}"/>
            </a:ext>
          </a:extLst>
        </xdr:cNvPr>
        <xdr:cNvSpPr txBox="1"/>
      </xdr:nvSpPr>
      <xdr:spPr>
        <a:xfrm>
          <a:off x="19992975" y="102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1E4B709D-26BA-47DD-AFF8-2D9F40A641A6}"/>
            </a:ext>
          </a:extLst>
        </xdr:cNvPr>
        <xdr:cNvCxnSpPr/>
      </xdr:nvCxnSpPr>
      <xdr:spPr>
        <a:xfrm>
          <a:off x="19878675" y="10213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B02498F7-68B1-4E6C-B79B-936DD57E9C5E}"/>
            </a:ext>
          </a:extLst>
        </xdr:cNvPr>
        <xdr:cNvSpPr txBox="1"/>
      </xdr:nvSpPr>
      <xdr:spPr>
        <a:xfrm>
          <a:off x="19992975" y="88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8821EA03-0113-4244-B158-04CDD764900D}"/>
            </a:ext>
          </a:extLst>
        </xdr:cNvPr>
        <xdr:cNvCxnSpPr/>
      </xdr:nvCxnSpPr>
      <xdr:spPr>
        <a:xfrm>
          <a:off x="19878675" y="9076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1054619A-A137-4B7B-B061-6EFB4AB0CB58}"/>
            </a:ext>
          </a:extLst>
        </xdr:cNvPr>
        <xdr:cNvSpPr txBox="1"/>
      </xdr:nvSpPr>
      <xdr:spPr>
        <a:xfrm>
          <a:off x="19992975" y="970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FEE1FA51-22BC-46A8-A0E7-33AEC5651357}"/>
            </a:ext>
          </a:extLst>
        </xdr:cNvPr>
        <xdr:cNvSpPr/>
      </xdr:nvSpPr>
      <xdr:spPr>
        <a:xfrm>
          <a:off x="19897725"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2B15E21C-59B4-4492-A468-08D8A3EC8A79}"/>
            </a:ext>
          </a:extLst>
        </xdr:cNvPr>
        <xdr:cNvSpPr/>
      </xdr:nvSpPr>
      <xdr:spPr>
        <a:xfrm>
          <a:off x="191547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475205D3-4A2D-4943-B3A3-6936ED848E70}"/>
            </a:ext>
          </a:extLst>
        </xdr:cNvPr>
        <xdr:cNvSpPr/>
      </xdr:nvSpPr>
      <xdr:spPr>
        <a:xfrm>
          <a:off x="18345150" y="98494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E223F685-6C85-4FCE-B5DF-14E644080712}"/>
            </a:ext>
          </a:extLst>
        </xdr:cNvPr>
        <xdr:cNvSpPr/>
      </xdr:nvSpPr>
      <xdr:spPr>
        <a:xfrm>
          <a:off x="17554575" y="9869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E940C2A7-E191-45C8-AD27-7FAA76DA31E8}"/>
            </a:ext>
          </a:extLst>
        </xdr:cNvPr>
        <xdr:cNvSpPr/>
      </xdr:nvSpPr>
      <xdr:spPr>
        <a:xfrm>
          <a:off x="16754475" y="9866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B1A30BB-6697-4E84-82E2-F01B7DE14C9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81ABE7F-98D4-4E8C-8574-4F49D642D6C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115F448-C71B-4546-8A98-4CE07466EAD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5E44083-47C9-4148-8160-B294EF77B1B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FEAEC34-133F-418E-AE77-C7FEBF0BFB6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121221</xdr:rowOff>
    </xdr:from>
    <xdr:to>
      <xdr:col>116</xdr:col>
      <xdr:colOff>114300</xdr:colOff>
      <xdr:row>61</xdr:row>
      <xdr:rowOff>51371</xdr:rowOff>
    </xdr:to>
    <xdr:sp macro="" textlink="">
      <xdr:nvSpPr>
        <xdr:cNvPr id="600" name="楕円 599">
          <a:extLst>
            <a:ext uri="{FF2B5EF4-FFF2-40B4-BE49-F238E27FC236}">
              <a16:creationId xmlns:a16="http://schemas.microsoft.com/office/drawing/2014/main" id="{E363C812-9920-4B21-B8E5-9E9E98C16D2F}"/>
            </a:ext>
          </a:extLst>
        </xdr:cNvPr>
        <xdr:cNvSpPr/>
      </xdr:nvSpPr>
      <xdr:spPr>
        <a:xfrm>
          <a:off x="19897725" y="98494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99648</xdr:rowOff>
    </xdr:from>
    <xdr:ext cx="469744" cy="259045"/>
    <xdr:sp macro="" textlink="">
      <xdr:nvSpPr>
        <xdr:cNvPr id="601" name="【学校施設】&#10;一人当たり面積該当値テキスト">
          <a:extLst>
            <a:ext uri="{FF2B5EF4-FFF2-40B4-BE49-F238E27FC236}">
              <a16:creationId xmlns:a16="http://schemas.microsoft.com/office/drawing/2014/main" id="{3CFBCFC4-D58A-456A-97DD-1C1F0FB49ED6}"/>
            </a:ext>
          </a:extLst>
        </xdr:cNvPr>
        <xdr:cNvSpPr txBox="1"/>
      </xdr:nvSpPr>
      <xdr:spPr>
        <a:xfrm>
          <a:off x="19992975" y="982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132652</xdr:rowOff>
    </xdr:from>
    <xdr:to>
      <xdr:col>112</xdr:col>
      <xdr:colOff>38100</xdr:colOff>
      <xdr:row>61</xdr:row>
      <xdr:rowOff>62802</xdr:rowOff>
    </xdr:to>
    <xdr:sp macro="" textlink="">
      <xdr:nvSpPr>
        <xdr:cNvPr id="602" name="楕円 601">
          <a:extLst>
            <a:ext uri="{FF2B5EF4-FFF2-40B4-BE49-F238E27FC236}">
              <a16:creationId xmlns:a16="http://schemas.microsoft.com/office/drawing/2014/main" id="{08DFEBA5-16C8-4933-BD0F-E05C50F412ED}"/>
            </a:ext>
          </a:extLst>
        </xdr:cNvPr>
        <xdr:cNvSpPr/>
      </xdr:nvSpPr>
      <xdr:spPr>
        <a:xfrm>
          <a:off x="19154775" y="98576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xdr:rowOff>
    </xdr:from>
    <xdr:to>
      <xdr:col>116</xdr:col>
      <xdr:colOff>63500</xdr:colOff>
      <xdr:row>61</xdr:row>
      <xdr:rowOff>12002</xdr:rowOff>
    </xdr:to>
    <xdr:cxnSp macro="">
      <xdr:nvCxnSpPr>
        <xdr:cNvPr id="603" name="直線コネクタ 602">
          <a:extLst>
            <a:ext uri="{FF2B5EF4-FFF2-40B4-BE49-F238E27FC236}">
              <a16:creationId xmlns:a16="http://schemas.microsoft.com/office/drawing/2014/main" id="{CA107764-C14B-446F-83EC-E6C0FCD683BC}"/>
            </a:ext>
          </a:extLst>
        </xdr:cNvPr>
        <xdr:cNvCxnSpPr/>
      </xdr:nvCxnSpPr>
      <xdr:spPr>
        <a:xfrm flipV="1">
          <a:off x="19202400" y="9887521"/>
          <a:ext cx="7524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147510</xdr:rowOff>
    </xdr:from>
    <xdr:to>
      <xdr:col>107</xdr:col>
      <xdr:colOff>101600</xdr:colOff>
      <xdr:row>61</xdr:row>
      <xdr:rowOff>77660</xdr:rowOff>
    </xdr:to>
    <xdr:sp macro="" textlink="">
      <xdr:nvSpPr>
        <xdr:cNvPr id="604" name="楕円 603">
          <a:extLst>
            <a:ext uri="{FF2B5EF4-FFF2-40B4-BE49-F238E27FC236}">
              <a16:creationId xmlns:a16="http://schemas.microsoft.com/office/drawing/2014/main" id="{9DF2B5D6-1F93-45FF-BC6D-9CBAD3F057F1}"/>
            </a:ext>
          </a:extLst>
        </xdr:cNvPr>
        <xdr:cNvSpPr/>
      </xdr:nvSpPr>
      <xdr:spPr>
        <a:xfrm>
          <a:off x="18345150" y="9869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12002</xdr:rowOff>
    </xdr:from>
    <xdr:to>
      <xdr:col>111</xdr:col>
      <xdr:colOff>177800</xdr:colOff>
      <xdr:row>61</xdr:row>
      <xdr:rowOff>26860</xdr:rowOff>
    </xdr:to>
    <xdr:cxnSp macro="">
      <xdr:nvCxnSpPr>
        <xdr:cNvPr id="605" name="直線コネクタ 604">
          <a:extLst>
            <a:ext uri="{FF2B5EF4-FFF2-40B4-BE49-F238E27FC236}">
              <a16:creationId xmlns:a16="http://schemas.microsoft.com/office/drawing/2014/main" id="{97D18CCE-6B9D-4046-BB7C-38057FF6A257}"/>
            </a:ext>
          </a:extLst>
        </xdr:cNvPr>
        <xdr:cNvCxnSpPr/>
      </xdr:nvCxnSpPr>
      <xdr:spPr>
        <a:xfrm flipV="1">
          <a:off x="18392775" y="9895777"/>
          <a:ext cx="809625" cy="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06" name="楕円 605">
          <a:extLst>
            <a:ext uri="{FF2B5EF4-FFF2-40B4-BE49-F238E27FC236}">
              <a16:creationId xmlns:a16="http://schemas.microsoft.com/office/drawing/2014/main" id="{019ABB6C-C9C7-4EC3-B6E6-9C30B8B676C3}"/>
            </a:ext>
          </a:extLst>
        </xdr:cNvPr>
        <xdr:cNvSpPr/>
      </xdr:nvSpPr>
      <xdr:spPr>
        <a:xfrm>
          <a:off x="17554575" y="9831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61</xdr:row>
      <xdr:rowOff>26860</xdr:rowOff>
    </xdr:to>
    <xdr:cxnSp macro="">
      <xdr:nvCxnSpPr>
        <xdr:cNvPr id="607" name="直線コネクタ 606">
          <a:extLst>
            <a:ext uri="{FF2B5EF4-FFF2-40B4-BE49-F238E27FC236}">
              <a16:creationId xmlns:a16="http://schemas.microsoft.com/office/drawing/2014/main" id="{AA35A274-06B2-4B5D-9B67-9C7FFAB79005}"/>
            </a:ext>
          </a:extLst>
        </xdr:cNvPr>
        <xdr:cNvCxnSpPr/>
      </xdr:nvCxnSpPr>
      <xdr:spPr>
        <a:xfrm>
          <a:off x="17602200" y="9888220"/>
          <a:ext cx="790575"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112078</xdr:rowOff>
    </xdr:from>
    <xdr:to>
      <xdr:col>98</xdr:col>
      <xdr:colOff>38100</xdr:colOff>
      <xdr:row>61</xdr:row>
      <xdr:rowOff>42228</xdr:rowOff>
    </xdr:to>
    <xdr:sp macro="" textlink="">
      <xdr:nvSpPr>
        <xdr:cNvPr id="608" name="楕円 607">
          <a:extLst>
            <a:ext uri="{FF2B5EF4-FFF2-40B4-BE49-F238E27FC236}">
              <a16:creationId xmlns:a16="http://schemas.microsoft.com/office/drawing/2014/main" id="{905BF59C-DB6E-4877-99EB-78AD064EF16D}"/>
            </a:ext>
          </a:extLst>
        </xdr:cNvPr>
        <xdr:cNvSpPr/>
      </xdr:nvSpPr>
      <xdr:spPr>
        <a:xfrm>
          <a:off x="16754475" y="9837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162878</xdr:rowOff>
    </xdr:to>
    <xdr:cxnSp macro="">
      <xdr:nvCxnSpPr>
        <xdr:cNvPr id="609" name="直線コネクタ 608">
          <a:extLst>
            <a:ext uri="{FF2B5EF4-FFF2-40B4-BE49-F238E27FC236}">
              <a16:creationId xmlns:a16="http://schemas.microsoft.com/office/drawing/2014/main" id="{125CED16-29AC-4B6F-B8F8-1962D5224A26}"/>
            </a:ext>
          </a:extLst>
        </xdr:cNvPr>
        <xdr:cNvCxnSpPr/>
      </xdr:nvCxnSpPr>
      <xdr:spPr>
        <a:xfrm flipV="1">
          <a:off x="16802100" y="98882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557590D5-85E2-4802-B013-B01DC122927B}"/>
            </a:ext>
          </a:extLst>
        </xdr:cNvPr>
        <xdr:cNvSpPr txBox="1"/>
      </xdr:nvSpPr>
      <xdr:spPr>
        <a:xfrm>
          <a:off x="18983402" y="96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1311C153-6D66-444A-B6CE-C04594D7C205}"/>
            </a:ext>
          </a:extLst>
        </xdr:cNvPr>
        <xdr:cNvSpPr txBox="1"/>
      </xdr:nvSpPr>
      <xdr:spPr>
        <a:xfrm>
          <a:off x="18183302" y="96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5CEA4DAA-3EA5-4BC5-83C5-C3007330B4B1}"/>
            </a:ext>
          </a:extLst>
        </xdr:cNvPr>
        <xdr:cNvSpPr txBox="1"/>
      </xdr:nvSpPr>
      <xdr:spPr>
        <a:xfrm>
          <a:off x="17383202" y="99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769364E2-4E59-491E-8BF1-C6C63F104EE2}"/>
            </a:ext>
          </a:extLst>
        </xdr:cNvPr>
        <xdr:cNvSpPr txBox="1"/>
      </xdr:nvSpPr>
      <xdr:spPr>
        <a:xfrm>
          <a:off x="16592627" y="99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53929</xdr:rowOff>
    </xdr:from>
    <xdr:ext cx="469744" cy="259045"/>
    <xdr:sp macro="" textlink="">
      <xdr:nvSpPr>
        <xdr:cNvPr id="614" name="n_1mainValue【学校施設】&#10;一人当たり面積">
          <a:extLst>
            <a:ext uri="{FF2B5EF4-FFF2-40B4-BE49-F238E27FC236}">
              <a16:creationId xmlns:a16="http://schemas.microsoft.com/office/drawing/2014/main" id="{5FAC120F-936A-4BDB-B65E-9B7809F0D966}"/>
            </a:ext>
          </a:extLst>
        </xdr:cNvPr>
        <xdr:cNvSpPr txBox="1"/>
      </xdr:nvSpPr>
      <xdr:spPr>
        <a:xfrm>
          <a:off x="18983402" y="99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68787</xdr:rowOff>
    </xdr:from>
    <xdr:ext cx="469744" cy="259045"/>
    <xdr:sp macro="" textlink="">
      <xdr:nvSpPr>
        <xdr:cNvPr id="615" name="n_2mainValue【学校施設】&#10;一人当たり面積">
          <a:extLst>
            <a:ext uri="{FF2B5EF4-FFF2-40B4-BE49-F238E27FC236}">
              <a16:creationId xmlns:a16="http://schemas.microsoft.com/office/drawing/2014/main" id="{95910824-55F2-40FD-9B9A-078638E409A5}"/>
            </a:ext>
          </a:extLst>
        </xdr:cNvPr>
        <xdr:cNvSpPr txBox="1"/>
      </xdr:nvSpPr>
      <xdr:spPr>
        <a:xfrm>
          <a:off x="18183302" y="995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16" name="n_3mainValue【学校施設】&#10;一人当たり面積">
          <a:extLst>
            <a:ext uri="{FF2B5EF4-FFF2-40B4-BE49-F238E27FC236}">
              <a16:creationId xmlns:a16="http://schemas.microsoft.com/office/drawing/2014/main" id="{E06C134C-E73B-4475-A1C4-AA1D313726CA}"/>
            </a:ext>
          </a:extLst>
        </xdr:cNvPr>
        <xdr:cNvSpPr txBox="1"/>
      </xdr:nvSpPr>
      <xdr:spPr>
        <a:xfrm>
          <a:off x="17383202"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58755</xdr:rowOff>
    </xdr:from>
    <xdr:ext cx="469744" cy="259045"/>
    <xdr:sp macro="" textlink="">
      <xdr:nvSpPr>
        <xdr:cNvPr id="617" name="n_4mainValue【学校施設】&#10;一人当たり面積">
          <a:extLst>
            <a:ext uri="{FF2B5EF4-FFF2-40B4-BE49-F238E27FC236}">
              <a16:creationId xmlns:a16="http://schemas.microsoft.com/office/drawing/2014/main" id="{1192BF93-09DC-4770-B307-7346331F1D8B}"/>
            </a:ext>
          </a:extLst>
        </xdr:cNvPr>
        <xdr:cNvSpPr txBox="1"/>
      </xdr:nvSpPr>
      <xdr:spPr>
        <a:xfrm>
          <a:off x="16592627" y="962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9981994-7784-4C03-9F2D-73DCDF80766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1DA4C17-F912-41FD-9F43-38EDCB0612E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B53F1E7-B076-49F7-9C44-82B7BFEF91E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8CE6612-154D-447D-AA71-9AF168F94B0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D9C08D6-0336-41EC-B307-70BD1672AA7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1F9C4D7-F971-4165-B6C5-E543F8C2DD1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A97FAAC-1EE5-4476-A5D7-81DBE945CBC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7843E5E-425E-4277-98DA-566C9E8A871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1D0ED1A1-6F54-43F4-A0D7-ADCF2CF6561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EED44257-6E06-4D7A-9031-D3030643903E}"/>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5915D056-9162-4299-91C2-324561CF364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888A83BC-AD89-4124-96C2-DDE6D4402D5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E93A6895-3618-4F3C-A5A1-8F1DEAB695E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CC3B97FD-9F68-4149-931F-641AA19A4A0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58616467-29EC-44EA-86EA-F4AA3E113DB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431EF11E-3087-4795-B1D5-E5A6540341EF}"/>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7BCDB8A9-A6FC-474C-84E2-5B305C4FA4E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D52614A9-37BD-43A0-82BF-26094D7739F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184199C6-C55E-4C2A-B74F-DFB4A2B4D57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FB32D930-E60A-4793-BD4B-9B4FC8F3718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57EFD43C-CA4E-4752-AB59-90E160C5774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51D46DB5-1121-4B85-A989-1D00130FF9D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C08F52AE-529F-4539-BAEF-2BDAA99717C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3CA70EA-D245-4D19-B081-464B3492246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FC7D2955-D856-484D-9D5A-A2587EF691B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E36245FA-3CBF-41E8-B0CA-CBDC42D7991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90362381-219E-4D85-ADD3-31D82F42449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5BE99EC9-426E-4294-BA40-15E5FE57B368}"/>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B50F4402-AEC4-43B0-B8FB-2120693EC92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8F90AE38-8B6F-41B3-BBCD-F4650285DC9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A316BD64-748A-4B0D-9B5F-79125588A241}"/>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6A84C356-9EBB-412F-8F27-ABB3F06C845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3267D972-B4A0-45F4-B7EA-2801D9D4EABF}"/>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39976DD6-974A-4A09-B426-3616336B9EA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E2F18790-C05C-4439-AFD2-3525D4667FB9}"/>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8D29494B-4371-48C8-B058-E264201172E1}"/>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A16ACFC4-A64B-4DEB-9017-0F35DD648658}"/>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E58155BB-8DF6-4EC0-AE34-72ADA30D2DC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AC08775E-575E-42D4-879A-093D2AD8D8CC}"/>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E99E7BBF-F009-4E9B-AA08-804916A2795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EFDBAF0F-468F-4171-AC23-5E6A1BF5982E}"/>
            </a:ext>
          </a:extLst>
        </xdr:cNvPr>
        <xdr:cNvCxnSpPr/>
      </xdr:nvCxnSpPr>
      <xdr:spPr>
        <a:xfrm flipV="1">
          <a:off x="14696439" y="1622361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C1B82548-380F-491D-AD40-22FE54F4D21D}"/>
            </a:ext>
          </a:extLst>
        </xdr:cNvPr>
        <xdr:cNvSpPr txBox="1"/>
      </xdr:nvSpPr>
      <xdr:spPr>
        <a:xfrm>
          <a:off x="147351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09CB112F-F064-4CA9-9016-BE8BA0A26853}"/>
            </a:ext>
          </a:extLst>
        </xdr:cNvPr>
        <xdr:cNvCxnSpPr/>
      </xdr:nvCxnSpPr>
      <xdr:spPr>
        <a:xfrm>
          <a:off x="14611350" y="1766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DB710EFE-83BB-437F-AE9A-53C93E3B521B}"/>
            </a:ext>
          </a:extLst>
        </xdr:cNvPr>
        <xdr:cNvSpPr txBox="1"/>
      </xdr:nvSpPr>
      <xdr:spPr>
        <a:xfrm>
          <a:off x="14735175"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50071F81-21D6-427D-A6A1-B4A3C178214B}"/>
            </a:ext>
          </a:extLst>
        </xdr:cNvPr>
        <xdr:cNvCxnSpPr/>
      </xdr:nvCxnSpPr>
      <xdr:spPr>
        <a:xfrm>
          <a:off x="14611350"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63" name="【公民館】&#10;有形固定資産減価償却率平均値テキスト">
          <a:extLst>
            <a:ext uri="{FF2B5EF4-FFF2-40B4-BE49-F238E27FC236}">
              <a16:creationId xmlns:a16="http://schemas.microsoft.com/office/drawing/2014/main" id="{AC7D597F-7D35-47EE-86DC-C68B5453B733}"/>
            </a:ext>
          </a:extLst>
        </xdr:cNvPr>
        <xdr:cNvSpPr txBox="1"/>
      </xdr:nvSpPr>
      <xdr:spPr>
        <a:xfrm>
          <a:off x="14735175" y="16908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732ACAF6-BA8D-4065-AD8B-7A994D855CC8}"/>
            </a:ext>
          </a:extLst>
        </xdr:cNvPr>
        <xdr:cNvSpPr/>
      </xdr:nvSpPr>
      <xdr:spPr>
        <a:xfrm>
          <a:off x="14649450"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49E9BC5E-9B50-47C9-90D1-8032E1B38A3F}"/>
            </a:ext>
          </a:extLst>
        </xdr:cNvPr>
        <xdr:cNvSpPr/>
      </xdr:nvSpPr>
      <xdr:spPr>
        <a:xfrm>
          <a:off x="13887450" y="17042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88472823-78C5-483A-BC00-7CE8277E5EB4}"/>
            </a:ext>
          </a:extLst>
        </xdr:cNvPr>
        <xdr:cNvSpPr/>
      </xdr:nvSpPr>
      <xdr:spPr>
        <a:xfrm>
          <a:off x="13096875" y="17014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8DE94C88-D0A4-4362-8BBC-028E7E78D004}"/>
            </a:ext>
          </a:extLst>
        </xdr:cNvPr>
        <xdr:cNvSpPr/>
      </xdr:nvSpPr>
      <xdr:spPr>
        <a:xfrm>
          <a:off x="12296775" y="16999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F2DBCDC7-25E6-49A8-BA16-01F3772A5D33}"/>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B646C37-8A34-498B-BF26-7D9CE5DF4B1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5C5C54B6-652C-452C-BF10-E4392D41A2C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72FD7F8-D33C-42B4-AA63-C8D7C96BA0F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6020887-5FB0-41FC-835B-6654015EBF3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D515FF2-47F8-4243-BE39-B9B81682097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674" name="楕円 673">
          <a:extLst>
            <a:ext uri="{FF2B5EF4-FFF2-40B4-BE49-F238E27FC236}">
              <a16:creationId xmlns:a16="http://schemas.microsoft.com/office/drawing/2014/main" id="{9ADE2927-1D72-4962-95E9-2796C4E0BD38}"/>
            </a:ext>
          </a:extLst>
        </xdr:cNvPr>
        <xdr:cNvSpPr/>
      </xdr:nvSpPr>
      <xdr:spPr>
        <a:xfrm>
          <a:off x="14649450" y="171989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675" name="【公民館】&#10;有形固定資産減価償却率該当値テキスト">
          <a:extLst>
            <a:ext uri="{FF2B5EF4-FFF2-40B4-BE49-F238E27FC236}">
              <a16:creationId xmlns:a16="http://schemas.microsoft.com/office/drawing/2014/main" id="{178B0B42-49A9-4011-896D-CF4DA8D600A2}"/>
            </a:ext>
          </a:extLst>
        </xdr:cNvPr>
        <xdr:cNvSpPr txBox="1"/>
      </xdr:nvSpPr>
      <xdr:spPr>
        <a:xfrm>
          <a:off x="14735175"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17780</xdr:rowOff>
    </xdr:from>
    <xdr:to>
      <xdr:col>81</xdr:col>
      <xdr:colOff>101600</xdr:colOff>
      <xdr:row>105</xdr:row>
      <xdr:rowOff>119380</xdr:rowOff>
    </xdr:to>
    <xdr:sp macro="" textlink="">
      <xdr:nvSpPr>
        <xdr:cNvPr id="676" name="楕円 675">
          <a:extLst>
            <a:ext uri="{FF2B5EF4-FFF2-40B4-BE49-F238E27FC236}">
              <a16:creationId xmlns:a16="http://schemas.microsoft.com/office/drawing/2014/main" id="{710E8695-CAFD-4B62-9670-03A188B7A3D9}"/>
            </a:ext>
          </a:extLst>
        </xdr:cNvPr>
        <xdr:cNvSpPr/>
      </xdr:nvSpPr>
      <xdr:spPr>
        <a:xfrm>
          <a:off x="13887450" y="171627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68580</xdr:rowOff>
    </xdr:from>
    <xdr:to>
      <xdr:col>85</xdr:col>
      <xdr:colOff>127000</xdr:colOff>
      <xdr:row>105</xdr:row>
      <xdr:rowOff>104775</xdr:rowOff>
    </xdr:to>
    <xdr:cxnSp macro="">
      <xdr:nvCxnSpPr>
        <xdr:cNvPr id="677" name="直線コネクタ 676">
          <a:extLst>
            <a:ext uri="{FF2B5EF4-FFF2-40B4-BE49-F238E27FC236}">
              <a16:creationId xmlns:a16="http://schemas.microsoft.com/office/drawing/2014/main" id="{F75FD819-84BE-4A33-997B-B791CBF3246A}"/>
            </a:ext>
          </a:extLst>
        </xdr:cNvPr>
        <xdr:cNvCxnSpPr/>
      </xdr:nvCxnSpPr>
      <xdr:spPr>
        <a:xfrm>
          <a:off x="13935075" y="1721040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678" name="楕円 677">
          <a:extLst>
            <a:ext uri="{FF2B5EF4-FFF2-40B4-BE49-F238E27FC236}">
              <a16:creationId xmlns:a16="http://schemas.microsoft.com/office/drawing/2014/main" id="{246D4E49-9E00-4098-870C-9C8D4878C14B}"/>
            </a:ext>
          </a:extLst>
        </xdr:cNvPr>
        <xdr:cNvSpPr/>
      </xdr:nvSpPr>
      <xdr:spPr>
        <a:xfrm>
          <a:off x="13096875" y="171157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68580</xdr:rowOff>
    </xdr:to>
    <xdr:cxnSp macro="">
      <xdr:nvCxnSpPr>
        <xdr:cNvPr id="679" name="直線コネクタ 678">
          <a:extLst>
            <a:ext uri="{FF2B5EF4-FFF2-40B4-BE49-F238E27FC236}">
              <a16:creationId xmlns:a16="http://schemas.microsoft.com/office/drawing/2014/main" id="{8801AF1F-FDF7-4CA1-891C-DD36151F3B61}"/>
            </a:ext>
          </a:extLst>
        </xdr:cNvPr>
        <xdr:cNvCxnSpPr/>
      </xdr:nvCxnSpPr>
      <xdr:spPr>
        <a:xfrm>
          <a:off x="13144500" y="17172939"/>
          <a:ext cx="790575"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680" name="楕円 679">
          <a:extLst>
            <a:ext uri="{FF2B5EF4-FFF2-40B4-BE49-F238E27FC236}">
              <a16:creationId xmlns:a16="http://schemas.microsoft.com/office/drawing/2014/main" id="{C96D8F71-B4C6-40C8-98E0-2EE9AD8CE7D8}"/>
            </a:ext>
          </a:extLst>
        </xdr:cNvPr>
        <xdr:cNvSpPr/>
      </xdr:nvSpPr>
      <xdr:spPr>
        <a:xfrm>
          <a:off x="12296775" y="17099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24764</xdr:rowOff>
    </xdr:to>
    <xdr:cxnSp macro="">
      <xdr:nvCxnSpPr>
        <xdr:cNvPr id="681" name="直線コネクタ 680">
          <a:extLst>
            <a:ext uri="{FF2B5EF4-FFF2-40B4-BE49-F238E27FC236}">
              <a16:creationId xmlns:a16="http://schemas.microsoft.com/office/drawing/2014/main" id="{0786F720-99E5-47C1-BDD9-EC92B728B57A}"/>
            </a:ext>
          </a:extLst>
        </xdr:cNvPr>
        <xdr:cNvCxnSpPr/>
      </xdr:nvCxnSpPr>
      <xdr:spPr>
        <a:xfrm>
          <a:off x="12344400" y="17146905"/>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78739</xdr:rowOff>
    </xdr:from>
    <xdr:to>
      <xdr:col>67</xdr:col>
      <xdr:colOff>101600</xdr:colOff>
      <xdr:row>105</xdr:row>
      <xdr:rowOff>8889</xdr:rowOff>
    </xdr:to>
    <xdr:sp macro="" textlink="">
      <xdr:nvSpPr>
        <xdr:cNvPr id="682" name="楕円 681">
          <a:extLst>
            <a:ext uri="{FF2B5EF4-FFF2-40B4-BE49-F238E27FC236}">
              <a16:creationId xmlns:a16="http://schemas.microsoft.com/office/drawing/2014/main" id="{6AFEA76F-8E25-4122-90E5-B40CF6041EF3}"/>
            </a:ext>
          </a:extLst>
        </xdr:cNvPr>
        <xdr:cNvSpPr/>
      </xdr:nvSpPr>
      <xdr:spPr>
        <a:xfrm>
          <a:off x="11487150" y="17052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105</xdr:row>
      <xdr:rowOff>1905</xdr:rowOff>
    </xdr:to>
    <xdr:cxnSp macro="">
      <xdr:nvCxnSpPr>
        <xdr:cNvPr id="683" name="直線コネクタ 682">
          <a:extLst>
            <a:ext uri="{FF2B5EF4-FFF2-40B4-BE49-F238E27FC236}">
              <a16:creationId xmlns:a16="http://schemas.microsoft.com/office/drawing/2014/main" id="{C5132674-694A-48CF-9BF9-3C1DB026AB9D}"/>
            </a:ext>
          </a:extLst>
        </xdr:cNvPr>
        <xdr:cNvCxnSpPr/>
      </xdr:nvCxnSpPr>
      <xdr:spPr>
        <a:xfrm>
          <a:off x="11534775" y="17099914"/>
          <a:ext cx="80962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4" name="n_1aveValue【公民館】&#10;有形固定資産減価償却率">
          <a:extLst>
            <a:ext uri="{FF2B5EF4-FFF2-40B4-BE49-F238E27FC236}">
              <a16:creationId xmlns:a16="http://schemas.microsoft.com/office/drawing/2014/main" id="{8518348B-016D-4820-B1B5-A08C1C8B7EE4}"/>
            </a:ext>
          </a:extLst>
        </xdr:cNvPr>
        <xdr:cNvSpPr txBox="1"/>
      </xdr:nvSpPr>
      <xdr:spPr>
        <a:xfrm>
          <a:off x="13745219"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5" name="n_2aveValue【公民館】&#10;有形固定資産減価償却率">
          <a:extLst>
            <a:ext uri="{FF2B5EF4-FFF2-40B4-BE49-F238E27FC236}">
              <a16:creationId xmlns:a16="http://schemas.microsoft.com/office/drawing/2014/main" id="{63E5C1DB-3B43-46B8-8B5F-1C2E657BBD36}"/>
            </a:ext>
          </a:extLst>
        </xdr:cNvPr>
        <xdr:cNvSpPr txBox="1"/>
      </xdr:nvSpPr>
      <xdr:spPr>
        <a:xfrm>
          <a:off x="12964169" y="16792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86" name="n_3aveValue【公民館】&#10;有形固定資産減価償却率">
          <a:extLst>
            <a:ext uri="{FF2B5EF4-FFF2-40B4-BE49-F238E27FC236}">
              <a16:creationId xmlns:a16="http://schemas.microsoft.com/office/drawing/2014/main" id="{AEA7D7C0-1B02-44B7-A43E-255F4DBC56E1}"/>
            </a:ext>
          </a:extLst>
        </xdr:cNvPr>
        <xdr:cNvSpPr txBox="1"/>
      </xdr:nvSpPr>
      <xdr:spPr>
        <a:xfrm>
          <a:off x="12164069" y="1677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7" name="n_4aveValue【公民館】&#10;有形固定資産減価償却率">
          <a:extLst>
            <a:ext uri="{FF2B5EF4-FFF2-40B4-BE49-F238E27FC236}">
              <a16:creationId xmlns:a16="http://schemas.microsoft.com/office/drawing/2014/main" id="{BCCB013C-ECBE-4BF7-9AD2-D784ACC14E62}"/>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110507</xdr:rowOff>
    </xdr:from>
    <xdr:ext cx="405111" cy="259045"/>
    <xdr:sp macro="" textlink="">
      <xdr:nvSpPr>
        <xdr:cNvPr id="688" name="n_1mainValue【公民館】&#10;有形固定資産減価償却率">
          <a:extLst>
            <a:ext uri="{FF2B5EF4-FFF2-40B4-BE49-F238E27FC236}">
              <a16:creationId xmlns:a16="http://schemas.microsoft.com/office/drawing/2014/main" id="{EEACB829-235D-4C8C-95FB-4E5E1E4BF8BD}"/>
            </a:ext>
          </a:extLst>
        </xdr:cNvPr>
        <xdr:cNvSpPr txBox="1"/>
      </xdr:nvSpPr>
      <xdr:spPr>
        <a:xfrm>
          <a:off x="13745219"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689" name="n_2mainValue【公民館】&#10;有形固定資産減価償却率">
          <a:extLst>
            <a:ext uri="{FF2B5EF4-FFF2-40B4-BE49-F238E27FC236}">
              <a16:creationId xmlns:a16="http://schemas.microsoft.com/office/drawing/2014/main" id="{3B859DE1-CBE3-4AB1-B046-30E879B98754}"/>
            </a:ext>
          </a:extLst>
        </xdr:cNvPr>
        <xdr:cNvSpPr txBox="1"/>
      </xdr:nvSpPr>
      <xdr:spPr>
        <a:xfrm>
          <a:off x="12964169"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690" name="n_3mainValue【公民館】&#10;有形固定資産減価償却率">
          <a:extLst>
            <a:ext uri="{FF2B5EF4-FFF2-40B4-BE49-F238E27FC236}">
              <a16:creationId xmlns:a16="http://schemas.microsoft.com/office/drawing/2014/main" id="{C949263F-94F0-4CEA-B8D0-B7CAF8D2C19E}"/>
            </a:ext>
          </a:extLst>
        </xdr:cNvPr>
        <xdr:cNvSpPr txBox="1"/>
      </xdr:nvSpPr>
      <xdr:spPr>
        <a:xfrm>
          <a:off x="12164069"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xdr:rowOff>
    </xdr:from>
    <xdr:ext cx="405111" cy="259045"/>
    <xdr:sp macro="" textlink="">
      <xdr:nvSpPr>
        <xdr:cNvPr id="691" name="n_4mainValue【公民館】&#10;有形固定資産減価償却率">
          <a:extLst>
            <a:ext uri="{FF2B5EF4-FFF2-40B4-BE49-F238E27FC236}">
              <a16:creationId xmlns:a16="http://schemas.microsoft.com/office/drawing/2014/main" id="{3BC7E422-9405-4DF0-BE6A-BF4BF9043A66}"/>
            </a:ext>
          </a:extLst>
        </xdr:cNvPr>
        <xdr:cNvSpPr txBox="1"/>
      </xdr:nvSpPr>
      <xdr:spPr>
        <a:xfrm>
          <a:off x="11354444"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973742DB-8ACB-4757-A631-F8270BA4DC5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373AB95C-1A09-46CD-B263-5B9211DA9D0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E92BE34-F1D0-48E1-9C90-686612526A3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47AE325-96C3-41A1-89BD-501BE094BD7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CB34889-2A22-460C-9567-84C3146D11D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F1C62B90-06CC-4727-8718-8C146EE26E6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12201531-8E35-44C2-A985-3A304666FF8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CDF44CBD-2F28-482D-A50A-E802A6B0FD0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FBCE1E1F-E3A6-42D4-BE52-79741B7888C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BFE78023-D0BB-4ED8-9AE8-EF4EAE6BB51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8E86D37E-601D-4B9F-8900-4E3FE25177CD}"/>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C00B5518-1136-44F8-853F-12E65FA4C79A}"/>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9EBCAFC0-2B8A-40A9-8205-E780C7908A6E}"/>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9185F082-C16F-46FE-AD85-27A8C1A6EA02}"/>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F46D5410-26FB-4D65-A8EC-E64C2742CE97}"/>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0835D673-8088-4EF9-B28A-C88C34CBE5CD}"/>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2B9D244F-96EF-4C9C-BDA6-1495375C92B4}"/>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373019DB-55AA-408A-AB60-3089CA51749A}"/>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45E31D70-6ECE-4B71-89D9-5694B781D38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BFB86299-9AD4-42B4-96C5-7ADDC46521A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5CBB1D09-BCE2-4B5F-95C6-0ACF0F9D85C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1CA69202-6F10-4BE2-ABB1-2E0F0501F095}"/>
            </a:ext>
          </a:extLst>
        </xdr:cNvPr>
        <xdr:cNvCxnSpPr/>
      </xdr:nvCxnSpPr>
      <xdr:spPr>
        <a:xfrm flipV="1">
          <a:off x="19954239" y="16278479"/>
          <a:ext cx="0" cy="1446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A356936A-BAC9-4CCB-9AA0-EA2A56784CEE}"/>
            </a:ext>
          </a:extLst>
        </xdr:cNvPr>
        <xdr:cNvSpPr txBox="1"/>
      </xdr:nvSpPr>
      <xdr:spPr>
        <a:xfrm>
          <a:off x="19992975" y="177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F66D828E-4AD7-4BF6-B448-DBB752959FB0}"/>
            </a:ext>
          </a:extLst>
        </xdr:cNvPr>
        <xdr:cNvCxnSpPr/>
      </xdr:nvCxnSpPr>
      <xdr:spPr>
        <a:xfrm>
          <a:off x="19878675"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B94F497B-BB1A-402C-A233-D21BF2B6064C}"/>
            </a:ext>
          </a:extLst>
        </xdr:cNvPr>
        <xdr:cNvSpPr txBox="1"/>
      </xdr:nvSpPr>
      <xdr:spPr>
        <a:xfrm>
          <a:off x="19992975" y="160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6B607A38-9CDA-4087-AE10-4F19A2F3F770}"/>
            </a:ext>
          </a:extLst>
        </xdr:cNvPr>
        <xdr:cNvCxnSpPr/>
      </xdr:nvCxnSpPr>
      <xdr:spPr>
        <a:xfrm>
          <a:off x="19878675" y="16278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18" name="【公民館】&#10;一人当たり面積平均値テキスト">
          <a:extLst>
            <a:ext uri="{FF2B5EF4-FFF2-40B4-BE49-F238E27FC236}">
              <a16:creationId xmlns:a16="http://schemas.microsoft.com/office/drawing/2014/main" id="{C9483DDC-B03D-433A-9ADB-A1FF7DE0DB97}"/>
            </a:ext>
          </a:extLst>
        </xdr:cNvPr>
        <xdr:cNvSpPr txBox="1"/>
      </xdr:nvSpPr>
      <xdr:spPr>
        <a:xfrm>
          <a:off x="19992975" y="1730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0FF3C793-A9A0-46DE-ACA1-83E2B6147D5B}"/>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57DF3D6E-7D6A-4DB8-906B-B623408BBC60}"/>
            </a:ext>
          </a:extLst>
        </xdr:cNvPr>
        <xdr:cNvSpPr/>
      </xdr:nvSpPr>
      <xdr:spPr>
        <a:xfrm>
          <a:off x="19154775" y="173290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0814B668-BFEA-4018-B5E5-D868BED4B690}"/>
            </a:ext>
          </a:extLst>
        </xdr:cNvPr>
        <xdr:cNvSpPr/>
      </xdr:nvSpPr>
      <xdr:spPr>
        <a:xfrm>
          <a:off x="18345150" y="17329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EB3E650F-8508-41E6-9C16-895C6EEA6BF7}"/>
            </a:ext>
          </a:extLst>
        </xdr:cNvPr>
        <xdr:cNvSpPr/>
      </xdr:nvSpPr>
      <xdr:spPr>
        <a:xfrm>
          <a:off x="175545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4411A92F-0EC4-48F2-93A3-B29CA1B0965E}"/>
            </a:ext>
          </a:extLst>
        </xdr:cNvPr>
        <xdr:cNvSpPr/>
      </xdr:nvSpPr>
      <xdr:spPr>
        <a:xfrm>
          <a:off x="16754475" y="17373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B860ED4D-E859-40BB-8881-759E4BD1521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1D7545F-178D-4162-924C-82F496E4611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8C21C33-73E2-425A-866B-FE6FF3FC089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E4506198-4ABE-4E96-85F4-9A1B0E25D42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9932D7F-82B7-4F93-8830-D1101144C24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9" name="楕円 728">
          <a:extLst>
            <a:ext uri="{FF2B5EF4-FFF2-40B4-BE49-F238E27FC236}">
              <a16:creationId xmlns:a16="http://schemas.microsoft.com/office/drawing/2014/main" id="{C3EAE1B6-9F9B-4791-857C-7F1E109FFACC}"/>
            </a:ext>
          </a:extLst>
        </xdr:cNvPr>
        <xdr:cNvSpPr/>
      </xdr:nvSpPr>
      <xdr:spPr>
        <a:xfrm>
          <a:off x="19897725" y="17296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730" name="【公民館】&#10;一人当たり面積該当値テキスト">
          <a:extLst>
            <a:ext uri="{FF2B5EF4-FFF2-40B4-BE49-F238E27FC236}">
              <a16:creationId xmlns:a16="http://schemas.microsoft.com/office/drawing/2014/main" id="{E5FE34B9-6ED5-433E-BD70-4FCE9B410781}"/>
            </a:ext>
          </a:extLst>
        </xdr:cNvPr>
        <xdr:cNvSpPr txBox="1"/>
      </xdr:nvSpPr>
      <xdr:spPr>
        <a:xfrm>
          <a:off x="19992975"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731" name="楕円 730">
          <a:extLst>
            <a:ext uri="{FF2B5EF4-FFF2-40B4-BE49-F238E27FC236}">
              <a16:creationId xmlns:a16="http://schemas.microsoft.com/office/drawing/2014/main" id="{6B4CC1D5-2703-4714-917A-8E326D77174E}"/>
            </a:ext>
          </a:extLst>
        </xdr:cNvPr>
        <xdr:cNvSpPr/>
      </xdr:nvSpPr>
      <xdr:spPr>
        <a:xfrm>
          <a:off x="19154775" y="173038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35052</xdr:rowOff>
    </xdr:to>
    <xdr:cxnSp macro="">
      <xdr:nvCxnSpPr>
        <xdr:cNvPr id="732" name="直線コネクタ 731">
          <a:extLst>
            <a:ext uri="{FF2B5EF4-FFF2-40B4-BE49-F238E27FC236}">
              <a16:creationId xmlns:a16="http://schemas.microsoft.com/office/drawing/2014/main" id="{AA2F9A46-ADF8-460B-97BA-F5BCB0BE47BA}"/>
            </a:ext>
          </a:extLst>
        </xdr:cNvPr>
        <xdr:cNvCxnSpPr/>
      </xdr:nvCxnSpPr>
      <xdr:spPr>
        <a:xfrm flipV="1">
          <a:off x="19202400" y="17343755"/>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733" name="楕円 732">
          <a:extLst>
            <a:ext uri="{FF2B5EF4-FFF2-40B4-BE49-F238E27FC236}">
              <a16:creationId xmlns:a16="http://schemas.microsoft.com/office/drawing/2014/main" id="{F84D87CA-DF42-4608-9C95-BD067D77D90A}"/>
            </a:ext>
          </a:extLst>
        </xdr:cNvPr>
        <xdr:cNvSpPr/>
      </xdr:nvSpPr>
      <xdr:spPr>
        <a:xfrm>
          <a:off x="18345150" y="1730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41911</xdr:rowOff>
    </xdr:to>
    <xdr:cxnSp macro="">
      <xdr:nvCxnSpPr>
        <xdr:cNvPr id="734" name="直線コネクタ 733">
          <a:extLst>
            <a:ext uri="{FF2B5EF4-FFF2-40B4-BE49-F238E27FC236}">
              <a16:creationId xmlns:a16="http://schemas.microsoft.com/office/drawing/2014/main" id="{BFC134A2-6BD6-4E07-89E4-6DEDB6CB90CB}"/>
            </a:ext>
          </a:extLst>
        </xdr:cNvPr>
        <xdr:cNvCxnSpPr/>
      </xdr:nvCxnSpPr>
      <xdr:spPr>
        <a:xfrm flipV="1">
          <a:off x="18392775" y="17351502"/>
          <a:ext cx="80962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164846</xdr:rowOff>
    </xdr:from>
    <xdr:to>
      <xdr:col>102</xdr:col>
      <xdr:colOff>165100</xdr:colOff>
      <xdr:row>106</xdr:row>
      <xdr:rowOff>94996</xdr:rowOff>
    </xdr:to>
    <xdr:sp macro="" textlink="">
      <xdr:nvSpPr>
        <xdr:cNvPr id="735" name="楕円 734">
          <a:extLst>
            <a:ext uri="{FF2B5EF4-FFF2-40B4-BE49-F238E27FC236}">
              <a16:creationId xmlns:a16="http://schemas.microsoft.com/office/drawing/2014/main" id="{803D3405-81AE-466F-BCB3-5D60124559B6}"/>
            </a:ext>
          </a:extLst>
        </xdr:cNvPr>
        <xdr:cNvSpPr/>
      </xdr:nvSpPr>
      <xdr:spPr>
        <a:xfrm>
          <a:off x="17554575" y="173066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44196</xdr:rowOff>
    </xdr:to>
    <xdr:cxnSp macro="">
      <xdr:nvCxnSpPr>
        <xdr:cNvPr id="736" name="直線コネクタ 735">
          <a:extLst>
            <a:ext uri="{FF2B5EF4-FFF2-40B4-BE49-F238E27FC236}">
              <a16:creationId xmlns:a16="http://schemas.microsoft.com/office/drawing/2014/main" id="{3A40AEBD-DF0E-4B69-8B9B-558D23BEA846}"/>
            </a:ext>
          </a:extLst>
        </xdr:cNvPr>
        <xdr:cNvCxnSpPr/>
      </xdr:nvCxnSpPr>
      <xdr:spPr>
        <a:xfrm flipV="1">
          <a:off x="17602200" y="17361536"/>
          <a:ext cx="7905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737" name="楕円 736">
          <a:extLst>
            <a:ext uri="{FF2B5EF4-FFF2-40B4-BE49-F238E27FC236}">
              <a16:creationId xmlns:a16="http://schemas.microsoft.com/office/drawing/2014/main" id="{DF6A2921-6163-4C96-95C6-BD40F668CF3E}"/>
            </a:ext>
          </a:extLst>
        </xdr:cNvPr>
        <xdr:cNvSpPr/>
      </xdr:nvSpPr>
      <xdr:spPr>
        <a:xfrm>
          <a:off x="16754475" y="173144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44196</xdr:rowOff>
    </xdr:from>
    <xdr:to>
      <xdr:col>102</xdr:col>
      <xdr:colOff>114300</xdr:colOff>
      <xdr:row>106</xdr:row>
      <xdr:rowOff>48768</xdr:rowOff>
    </xdr:to>
    <xdr:cxnSp macro="">
      <xdr:nvCxnSpPr>
        <xdr:cNvPr id="738" name="直線コネクタ 737">
          <a:extLst>
            <a:ext uri="{FF2B5EF4-FFF2-40B4-BE49-F238E27FC236}">
              <a16:creationId xmlns:a16="http://schemas.microsoft.com/office/drawing/2014/main" id="{A09956C9-0CDE-4B3E-A261-311718043856}"/>
            </a:ext>
          </a:extLst>
        </xdr:cNvPr>
        <xdr:cNvCxnSpPr/>
      </xdr:nvCxnSpPr>
      <xdr:spPr>
        <a:xfrm flipV="1">
          <a:off x="16802100" y="173638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739" name="n_1aveValue【公民館】&#10;一人当たり面積">
          <a:extLst>
            <a:ext uri="{FF2B5EF4-FFF2-40B4-BE49-F238E27FC236}">
              <a16:creationId xmlns:a16="http://schemas.microsoft.com/office/drawing/2014/main" id="{72A657EB-1A0E-426B-9133-26B94FB6CA5C}"/>
            </a:ext>
          </a:extLst>
        </xdr:cNvPr>
        <xdr:cNvSpPr txBox="1"/>
      </xdr:nvSpPr>
      <xdr:spPr>
        <a:xfrm>
          <a:off x="18983402" y="174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740" name="n_2aveValue【公民館】&#10;一人当たり面積">
          <a:extLst>
            <a:ext uri="{FF2B5EF4-FFF2-40B4-BE49-F238E27FC236}">
              <a16:creationId xmlns:a16="http://schemas.microsoft.com/office/drawing/2014/main" id="{A7479552-7011-4644-992C-521AFD5C1F06}"/>
            </a:ext>
          </a:extLst>
        </xdr:cNvPr>
        <xdr:cNvSpPr txBox="1"/>
      </xdr:nvSpPr>
      <xdr:spPr>
        <a:xfrm>
          <a:off x="18183302" y="174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741" name="n_3aveValue【公民館】&#10;一人当たり面積">
          <a:extLst>
            <a:ext uri="{FF2B5EF4-FFF2-40B4-BE49-F238E27FC236}">
              <a16:creationId xmlns:a16="http://schemas.microsoft.com/office/drawing/2014/main" id="{645551AF-2F4E-4A78-AE03-7C82A5AE7970}"/>
            </a:ext>
          </a:extLst>
        </xdr:cNvPr>
        <xdr:cNvSpPr txBox="1"/>
      </xdr:nvSpPr>
      <xdr:spPr>
        <a:xfrm>
          <a:off x="17383202" y="1745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742" name="n_4aveValue【公民館】&#10;一人当たり面積">
          <a:extLst>
            <a:ext uri="{FF2B5EF4-FFF2-40B4-BE49-F238E27FC236}">
              <a16:creationId xmlns:a16="http://schemas.microsoft.com/office/drawing/2014/main" id="{7CC63724-8795-4CA8-9AA2-87334935B5D9}"/>
            </a:ext>
          </a:extLst>
        </xdr:cNvPr>
        <xdr:cNvSpPr txBox="1"/>
      </xdr:nvSpPr>
      <xdr:spPr>
        <a:xfrm>
          <a:off x="16592627" y="1746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743" name="n_1mainValue【公民館】&#10;一人当たり面積">
          <a:extLst>
            <a:ext uri="{FF2B5EF4-FFF2-40B4-BE49-F238E27FC236}">
              <a16:creationId xmlns:a16="http://schemas.microsoft.com/office/drawing/2014/main" id="{45CC0B5A-A450-4969-AEDF-EC8450307A66}"/>
            </a:ext>
          </a:extLst>
        </xdr:cNvPr>
        <xdr:cNvSpPr txBox="1"/>
      </xdr:nvSpPr>
      <xdr:spPr>
        <a:xfrm>
          <a:off x="18983402" y="1707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109238</xdr:rowOff>
    </xdr:from>
    <xdr:ext cx="469744" cy="259045"/>
    <xdr:sp macro="" textlink="">
      <xdr:nvSpPr>
        <xdr:cNvPr id="744" name="n_2mainValue【公民館】&#10;一人当たり面積">
          <a:extLst>
            <a:ext uri="{FF2B5EF4-FFF2-40B4-BE49-F238E27FC236}">
              <a16:creationId xmlns:a16="http://schemas.microsoft.com/office/drawing/2014/main" id="{D8BD9A1A-83E5-44B2-9E86-6EC3F6300758}"/>
            </a:ext>
          </a:extLst>
        </xdr:cNvPr>
        <xdr:cNvSpPr txBox="1"/>
      </xdr:nvSpPr>
      <xdr:spPr>
        <a:xfrm>
          <a:off x="18183302" y="1707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111523</xdr:rowOff>
    </xdr:from>
    <xdr:ext cx="469744" cy="259045"/>
    <xdr:sp macro="" textlink="">
      <xdr:nvSpPr>
        <xdr:cNvPr id="745" name="n_3mainValue【公民館】&#10;一人当たり面積">
          <a:extLst>
            <a:ext uri="{FF2B5EF4-FFF2-40B4-BE49-F238E27FC236}">
              <a16:creationId xmlns:a16="http://schemas.microsoft.com/office/drawing/2014/main" id="{BE5AFD80-C2A3-430F-8F7B-3071DB792C1B}"/>
            </a:ext>
          </a:extLst>
        </xdr:cNvPr>
        <xdr:cNvSpPr txBox="1"/>
      </xdr:nvSpPr>
      <xdr:spPr>
        <a:xfrm>
          <a:off x="17383202" y="170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116095</xdr:rowOff>
    </xdr:from>
    <xdr:ext cx="469744" cy="259045"/>
    <xdr:sp macro="" textlink="">
      <xdr:nvSpPr>
        <xdr:cNvPr id="746" name="n_4mainValue【公民館】&#10;一人当たり面積">
          <a:extLst>
            <a:ext uri="{FF2B5EF4-FFF2-40B4-BE49-F238E27FC236}">
              <a16:creationId xmlns:a16="http://schemas.microsoft.com/office/drawing/2014/main" id="{B3BA23CA-3D5D-43EB-BEFD-61738D8A0477}"/>
            </a:ext>
          </a:extLst>
        </xdr:cNvPr>
        <xdr:cNvSpPr txBox="1"/>
      </xdr:nvSpPr>
      <xdr:spPr>
        <a:xfrm>
          <a:off x="16592627" y="1708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191D4EB0-0D39-49DF-8AB5-1FDCDF26991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2E906D1D-DC61-47EC-ADE9-EF08EF3E2F2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E70AC55B-511F-4341-97BC-B2ECC78D9C5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である。要因としては、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については整備された時期が不明の市道の取得年月日を道路台帳が整備された昭和</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月としていること、それ以降も市道の新規整備や資本的支出を伴う修繕が続いていることが考えられる。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については、現在、市立保育所が２園あるが、それぞれ平成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年度築と経過年数が耐用年数の半分以下ということもあって減価償却率が低くなっている。一方で、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と比較して有形固定資産減価償却率が高く、その差も年々開いてきている。要因としては、老朽化した校舎を建替えではなく耐震補強を行ったことにより、減価償却累計額が多くなっていることが挙げられる。今後、体育館の改修を行うなど、</a:t>
          </a:r>
          <a:r>
            <a:rPr lang="ja-JP" altLang="ja-JP" sz="1100" b="0" i="0" baseline="0">
              <a:solidFill>
                <a:schemeClr val="dk1"/>
              </a:solidFill>
              <a:effectLst/>
              <a:latin typeface="+mn-lt"/>
              <a:ea typeface="+mn-ea"/>
              <a:cs typeface="+mn-cs"/>
            </a:rPr>
            <a:t>老朽化対策に取り組んでいく予定である。</a:t>
          </a:r>
          <a:endParaRPr lang="ja-JP" altLang="ja-JP" sz="1400">
            <a:effectLst/>
          </a:endParaRPr>
        </a:p>
        <a:p>
          <a:r>
            <a:rPr kumimoji="1" lang="ja-JP" altLang="ja-JP" sz="1100">
              <a:solidFill>
                <a:schemeClr val="dk1"/>
              </a:solidFill>
              <a:effectLst/>
              <a:latin typeface="+mn-lt"/>
              <a:ea typeface="+mn-ea"/>
              <a:cs typeface="+mn-cs"/>
            </a:rPr>
            <a:t>　また、一人当たりの数値が類似団体平均を大きく上回っているものとして、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が挙げられる。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市の立地条件として山地が多いことの影響が大きいと推測される。特に橋りょう・トンネルは面積・延長当たりの新設・修繕にかかる費用が多額になるため、今後は台帳を精査しながら、橋りょう整備について慎重に検討していく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の一人当たり面積は類似団体平均の倍以上となっており、老朽化に伴う修繕費の増加も予想されることから、個別施設計画に基づき適切に管理を行っていく必要がある。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については、市立の保育所が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園と数が少ないため、一人当たり面積が少ないと推測される。市民ニーズに合わせた子育て環境の整備に不足がないか検討する必要がある。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345938-C927-4E3E-BBE6-AC313087F17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4454DF-33C9-4B9D-AC43-E7765D31435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471547-0837-423E-8BA1-DD8D2ED487B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E7ED7F-4B44-4760-845B-04A6C34D32F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B188D2-9497-4D2A-A2B8-2E9318E245F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750EBE-1979-4BC9-B8C7-B6C39C34481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21B10C-C980-41CA-8A0D-FB8269D7CFD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206B7A-0CD7-4C2F-8F82-53AA6992288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03031C-0AFC-45E3-95E2-3EBDE93EAFA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201409-7859-470B-B3B1-49AD83FC24C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3E2B00-F72E-4344-B79D-2D5799DEAEF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D86C7E-9FB3-4D14-936F-F92A2187C00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6BDDAC-58C0-4DE3-8B61-D1193F3BCD4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BD0918-85F1-4729-BCDC-A3399C5D02A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6CB9E-5222-4E7C-BAA7-F3D8DCB335D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A5F232-D7B5-4F69-9753-CF1839A0CD5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734B8E-42DB-48B2-97C3-D285F1D9AEC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5E15E5-376B-4684-84BF-F98356BDEC2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46BEB8-6052-439C-AFC3-038E3B302FE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97ACF0-352C-42D2-BBAE-FDFD2463ABB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08DF1E-85CD-45BB-A608-C91E98D0194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4F1692-D1AD-4A25-B9F2-0545D6A030B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4077B8-B4B6-4DA5-8507-320F164D029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E1C2EC-E85A-4A5B-8B90-E6BDA68BC8D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A41CC4-6372-45B1-91F9-8A17BC7CCB7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15B42E-2A58-47FD-B299-90AD2209F09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FFEA49-6B80-4516-AAB7-A783FF1D486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512AD0-99B5-4A87-A9BD-D9C82FFD237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A97279-8DAB-4203-BBC6-4796210AECC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38F5F1-27E6-4E75-B8CD-722BF0E0B02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C7061F-C6E1-4CC4-817C-FB36E3C2C1D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06C198-58AF-4605-A045-C0585C93A96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E05E27-CBAE-4160-914E-5123F33620B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B3698E-04CD-4291-8EBE-8CA3D4C452F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EA6930-0FD1-4DF1-B837-BA046BC91F2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FF060F-7E92-4959-A3A6-1923FE82ABE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CB38C5-62EF-4581-B62D-34C19E35DC4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95283D-C1A6-464E-955A-E6986FB6B72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4EF52E-C945-4A43-BAEC-90BB683843B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DD354F-CC9B-4E94-9370-D6C2BE706C9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E0501F-A556-4395-B733-1BDF34A2128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6672BD-5ADC-4813-91FF-A036895EBD5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DC8493-4829-41D5-AC2A-7D148E8F1701}"/>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2881931-D73D-4255-A54E-060D8B93B41C}"/>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E850C3B-C5CD-47FB-8ADB-C8627E8B073E}"/>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1667BE-D1A3-44E5-992E-25E972CF388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030EE3-505D-4CE7-A097-DE4BCE077C8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5EBC795-E3B6-4287-8083-A9BCB28A6BAA}"/>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EF46AE-7AA9-421A-A42E-9B783F212C9E}"/>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2F35C01-19E5-4B54-96A6-B005288AB76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B0A6A79-6A60-4FE6-887A-9A4AF66F9ABB}"/>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BEAC70-A0F0-4E13-80A7-937DCDFE8124}"/>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73B6BA1-6B96-4CB2-A32F-215B0E361453}"/>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E2E7E7-2A90-439C-9660-895CE55C38D7}"/>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D91964D-BD40-4333-A339-8330CA3A082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5DC47A7-A643-4A38-88C4-079043544A5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FEDC8E7-F3A4-412F-AA0A-FBCDE0C71925}"/>
            </a:ext>
          </a:extLst>
        </xdr:cNvPr>
        <xdr:cNvCxnSpPr/>
      </xdr:nvCxnSpPr>
      <xdr:spPr>
        <a:xfrm flipV="1">
          <a:off x="4180840" y="5409656"/>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5B98512B-7CD5-487A-BB99-D8A5E8BEA6DB}"/>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DC730518-EA55-41AE-A22E-6379BA569217}"/>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51A7079-A23B-464A-B48F-690A5E686AD7}"/>
            </a:ext>
          </a:extLst>
        </xdr:cNvPr>
        <xdr:cNvSpPr txBox="1"/>
      </xdr:nvSpPr>
      <xdr:spPr>
        <a:xfrm>
          <a:off x="4219575" y="5197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17D4558A-1A8E-45A7-9D77-6056AD658EBF}"/>
            </a:ext>
          </a:extLst>
        </xdr:cNvPr>
        <xdr:cNvCxnSpPr/>
      </xdr:nvCxnSpPr>
      <xdr:spPr>
        <a:xfrm>
          <a:off x="4105275" y="5409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B878C13E-E291-4058-9468-161301E9B885}"/>
            </a:ext>
          </a:extLst>
        </xdr:cNvPr>
        <xdr:cNvSpPr txBox="1"/>
      </xdr:nvSpPr>
      <xdr:spPr>
        <a:xfrm>
          <a:off x="4219575" y="592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11AE5E6-94F5-42FF-BFD5-322132FC3EC4}"/>
            </a:ext>
          </a:extLst>
        </xdr:cNvPr>
        <xdr:cNvSpPr/>
      </xdr:nvSpPr>
      <xdr:spPr>
        <a:xfrm>
          <a:off x="4124325" y="6065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22B9AF51-DA04-4D53-B3BA-A07C5FA8094B}"/>
            </a:ext>
          </a:extLst>
        </xdr:cNvPr>
        <xdr:cNvSpPr/>
      </xdr:nvSpPr>
      <xdr:spPr>
        <a:xfrm>
          <a:off x="3381375" y="60701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B1BFFAD6-90CF-481E-8FA1-D95B6BE25B4A}"/>
            </a:ext>
          </a:extLst>
        </xdr:cNvPr>
        <xdr:cNvSpPr/>
      </xdr:nvSpPr>
      <xdr:spPr>
        <a:xfrm>
          <a:off x="2571750" y="60392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5E052B0D-B66F-4CD3-9C20-E6A84449DFEF}"/>
            </a:ext>
          </a:extLst>
        </xdr:cNvPr>
        <xdr:cNvSpPr/>
      </xdr:nvSpPr>
      <xdr:spPr>
        <a:xfrm>
          <a:off x="1781175" y="6027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44392BAA-840C-4E08-BA95-04891E4CC924}"/>
            </a:ext>
          </a:extLst>
        </xdr:cNvPr>
        <xdr:cNvSpPr/>
      </xdr:nvSpPr>
      <xdr:spPr>
        <a:xfrm>
          <a:off x="981075" y="601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FBE174-517A-4490-BBEF-10C8F8799BB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DBB7C8-0A5B-4451-B000-2B6AEE6D313E}"/>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347329-624F-4B57-8318-010747E3276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3C35E9-7E76-4106-993A-CCC9E6CF550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B7DC1C-0F1B-42FC-A0A2-E36E5991CEE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777B73A1-8592-46D6-B381-F511270082FA}"/>
            </a:ext>
          </a:extLst>
        </xdr:cNvPr>
        <xdr:cNvSpPr/>
      </xdr:nvSpPr>
      <xdr:spPr>
        <a:xfrm>
          <a:off x="4124325" y="63826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DB765B82-C383-45D1-9663-FB5AB7EC7941}"/>
            </a:ext>
          </a:extLst>
        </xdr:cNvPr>
        <xdr:cNvSpPr txBox="1"/>
      </xdr:nvSpPr>
      <xdr:spPr>
        <a:xfrm>
          <a:off x="4219575" y="636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8FF2FCD5-84B1-44FB-83CE-713D5AFB348D}"/>
            </a:ext>
          </a:extLst>
        </xdr:cNvPr>
        <xdr:cNvSpPr/>
      </xdr:nvSpPr>
      <xdr:spPr>
        <a:xfrm>
          <a:off x="3381375" y="6353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5BEBED86-C245-4CEB-AC31-FEC99AE02906}"/>
            </a:ext>
          </a:extLst>
        </xdr:cNvPr>
        <xdr:cNvCxnSpPr/>
      </xdr:nvCxnSpPr>
      <xdr:spPr>
        <a:xfrm>
          <a:off x="3429000" y="6400800"/>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BF76591D-4FCF-4864-87B7-67211C0782CB}"/>
            </a:ext>
          </a:extLst>
        </xdr:cNvPr>
        <xdr:cNvSpPr/>
      </xdr:nvSpPr>
      <xdr:spPr>
        <a:xfrm>
          <a:off x="2571750" y="6323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B1462313-F219-47B7-8D4C-5811891E3985}"/>
            </a:ext>
          </a:extLst>
        </xdr:cNvPr>
        <xdr:cNvCxnSpPr/>
      </xdr:nvCxnSpPr>
      <xdr:spPr>
        <a:xfrm>
          <a:off x="2619375" y="6371318"/>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104A50B3-7D08-4339-B9E2-4CE637FE6180}"/>
            </a:ext>
          </a:extLst>
        </xdr:cNvPr>
        <xdr:cNvSpPr/>
      </xdr:nvSpPr>
      <xdr:spPr>
        <a:xfrm>
          <a:off x="1781175" y="6294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AE027BB0-BA9B-4AB4-BBC0-622E6C11D05C}"/>
            </a:ext>
          </a:extLst>
        </xdr:cNvPr>
        <xdr:cNvCxnSpPr/>
      </xdr:nvCxnSpPr>
      <xdr:spPr>
        <a:xfrm>
          <a:off x="1828800" y="6332310"/>
          <a:ext cx="79057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F1D3990D-36AE-4BF6-A340-A0C0F65AD65F}"/>
            </a:ext>
          </a:extLst>
        </xdr:cNvPr>
        <xdr:cNvSpPr/>
      </xdr:nvSpPr>
      <xdr:spPr>
        <a:xfrm>
          <a:off x="981075" y="62647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1DBB5DAA-77D6-4595-A848-465CC10B9D0C}"/>
            </a:ext>
          </a:extLst>
        </xdr:cNvPr>
        <xdr:cNvCxnSpPr/>
      </xdr:nvCxnSpPr>
      <xdr:spPr>
        <a:xfrm>
          <a:off x="1028700" y="6312353"/>
          <a:ext cx="8001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7DBA797B-35EA-4E7F-815E-28CF18B83BDB}"/>
            </a:ext>
          </a:extLst>
        </xdr:cNvPr>
        <xdr:cNvSpPr txBox="1"/>
      </xdr:nvSpPr>
      <xdr:spPr>
        <a:xfrm>
          <a:off x="3239144"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29EAFB6F-C1EB-4FAA-977C-26F35846A642}"/>
            </a:ext>
          </a:extLst>
        </xdr:cNvPr>
        <xdr:cNvSpPr txBox="1"/>
      </xdr:nvSpPr>
      <xdr:spPr>
        <a:xfrm>
          <a:off x="2439044" y="583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5F1015C9-168D-4AEA-85F3-B1265A59F361}"/>
            </a:ext>
          </a:extLst>
        </xdr:cNvPr>
        <xdr:cNvSpPr txBox="1"/>
      </xdr:nvSpPr>
      <xdr:spPr>
        <a:xfrm>
          <a:off x="1648469" y="58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71C8824-2F90-4E9E-B223-58A1B4491662}"/>
            </a:ext>
          </a:extLst>
        </xdr:cNvPr>
        <xdr:cNvSpPr txBox="1"/>
      </xdr:nvSpPr>
      <xdr:spPr>
        <a:xfrm>
          <a:off x="848369"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15BD6E0B-152A-4EF9-9049-6A53499199D9}"/>
            </a:ext>
          </a:extLst>
        </xdr:cNvPr>
        <xdr:cNvSpPr txBox="1"/>
      </xdr:nvSpPr>
      <xdr:spPr>
        <a:xfrm>
          <a:off x="32391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33116C23-A229-4B6E-963C-9ABFA02878E1}"/>
            </a:ext>
          </a:extLst>
        </xdr:cNvPr>
        <xdr:cNvSpPr txBox="1"/>
      </xdr:nvSpPr>
      <xdr:spPr>
        <a:xfrm>
          <a:off x="2439044" y="641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0C948076-8DCF-44B6-9720-7251541A5D2C}"/>
            </a:ext>
          </a:extLst>
        </xdr:cNvPr>
        <xdr:cNvSpPr txBox="1"/>
      </xdr:nvSpPr>
      <xdr:spPr>
        <a:xfrm>
          <a:off x="1648469" y="637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D1BFFCCA-3A81-4A57-B44D-132AB0BEFBC5}"/>
            </a:ext>
          </a:extLst>
        </xdr:cNvPr>
        <xdr:cNvSpPr txBox="1"/>
      </xdr:nvSpPr>
      <xdr:spPr>
        <a:xfrm>
          <a:off x="848369" y="634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C11ED5-429F-4213-9A7B-F8467BD9017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E1A0AC8-5C9F-4313-9C3C-7EA3767D639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0DCD7A-6399-4AE2-AF7D-72CC2295214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B095489-C580-4071-8564-2312405DA22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1E2A000-55B6-4469-8536-ADBBF260B7C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26EF1AE-62CE-4BAA-AD6A-88ED7A38B26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6C54EA-71CB-4F93-A910-29A7A1CB6B4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6C8A814-E3BF-4C66-A64B-5EDC4C6E610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AA74A4A-CAAB-40A7-A34C-4370373FAA72}"/>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19436E5-E4E0-45D9-8731-48C44DB232F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38C3CD9-9461-4B0A-8E4B-015898EBA4C5}"/>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CB9524E-EC62-4C46-84A4-8FCFCBD85CE0}"/>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0D58BDE-5F49-4A05-B5E2-13A15A6E5A3F}"/>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F827EBE-789A-4394-A795-67FA0089BCF6}"/>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F6671C8-3A94-4629-8825-2D72085DD4C7}"/>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D2DCA6D-C4BB-4566-9F1D-37618D71A6B0}"/>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D4EDBD2-15C5-4723-90C5-606DB58A917C}"/>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D3262B3-58AB-46FA-8015-9C53E19C3928}"/>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F7F1547-BC1D-4821-B94E-177ED7AFBF6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A6751B-F15D-41BE-8DD4-7FABCE39E16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B4823A7-BD36-46F7-83B8-76A3D0D17EA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F947657-87D6-4296-B763-91EA189ED052}"/>
            </a:ext>
          </a:extLst>
        </xdr:cNvPr>
        <xdr:cNvCxnSpPr/>
      </xdr:nvCxnSpPr>
      <xdr:spPr>
        <a:xfrm flipV="1">
          <a:off x="9429115" y="5361559"/>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568F3897-750C-4601-95AC-93C731B57361}"/>
            </a:ext>
          </a:extLst>
        </xdr:cNvPr>
        <xdr:cNvSpPr txBox="1"/>
      </xdr:nvSpPr>
      <xdr:spPr>
        <a:xfrm>
          <a:off x="9467850" y="67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8029F022-304C-41B6-B588-3520781F603D}"/>
            </a:ext>
          </a:extLst>
        </xdr:cNvPr>
        <xdr:cNvCxnSpPr/>
      </xdr:nvCxnSpPr>
      <xdr:spPr>
        <a:xfrm>
          <a:off x="9363075" y="6708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13A8A337-2546-461E-8131-ED25C53F30CF}"/>
            </a:ext>
          </a:extLst>
        </xdr:cNvPr>
        <xdr:cNvSpPr txBox="1"/>
      </xdr:nvSpPr>
      <xdr:spPr>
        <a:xfrm>
          <a:off x="9467850" y="51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AEE5E813-76B2-46F6-A19E-71D2A81A844A}"/>
            </a:ext>
          </a:extLst>
        </xdr:cNvPr>
        <xdr:cNvCxnSpPr/>
      </xdr:nvCxnSpPr>
      <xdr:spPr>
        <a:xfrm>
          <a:off x="9363075" y="5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98A9FBD4-EE8F-4BB4-9CCE-80C5D2A413B8}"/>
            </a:ext>
          </a:extLst>
        </xdr:cNvPr>
        <xdr:cNvSpPr txBox="1"/>
      </xdr:nvSpPr>
      <xdr:spPr>
        <a:xfrm>
          <a:off x="946785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7B2E5255-4EDB-42A8-8DF0-A0BA57438AF8}"/>
            </a:ext>
          </a:extLst>
        </xdr:cNvPr>
        <xdr:cNvSpPr/>
      </xdr:nvSpPr>
      <xdr:spPr>
        <a:xfrm>
          <a:off x="9401175" y="6293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A6349E8B-0718-4087-81ED-29E56C8F09E9}"/>
            </a:ext>
          </a:extLst>
        </xdr:cNvPr>
        <xdr:cNvSpPr/>
      </xdr:nvSpPr>
      <xdr:spPr>
        <a:xfrm>
          <a:off x="86391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3346A300-6CFB-4FD6-9D8B-CC720E4EC588}"/>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D8EEA2C9-09E0-4D5C-A68D-2E30B04794ED}"/>
            </a:ext>
          </a:extLst>
        </xdr:cNvPr>
        <xdr:cNvSpPr/>
      </xdr:nvSpPr>
      <xdr:spPr>
        <a:xfrm>
          <a:off x="70294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9C346615-6C34-47EC-BD3F-286F3F8A8DB1}"/>
            </a:ext>
          </a:extLst>
        </xdr:cNvPr>
        <xdr:cNvSpPr/>
      </xdr:nvSpPr>
      <xdr:spPr>
        <a:xfrm>
          <a:off x="62388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CDD266-9DB0-4AAD-B430-66C967B4B12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52AD91-00D0-406F-BE43-D05F582E9DB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9C7C6F-79BC-4308-948E-A7AD85E3949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13C08A-C979-421C-94E5-8EA1EB609C4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F4F42F-188F-4914-815E-B94294EA433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a:extLst>
            <a:ext uri="{FF2B5EF4-FFF2-40B4-BE49-F238E27FC236}">
              <a16:creationId xmlns:a16="http://schemas.microsoft.com/office/drawing/2014/main" id="{8B3F7D61-6C51-4E89-9E38-0675AFC93B8E}"/>
            </a:ext>
          </a:extLst>
        </xdr:cNvPr>
        <xdr:cNvSpPr/>
      </xdr:nvSpPr>
      <xdr:spPr>
        <a:xfrm>
          <a:off x="9401175" y="65333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22115</xdr:rowOff>
    </xdr:from>
    <xdr:ext cx="469744" cy="259045"/>
    <xdr:sp macro="" textlink="">
      <xdr:nvSpPr>
        <xdr:cNvPr id="130" name="【図書館】&#10;一人当たり面積該当値テキスト">
          <a:extLst>
            <a:ext uri="{FF2B5EF4-FFF2-40B4-BE49-F238E27FC236}">
              <a16:creationId xmlns:a16="http://schemas.microsoft.com/office/drawing/2014/main" id="{3C16A6CE-DD4D-402A-8FD3-3F46EDAA71BF}"/>
            </a:ext>
          </a:extLst>
        </xdr:cNvPr>
        <xdr:cNvSpPr txBox="1"/>
      </xdr:nvSpPr>
      <xdr:spPr>
        <a:xfrm>
          <a:off x="9467850"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45741C15-4269-42AD-9801-8383423D0049}"/>
            </a:ext>
          </a:extLst>
        </xdr:cNvPr>
        <xdr:cNvSpPr/>
      </xdr:nvSpPr>
      <xdr:spPr>
        <a:xfrm>
          <a:off x="8639175" y="6533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FB302D15-F5DA-4B43-B82A-2F54409DB92D}"/>
            </a:ext>
          </a:extLst>
        </xdr:cNvPr>
        <xdr:cNvCxnSpPr/>
      </xdr:nvCxnSpPr>
      <xdr:spPr>
        <a:xfrm>
          <a:off x="8686800" y="658101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3" name="楕円 132">
          <a:extLst>
            <a:ext uri="{FF2B5EF4-FFF2-40B4-BE49-F238E27FC236}">
              <a16:creationId xmlns:a16="http://schemas.microsoft.com/office/drawing/2014/main" id="{662320D4-F2CF-49A1-927D-358CCE044DA1}"/>
            </a:ext>
          </a:extLst>
        </xdr:cNvPr>
        <xdr:cNvSpPr/>
      </xdr:nvSpPr>
      <xdr:spPr>
        <a:xfrm>
          <a:off x="7839075" y="65333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34" name="直線コネクタ 133">
          <a:extLst>
            <a:ext uri="{FF2B5EF4-FFF2-40B4-BE49-F238E27FC236}">
              <a16:creationId xmlns:a16="http://schemas.microsoft.com/office/drawing/2014/main" id="{F9D85487-2943-4CDC-886F-9B4D47BC116C}"/>
            </a:ext>
          </a:extLst>
        </xdr:cNvPr>
        <xdr:cNvCxnSpPr/>
      </xdr:nvCxnSpPr>
      <xdr:spPr>
        <a:xfrm>
          <a:off x="7886700" y="65810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5AAC9DB6-8074-4B56-A6FC-26CB7962551B}"/>
            </a:ext>
          </a:extLst>
        </xdr:cNvPr>
        <xdr:cNvSpPr/>
      </xdr:nvSpPr>
      <xdr:spPr>
        <a:xfrm>
          <a:off x="7029450" y="65333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876D018A-B0AF-426C-B2D1-7E33B7E97A5F}"/>
            </a:ext>
          </a:extLst>
        </xdr:cNvPr>
        <xdr:cNvCxnSpPr/>
      </xdr:nvCxnSpPr>
      <xdr:spPr>
        <a:xfrm>
          <a:off x="7077075" y="65810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562F7BD7-2526-4DCA-808E-7F6727C9F766}"/>
            </a:ext>
          </a:extLst>
        </xdr:cNvPr>
        <xdr:cNvSpPr/>
      </xdr:nvSpPr>
      <xdr:spPr>
        <a:xfrm>
          <a:off x="6238875" y="65361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5ED7299C-538B-4BD4-8F47-528A317C0627}"/>
            </a:ext>
          </a:extLst>
        </xdr:cNvPr>
        <xdr:cNvCxnSpPr/>
      </xdr:nvCxnSpPr>
      <xdr:spPr>
        <a:xfrm flipV="1">
          <a:off x="6286500" y="6581013"/>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236613EF-2196-4426-9D52-3A500A740B0C}"/>
            </a:ext>
          </a:extLst>
        </xdr:cNvPr>
        <xdr:cNvSpPr txBox="1"/>
      </xdr:nvSpPr>
      <xdr:spPr>
        <a:xfrm>
          <a:off x="845827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3BD47B4-421E-417D-BF3B-CEF9AF32D1C6}"/>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965E6034-17DB-4DDD-981C-D73B5ED62F73}"/>
            </a:ext>
          </a:extLst>
        </xdr:cNvPr>
        <xdr:cNvSpPr txBox="1"/>
      </xdr:nvSpPr>
      <xdr:spPr>
        <a:xfrm>
          <a:off x="68676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70AE9F85-3838-419E-B627-89EBF4A1452C}"/>
            </a:ext>
          </a:extLst>
        </xdr:cNvPr>
        <xdr:cNvSpPr txBox="1"/>
      </xdr:nvSpPr>
      <xdr:spPr>
        <a:xfrm>
          <a:off x="60675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51D20F15-3CEB-40AC-8D04-533FF43821AB}"/>
            </a:ext>
          </a:extLst>
        </xdr:cNvPr>
        <xdr:cNvSpPr txBox="1"/>
      </xdr:nvSpPr>
      <xdr:spPr>
        <a:xfrm>
          <a:off x="845827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4" name="n_2mainValue【図書館】&#10;一人当たり面積">
          <a:extLst>
            <a:ext uri="{FF2B5EF4-FFF2-40B4-BE49-F238E27FC236}">
              <a16:creationId xmlns:a16="http://schemas.microsoft.com/office/drawing/2014/main" id="{B19B7E85-B4C8-4954-B0B9-1EA8BCDDC3B3}"/>
            </a:ext>
          </a:extLst>
        </xdr:cNvPr>
        <xdr:cNvSpPr txBox="1"/>
      </xdr:nvSpPr>
      <xdr:spPr>
        <a:xfrm>
          <a:off x="767722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5" name="n_3mainValue【図書館】&#10;一人当たり面積">
          <a:extLst>
            <a:ext uri="{FF2B5EF4-FFF2-40B4-BE49-F238E27FC236}">
              <a16:creationId xmlns:a16="http://schemas.microsoft.com/office/drawing/2014/main" id="{2B058836-6DCB-4870-914D-D5CA64232CE7}"/>
            </a:ext>
          </a:extLst>
        </xdr:cNvPr>
        <xdr:cNvSpPr txBox="1"/>
      </xdr:nvSpPr>
      <xdr:spPr>
        <a:xfrm>
          <a:off x="6867602"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a:extLst>
            <a:ext uri="{FF2B5EF4-FFF2-40B4-BE49-F238E27FC236}">
              <a16:creationId xmlns:a16="http://schemas.microsoft.com/office/drawing/2014/main" id="{028D5D0F-58A0-4D17-A2E6-B2DD6FEA1F73}"/>
            </a:ext>
          </a:extLst>
        </xdr:cNvPr>
        <xdr:cNvSpPr txBox="1"/>
      </xdr:nvSpPr>
      <xdr:spPr>
        <a:xfrm>
          <a:off x="6067502"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8DFF82F-7F57-43C8-B5AA-5A5D9A905C3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2218657-0826-4AB5-ABA3-7BAD6AD4AAB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6CDAB78-0A74-43C1-9C42-FEE8013E834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B3340C2-EF21-41EB-B39F-DB60C448E18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E712D0A-F300-4B67-BBC2-F7D43B420EB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24A274C-CBFD-4AE2-8EBB-C6184C3E961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F09ADD5-3661-41E4-921A-282461319E6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961C4FA-BCC7-4DFC-A89F-A313943C8D0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F69F563-8425-4759-AD1E-2AAAC572318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DE286E6-46B5-46A9-90AE-59F9B7F882C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FBBC72E-1EBE-43C2-9A16-F58C53A58BA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6D06C8-3553-43F8-A317-395DA48DD588}"/>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0B7D5CF-0C3D-40F4-9C95-532580635A9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583869C-EA01-42D5-A185-BBD132E5C8A2}"/>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90DCC58-D2E1-4158-BCBB-DBFCECF2F7B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83EDAC3-3129-45F3-B708-512D7BFD64D1}"/>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BDF5F23-664A-4659-AE0B-7E4F580B44DB}"/>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0B4F885-2241-4139-9ED6-B0B67BB20FE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4EEE873-E624-4BD3-AF5E-FBDD21FD2AD1}"/>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D29A243-BF2D-40B2-B11F-CEF08B7381F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E5B3993-3F02-4E66-B69B-69DB0F3FBB21}"/>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63F9CAE-9294-45D4-B4DA-7894597E89E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451B2E4-C6F3-4E8A-987E-C8603C3CA8CC}"/>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C92B3BA-B414-4148-8144-B40032AC9AD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0C2DA26-CD37-4FE7-91FE-E6A74020FB27}"/>
            </a:ext>
          </a:extLst>
        </xdr:cNvPr>
        <xdr:cNvCxnSpPr/>
      </xdr:nvCxnSpPr>
      <xdr:spPr>
        <a:xfrm flipV="1">
          <a:off x="4180840" y="8993505"/>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C8ABD10-5C29-4204-AEE5-4547033E1F62}"/>
            </a:ext>
          </a:extLst>
        </xdr:cNvPr>
        <xdr:cNvSpPr txBox="1"/>
      </xdr:nvSpPr>
      <xdr:spPr>
        <a:xfrm>
          <a:off x="4219575"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3368C98-5801-4875-AD7A-D882DCFE14F3}"/>
            </a:ext>
          </a:extLst>
        </xdr:cNvPr>
        <xdr:cNvCxnSpPr/>
      </xdr:nvCxnSpPr>
      <xdr:spPr>
        <a:xfrm>
          <a:off x="4105275" y="10417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8A65519-BD32-45FA-8531-203B45CF3525}"/>
            </a:ext>
          </a:extLst>
        </xdr:cNvPr>
        <xdr:cNvSpPr txBox="1"/>
      </xdr:nvSpPr>
      <xdr:spPr>
        <a:xfrm>
          <a:off x="4219575" y="87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1C85C18-461A-4C68-ADE7-051167C74CD4}"/>
            </a:ext>
          </a:extLst>
        </xdr:cNvPr>
        <xdr:cNvCxnSpPr/>
      </xdr:nvCxnSpPr>
      <xdr:spPr>
        <a:xfrm>
          <a:off x="4105275" y="8993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6B2107E-A79F-458C-A3C2-416DD0A5A225}"/>
            </a:ext>
          </a:extLst>
        </xdr:cNvPr>
        <xdr:cNvSpPr txBox="1"/>
      </xdr:nvSpPr>
      <xdr:spPr>
        <a:xfrm>
          <a:off x="4219575" y="9769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BCEC3B97-8908-40BE-AAAD-7ACF40B428F0}"/>
            </a:ext>
          </a:extLst>
        </xdr:cNvPr>
        <xdr:cNvSpPr/>
      </xdr:nvSpPr>
      <xdr:spPr>
        <a:xfrm>
          <a:off x="4124325" y="9791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3614FAD-B90E-4AD9-A614-60493C6750C6}"/>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C8D550B-5250-4F5E-A1C8-24904BBD21EF}"/>
            </a:ext>
          </a:extLst>
        </xdr:cNvPr>
        <xdr:cNvSpPr/>
      </xdr:nvSpPr>
      <xdr:spPr>
        <a:xfrm>
          <a:off x="2571750"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03CD18B-6E13-4DFF-AF1C-150BE5EF1648}"/>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28867B6B-9E91-4A0D-8979-845637AA8A1C}"/>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B4B300-1FB0-48D5-B52D-15B4518B55B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1202A54-B25B-4776-9650-9FBC059F5AF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FBEE32-6008-4B49-A1B6-551BFD0EFD9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B3B537-A3EE-4128-81D5-A35085B4C91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62D966-58E8-4BBB-9048-ED22C169FFB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87" name="楕円 186">
          <a:extLst>
            <a:ext uri="{FF2B5EF4-FFF2-40B4-BE49-F238E27FC236}">
              <a16:creationId xmlns:a16="http://schemas.microsoft.com/office/drawing/2014/main" id="{2D9C0FE1-7EE5-469E-86A4-6A842458C62B}"/>
            </a:ext>
          </a:extLst>
        </xdr:cNvPr>
        <xdr:cNvSpPr/>
      </xdr:nvSpPr>
      <xdr:spPr>
        <a:xfrm>
          <a:off x="4124325" y="9774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69232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E042975-111C-485F-A2B9-5ACD9654D83B}"/>
            </a:ext>
          </a:extLst>
        </xdr:cNvPr>
        <xdr:cNvSpPr txBox="1"/>
      </xdr:nvSpPr>
      <xdr:spPr>
        <a:xfrm>
          <a:off x="4219575" y="962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9" name="楕円 188">
          <a:extLst>
            <a:ext uri="{FF2B5EF4-FFF2-40B4-BE49-F238E27FC236}">
              <a16:creationId xmlns:a16="http://schemas.microsoft.com/office/drawing/2014/main" id="{6669BB08-DF09-460F-977C-4BF21B15A5C5}"/>
            </a:ext>
          </a:extLst>
        </xdr:cNvPr>
        <xdr:cNvSpPr/>
      </xdr:nvSpPr>
      <xdr:spPr>
        <a:xfrm>
          <a:off x="3381375" y="9753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97155</xdr:rowOff>
    </xdr:to>
    <xdr:cxnSp macro="">
      <xdr:nvCxnSpPr>
        <xdr:cNvPr id="190" name="直線コネクタ 189">
          <a:extLst>
            <a:ext uri="{FF2B5EF4-FFF2-40B4-BE49-F238E27FC236}">
              <a16:creationId xmlns:a16="http://schemas.microsoft.com/office/drawing/2014/main" id="{6EC36F7C-62BB-4E71-B07B-415120DC1922}"/>
            </a:ext>
          </a:extLst>
        </xdr:cNvPr>
        <xdr:cNvCxnSpPr/>
      </xdr:nvCxnSpPr>
      <xdr:spPr>
        <a:xfrm>
          <a:off x="3429000" y="9801225"/>
          <a:ext cx="7524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46355</xdr:rowOff>
    </xdr:from>
    <xdr:to>
      <xdr:col>15</xdr:col>
      <xdr:colOff>101600</xdr:colOff>
      <xdr:row>60</xdr:row>
      <xdr:rowOff>147955</xdr:rowOff>
    </xdr:to>
    <xdr:sp macro="" textlink="">
      <xdr:nvSpPr>
        <xdr:cNvPr id="191" name="楕円 190">
          <a:extLst>
            <a:ext uri="{FF2B5EF4-FFF2-40B4-BE49-F238E27FC236}">
              <a16:creationId xmlns:a16="http://schemas.microsoft.com/office/drawing/2014/main" id="{3F7F58AF-02FD-416C-87DA-900A19F85807}"/>
            </a:ext>
          </a:extLst>
        </xdr:cNvPr>
        <xdr:cNvSpPr/>
      </xdr:nvSpPr>
      <xdr:spPr>
        <a:xfrm>
          <a:off x="2571750" y="9774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97155</xdr:rowOff>
    </xdr:to>
    <xdr:cxnSp macro="">
      <xdr:nvCxnSpPr>
        <xdr:cNvPr id="192" name="直線コネクタ 191">
          <a:extLst>
            <a:ext uri="{FF2B5EF4-FFF2-40B4-BE49-F238E27FC236}">
              <a16:creationId xmlns:a16="http://schemas.microsoft.com/office/drawing/2014/main" id="{5C364722-82A3-40FC-BC80-CB9E56D6D8D5}"/>
            </a:ext>
          </a:extLst>
        </xdr:cNvPr>
        <xdr:cNvCxnSpPr/>
      </xdr:nvCxnSpPr>
      <xdr:spPr>
        <a:xfrm flipV="1">
          <a:off x="2619375" y="9801225"/>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3" name="楕円 192">
          <a:extLst>
            <a:ext uri="{FF2B5EF4-FFF2-40B4-BE49-F238E27FC236}">
              <a16:creationId xmlns:a16="http://schemas.microsoft.com/office/drawing/2014/main" id="{C5FF644C-B5CA-4B15-B012-B6527A667F3B}"/>
            </a:ext>
          </a:extLst>
        </xdr:cNvPr>
        <xdr:cNvSpPr/>
      </xdr:nvSpPr>
      <xdr:spPr>
        <a:xfrm>
          <a:off x="1781175" y="975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97155</xdr:rowOff>
    </xdr:to>
    <xdr:cxnSp macro="">
      <xdr:nvCxnSpPr>
        <xdr:cNvPr id="194" name="直線コネクタ 193">
          <a:extLst>
            <a:ext uri="{FF2B5EF4-FFF2-40B4-BE49-F238E27FC236}">
              <a16:creationId xmlns:a16="http://schemas.microsoft.com/office/drawing/2014/main" id="{C6ECE951-9348-4CF6-802A-4D73F340B28C}"/>
            </a:ext>
          </a:extLst>
        </xdr:cNvPr>
        <xdr:cNvCxnSpPr/>
      </xdr:nvCxnSpPr>
      <xdr:spPr>
        <a:xfrm>
          <a:off x="1828800" y="980122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5" name="楕円 194">
          <a:extLst>
            <a:ext uri="{FF2B5EF4-FFF2-40B4-BE49-F238E27FC236}">
              <a16:creationId xmlns:a16="http://schemas.microsoft.com/office/drawing/2014/main" id="{E6C26F7F-ED3E-44E0-B8AC-8133BA29844E}"/>
            </a:ext>
          </a:extLst>
        </xdr:cNvPr>
        <xdr:cNvSpPr/>
      </xdr:nvSpPr>
      <xdr:spPr>
        <a:xfrm>
          <a:off x="981075" y="9718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76200</xdr:rowOff>
    </xdr:to>
    <xdr:cxnSp macro="">
      <xdr:nvCxnSpPr>
        <xdr:cNvPr id="196" name="直線コネクタ 195">
          <a:extLst>
            <a:ext uri="{FF2B5EF4-FFF2-40B4-BE49-F238E27FC236}">
              <a16:creationId xmlns:a16="http://schemas.microsoft.com/office/drawing/2014/main" id="{0C1A1B68-1B2E-45E1-B4A9-79CA482F87F3}"/>
            </a:ext>
          </a:extLst>
        </xdr:cNvPr>
        <xdr:cNvCxnSpPr/>
      </xdr:nvCxnSpPr>
      <xdr:spPr>
        <a:xfrm>
          <a:off x="1028700" y="97561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ACAC69F9-6842-4613-9BD4-ACF2418DF8D9}"/>
            </a:ext>
          </a:extLst>
        </xdr:cNvPr>
        <xdr:cNvSpPr txBox="1"/>
      </xdr:nvSpPr>
      <xdr:spPr>
        <a:xfrm>
          <a:off x="3239144"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FDD16B7C-4BDB-4A84-B867-12359F534EF0}"/>
            </a:ext>
          </a:extLst>
        </xdr:cNvPr>
        <xdr:cNvSpPr txBox="1"/>
      </xdr:nvSpPr>
      <xdr:spPr>
        <a:xfrm>
          <a:off x="24390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54910644-FA61-4820-B87A-015C459E1A25}"/>
            </a:ext>
          </a:extLst>
        </xdr:cNvPr>
        <xdr:cNvSpPr txBox="1"/>
      </xdr:nvSpPr>
      <xdr:spPr>
        <a:xfrm>
          <a:off x="16484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AC3CE87B-2BF8-401D-98B4-293B8513CC95}"/>
            </a:ext>
          </a:extLst>
        </xdr:cNvPr>
        <xdr:cNvSpPr txBox="1"/>
      </xdr:nvSpPr>
      <xdr:spPr>
        <a:xfrm>
          <a:off x="848369"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143527</xdr:rowOff>
    </xdr:from>
    <xdr:ext cx="405111" cy="259045"/>
    <xdr:sp macro="" textlink="">
      <xdr:nvSpPr>
        <xdr:cNvPr id="201" name="n_1mainValue【体育館・プール】&#10;有形固定資産減価償却率">
          <a:extLst>
            <a:ext uri="{FF2B5EF4-FFF2-40B4-BE49-F238E27FC236}">
              <a16:creationId xmlns:a16="http://schemas.microsoft.com/office/drawing/2014/main" id="{AD4D8483-7AB8-4509-8A92-7F57A0BC2C6C}"/>
            </a:ext>
          </a:extLst>
        </xdr:cNvPr>
        <xdr:cNvSpPr txBox="1"/>
      </xdr:nvSpPr>
      <xdr:spPr>
        <a:xfrm>
          <a:off x="323914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2" name="n_2mainValue【体育館・プール】&#10;有形固定資産減価償却率">
          <a:extLst>
            <a:ext uri="{FF2B5EF4-FFF2-40B4-BE49-F238E27FC236}">
              <a16:creationId xmlns:a16="http://schemas.microsoft.com/office/drawing/2014/main" id="{858B6FB5-BA50-484A-87DF-65A61FB444EF}"/>
            </a:ext>
          </a:extLst>
        </xdr:cNvPr>
        <xdr:cNvSpPr txBox="1"/>
      </xdr:nvSpPr>
      <xdr:spPr>
        <a:xfrm>
          <a:off x="2439044" y="986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61C54473-7AF2-49E2-B8CD-6E15EDDFA281}"/>
            </a:ext>
          </a:extLst>
        </xdr:cNvPr>
        <xdr:cNvSpPr txBox="1"/>
      </xdr:nvSpPr>
      <xdr:spPr>
        <a:xfrm>
          <a:off x="1648469"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4" name="n_4mainValue【体育館・プール】&#10;有形固定資産減価償却率">
          <a:extLst>
            <a:ext uri="{FF2B5EF4-FFF2-40B4-BE49-F238E27FC236}">
              <a16:creationId xmlns:a16="http://schemas.microsoft.com/office/drawing/2014/main" id="{C25BE6F5-3037-4450-8078-4D6C771192C4}"/>
            </a:ext>
          </a:extLst>
        </xdr:cNvPr>
        <xdr:cNvSpPr txBox="1"/>
      </xdr:nvSpPr>
      <xdr:spPr>
        <a:xfrm>
          <a:off x="8483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B3DEEE1-4135-40EA-9934-2D593128DC3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E045AEA-323B-4F8F-9E5B-F73B1964BF1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2EE75FE-ACDA-43DE-9ED9-BD56C8ECFF2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133098F-DA45-4D7D-A17A-C0B9E10775D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A948D5C-0F82-4B95-81B1-647398DE94C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E5C81C8-01A7-4CD0-8CCE-0425B627E9E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31D9962-4788-4D79-8854-FFFE7591E36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E58B6CA-3E2A-479F-AFEB-D7271CFB3C9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CCF1F9-A47D-4125-9BF2-9B955EAD113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B7D2C8-0040-4E9D-A5BA-95831C4370D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ACE8EAE-F7EE-4B4E-BD51-93988B03EE6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4B25472-0FA0-4459-A3D2-BADFCD46FB2C}"/>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93F7EE0-7CD5-4607-A62B-F251C99371D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BEB332E-0CCF-40E6-832B-11E70A3E1502}"/>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FFC209F-FAF5-4109-9C79-430C81754AD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A9F9D2B-28C5-43F3-9024-5986FBB6DAAB}"/>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45443FD-3967-4D73-9C17-044EAF460CE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0149D01-0258-42F3-BD3B-69832E895D3F}"/>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391AF2-C188-4AAF-A81A-A0D01AE15E2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0198A33-045F-4861-BBAD-C16D22F6C21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EC3361D-DD7F-4880-8F25-8E5399EC3C8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1AFABF2-BF12-4593-8749-C6AF93F9686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1C46F81-405E-479E-8299-BBEAF94C9A9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C95DDE3B-8895-4D27-AC7E-5D04CA98B358}"/>
            </a:ext>
          </a:extLst>
        </xdr:cNvPr>
        <xdr:cNvCxnSpPr/>
      </xdr:nvCxnSpPr>
      <xdr:spPr>
        <a:xfrm flipV="1">
          <a:off x="9429115" y="910526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BC54A9F3-E8F4-4C15-B610-2B1F37C50BA6}"/>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F042E9D-EDD8-4370-A421-A44B981767B8}"/>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BE317F4E-71AF-4715-9215-95F6063F3EED}"/>
            </a:ext>
          </a:extLst>
        </xdr:cNvPr>
        <xdr:cNvSpPr txBox="1"/>
      </xdr:nvSpPr>
      <xdr:spPr>
        <a:xfrm>
          <a:off x="9467850" y="88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A4F89AD7-DC9F-4B3E-948D-B5D9048E51CA}"/>
            </a:ext>
          </a:extLst>
        </xdr:cNvPr>
        <xdr:cNvCxnSpPr/>
      </xdr:nvCxnSpPr>
      <xdr:spPr>
        <a:xfrm>
          <a:off x="9363075" y="9105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D8F966D4-56C9-4705-AEDA-0D09BF73797C}"/>
            </a:ext>
          </a:extLst>
        </xdr:cNvPr>
        <xdr:cNvSpPr txBox="1"/>
      </xdr:nvSpPr>
      <xdr:spPr>
        <a:xfrm>
          <a:off x="9467850" y="1002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226F3B75-F84A-416D-A951-E752C6CD0A2D}"/>
            </a:ext>
          </a:extLst>
        </xdr:cNvPr>
        <xdr:cNvSpPr/>
      </xdr:nvSpPr>
      <xdr:spPr>
        <a:xfrm>
          <a:off x="9401175" y="100418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6C617381-03F7-49E6-8836-4494C6587A79}"/>
            </a:ext>
          </a:extLst>
        </xdr:cNvPr>
        <xdr:cNvSpPr/>
      </xdr:nvSpPr>
      <xdr:spPr>
        <a:xfrm>
          <a:off x="8639175" y="1004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2121448-E211-4538-AD40-3573FD8BF8BB}"/>
            </a:ext>
          </a:extLst>
        </xdr:cNvPr>
        <xdr:cNvSpPr/>
      </xdr:nvSpPr>
      <xdr:spPr>
        <a:xfrm>
          <a:off x="7839075" y="1003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31766B78-A98F-4D2F-87BA-6115D6E0632B}"/>
            </a:ext>
          </a:extLst>
        </xdr:cNvPr>
        <xdr:cNvSpPr/>
      </xdr:nvSpPr>
      <xdr:spPr>
        <a:xfrm>
          <a:off x="7029450" y="10075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B88A485D-F168-48A2-A067-98D2429AC56A}"/>
            </a:ext>
          </a:extLst>
        </xdr:cNvPr>
        <xdr:cNvSpPr/>
      </xdr:nvSpPr>
      <xdr:spPr>
        <a:xfrm>
          <a:off x="6238875" y="100577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5C05034-C01E-4A01-919A-2D6F9A0CD5D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1422F2C-BBE4-4009-AC9F-97FBA7F7D23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8CA945-AD4F-41E0-AA3E-E603695DAF0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677CFDB-85D9-419F-B5B8-FBACD19C300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D75F4B-E158-4D7D-8256-3933474E373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27305</xdr:rowOff>
    </xdr:from>
    <xdr:to>
      <xdr:col>55</xdr:col>
      <xdr:colOff>50800</xdr:colOff>
      <xdr:row>61</xdr:row>
      <xdr:rowOff>128905</xdr:rowOff>
    </xdr:to>
    <xdr:sp macro="" textlink="">
      <xdr:nvSpPr>
        <xdr:cNvPr id="244" name="楕円 243">
          <a:extLst>
            <a:ext uri="{FF2B5EF4-FFF2-40B4-BE49-F238E27FC236}">
              <a16:creationId xmlns:a16="http://schemas.microsoft.com/office/drawing/2014/main" id="{F3D7A3BF-4B3F-464C-B885-592AB80F01BC}"/>
            </a:ext>
          </a:extLst>
        </xdr:cNvPr>
        <xdr:cNvSpPr/>
      </xdr:nvSpPr>
      <xdr:spPr>
        <a:xfrm>
          <a:off x="9401175" y="99174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50182</xdr:rowOff>
    </xdr:from>
    <xdr:ext cx="469744" cy="259045"/>
    <xdr:sp macro="" textlink="">
      <xdr:nvSpPr>
        <xdr:cNvPr id="245" name="【体育館・プール】&#10;一人当たり面積該当値テキスト">
          <a:extLst>
            <a:ext uri="{FF2B5EF4-FFF2-40B4-BE49-F238E27FC236}">
              <a16:creationId xmlns:a16="http://schemas.microsoft.com/office/drawing/2014/main" id="{FCED2EAB-6774-40EA-8327-1514C044AECB}"/>
            </a:ext>
          </a:extLst>
        </xdr:cNvPr>
        <xdr:cNvSpPr txBox="1"/>
      </xdr:nvSpPr>
      <xdr:spPr>
        <a:xfrm>
          <a:off x="9467850" y="97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46" name="楕円 245">
          <a:extLst>
            <a:ext uri="{FF2B5EF4-FFF2-40B4-BE49-F238E27FC236}">
              <a16:creationId xmlns:a16="http://schemas.microsoft.com/office/drawing/2014/main" id="{33942746-C592-4C5D-B50A-A414A73A23F6}"/>
            </a:ext>
          </a:extLst>
        </xdr:cNvPr>
        <xdr:cNvSpPr/>
      </xdr:nvSpPr>
      <xdr:spPr>
        <a:xfrm>
          <a:off x="8639175" y="9916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78105</xdr:rowOff>
    </xdr:from>
    <xdr:to>
      <xdr:col>55</xdr:col>
      <xdr:colOff>0</xdr:colOff>
      <xdr:row>61</xdr:row>
      <xdr:rowOff>83820</xdr:rowOff>
    </xdr:to>
    <xdr:cxnSp macro="">
      <xdr:nvCxnSpPr>
        <xdr:cNvPr id="247" name="直線コネクタ 246">
          <a:extLst>
            <a:ext uri="{FF2B5EF4-FFF2-40B4-BE49-F238E27FC236}">
              <a16:creationId xmlns:a16="http://schemas.microsoft.com/office/drawing/2014/main" id="{23BD0890-A7B4-4E49-B5E2-4826D05A265C}"/>
            </a:ext>
          </a:extLst>
        </xdr:cNvPr>
        <xdr:cNvCxnSpPr/>
      </xdr:nvCxnSpPr>
      <xdr:spPr>
        <a:xfrm flipV="1">
          <a:off x="8686800" y="9965055"/>
          <a:ext cx="7429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48" name="楕円 247">
          <a:extLst>
            <a:ext uri="{FF2B5EF4-FFF2-40B4-BE49-F238E27FC236}">
              <a16:creationId xmlns:a16="http://schemas.microsoft.com/office/drawing/2014/main" id="{B8F23269-240A-4B51-B6C9-2B7986F3DE17}"/>
            </a:ext>
          </a:extLst>
        </xdr:cNvPr>
        <xdr:cNvSpPr/>
      </xdr:nvSpPr>
      <xdr:spPr>
        <a:xfrm>
          <a:off x="7839075" y="99275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91440</xdr:rowOff>
    </xdr:to>
    <xdr:cxnSp macro="">
      <xdr:nvCxnSpPr>
        <xdr:cNvPr id="249" name="直線コネクタ 248">
          <a:extLst>
            <a:ext uri="{FF2B5EF4-FFF2-40B4-BE49-F238E27FC236}">
              <a16:creationId xmlns:a16="http://schemas.microsoft.com/office/drawing/2014/main" id="{24FBBCA5-D56C-4434-9E72-F794A47BDCB9}"/>
            </a:ext>
          </a:extLst>
        </xdr:cNvPr>
        <xdr:cNvCxnSpPr/>
      </xdr:nvCxnSpPr>
      <xdr:spPr>
        <a:xfrm flipV="1">
          <a:off x="7886700" y="997394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46355</xdr:rowOff>
    </xdr:from>
    <xdr:to>
      <xdr:col>41</xdr:col>
      <xdr:colOff>101600</xdr:colOff>
      <xdr:row>61</xdr:row>
      <xdr:rowOff>147955</xdr:rowOff>
    </xdr:to>
    <xdr:sp macro="" textlink="">
      <xdr:nvSpPr>
        <xdr:cNvPr id="250" name="楕円 249">
          <a:extLst>
            <a:ext uri="{FF2B5EF4-FFF2-40B4-BE49-F238E27FC236}">
              <a16:creationId xmlns:a16="http://schemas.microsoft.com/office/drawing/2014/main" id="{D9600903-A3F4-403B-8CE7-AE80805C01B0}"/>
            </a:ext>
          </a:extLst>
        </xdr:cNvPr>
        <xdr:cNvSpPr/>
      </xdr:nvSpPr>
      <xdr:spPr>
        <a:xfrm>
          <a:off x="7029450" y="9936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97155</xdr:rowOff>
    </xdr:to>
    <xdr:cxnSp macro="">
      <xdr:nvCxnSpPr>
        <xdr:cNvPr id="251" name="直線コネクタ 250">
          <a:extLst>
            <a:ext uri="{FF2B5EF4-FFF2-40B4-BE49-F238E27FC236}">
              <a16:creationId xmlns:a16="http://schemas.microsoft.com/office/drawing/2014/main" id="{5FF2CAC9-7E5B-42AD-9D01-28991922BA53}"/>
            </a:ext>
          </a:extLst>
        </xdr:cNvPr>
        <xdr:cNvCxnSpPr/>
      </xdr:nvCxnSpPr>
      <xdr:spPr>
        <a:xfrm flipV="1">
          <a:off x="7077075" y="9975215"/>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2" name="楕円 251">
          <a:extLst>
            <a:ext uri="{FF2B5EF4-FFF2-40B4-BE49-F238E27FC236}">
              <a16:creationId xmlns:a16="http://schemas.microsoft.com/office/drawing/2014/main" id="{B699C30A-2605-409E-9F7B-B42178A8BF45}"/>
            </a:ext>
          </a:extLst>
        </xdr:cNvPr>
        <xdr:cNvSpPr/>
      </xdr:nvSpPr>
      <xdr:spPr>
        <a:xfrm>
          <a:off x="6238875" y="9935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97155</xdr:rowOff>
    </xdr:from>
    <xdr:to>
      <xdr:col>41</xdr:col>
      <xdr:colOff>50800</xdr:colOff>
      <xdr:row>61</xdr:row>
      <xdr:rowOff>102870</xdr:rowOff>
    </xdr:to>
    <xdr:cxnSp macro="">
      <xdr:nvCxnSpPr>
        <xdr:cNvPr id="253" name="直線コネクタ 252">
          <a:extLst>
            <a:ext uri="{FF2B5EF4-FFF2-40B4-BE49-F238E27FC236}">
              <a16:creationId xmlns:a16="http://schemas.microsoft.com/office/drawing/2014/main" id="{17282785-5AFA-4E4C-88DE-FF88B7F5B0CE}"/>
            </a:ext>
          </a:extLst>
        </xdr:cNvPr>
        <xdr:cNvCxnSpPr/>
      </xdr:nvCxnSpPr>
      <xdr:spPr>
        <a:xfrm flipV="1">
          <a:off x="6286500" y="9984105"/>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884B6111-C0D8-49C4-8239-B033DCE39DF5}"/>
            </a:ext>
          </a:extLst>
        </xdr:cNvPr>
        <xdr:cNvSpPr txBox="1"/>
      </xdr:nvSpPr>
      <xdr:spPr>
        <a:xfrm>
          <a:off x="845827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750272FC-9793-4BF8-8C91-5DEDD9B46F3C}"/>
            </a:ext>
          </a:extLst>
        </xdr:cNvPr>
        <xdr:cNvSpPr txBox="1"/>
      </xdr:nvSpPr>
      <xdr:spPr>
        <a:xfrm>
          <a:off x="76772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B0D2C02F-CA04-4D95-A1C0-8B7D03973FA2}"/>
            </a:ext>
          </a:extLst>
        </xdr:cNvPr>
        <xdr:cNvSpPr txBox="1"/>
      </xdr:nvSpPr>
      <xdr:spPr>
        <a:xfrm>
          <a:off x="6867602"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ECB10A79-0F5D-4049-862B-15BD1EBB411E}"/>
            </a:ext>
          </a:extLst>
        </xdr:cNvPr>
        <xdr:cNvSpPr txBox="1"/>
      </xdr:nvSpPr>
      <xdr:spPr>
        <a:xfrm>
          <a:off x="6067502"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58" name="n_1mainValue【体育館・プール】&#10;一人当たり面積">
          <a:extLst>
            <a:ext uri="{FF2B5EF4-FFF2-40B4-BE49-F238E27FC236}">
              <a16:creationId xmlns:a16="http://schemas.microsoft.com/office/drawing/2014/main" id="{08B20863-DEC5-4307-BD3D-0CE9C9C7BF79}"/>
            </a:ext>
          </a:extLst>
        </xdr:cNvPr>
        <xdr:cNvSpPr txBox="1"/>
      </xdr:nvSpPr>
      <xdr:spPr>
        <a:xfrm>
          <a:off x="845827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59" name="n_2mainValue【体育館・プール】&#10;一人当たり面積">
          <a:extLst>
            <a:ext uri="{FF2B5EF4-FFF2-40B4-BE49-F238E27FC236}">
              <a16:creationId xmlns:a16="http://schemas.microsoft.com/office/drawing/2014/main" id="{F68E23A0-0931-44A0-82FB-6C9E2BDE2224}"/>
            </a:ext>
          </a:extLst>
        </xdr:cNvPr>
        <xdr:cNvSpPr txBox="1"/>
      </xdr:nvSpPr>
      <xdr:spPr>
        <a:xfrm>
          <a:off x="7677227"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164482</xdr:rowOff>
    </xdr:from>
    <xdr:ext cx="469744" cy="259045"/>
    <xdr:sp macro="" textlink="">
      <xdr:nvSpPr>
        <xdr:cNvPr id="260" name="n_3mainValue【体育館・プール】&#10;一人当たり面積">
          <a:extLst>
            <a:ext uri="{FF2B5EF4-FFF2-40B4-BE49-F238E27FC236}">
              <a16:creationId xmlns:a16="http://schemas.microsoft.com/office/drawing/2014/main" id="{C8335C94-D5EB-4B59-A6C8-2BBABD2296D9}"/>
            </a:ext>
          </a:extLst>
        </xdr:cNvPr>
        <xdr:cNvSpPr txBox="1"/>
      </xdr:nvSpPr>
      <xdr:spPr>
        <a:xfrm>
          <a:off x="6867602" y="972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1" name="n_4mainValue【体育館・プール】&#10;一人当たり面積">
          <a:extLst>
            <a:ext uri="{FF2B5EF4-FFF2-40B4-BE49-F238E27FC236}">
              <a16:creationId xmlns:a16="http://schemas.microsoft.com/office/drawing/2014/main" id="{EE30263F-405E-4DDB-85ED-D54E4D748EA6}"/>
            </a:ext>
          </a:extLst>
        </xdr:cNvPr>
        <xdr:cNvSpPr txBox="1"/>
      </xdr:nvSpPr>
      <xdr:spPr>
        <a:xfrm>
          <a:off x="6067502"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D5DA52C-4F10-4D15-8F3C-4ADCDE0C587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D7BFD8D-8ECF-4CC5-A25C-56BFF9980B1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8359D7-906A-4849-8D11-98C045FA44F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3D8457E-E7F7-4C54-A3DF-873B3315465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7A9AF60-AD48-4B50-8E52-BA4106422EF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F9058BA-14B0-4EB4-9AE1-480ED13C2BC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F5407A4-45E9-4259-BB7A-0A2E465F9B9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4589F31-FDE6-4540-9E63-BC05ECEFE70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C398ACD-0D1A-4E1B-98F8-A6472FA3680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84643E9-230A-406C-A450-759EC760882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A45B76F-623A-491E-9B6A-4AC758C13DE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4CE1DA14-C704-4773-9FA9-98A7D0B9EFA7}"/>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73C5B04B-B2EF-4BBC-A1E8-0ED259822C37}"/>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1DC565C-06E9-42C7-B097-95A7E318054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31378B9-7D25-46CE-9A35-AFAB3CDF5DDE}"/>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A3F0C3A-7F29-4AE8-8D54-C01C18A0584D}"/>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B169DDA-EAD1-42C6-B966-A9DE4F325A99}"/>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45D9DD5-A5C1-4FFC-971E-EDE09247DAC8}"/>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D36459D-9343-494C-AAC6-183629FB8813}"/>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989B28B-1604-4375-A2B5-C20BF2C424A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A3B8326-3849-446D-84A2-1E0D12F693E0}"/>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80F797A-3C76-4214-875A-BF03B4227E8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99EAA41-28D4-4D5A-BC0F-D69EADB2BDBC}"/>
            </a:ext>
          </a:extLst>
        </xdr:cNvPr>
        <xdr:cNvCxnSpPr/>
      </xdr:nvCxnSpPr>
      <xdr:spPr>
        <a:xfrm flipV="1">
          <a:off x="4180840" y="12583540"/>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89DB6090-44EC-445B-A65A-9E45C5AF8AE4}"/>
            </a:ext>
          </a:extLst>
        </xdr:cNvPr>
        <xdr:cNvSpPr txBox="1"/>
      </xdr:nvSpPr>
      <xdr:spPr>
        <a:xfrm>
          <a:off x="4219575"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135C01D2-A6AE-4C86-93D9-1A7300EF8217}"/>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FE42DF9-629B-483D-9C2C-82E5653C9506}"/>
            </a:ext>
          </a:extLst>
        </xdr:cNvPr>
        <xdr:cNvSpPr txBox="1"/>
      </xdr:nvSpPr>
      <xdr:spPr>
        <a:xfrm>
          <a:off x="4219575" y="1237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10C7275C-2964-44C8-B2CC-EC508EAC1ECB}"/>
            </a:ext>
          </a:extLst>
        </xdr:cNvPr>
        <xdr:cNvCxnSpPr/>
      </xdr:nvCxnSpPr>
      <xdr:spPr>
        <a:xfrm>
          <a:off x="4105275" y="12583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1FB5EBE6-EA9F-4734-A1D5-674D5D5ABA9A}"/>
            </a:ext>
          </a:extLst>
        </xdr:cNvPr>
        <xdr:cNvSpPr txBox="1"/>
      </xdr:nvSpPr>
      <xdr:spPr>
        <a:xfrm>
          <a:off x="4219575" y="13008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D082EBB6-9C50-4C55-91C0-C166D786748B}"/>
            </a:ext>
          </a:extLst>
        </xdr:cNvPr>
        <xdr:cNvSpPr/>
      </xdr:nvSpPr>
      <xdr:spPr>
        <a:xfrm>
          <a:off x="4124325" y="131447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56EC01FE-EABA-431F-98A7-0D6542C32B63}"/>
            </a:ext>
          </a:extLst>
        </xdr:cNvPr>
        <xdr:cNvSpPr/>
      </xdr:nvSpPr>
      <xdr:spPr>
        <a:xfrm>
          <a:off x="3381375" y="1313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7B31B021-0A5D-45C0-88D5-7B358A570964}"/>
            </a:ext>
          </a:extLst>
        </xdr:cNvPr>
        <xdr:cNvSpPr/>
      </xdr:nvSpPr>
      <xdr:spPr>
        <a:xfrm>
          <a:off x="2571750" y="1312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B30A2CBD-3441-4EC7-ACCD-97198391D1F6}"/>
            </a:ext>
          </a:extLst>
        </xdr:cNvPr>
        <xdr:cNvSpPr/>
      </xdr:nvSpPr>
      <xdr:spPr>
        <a:xfrm>
          <a:off x="1781175" y="1309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CDC0AD9F-D9D7-4417-BE54-421139BD4CA1}"/>
            </a:ext>
          </a:extLst>
        </xdr:cNvPr>
        <xdr:cNvSpPr/>
      </xdr:nvSpPr>
      <xdr:spPr>
        <a:xfrm>
          <a:off x="981075" y="13019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6B316A9-557F-408A-BD2B-18A6A630B99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6CE5B94-C1EA-466F-8006-447B7663E64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1E5A24C-822B-4BB5-A60A-E9C2CA53FD7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4688E0-0219-4B40-A3CE-4F16CA899C7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0E81907-75FF-4D33-A3B3-FB207ED0557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300" name="楕円 299">
          <a:extLst>
            <a:ext uri="{FF2B5EF4-FFF2-40B4-BE49-F238E27FC236}">
              <a16:creationId xmlns:a16="http://schemas.microsoft.com/office/drawing/2014/main" id="{79449B22-F921-41DA-BD7C-C13F9C7C5D11}"/>
            </a:ext>
          </a:extLst>
        </xdr:cNvPr>
        <xdr:cNvSpPr/>
      </xdr:nvSpPr>
      <xdr:spPr>
        <a:xfrm>
          <a:off x="4124325" y="132307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39CA9F8-F2CE-4021-9E35-338ABCB10F6A}"/>
            </a:ext>
          </a:extLst>
        </xdr:cNvPr>
        <xdr:cNvSpPr txBox="1"/>
      </xdr:nvSpPr>
      <xdr:spPr>
        <a:xfrm>
          <a:off x="4219575" y="1320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302" name="楕円 301">
          <a:extLst>
            <a:ext uri="{FF2B5EF4-FFF2-40B4-BE49-F238E27FC236}">
              <a16:creationId xmlns:a16="http://schemas.microsoft.com/office/drawing/2014/main" id="{60851BE6-7D51-4849-86F2-B173BA346316}"/>
            </a:ext>
          </a:extLst>
        </xdr:cNvPr>
        <xdr:cNvSpPr/>
      </xdr:nvSpPr>
      <xdr:spPr>
        <a:xfrm>
          <a:off x="3381375" y="13155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159258</xdr:rowOff>
    </xdr:to>
    <xdr:cxnSp macro="">
      <xdr:nvCxnSpPr>
        <xdr:cNvPr id="303" name="直線コネクタ 302">
          <a:extLst>
            <a:ext uri="{FF2B5EF4-FFF2-40B4-BE49-F238E27FC236}">
              <a16:creationId xmlns:a16="http://schemas.microsoft.com/office/drawing/2014/main" id="{B49902CC-C5C5-42B6-A824-55EDB138EE0F}"/>
            </a:ext>
          </a:extLst>
        </xdr:cNvPr>
        <xdr:cNvCxnSpPr/>
      </xdr:nvCxnSpPr>
      <xdr:spPr>
        <a:xfrm>
          <a:off x="3429000" y="13212445"/>
          <a:ext cx="752475"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133604</xdr:rowOff>
    </xdr:from>
    <xdr:to>
      <xdr:col>15</xdr:col>
      <xdr:colOff>101600</xdr:colOff>
      <xdr:row>81</xdr:row>
      <xdr:rowOff>63754</xdr:rowOff>
    </xdr:to>
    <xdr:sp macro="" textlink="">
      <xdr:nvSpPr>
        <xdr:cNvPr id="304" name="楕円 303">
          <a:extLst>
            <a:ext uri="{FF2B5EF4-FFF2-40B4-BE49-F238E27FC236}">
              <a16:creationId xmlns:a16="http://schemas.microsoft.com/office/drawing/2014/main" id="{08039C12-5354-471F-B897-CE0C2631EA33}"/>
            </a:ext>
          </a:extLst>
        </xdr:cNvPr>
        <xdr:cNvSpPr/>
      </xdr:nvSpPr>
      <xdr:spPr>
        <a:xfrm>
          <a:off x="2571750" y="130971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12954</xdr:rowOff>
    </xdr:from>
    <xdr:to>
      <xdr:col>19</xdr:col>
      <xdr:colOff>177800</xdr:colOff>
      <xdr:row>81</xdr:row>
      <xdr:rowOff>83820</xdr:rowOff>
    </xdr:to>
    <xdr:cxnSp macro="">
      <xdr:nvCxnSpPr>
        <xdr:cNvPr id="305" name="直線コネクタ 304">
          <a:extLst>
            <a:ext uri="{FF2B5EF4-FFF2-40B4-BE49-F238E27FC236}">
              <a16:creationId xmlns:a16="http://schemas.microsoft.com/office/drawing/2014/main" id="{9533CAED-235F-43BF-8664-FC43CF7BF24D}"/>
            </a:ext>
          </a:extLst>
        </xdr:cNvPr>
        <xdr:cNvCxnSpPr/>
      </xdr:nvCxnSpPr>
      <xdr:spPr>
        <a:xfrm>
          <a:off x="2619375" y="13135229"/>
          <a:ext cx="809625"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6" name="楕円 305">
          <a:extLst>
            <a:ext uri="{FF2B5EF4-FFF2-40B4-BE49-F238E27FC236}">
              <a16:creationId xmlns:a16="http://schemas.microsoft.com/office/drawing/2014/main" id="{F0434A75-429D-4537-9315-D17C6A6881BA}"/>
            </a:ext>
          </a:extLst>
        </xdr:cNvPr>
        <xdr:cNvSpPr/>
      </xdr:nvSpPr>
      <xdr:spPr>
        <a:xfrm>
          <a:off x="1781175" y="130194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81</xdr:row>
      <xdr:rowOff>12954</xdr:rowOff>
    </xdr:to>
    <xdr:cxnSp macro="">
      <xdr:nvCxnSpPr>
        <xdr:cNvPr id="307" name="直線コネクタ 306">
          <a:extLst>
            <a:ext uri="{FF2B5EF4-FFF2-40B4-BE49-F238E27FC236}">
              <a16:creationId xmlns:a16="http://schemas.microsoft.com/office/drawing/2014/main" id="{1D758447-C35F-470C-AE02-03856AE9D617}"/>
            </a:ext>
          </a:extLst>
        </xdr:cNvPr>
        <xdr:cNvCxnSpPr/>
      </xdr:nvCxnSpPr>
      <xdr:spPr>
        <a:xfrm>
          <a:off x="1828800" y="13067030"/>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145035</xdr:rowOff>
    </xdr:from>
    <xdr:to>
      <xdr:col>6</xdr:col>
      <xdr:colOff>38100</xdr:colOff>
      <xdr:row>80</xdr:row>
      <xdr:rowOff>75185</xdr:rowOff>
    </xdr:to>
    <xdr:sp macro="" textlink="">
      <xdr:nvSpPr>
        <xdr:cNvPr id="308" name="楕円 307">
          <a:extLst>
            <a:ext uri="{FF2B5EF4-FFF2-40B4-BE49-F238E27FC236}">
              <a16:creationId xmlns:a16="http://schemas.microsoft.com/office/drawing/2014/main" id="{A432A940-3F1F-434A-A311-189F55E99ABB}"/>
            </a:ext>
          </a:extLst>
        </xdr:cNvPr>
        <xdr:cNvSpPr/>
      </xdr:nvSpPr>
      <xdr:spPr>
        <a:xfrm>
          <a:off x="981075" y="12943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24385</xdr:rowOff>
    </xdr:from>
    <xdr:to>
      <xdr:col>10</xdr:col>
      <xdr:colOff>114300</xdr:colOff>
      <xdr:row>80</xdr:row>
      <xdr:rowOff>106680</xdr:rowOff>
    </xdr:to>
    <xdr:cxnSp macro="">
      <xdr:nvCxnSpPr>
        <xdr:cNvPr id="309" name="直線コネクタ 308">
          <a:extLst>
            <a:ext uri="{FF2B5EF4-FFF2-40B4-BE49-F238E27FC236}">
              <a16:creationId xmlns:a16="http://schemas.microsoft.com/office/drawing/2014/main" id="{388B975C-A18D-4A31-880F-45AF5356E143}"/>
            </a:ext>
          </a:extLst>
        </xdr:cNvPr>
        <xdr:cNvCxnSpPr/>
      </xdr:nvCxnSpPr>
      <xdr:spPr>
        <a:xfrm>
          <a:off x="1028700" y="12991085"/>
          <a:ext cx="8001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6C20A316-1791-4219-A67A-4A115D2A52C0}"/>
            </a:ext>
          </a:extLst>
        </xdr:cNvPr>
        <xdr:cNvSpPr txBox="1"/>
      </xdr:nvSpPr>
      <xdr:spPr>
        <a:xfrm>
          <a:off x="32391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96256DF8-A53C-44A7-BBF4-E2F78BCDD712}"/>
            </a:ext>
          </a:extLst>
        </xdr:cNvPr>
        <xdr:cNvSpPr txBox="1"/>
      </xdr:nvSpPr>
      <xdr:spPr>
        <a:xfrm>
          <a:off x="2439044" y="1321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F04F4420-BDE8-4481-9658-E05E861DEC81}"/>
            </a:ext>
          </a:extLst>
        </xdr:cNvPr>
        <xdr:cNvSpPr txBox="1"/>
      </xdr:nvSpPr>
      <xdr:spPr>
        <a:xfrm>
          <a:off x="1648469" y="1317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E0879E8D-5CFB-4B17-8B45-A3A7405D573E}"/>
            </a:ext>
          </a:extLst>
        </xdr:cNvPr>
        <xdr:cNvSpPr txBox="1"/>
      </xdr:nvSpPr>
      <xdr:spPr>
        <a:xfrm>
          <a:off x="848369"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125747</xdr:rowOff>
    </xdr:from>
    <xdr:ext cx="405111" cy="259045"/>
    <xdr:sp macro="" textlink="">
      <xdr:nvSpPr>
        <xdr:cNvPr id="314" name="n_1mainValue【福祉施設】&#10;有形固定資産減価償却率">
          <a:extLst>
            <a:ext uri="{FF2B5EF4-FFF2-40B4-BE49-F238E27FC236}">
              <a16:creationId xmlns:a16="http://schemas.microsoft.com/office/drawing/2014/main" id="{3F5D7433-F819-4A11-A3D1-E1A10DB56F94}"/>
            </a:ext>
          </a:extLst>
        </xdr:cNvPr>
        <xdr:cNvSpPr txBox="1"/>
      </xdr:nvSpPr>
      <xdr:spPr>
        <a:xfrm>
          <a:off x="32391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80281</xdr:rowOff>
    </xdr:from>
    <xdr:ext cx="405111" cy="259045"/>
    <xdr:sp macro="" textlink="">
      <xdr:nvSpPr>
        <xdr:cNvPr id="315" name="n_2mainValue【福祉施設】&#10;有形固定資産減価償却率">
          <a:extLst>
            <a:ext uri="{FF2B5EF4-FFF2-40B4-BE49-F238E27FC236}">
              <a16:creationId xmlns:a16="http://schemas.microsoft.com/office/drawing/2014/main" id="{70A0E907-BD50-455F-8FEF-90C4B80B3BF8}"/>
            </a:ext>
          </a:extLst>
        </xdr:cNvPr>
        <xdr:cNvSpPr txBox="1"/>
      </xdr:nvSpPr>
      <xdr:spPr>
        <a:xfrm>
          <a:off x="2439044" y="1288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6" name="n_3mainValue【福祉施設】&#10;有形固定資産減価償却率">
          <a:extLst>
            <a:ext uri="{FF2B5EF4-FFF2-40B4-BE49-F238E27FC236}">
              <a16:creationId xmlns:a16="http://schemas.microsoft.com/office/drawing/2014/main" id="{3064A5F1-79AB-4C43-9CF4-987E166FE382}"/>
            </a:ext>
          </a:extLst>
        </xdr:cNvPr>
        <xdr:cNvSpPr txBox="1"/>
      </xdr:nvSpPr>
      <xdr:spPr>
        <a:xfrm>
          <a:off x="1648469" y="1280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91712</xdr:rowOff>
    </xdr:from>
    <xdr:ext cx="405111" cy="259045"/>
    <xdr:sp macro="" textlink="">
      <xdr:nvSpPr>
        <xdr:cNvPr id="317" name="n_4mainValue【福祉施設】&#10;有形固定資産減価償却率">
          <a:extLst>
            <a:ext uri="{FF2B5EF4-FFF2-40B4-BE49-F238E27FC236}">
              <a16:creationId xmlns:a16="http://schemas.microsoft.com/office/drawing/2014/main" id="{D0495FAE-F403-44FB-A020-1862520C11B8}"/>
            </a:ext>
          </a:extLst>
        </xdr:cNvPr>
        <xdr:cNvSpPr txBox="1"/>
      </xdr:nvSpPr>
      <xdr:spPr>
        <a:xfrm>
          <a:off x="848369" y="1272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D85ADB3-AF1D-4697-923D-77596AF5F5D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107EE37-F955-425D-91CA-EF8DD6DF5A1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2C1D195-19AC-464D-A437-40C525CA291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B09ECFA-34E7-48F4-A850-5AE69956823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87A5A32-6300-4A81-9D2F-9A7EF1705DC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F9B0679-53C5-4473-9EB3-7F9791892C1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4126243-568C-4B36-A98C-0767C3A1E38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9049E63-0599-4314-AA66-6FFD1D82287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353D107-1EB8-47EB-B488-6613F84DD2B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EC225EC-35F2-4CB5-8A7E-312B617366E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161C284-F2D7-4E0C-A3A2-345D8AC71601}"/>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C50D00F-3505-41ED-8173-814CE3AADABD}"/>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B586E57-C2AF-486A-B2AF-0DA8114578D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96CDB83C-BC72-4740-9F07-C3DE1A5EAA3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33BB004-5340-4735-8374-655F4EC23C5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F9EE53B-992A-443E-871F-CB9F4298181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2388B13-141B-479E-9FA4-06D3AA91098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CCDDBC7D-8183-4A89-B366-9E0C154471C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32C8AE8-D117-4390-AAB5-9404643211A3}"/>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B05C4BA-A199-430D-AAF4-25C6D28C5A2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8595034-181B-4BE0-A047-6BEEECD4A1D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8C970D3-09FC-4259-85F5-DCBB8E38F46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CEDA679-483E-44B2-BFCF-707053635D2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B9427640-2FD7-4BF1-808A-28634EE1654A}"/>
            </a:ext>
          </a:extLst>
        </xdr:cNvPr>
        <xdr:cNvCxnSpPr/>
      </xdr:nvCxnSpPr>
      <xdr:spPr>
        <a:xfrm flipV="1">
          <a:off x="9429115" y="12813664"/>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3CF588D6-E14C-477C-8974-15FA35A53E8D}"/>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C80743A1-8A27-48B9-9859-FB59A8804345}"/>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A18EDB08-0435-48EC-84D6-FF585C5323F0}"/>
            </a:ext>
          </a:extLst>
        </xdr:cNvPr>
        <xdr:cNvSpPr txBox="1"/>
      </xdr:nvSpPr>
      <xdr:spPr>
        <a:xfrm>
          <a:off x="9467850" y="12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5A76EDDF-F6C7-4381-A3B8-909D592CA378}"/>
            </a:ext>
          </a:extLst>
        </xdr:cNvPr>
        <xdr:cNvCxnSpPr/>
      </xdr:nvCxnSpPr>
      <xdr:spPr>
        <a:xfrm>
          <a:off x="9363075" y="12813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D72ED58B-DE65-4077-A9BC-7EA305433044}"/>
            </a:ext>
          </a:extLst>
        </xdr:cNvPr>
        <xdr:cNvSpPr txBox="1"/>
      </xdr:nvSpPr>
      <xdr:spPr>
        <a:xfrm>
          <a:off x="9467850" y="13679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8B37C584-017E-42E7-9067-95F1FAF4E9C7}"/>
            </a:ext>
          </a:extLst>
        </xdr:cNvPr>
        <xdr:cNvSpPr/>
      </xdr:nvSpPr>
      <xdr:spPr>
        <a:xfrm>
          <a:off x="9401175" y="136944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AFE8283A-6CB9-4149-8E21-433F0D35E2B8}"/>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D38C9613-8D59-4C82-A8F1-DA584014739B}"/>
            </a:ext>
          </a:extLst>
        </xdr:cNvPr>
        <xdr:cNvSpPr/>
      </xdr:nvSpPr>
      <xdr:spPr>
        <a:xfrm>
          <a:off x="7839075" y="13698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340C50A0-9006-46FD-B92C-A17ACE2DE967}"/>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ED514A1-24A7-443B-ABD6-0BAFFA8D24CD}"/>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999917-71AA-4281-9645-C7BDB957DC4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A9E6DA-73B3-49D3-8675-1AA8138697A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477230-5762-44CF-BC02-EBD3FA17E5F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70DCB29-C08F-4D56-9A53-8F3E74ABDF7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7FA2290-1202-41A9-A066-85436317304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74930</xdr:rowOff>
    </xdr:from>
    <xdr:to>
      <xdr:col>55</xdr:col>
      <xdr:colOff>50800</xdr:colOff>
      <xdr:row>85</xdr:row>
      <xdr:rowOff>5080</xdr:rowOff>
    </xdr:to>
    <xdr:sp macro="" textlink="">
      <xdr:nvSpPr>
        <xdr:cNvPr id="357" name="楕円 356">
          <a:extLst>
            <a:ext uri="{FF2B5EF4-FFF2-40B4-BE49-F238E27FC236}">
              <a16:creationId xmlns:a16="http://schemas.microsoft.com/office/drawing/2014/main" id="{7D1C96DB-C94C-4D4B-966C-DDCE47D82067}"/>
            </a:ext>
          </a:extLst>
        </xdr:cNvPr>
        <xdr:cNvSpPr/>
      </xdr:nvSpPr>
      <xdr:spPr>
        <a:xfrm>
          <a:off x="9401175" y="136861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97807</xdr:rowOff>
    </xdr:from>
    <xdr:ext cx="469744" cy="259045"/>
    <xdr:sp macro="" textlink="">
      <xdr:nvSpPr>
        <xdr:cNvPr id="358" name="【福祉施設】&#10;一人当たり面積該当値テキスト">
          <a:extLst>
            <a:ext uri="{FF2B5EF4-FFF2-40B4-BE49-F238E27FC236}">
              <a16:creationId xmlns:a16="http://schemas.microsoft.com/office/drawing/2014/main" id="{110A8AD1-CEB2-4A28-911F-B8B212A3A398}"/>
            </a:ext>
          </a:extLst>
        </xdr:cNvPr>
        <xdr:cNvSpPr txBox="1"/>
      </xdr:nvSpPr>
      <xdr:spPr>
        <a:xfrm>
          <a:off x="9467850"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59" name="楕円 358">
          <a:extLst>
            <a:ext uri="{FF2B5EF4-FFF2-40B4-BE49-F238E27FC236}">
              <a16:creationId xmlns:a16="http://schemas.microsoft.com/office/drawing/2014/main" id="{9C94B6F3-7919-4784-975D-A612710C71EA}"/>
            </a:ext>
          </a:extLst>
        </xdr:cNvPr>
        <xdr:cNvSpPr/>
      </xdr:nvSpPr>
      <xdr:spPr>
        <a:xfrm>
          <a:off x="8639175" y="13689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125730</xdr:rowOff>
    </xdr:from>
    <xdr:to>
      <xdr:col>55</xdr:col>
      <xdr:colOff>0</xdr:colOff>
      <xdr:row>84</xdr:row>
      <xdr:rowOff>129539</xdr:rowOff>
    </xdr:to>
    <xdr:cxnSp macro="">
      <xdr:nvCxnSpPr>
        <xdr:cNvPr id="360" name="直線コネクタ 359">
          <a:extLst>
            <a:ext uri="{FF2B5EF4-FFF2-40B4-BE49-F238E27FC236}">
              <a16:creationId xmlns:a16="http://schemas.microsoft.com/office/drawing/2014/main" id="{F689783F-F4F6-4163-862F-91C052743256}"/>
            </a:ext>
          </a:extLst>
        </xdr:cNvPr>
        <xdr:cNvCxnSpPr/>
      </xdr:nvCxnSpPr>
      <xdr:spPr>
        <a:xfrm flipV="1">
          <a:off x="8686800" y="13733780"/>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61" name="楕円 360">
          <a:extLst>
            <a:ext uri="{FF2B5EF4-FFF2-40B4-BE49-F238E27FC236}">
              <a16:creationId xmlns:a16="http://schemas.microsoft.com/office/drawing/2014/main" id="{E21F4593-542C-4A79-AC85-BED4434F4D0F}"/>
            </a:ext>
          </a:extLst>
        </xdr:cNvPr>
        <xdr:cNvSpPr/>
      </xdr:nvSpPr>
      <xdr:spPr>
        <a:xfrm>
          <a:off x="7839075" y="1369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133350</xdr:rowOff>
    </xdr:to>
    <xdr:cxnSp macro="">
      <xdr:nvCxnSpPr>
        <xdr:cNvPr id="362" name="直線コネクタ 361">
          <a:extLst>
            <a:ext uri="{FF2B5EF4-FFF2-40B4-BE49-F238E27FC236}">
              <a16:creationId xmlns:a16="http://schemas.microsoft.com/office/drawing/2014/main" id="{164B0070-A510-49CE-914F-F2672E835F37}"/>
            </a:ext>
          </a:extLst>
        </xdr:cNvPr>
        <xdr:cNvCxnSpPr/>
      </xdr:nvCxnSpPr>
      <xdr:spPr>
        <a:xfrm flipV="1">
          <a:off x="7886700" y="13737589"/>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86361</xdr:rowOff>
    </xdr:from>
    <xdr:to>
      <xdr:col>41</xdr:col>
      <xdr:colOff>101600</xdr:colOff>
      <xdr:row>85</xdr:row>
      <xdr:rowOff>16511</xdr:rowOff>
    </xdr:to>
    <xdr:sp macro="" textlink="">
      <xdr:nvSpPr>
        <xdr:cNvPr id="363" name="楕円 362">
          <a:extLst>
            <a:ext uri="{FF2B5EF4-FFF2-40B4-BE49-F238E27FC236}">
              <a16:creationId xmlns:a16="http://schemas.microsoft.com/office/drawing/2014/main" id="{7DD2F351-147F-4C8F-9EF3-C9371D3D2415}"/>
            </a:ext>
          </a:extLst>
        </xdr:cNvPr>
        <xdr:cNvSpPr/>
      </xdr:nvSpPr>
      <xdr:spPr>
        <a:xfrm>
          <a:off x="7029450" y="136944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137161</xdr:rowOff>
    </xdr:to>
    <xdr:cxnSp macro="">
      <xdr:nvCxnSpPr>
        <xdr:cNvPr id="364" name="直線コネクタ 363">
          <a:extLst>
            <a:ext uri="{FF2B5EF4-FFF2-40B4-BE49-F238E27FC236}">
              <a16:creationId xmlns:a16="http://schemas.microsoft.com/office/drawing/2014/main" id="{FCD45A73-D220-400F-AC83-C08AA852BCC1}"/>
            </a:ext>
          </a:extLst>
        </xdr:cNvPr>
        <xdr:cNvCxnSpPr/>
      </xdr:nvCxnSpPr>
      <xdr:spPr>
        <a:xfrm flipV="1">
          <a:off x="7077075" y="13744575"/>
          <a:ext cx="80962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65" name="楕円 364">
          <a:extLst>
            <a:ext uri="{FF2B5EF4-FFF2-40B4-BE49-F238E27FC236}">
              <a16:creationId xmlns:a16="http://schemas.microsoft.com/office/drawing/2014/main" id="{2713F36E-DEE3-4169-97DA-4B010FBA7500}"/>
            </a:ext>
          </a:extLst>
        </xdr:cNvPr>
        <xdr:cNvSpPr/>
      </xdr:nvSpPr>
      <xdr:spPr>
        <a:xfrm>
          <a:off x="6238875" y="1369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137161</xdr:rowOff>
    </xdr:from>
    <xdr:to>
      <xdr:col>41</xdr:col>
      <xdr:colOff>50800</xdr:colOff>
      <xdr:row>84</xdr:row>
      <xdr:rowOff>140970</xdr:rowOff>
    </xdr:to>
    <xdr:cxnSp macro="">
      <xdr:nvCxnSpPr>
        <xdr:cNvPr id="366" name="直線コネクタ 365">
          <a:extLst>
            <a:ext uri="{FF2B5EF4-FFF2-40B4-BE49-F238E27FC236}">
              <a16:creationId xmlns:a16="http://schemas.microsoft.com/office/drawing/2014/main" id="{F1EAA935-A4F0-40FF-9DD4-CF57DFC63743}"/>
            </a:ext>
          </a:extLst>
        </xdr:cNvPr>
        <xdr:cNvCxnSpPr/>
      </xdr:nvCxnSpPr>
      <xdr:spPr>
        <a:xfrm flipV="1">
          <a:off x="6286500" y="13751561"/>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53CEEC5B-AE93-45DA-9745-63743B5155B7}"/>
            </a:ext>
          </a:extLst>
        </xdr:cNvPr>
        <xdr:cNvSpPr txBox="1"/>
      </xdr:nvSpPr>
      <xdr:spPr>
        <a:xfrm>
          <a:off x="8458277" y="137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2C054DA0-7E98-49E2-B082-C0CBE0C037C2}"/>
            </a:ext>
          </a:extLst>
        </xdr:cNvPr>
        <xdr:cNvSpPr txBox="1"/>
      </xdr:nvSpPr>
      <xdr:spPr>
        <a:xfrm>
          <a:off x="7677227"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4F7530C5-5DC0-4E2F-92F2-DD579A794C02}"/>
            </a:ext>
          </a:extLst>
        </xdr:cNvPr>
        <xdr:cNvSpPr txBox="1"/>
      </xdr:nvSpPr>
      <xdr:spPr>
        <a:xfrm>
          <a:off x="6867602"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84BB68A1-0AF0-4088-9B8D-BDF97FD5F814}"/>
            </a:ext>
          </a:extLst>
        </xdr:cNvPr>
        <xdr:cNvSpPr txBox="1"/>
      </xdr:nvSpPr>
      <xdr:spPr>
        <a:xfrm>
          <a:off x="60675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71" name="n_1mainValue【福祉施設】&#10;一人当たり面積">
          <a:extLst>
            <a:ext uri="{FF2B5EF4-FFF2-40B4-BE49-F238E27FC236}">
              <a16:creationId xmlns:a16="http://schemas.microsoft.com/office/drawing/2014/main" id="{57DB0FE5-9F18-4A6A-8B53-C153822C31AC}"/>
            </a:ext>
          </a:extLst>
        </xdr:cNvPr>
        <xdr:cNvSpPr txBox="1"/>
      </xdr:nvSpPr>
      <xdr:spPr>
        <a:xfrm>
          <a:off x="8458277"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29227</xdr:rowOff>
    </xdr:from>
    <xdr:ext cx="469744" cy="259045"/>
    <xdr:sp macro="" textlink="">
      <xdr:nvSpPr>
        <xdr:cNvPr id="372" name="n_2mainValue【福祉施設】&#10;一人当たり面積">
          <a:extLst>
            <a:ext uri="{FF2B5EF4-FFF2-40B4-BE49-F238E27FC236}">
              <a16:creationId xmlns:a16="http://schemas.microsoft.com/office/drawing/2014/main" id="{DB18CBAF-51D9-4EC7-B565-155C13734B5D}"/>
            </a:ext>
          </a:extLst>
        </xdr:cNvPr>
        <xdr:cNvSpPr txBox="1"/>
      </xdr:nvSpPr>
      <xdr:spPr>
        <a:xfrm>
          <a:off x="7677227"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33038</xdr:rowOff>
    </xdr:from>
    <xdr:ext cx="469744" cy="259045"/>
    <xdr:sp macro="" textlink="">
      <xdr:nvSpPr>
        <xdr:cNvPr id="373" name="n_3mainValue【福祉施設】&#10;一人当たり面積">
          <a:extLst>
            <a:ext uri="{FF2B5EF4-FFF2-40B4-BE49-F238E27FC236}">
              <a16:creationId xmlns:a16="http://schemas.microsoft.com/office/drawing/2014/main" id="{14EF82A6-552E-4FA8-AA05-144083161E1C}"/>
            </a:ext>
          </a:extLst>
        </xdr:cNvPr>
        <xdr:cNvSpPr txBox="1"/>
      </xdr:nvSpPr>
      <xdr:spPr>
        <a:xfrm>
          <a:off x="6867602"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4" name="n_4mainValue【福祉施設】&#10;一人当たり面積">
          <a:extLst>
            <a:ext uri="{FF2B5EF4-FFF2-40B4-BE49-F238E27FC236}">
              <a16:creationId xmlns:a16="http://schemas.microsoft.com/office/drawing/2014/main" id="{3AA3276C-A387-4CF1-9F56-F1A78A299C91}"/>
            </a:ext>
          </a:extLst>
        </xdr:cNvPr>
        <xdr:cNvSpPr txBox="1"/>
      </xdr:nvSpPr>
      <xdr:spPr>
        <a:xfrm>
          <a:off x="6067502"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D79EFF5-B59E-4231-99A7-9A87FF2C414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B4CF4A1-B4BD-4445-AF48-28F8BDB27CE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BB3BBBE-DDEE-47EC-A07C-B0285DE7A94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DF91DD8-4454-4101-86AE-EE7DDC4B0BF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741495F-D300-4996-8ECB-C62900C3F48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878717A-2825-4EB6-BE32-FF201EB47E3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FFD2DC5-DA95-4D5B-923C-904A29A7BD2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7E3005A-483C-4693-A527-54B97FC24F0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E7AB2A4-5E54-4F1D-8FF6-AE91E332E92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ADE1C58-F0DF-4A69-9E86-29D362961B3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97D5747-4573-49F2-8C74-97E04767BF3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F13611C0-DCD7-4CFC-9AA2-FF8C48DEE6EC}"/>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6CACB3B-A29D-4961-92FF-114431700836}"/>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5728B27-C6B1-4D14-A8C9-45F9B4448E40}"/>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93DD43B-E87D-4EAE-93B9-7995BF5880FA}"/>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028959E-F159-4328-845F-800912C20DF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2425C555-BA85-4217-89DD-A9282924E129}"/>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2537370B-3822-4C12-8C86-D8A417922F60}"/>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29C872E-AD3F-4E32-BFF7-714F2D42489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A74C44C9-1ACA-49A3-9FC2-843E6CA4BDFE}"/>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675BFE6-5061-47E3-8F4D-358FAACE1540}"/>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C8B8B22-EF53-4D3D-81C7-3DE7B1D8079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A0D69F54-D4CC-402E-8C15-83072B3C495F}"/>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7D3CBDE-6F9A-45FC-89A2-593026AA900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9B88D5E-C2B8-47D3-8BBD-22D527E02854}"/>
            </a:ext>
          </a:extLst>
        </xdr:cNvPr>
        <xdr:cNvCxnSpPr/>
      </xdr:nvCxnSpPr>
      <xdr:spPr>
        <a:xfrm flipV="1">
          <a:off x="4180840" y="1621980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7D5D6587-E999-41EC-A9D0-41FEBCF221E1}"/>
            </a:ext>
          </a:extLst>
        </xdr:cNvPr>
        <xdr:cNvSpPr txBox="1"/>
      </xdr:nvSpPr>
      <xdr:spPr>
        <a:xfrm>
          <a:off x="4219575"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EB0A0B-117D-40D4-98FE-38779F523423}"/>
            </a:ext>
          </a:extLst>
        </xdr:cNvPr>
        <xdr:cNvCxnSpPr/>
      </xdr:nvCxnSpPr>
      <xdr:spPr>
        <a:xfrm>
          <a:off x="41052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52F55CA1-606D-4B0E-8217-A080B31B1DA7}"/>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58347893-75D2-4D23-B27B-CEE79226BA02}"/>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D7BB599-646F-4998-A2DF-E975C70CDECF}"/>
            </a:ext>
          </a:extLst>
        </xdr:cNvPr>
        <xdr:cNvSpPr txBox="1"/>
      </xdr:nvSpPr>
      <xdr:spPr>
        <a:xfrm>
          <a:off x="4219575" y="16905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FFB4FB40-6818-4B69-B8C5-46A31565881E}"/>
            </a:ext>
          </a:extLst>
        </xdr:cNvPr>
        <xdr:cNvSpPr/>
      </xdr:nvSpPr>
      <xdr:spPr>
        <a:xfrm>
          <a:off x="4124325"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213DEE55-75CD-4B44-81CE-9FE916071B44}"/>
            </a:ext>
          </a:extLst>
        </xdr:cNvPr>
        <xdr:cNvSpPr/>
      </xdr:nvSpPr>
      <xdr:spPr>
        <a:xfrm>
          <a:off x="33813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77F252E-FA60-4932-96D3-C320441B9CCE}"/>
            </a:ext>
          </a:extLst>
        </xdr:cNvPr>
        <xdr:cNvSpPr/>
      </xdr:nvSpPr>
      <xdr:spPr>
        <a:xfrm>
          <a:off x="2571750" y="168871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AF2D1C39-2DE1-47D1-A067-48F9F35A656C}"/>
            </a:ext>
          </a:extLst>
        </xdr:cNvPr>
        <xdr:cNvSpPr/>
      </xdr:nvSpPr>
      <xdr:spPr>
        <a:xfrm>
          <a:off x="17811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B96AB614-711E-4A26-8DAD-77E09C2EED8B}"/>
            </a:ext>
          </a:extLst>
        </xdr:cNvPr>
        <xdr:cNvSpPr/>
      </xdr:nvSpPr>
      <xdr:spPr>
        <a:xfrm>
          <a:off x="981075" y="16831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10A336C-DC78-49BD-9AEE-9A2E573E6A0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389EB90-0A4A-491F-8C60-D467844390FD}"/>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5ECF02F-D24D-4130-B7EF-0BD7AD724F8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2E80FF0-20CB-4328-A8DB-2EEA4AADEC8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EC745AD-C336-4802-AE38-2D1555BA8F0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15" name="楕円 414">
          <a:extLst>
            <a:ext uri="{FF2B5EF4-FFF2-40B4-BE49-F238E27FC236}">
              <a16:creationId xmlns:a16="http://schemas.microsoft.com/office/drawing/2014/main" id="{1D5064C5-8F2B-4C59-A8C9-0EFE53EEA0F0}"/>
            </a:ext>
          </a:extLst>
        </xdr:cNvPr>
        <xdr:cNvSpPr/>
      </xdr:nvSpPr>
      <xdr:spPr>
        <a:xfrm>
          <a:off x="4124325" y="16925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149241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4B2F222-B455-4ABB-BE74-F61809E03A45}"/>
            </a:ext>
          </a:extLst>
        </xdr:cNvPr>
        <xdr:cNvSpPr txBox="1"/>
      </xdr:nvSpPr>
      <xdr:spPr>
        <a:xfrm>
          <a:off x="4219575" y="1677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macro="" textlink="">
      <xdr:nvSpPr>
        <xdr:cNvPr id="417" name="楕円 416">
          <a:extLst>
            <a:ext uri="{FF2B5EF4-FFF2-40B4-BE49-F238E27FC236}">
              <a16:creationId xmlns:a16="http://schemas.microsoft.com/office/drawing/2014/main" id="{FF09A5CB-4D77-4324-84EB-8E1B0D7AAC51}"/>
            </a:ext>
          </a:extLst>
        </xdr:cNvPr>
        <xdr:cNvSpPr/>
      </xdr:nvSpPr>
      <xdr:spPr>
        <a:xfrm>
          <a:off x="3381375" y="168871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139064</xdr:rowOff>
    </xdr:from>
    <xdr:to>
      <xdr:col>24</xdr:col>
      <xdr:colOff>63500</xdr:colOff>
      <xdr:row>104</xdr:row>
      <xdr:rowOff>5714</xdr:rowOff>
    </xdr:to>
    <xdr:cxnSp macro="">
      <xdr:nvCxnSpPr>
        <xdr:cNvPr id="418" name="直線コネクタ 417">
          <a:extLst>
            <a:ext uri="{FF2B5EF4-FFF2-40B4-BE49-F238E27FC236}">
              <a16:creationId xmlns:a16="http://schemas.microsoft.com/office/drawing/2014/main" id="{A22E577F-18CE-44CF-A8AF-64DE647E8DA1}"/>
            </a:ext>
          </a:extLst>
        </xdr:cNvPr>
        <xdr:cNvCxnSpPr/>
      </xdr:nvCxnSpPr>
      <xdr:spPr>
        <a:xfrm>
          <a:off x="3429000" y="16944339"/>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macro="" textlink="">
      <xdr:nvSpPr>
        <xdr:cNvPr id="419" name="楕円 418">
          <a:extLst>
            <a:ext uri="{FF2B5EF4-FFF2-40B4-BE49-F238E27FC236}">
              <a16:creationId xmlns:a16="http://schemas.microsoft.com/office/drawing/2014/main" id="{1E496140-D745-4B04-9EE8-7D78DECB589D}"/>
            </a:ext>
          </a:extLst>
        </xdr:cNvPr>
        <xdr:cNvSpPr/>
      </xdr:nvSpPr>
      <xdr:spPr>
        <a:xfrm>
          <a:off x="2571750" y="16849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139064</xdr:rowOff>
    </xdr:to>
    <xdr:cxnSp macro="">
      <xdr:nvCxnSpPr>
        <xdr:cNvPr id="420" name="直線コネクタ 419">
          <a:extLst>
            <a:ext uri="{FF2B5EF4-FFF2-40B4-BE49-F238E27FC236}">
              <a16:creationId xmlns:a16="http://schemas.microsoft.com/office/drawing/2014/main" id="{0D61BBBF-DE66-44E3-9F0A-29391E5649B3}"/>
            </a:ext>
          </a:extLst>
        </xdr:cNvPr>
        <xdr:cNvCxnSpPr/>
      </xdr:nvCxnSpPr>
      <xdr:spPr>
        <a:xfrm>
          <a:off x="2619375" y="16906239"/>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421" name="楕円 420">
          <a:extLst>
            <a:ext uri="{FF2B5EF4-FFF2-40B4-BE49-F238E27FC236}">
              <a16:creationId xmlns:a16="http://schemas.microsoft.com/office/drawing/2014/main" id="{4B1883F4-36CF-4641-836E-9A70036AC863}"/>
            </a:ext>
          </a:extLst>
        </xdr:cNvPr>
        <xdr:cNvSpPr/>
      </xdr:nvSpPr>
      <xdr:spPr>
        <a:xfrm>
          <a:off x="1781175" y="168179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100964</xdr:rowOff>
    </xdr:to>
    <xdr:cxnSp macro="">
      <xdr:nvCxnSpPr>
        <xdr:cNvPr id="422" name="直線コネクタ 421">
          <a:extLst>
            <a:ext uri="{FF2B5EF4-FFF2-40B4-BE49-F238E27FC236}">
              <a16:creationId xmlns:a16="http://schemas.microsoft.com/office/drawing/2014/main" id="{6CBF1FFF-28BD-4F6C-AD81-476B69BF6907}"/>
            </a:ext>
          </a:extLst>
        </xdr:cNvPr>
        <xdr:cNvCxnSpPr/>
      </xdr:nvCxnSpPr>
      <xdr:spPr>
        <a:xfrm>
          <a:off x="1828800" y="16865600"/>
          <a:ext cx="7905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149225</xdr:rowOff>
    </xdr:from>
    <xdr:to>
      <xdr:col>6</xdr:col>
      <xdr:colOff>38100</xdr:colOff>
      <xdr:row>103</xdr:row>
      <xdr:rowOff>79375</xdr:rowOff>
    </xdr:to>
    <xdr:sp macro="" textlink="">
      <xdr:nvSpPr>
        <xdr:cNvPr id="423" name="楕円 422">
          <a:extLst>
            <a:ext uri="{FF2B5EF4-FFF2-40B4-BE49-F238E27FC236}">
              <a16:creationId xmlns:a16="http://schemas.microsoft.com/office/drawing/2014/main" id="{D57A7D80-AFA7-4E39-B8DF-7977A90E57BA}"/>
            </a:ext>
          </a:extLst>
        </xdr:cNvPr>
        <xdr:cNvSpPr/>
      </xdr:nvSpPr>
      <xdr:spPr>
        <a:xfrm>
          <a:off x="981075" y="167798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28575</xdr:rowOff>
    </xdr:from>
    <xdr:to>
      <xdr:col>10</xdr:col>
      <xdr:colOff>114300</xdr:colOff>
      <xdr:row>103</xdr:row>
      <xdr:rowOff>66675</xdr:rowOff>
    </xdr:to>
    <xdr:cxnSp macro="">
      <xdr:nvCxnSpPr>
        <xdr:cNvPr id="424" name="直線コネクタ 423">
          <a:extLst>
            <a:ext uri="{FF2B5EF4-FFF2-40B4-BE49-F238E27FC236}">
              <a16:creationId xmlns:a16="http://schemas.microsoft.com/office/drawing/2014/main" id="{751C704E-3868-4781-A7A7-B7D0CC7DD9AB}"/>
            </a:ext>
          </a:extLst>
        </xdr:cNvPr>
        <xdr:cNvCxnSpPr/>
      </xdr:nvCxnSpPr>
      <xdr:spPr>
        <a:xfrm>
          <a:off x="1028700" y="168275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BD33D0FA-B2E8-47A2-9845-E0CD49201F46}"/>
            </a:ext>
          </a:extLst>
        </xdr:cNvPr>
        <xdr:cNvSpPr txBox="1"/>
      </xdr:nvSpPr>
      <xdr:spPr>
        <a:xfrm>
          <a:off x="32391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F9D76A29-C5A8-4E0A-B3F7-C1FB68F99EC0}"/>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C84B33E7-02BF-496A-AF04-9FD56B95F9BA}"/>
            </a:ext>
          </a:extLst>
        </xdr:cNvPr>
        <xdr:cNvSpPr txBox="1"/>
      </xdr:nvSpPr>
      <xdr:spPr>
        <a:xfrm>
          <a:off x="1648469"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836F9000-DFB6-4BB9-87C8-F1DBE9F86ED6}"/>
            </a:ext>
          </a:extLst>
        </xdr:cNvPr>
        <xdr:cNvSpPr txBox="1"/>
      </xdr:nvSpPr>
      <xdr:spPr>
        <a:xfrm>
          <a:off x="848369"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34941</xdr:rowOff>
    </xdr:from>
    <xdr:ext cx="405111" cy="259045"/>
    <xdr:sp macro="" textlink="">
      <xdr:nvSpPr>
        <xdr:cNvPr id="429" name="n_1mainValue【市民会館】&#10;有形固定資産減価償却率">
          <a:extLst>
            <a:ext uri="{FF2B5EF4-FFF2-40B4-BE49-F238E27FC236}">
              <a16:creationId xmlns:a16="http://schemas.microsoft.com/office/drawing/2014/main" id="{8A5D01DB-D357-4AE1-BC19-49A808E901CC}"/>
            </a:ext>
          </a:extLst>
        </xdr:cNvPr>
        <xdr:cNvSpPr txBox="1"/>
      </xdr:nvSpPr>
      <xdr:spPr>
        <a:xfrm>
          <a:off x="3239144"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macro="" textlink="">
      <xdr:nvSpPr>
        <xdr:cNvPr id="430" name="n_2mainValue【市民会館】&#10;有形固定資産減価償却率">
          <a:extLst>
            <a:ext uri="{FF2B5EF4-FFF2-40B4-BE49-F238E27FC236}">
              <a16:creationId xmlns:a16="http://schemas.microsoft.com/office/drawing/2014/main" id="{B8F09F4E-B9A8-4337-9D71-2075630DF9F5}"/>
            </a:ext>
          </a:extLst>
        </xdr:cNvPr>
        <xdr:cNvSpPr txBox="1"/>
      </xdr:nvSpPr>
      <xdr:spPr>
        <a:xfrm>
          <a:off x="2439044" y="1662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431" name="n_3mainValue【市民会館】&#10;有形固定資産減価償却率">
          <a:extLst>
            <a:ext uri="{FF2B5EF4-FFF2-40B4-BE49-F238E27FC236}">
              <a16:creationId xmlns:a16="http://schemas.microsoft.com/office/drawing/2014/main" id="{87E31F06-C49B-40D3-894E-ED690A24671A}"/>
            </a:ext>
          </a:extLst>
        </xdr:cNvPr>
        <xdr:cNvSpPr txBox="1"/>
      </xdr:nvSpPr>
      <xdr:spPr>
        <a:xfrm>
          <a:off x="1648469" y="1659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95902</xdr:rowOff>
    </xdr:from>
    <xdr:ext cx="405111" cy="259045"/>
    <xdr:sp macro="" textlink="">
      <xdr:nvSpPr>
        <xdr:cNvPr id="432" name="n_4mainValue【市民会館】&#10;有形固定資産減価償却率">
          <a:extLst>
            <a:ext uri="{FF2B5EF4-FFF2-40B4-BE49-F238E27FC236}">
              <a16:creationId xmlns:a16="http://schemas.microsoft.com/office/drawing/2014/main" id="{CB7A6A50-AD0F-4E67-8EE3-8C7578F4BD61}"/>
            </a:ext>
          </a:extLst>
        </xdr:cNvPr>
        <xdr:cNvSpPr txBox="1"/>
      </xdr:nvSpPr>
      <xdr:spPr>
        <a:xfrm>
          <a:off x="848369" y="1655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44DAB4D-04A1-410F-9E4B-8CADF184EB3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4A92B343-5E54-4CEA-A299-A28828DC245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E1D7182-6DD1-4A94-BB0C-D41422FD608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CC6E775-57E5-4408-AFC0-30BED8E38B4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635AC7E-A3A3-40CF-A219-89FB19C5B26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CB8B8C66-131E-4CFE-ACE8-D7A84B54DF0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D37EDED2-6AD7-4127-95D7-400F2EBE19D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5610DD1-26FC-435D-8600-62FE671B78A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571F6FF-5936-49DD-8D8F-D74B203E338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6E06FC3-BDAF-4C2B-8BF8-AB5798163C6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E5D3FA5E-C7FC-4F30-BB61-BA55EB58DB83}"/>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5DE2BBBE-87EE-4C57-A210-A8E5B0B90CD5}"/>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7AA16FF8-8DF2-454D-A788-DF86E06F75E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C01898E5-F4FE-4A1E-A784-77F527D56C2C}"/>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C667244-40E1-427A-94C8-882B2F7C6583}"/>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4B019B42-7F30-444F-933F-FFAC32D077A2}"/>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90AE0103-12E9-458C-AFF5-790303D1401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2424E8AB-C24E-4CDC-A054-5D375AFEFBDC}"/>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EFFD15F6-1BF4-4434-963F-B492093E257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44CD40F3-3DFC-46FA-B8C5-1B787581A527}"/>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9963F46-2928-48F3-B6B6-F3CFBC56D82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8F9286C1-8B28-46E5-81BC-2D5131D91B6E}"/>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E308886-C313-4870-867A-8D4EB84D7FC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9D0CF89E-1B25-4321-8318-A0017E104DA6}"/>
            </a:ext>
          </a:extLst>
        </xdr:cNvPr>
        <xdr:cNvCxnSpPr/>
      </xdr:nvCxnSpPr>
      <xdr:spPr>
        <a:xfrm flipV="1">
          <a:off x="9429115" y="162985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88A53840-FEB3-4230-9779-0E008607A22E}"/>
            </a:ext>
          </a:extLst>
        </xdr:cNvPr>
        <xdr:cNvSpPr txBox="1"/>
      </xdr:nvSpPr>
      <xdr:spPr>
        <a:xfrm>
          <a:off x="9467850" y="1770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C6D5C442-2393-44D4-8426-EF8F0B53F449}"/>
            </a:ext>
          </a:extLst>
        </xdr:cNvPr>
        <xdr:cNvCxnSpPr/>
      </xdr:nvCxnSpPr>
      <xdr:spPr>
        <a:xfrm>
          <a:off x="9363075" y="17697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5FAF574-FD8C-45BA-854B-14C62F7DEDDF}"/>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ABFAF40C-2655-41DC-BB89-27D5BCB002B1}"/>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3048F4DF-921D-4F13-8BA8-6227F5072983}"/>
            </a:ext>
          </a:extLst>
        </xdr:cNvPr>
        <xdr:cNvSpPr txBox="1"/>
      </xdr:nvSpPr>
      <xdr:spPr>
        <a:xfrm>
          <a:off x="9467850" y="1705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7D5E0D48-B892-459B-A510-F4DE8E3A4010}"/>
            </a:ext>
          </a:extLst>
        </xdr:cNvPr>
        <xdr:cNvSpPr/>
      </xdr:nvSpPr>
      <xdr:spPr>
        <a:xfrm>
          <a:off x="9401175" y="172008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35961642-6F50-4AD0-A08C-09FE3FF0508D}"/>
            </a:ext>
          </a:extLst>
        </xdr:cNvPr>
        <xdr:cNvSpPr/>
      </xdr:nvSpPr>
      <xdr:spPr>
        <a:xfrm>
          <a:off x="86391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B106A53E-52BE-4CDE-A5AD-D7758AC8E88D}"/>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ADB30B40-A2F6-4F45-8943-A84E868EF79F}"/>
            </a:ext>
          </a:extLst>
        </xdr:cNvPr>
        <xdr:cNvSpPr/>
      </xdr:nvSpPr>
      <xdr:spPr>
        <a:xfrm>
          <a:off x="7029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C943AF03-13D4-4F0A-B748-4A9085CD08EB}"/>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C76D592-154B-4D5B-ABBB-4ECABB785249}"/>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2C7A238-5B87-413F-8C61-1B315AAE8BA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789623D-5CCB-4620-B74F-3AE04DABE68C}"/>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0E049E4-1BFF-4FA2-96EB-9030127298B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7785EF3-33B7-4DEE-8F4C-11C1BB9009B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2" name="楕円 471">
          <a:extLst>
            <a:ext uri="{FF2B5EF4-FFF2-40B4-BE49-F238E27FC236}">
              <a16:creationId xmlns:a16="http://schemas.microsoft.com/office/drawing/2014/main" id="{554F0ECB-8055-4289-905C-BC89EC0340C8}"/>
            </a:ext>
          </a:extLst>
        </xdr:cNvPr>
        <xdr:cNvSpPr/>
      </xdr:nvSpPr>
      <xdr:spPr>
        <a:xfrm>
          <a:off x="9401175" y="175736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3" name="【市民会館】&#10;一人当たり面積該当値テキスト">
          <a:extLst>
            <a:ext uri="{FF2B5EF4-FFF2-40B4-BE49-F238E27FC236}">
              <a16:creationId xmlns:a16="http://schemas.microsoft.com/office/drawing/2014/main" id="{1C53093A-B4DF-4BA5-BB61-10422FFDEFD7}"/>
            </a:ext>
          </a:extLst>
        </xdr:cNvPr>
        <xdr:cNvSpPr txBox="1"/>
      </xdr:nvSpPr>
      <xdr:spPr>
        <a:xfrm>
          <a:off x="9467850"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474" name="楕円 473">
          <a:extLst>
            <a:ext uri="{FF2B5EF4-FFF2-40B4-BE49-F238E27FC236}">
              <a16:creationId xmlns:a16="http://schemas.microsoft.com/office/drawing/2014/main" id="{9D5C29FF-763C-47CB-B8FD-9376921F9300}"/>
            </a:ext>
          </a:extLst>
        </xdr:cNvPr>
        <xdr:cNvSpPr/>
      </xdr:nvSpPr>
      <xdr:spPr>
        <a:xfrm>
          <a:off x="8639175" y="17571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137161</xdr:rowOff>
    </xdr:to>
    <xdr:cxnSp macro="">
      <xdr:nvCxnSpPr>
        <xdr:cNvPr id="475" name="直線コネクタ 474">
          <a:extLst>
            <a:ext uri="{FF2B5EF4-FFF2-40B4-BE49-F238E27FC236}">
              <a16:creationId xmlns:a16="http://schemas.microsoft.com/office/drawing/2014/main" id="{51B24C9F-94E6-4351-B64F-A047AA8AA2DF}"/>
            </a:ext>
          </a:extLst>
        </xdr:cNvPr>
        <xdr:cNvCxnSpPr/>
      </xdr:nvCxnSpPr>
      <xdr:spPr>
        <a:xfrm flipV="1">
          <a:off x="8686800" y="17621250"/>
          <a:ext cx="74295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76" name="楕円 475">
          <a:extLst>
            <a:ext uri="{FF2B5EF4-FFF2-40B4-BE49-F238E27FC236}">
              <a16:creationId xmlns:a16="http://schemas.microsoft.com/office/drawing/2014/main" id="{7ADA85F5-507A-4F31-BAE1-E16A5A230DA8}"/>
            </a:ext>
          </a:extLst>
        </xdr:cNvPr>
        <xdr:cNvSpPr/>
      </xdr:nvSpPr>
      <xdr:spPr>
        <a:xfrm>
          <a:off x="7839075" y="17574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140970</xdr:rowOff>
    </xdr:to>
    <xdr:cxnSp macro="">
      <xdr:nvCxnSpPr>
        <xdr:cNvPr id="477" name="直線コネクタ 476">
          <a:extLst>
            <a:ext uri="{FF2B5EF4-FFF2-40B4-BE49-F238E27FC236}">
              <a16:creationId xmlns:a16="http://schemas.microsoft.com/office/drawing/2014/main" id="{F185F4E1-9D10-4B06-8CEA-A54FF02A14E5}"/>
            </a:ext>
          </a:extLst>
        </xdr:cNvPr>
        <xdr:cNvCxnSpPr/>
      </xdr:nvCxnSpPr>
      <xdr:spPr>
        <a:xfrm flipV="1">
          <a:off x="7886700" y="1762823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78" name="楕円 477">
          <a:extLst>
            <a:ext uri="{FF2B5EF4-FFF2-40B4-BE49-F238E27FC236}">
              <a16:creationId xmlns:a16="http://schemas.microsoft.com/office/drawing/2014/main" id="{88BCB04A-7837-44AA-AE27-06DA4FEDBE1E}"/>
            </a:ext>
          </a:extLst>
        </xdr:cNvPr>
        <xdr:cNvSpPr/>
      </xdr:nvSpPr>
      <xdr:spPr>
        <a:xfrm>
          <a:off x="7029450" y="17574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79" name="直線コネクタ 478">
          <a:extLst>
            <a:ext uri="{FF2B5EF4-FFF2-40B4-BE49-F238E27FC236}">
              <a16:creationId xmlns:a16="http://schemas.microsoft.com/office/drawing/2014/main" id="{F0280226-2F32-47C4-BADF-8AC1463C4406}"/>
            </a:ext>
          </a:extLst>
        </xdr:cNvPr>
        <xdr:cNvCxnSpPr/>
      </xdr:nvCxnSpPr>
      <xdr:spPr>
        <a:xfrm>
          <a:off x="7077075" y="176320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80" name="楕円 479">
          <a:extLst>
            <a:ext uri="{FF2B5EF4-FFF2-40B4-BE49-F238E27FC236}">
              <a16:creationId xmlns:a16="http://schemas.microsoft.com/office/drawing/2014/main" id="{1733BC49-1459-453C-85C4-BFFB28C6731B}"/>
            </a:ext>
          </a:extLst>
        </xdr:cNvPr>
        <xdr:cNvSpPr/>
      </xdr:nvSpPr>
      <xdr:spPr>
        <a:xfrm>
          <a:off x="6238875" y="17581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144780</xdr:rowOff>
    </xdr:to>
    <xdr:cxnSp macro="">
      <xdr:nvCxnSpPr>
        <xdr:cNvPr id="481" name="直線コネクタ 480">
          <a:extLst>
            <a:ext uri="{FF2B5EF4-FFF2-40B4-BE49-F238E27FC236}">
              <a16:creationId xmlns:a16="http://schemas.microsoft.com/office/drawing/2014/main" id="{7BB49E50-DB03-4957-B7EC-877D03730E8D}"/>
            </a:ext>
          </a:extLst>
        </xdr:cNvPr>
        <xdr:cNvCxnSpPr/>
      </xdr:nvCxnSpPr>
      <xdr:spPr>
        <a:xfrm flipV="1">
          <a:off x="6286500" y="176320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A28F3D9-B5CC-47FE-9432-8AE11144F970}"/>
            </a:ext>
          </a:extLst>
        </xdr:cNvPr>
        <xdr:cNvSpPr txBox="1"/>
      </xdr:nvSpPr>
      <xdr:spPr>
        <a:xfrm>
          <a:off x="8458277"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31DD3437-38B4-47F4-A1EF-AF95C197AD9B}"/>
            </a:ext>
          </a:extLst>
        </xdr:cNvPr>
        <xdr:cNvSpPr txBox="1"/>
      </xdr:nvSpPr>
      <xdr:spPr>
        <a:xfrm>
          <a:off x="767722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A4D63EC8-DDF7-4A68-BE71-3AA62B2D9E36}"/>
            </a:ext>
          </a:extLst>
        </xdr:cNvPr>
        <xdr:cNvSpPr txBox="1"/>
      </xdr:nvSpPr>
      <xdr:spPr>
        <a:xfrm>
          <a:off x="6867602" y="170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8BDB44E0-BB34-49DB-A6E3-499CB52C280A}"/>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486" name="n_1mainValue【市民会館】&#10;一人当たり面積">
          <a:extLst>
            <a:ext uri="{FF2B5EF4-FFF2-40B4-BE49-F238E27FC236}">
              <a16:creationId xmlns:a16="http://schemas.microsoft.com/office/drawing/2014/main" id="{1891F001-1D95-4CFF-A938-13DF0D13FFC6}"/>
            </a:ext>
          </a:extLst>
        </xdr:cNvPr>
        <xdr:cNvSpPr txBox="1"/>
      </xdr:nvSpPr>
      <xdr:spPr>
        <a:xfrm>
          <a:off x="8458277" y="176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87" name="n_2mainValue【市民会館】&#10;一人当たり面積">
          <a:extLst>
            <a:ext uri="{FF2B5EF4-FFF2-40B4-BE49-F238E27FC236}">
              <a16:creationId xmlns:a16="http://schemas.microsoft.com/office/drawing/2014/main" id="{9CDBF964-99AE-43FD-9DDA-B58AF76393AD}"/>
            </a:ext>
          </a:extLst>
        </xdr:cNvPr>
        <xdr:cNvSpPr txBox="1"/>
      </xdr:nvSpPr>
      <xdr:spPr>
        <a:xfrm>
          <a:off x="76772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FB4A3957-50AD-4382-8686-DD6258D98A37}"/>
            </a:ext>
          </a:extLst>
        </xdr:cNvPr>
        <xdr:cNvSpPr txBox="1"/>
      </xdr:nvSpPr>
      <xdr:spPr>
        <a:xfrm>
          <a:off x="6867602"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489" name="n_4mainValue【市民会館】&#10;一人当たり面積">
          <a:extLst>
            <a:ext uri="{FF2B5EF4-FFF2-40B4-BE49-F238E27FC236}">
              <a16:creationId xmlns:a16="http://schemas.microsoft.com/office/drawing/2014/main" id="{C79517CD-34FC-4C94-868D-0D0C6B7369DD}"/>
            </a:ext>
          </a:extLst>
        </xdr:cNvPr>
        <xdr:cNvSpPr txBox="1"/>
      </xdr:nvSpPr>
      <xdr:spPr>
        <a:xfrm>
          <a:off x="6067502"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35D34436-FC18-4D02-80BC-5351D76213A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1B29222-ECAE-4160-84BD-94AFED29C11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22539B6-0C3A-471B-8C2D-BEC0110DC16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61D9557-EB7B-416E-AE38-A20305C68D4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9AC276A-2704-4A46-9F22-F4FDC0EFBDC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D76E5785-B92F-4A44-A885-8F502DBA98F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7875281E-6343-44D0-A4BF-18B3EECA4A9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CA925AC-A998-443C-B652-35DCB6B7069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DE82F1F-C1C3-48FB-840D-7C1519B32CB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8578507-EB91-46A2-99F5-3E067D88F73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F76610AC-7351-4311-8104-F8E34D6FDA6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06E1C07-26F5-45C1-8713-ABAEDC60D5F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06B936E-8F9D-4395-8738-A2DD4EB80F6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EDBD6BC-325C-47FF-AE91-CF34BB9FC72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D731018A-4362-4A02-9518-7E4D41D3A59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7522652F-4490-45CE-A57B-49AF8948E9D6}"/>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651796C6-D275-49B6-97BC-BC6B0E3629A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1F60C492-D6F9-42D3-B9E2-F7F8F0668C6F}"/>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C8B65CE-08FB-4313-9045-1B7421159FAD}"/>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80FD639-B120-411F-B7A3-464151BC3C7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F9BDDB12-6BE1-40E0-A98D-2BE7958D340A}"/>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40503A82-96A7-4C67-9DC4-7BECD48EA38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F4406B49-DCC5-4AAD-B9CB-84B6A1452D0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5F88D6A0-EBEE-400E-8432-489FBCB986B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DD6B6F9C-A0E0-4488-864B-BF69A1C459C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35CAE929-0DD1-4069-984B-8FD6A9562DF0}"/>
            </a:ext>
          </a:extLst>
        </xdr:cNvPr>
        <xdr:cNvCxnSpPr/>
      </xdr:nvCxnSpPr>
      <xdr:spPr>
        <a:xfrm flipV="1">
          <a:off x="14696439" y="5561874"/>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5C49F3FD-12EF-49FB-A014-5AFD504FB252}"/>
            </a:ext>
          </a:extLst>
        </xdr:cNvPr>
        <xdr:cNvSpPr txBox="1"/>
      </xdr:nvSpPr>
      <xdr:spPr>
        <a:xfrm>
          <a:off x="14735175" y="67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4F9EB5F1-8A8B-4E91-A55A-5396FA5F553A}"/>
            </a:ext>
          </a:extLst>
        </xdr:cNvPr>
        <xdr:cNvCxnSpPr/>
      </xdr:nvCxnSpPr>
      <xdr:spPr>
        <a:xfrm>
          <a:off x="14611350" y="6793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82C1B09-638A-448B-8535-021A56ABFEB4}"/>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51562CD7-CD68-46C6-B749-2D43AEB5F994}"/>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6374282-C7AD-4DBA-9067-8DD1819858A7}"/>
            </a:ext>
          </a:extLst>
        </xdr:cNvPr>
        <xdr:cNvSpPr txBox="1"/>
      </xdr:nvSpPr>
      <xdr:spPr>
        <a:xfrm>
          <a:off x="14735175" y="61225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66030E67-C991-4CF0-B03C-48400A4A936E}"/>
            </a:ext>
          </a:extLst>
        </xdr:cNvPr>
        <xdr:cNvSpPr/>
      </xdr:nvSpPr>
      <xdr:spPr>
        <a:xfrm>
          <a:off x="14649450" y="6267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68FF781F-CE89-4499-B323-0E79FC1D8A49}"/>
            </a:ext>
          </a:extLst>
        </xdr:cNvPr>
        <xdr:cNvSpPr/>
      </xdr:nvSpPr>
      <xdr:spPr>
        <a:xfrm>
          <a:off x="13887450" y="6238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9AC9FAA4-EE12-4D54-94A8-06990E4BB180}"/>
            </a:ext>
          </a:extLst>
        </xdr:cNvPr>
        <xdr:cNvSpPr/>
      </xdr:nvSpPr>
      <xdr:spPr>
        <a:xfrm>
          <a:off x="13096875"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2F03FF66-5932-4299-BDDE-477CD6263440}"/>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B2513D7E-15A9-42FA-9722-31ED6AD09BF7}"/>
            </a:ext>
          </a:extLst>
        </xdr:cNvPr>
        <xdr:cNvSpPr/>
      </xdr:nvSpPr>
      <xdr:spPr>
        <a:xfrm>
          <a:off x="114871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BA3D73B-D5DA-4DA0-987A-3B7C6AC30F0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E9457A5-6057-4E7E-AB63-2567BCB08ED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97950F9-34CC-4405-8A72-2E0F9369E99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551D5B3-0C25-45FF-9A7A-0DAAC9D8D88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0FE4384-C9F0-481A-B259-193691AF687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27033</xdr:rowOff>
    </xdr:from>
    <xdr:to>
      <xdr:col>85</xdr:col>
      <xdr:colOff>177800</xdr:colOff>
      <xdr:row>41</xdr:row>
      <xdr:rowOff>128633</xdr:rowOff>
    </xdr:to>
    <xdr:sp macro="" textlink="">
      <xdr:nvSpPr>
        <xdr:cNvPr id="531" name="楕円 530">
          <a:extLst>
            <a:ext uri="{FF2B5EF4-FFF2-40B4-BE49-F238E27FC236}">
              <a16:creationId xmlns:a16="http://schemas.microsoft.com/office/drawing/2014/main" id="{E9109F1C-D042-457D-A420-FF3427F38334}"/>
            </a:ext>
          </a:extLst>
        </xdr:cNvPr>
        <xdr:cNvSpPr/>
      </xdr:nvSpPr>
      <xdr:spPr>
        <a:xfrm>
          <a:off x="14649450" y="66786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113410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56231B5-532A-408F-BBAF-3D0C1136F680}"/>
            </a:ext>
          </a:extLst>
        </xdr:cNvPr>
        <xdr:cNvSpPr txBox="1"/>
      </xdr:nvSpPr>
      <xdr:spPr>
        <a:xfrm>
          <a:off x="14735175" y="659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533" name="楕円 532">
          <a:extLst>
            <a:ext uri="{FF2B5EF4-FFF2-40B4-BE49-F238E27FC236}">
              <a16:creationId xmlns:a16="http://schemas.microsoft.com/office/drawing/2014/main" id="{10EEE8B4-B26A-4C9A-8BD1-6274244ADD64}"/>
            </a:ext>
          </a:extLst>
        </xdr:cNvPr>
        <xdr:cNvSpPr/>
      </xdr:nvSpPr>
      <xdr:spPr>
        <a:xfrm>
          <a:off x="13887450" y="6640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33746</xdr:rowOff>
    </xdr:from>
    <xdr:to>
      <xdr:col>85</xdr:col>
      <xdr:colOff>127000</xdr:colOff>
      <xdr:row>41</xdr:row>
      <xdr:rowOff>77833</xdr:rowOff>
    </xdr:to>
    <xdr:cxnSp macro="">
      <xdr:nvCxnSpPr>
        <xdr:cNvPr id="534" name="直線コネクタ 533">
          <a:extLst>
            <a:ext uri="{FF2B5EF4-FFF2-40B4-BE49-F238E27FC236}">
              <a16:creationId xmlns:a16="http://schemas.microsoft.com/office/drawing/2014/main" id="{45702288-8FFF-427A-8FD9-17417B6D166A}"/>
            </a:ext>
          </a:extLst>
        </xdr:cNvPr>
        <xdr:cNvCxnSpPr/>
      </xdr:nvCxnSpPr>
      <xdr:spPr>
        <a:xfrm>
          <a:off x="13935075" y="6679021"/>
          <a:ext cx="762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113574</xdr:rowOff>
    </xdr:from>
    <xdr:to>
      <xdr:col>76</xdr:col>
      <xdr:colOff>165100</xdr:colOff>
      <xdr:row>41</xdr:row>
      <xdr:rowOff>43724</xdr:rowOff>
    </xdr:to>
    <xdr:sp macro="" textlink="">
      <xdr:nvSpPr>
        <xdr:cNvPr id="535" name="楕円 534">
          <a:extLst>
            <a:ext uri="{FF2B5EF4-FFF2-40B4-BE49-F238E27FC236}">
              <a16:creationId xmlns:a16="http://schemas.microsoft.com/office/drawing/2014/main" id="{419D6029-E92A-4556-A1BD-C8262D35F326}"/>
            </a:ext>
          </a:extLst>
        </xdr:cNvPr>
        <xdr:cNvSpPr/>
      </xdr:nvSpPr>
      <xdr:spPr>
        <a:xfrm>
          <a:off x="13096875" y="66000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164374</xdr:rowOff>
    </xdr:from>
    <xdr:to>
      <xdr:col>81</xdr:col>
      <xdr:colOff>50800</xdr:colOff>
      <xdr:row>41</xdr:row>
      <xdr:rowOff>33746</xdr:rowOff>
    </xdr:to>
    <xdr:cxnSp macro="">
      <xdr:nvCxnSpPr>
        <xdr:cNvPr id="536" name="直線コネクタ 535">
          <a:extLst>
            <a:ext uri="{FF2B5EF4-FFF2-40B4-BE49-F238E27FC236}">
              <a16:creationId xmlns:a16="http://schemas.microsoft.com/office/drawing/2014/main" id="{E264999C-B474-45BB-BC03-2BC39C4DE797}"/>
            </a:ext>
          </a:extLst>
        </xdr:cNvPr>
        <xdr:cNvCxnSpPr/>
      </xdr:nvCxnSpPr>
      <xdr:spPr>
        <a:xfrm>
          <a:off x="13144500" y="6647724"/>
          <a:ext cx="790575"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72753</xdr:rowOff>
    </xdr:from>
    <xdr:to>
      <xdr:col>72</xdr:col>
      <xdr:colOff>38100</xdr:colOff>
      <xdr:row>41</xdr:row>
      <xdr:rowOff>2903</xdr:rowOff>
    </xdr:to>
    <xdr:sp macro="" textlink="">
      <xdr:nvSpPr>
        <xdr:cNvPr id="537" name="楕円 536">
          <a:extLst>
            <a:ext uri="{FF2B5EF4-FFF2-40B4-BE49-F238E27FC236}">
              <a16:creationId xmlns:a16="http://schemas.microsoft.com/office/drawing/2014/main" id="{B497F33F-204A-48A1-820B-432703A4E9F9}"/>
            </a:ext>
          </a:extLst>
        </xdr:cNvPr>
        <xdr:cNvSpPr/>
      </xdr:nvSpPr>
      <xdr:spPr>
        <a:xfrm>
          <a:off x="12296775" y="6556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123553</xdr:rowOff>
    </xdr:from>
    <xdr:to>
      <xdr:col>76</xdr:col>
      <xdr:colOff>114300</xdr:colOff>
      <xdr:row>40</xdr:row>
      <xdr:rowOff>164374</xdr:rowOff>
    </xdr:to>
    <xdr:cxnSp macro="">
      <xdr:nvCxnSpPr>
        <xdr:cNvPr id="538" name="直線コネクタ 537">
          <a:extLst>
            <a:ext uri="{FF2B5EF4-FFF2-40B4-BE49-F238E27FC236}">
              <a16:creationId xmlns:a16="http://schemas.microsoft.com/office/drawing/2014/main" id="{1B41FAFD-FAE1-45A8-B6D6-8FAB710DAB04}"/>
            </a:ext>
          </a:extLst>
        </xdr:cNvPr>
        <xdr:cNvCxnSpPr/>
      </xdr:nvCxnSpPr>
      <xdr:spPr>
        <a:xfrm>
          <a:off x="12344400" y="6613253"/>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20501</xdr:rowOff>
    </xdr:from>
    <xdr:to>
      <xdr:col>67</xdr:col>
      <xdr:colOff>101600</xdr:colOff>
      <xdr:row>40</xdr:row>
      <xdr:rowOff>122101</xdr:rowOff>
    </xdr:to>
    <xdr:sp macro="" textlink="">
      <xdr:nvSpPr>
        <xdr:cNvPr id="539" name="楕円 538">
          <a:extLst>
            <a:ext uri="{FF2B5EF4-FFF2-40B4-BE49-F238E27FC236}">
              <a16:creationId xmlns:a16="http://schemas.microsoft.com/office/drawing/2014/main" id="{93AB832B-8952-4D2F-AC11-83EA2B29C7CB}"/>
            </a:ext>
          </a:extLst>
        </xdr:cNvPr>
        <xdr:cNvSpPr/>
      </xdr:nvSpPr>
      <xdr:spPr>
        <a:xfrm>
          <a:off x="11487150" y="65070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71301</xdr:rowOff>
    </xdr:from>
    <xdr:to>
      <xdr:col>71</xdr:col>
      <xdr:colOff>177800</xdr:colOff>
      <xdr:row>40</xdr:row>
      <xdr:rowOff>123553</xdr:rowOff>
    </xdr:to>
    <xdr:cxnSp macro="">
      <xdr:nvCxnSpPr>
        <xdr:cNvPr id="540" name="直線コネクタ 539">
          <a:extLst>
            <a:ext uri="{FF2B5EF4-FFF2-40B4-BE49-F238E27FC236}">
              <a16:creationId xmlns:a16="http://schemas.microsoft.com/office/drawing/2014/main" id="{DEEDE81B-D366-4BC5-BA59-381067F692ED}"/>
            </a:ext>
          </a:extLst>
        </xdr:cNvPr>
        <xdr:cNvCxnSpPr/>
      </xdr:nvCxnSpPr>
      <xdr:spPr>
        <a:xfrm>
          <a:off x="11534775" y="6554651"/>
          <a:ext cx="809625"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92FC87A-9B81-4B0A-9E59-891637A4C69C}"/>
            </a:ext>
          </a:extLst>
        </xdr:cNvPr>
        <xdr:cNvSpPr txBox="1"/>
      </xdr:nvSpPr>
      <xdr:spPr>
        <a:xfrm>
          <a:off x="13745219" y="602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86325141-3968-46AF-962A-6BA20272C135}"/>
            </a:ext>
          </a:extLst>
        </xdr:cNvPr>
        <xdr:cNvSpPr txBox="1"/>
      </xdr:nvSpPr>
      <xdr:spPr>
        <a:xfrm>
          <a:off x="12964169"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2ED36E6-D10F-4AC6-8899-3D43C61A246A}"/>
            </a:ext>
          </a:extLst>
        </xdr:cNvPr>
        <xdr:cNvSpPr txBox="1"/>
      </xdr:nvSpPr>
      <xdr:spPr>
        <a:xfrm>
          <a:off x="12164069"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F00D1D34-765B-49FE-AB47-571300F5933E}"/>
            </a:ext>
          </a:extLst>
        </xdr:cNvPr>
        <xdr:cNvSpPr txBox="1"/>
      </xdr:nvSpPr>
      <xdr:spPr>
        <a:xfrm>
          <a:off x="11354444" y="614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17234C54-14A5-488D-BE82-C31241D8F2E8}"/>
            </a:ext>
          </a:extLst>
        </xdr:cNvPr>
        <xdr:cNvSpPr txBox="1"/>
      </xdr:nvSpPr>
      <xdr:spPr>
        <a:xfrm>
          <a:off x="13745219"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34851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FAE8022-DFF6-4BC3-8425-D93D0A100968}"/>
            </a:ext>
          </a:extLst>
        </xdr:cNvPr>
        <xdr:cNvSpPr txBox="1"/>
      </xdr:nvSpPr>
      <xdr:spPr>
        <a:xfrm>
          <a:off x="12964169" y="668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165480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B04AFD4-1B98-4009-8502-50B1D36E81C9}"/>
            </a:ext>
          </a:extLst>
        </xdr:cNvPr>
        <xdr:cNvSpPr txBox="1"/>
      </xdr:nvSpPr>
      <xdr:spPr>
        <a:xfrm>
          <a:off x="12164069" y="664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113228</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7827422-0B0A-424D-B6D5-D6975E96740A}"/>
            </a:ext>
          </a:extLst>
        </xdr:cNvPr>
        <xdr:cNvSpPr txBox="1"/>
      </xdr:nvSpPr>
      <xdr:spPr>
        <a:xfrm>
          <a:off x="11354444" y="65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EF800F4-887C-435B-B2F9-ED276EF974E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55786E7-9FC5-4E67-B467-1114625CDD0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2E02DCC-4035-4C08-AF4D-C457CD0F3D1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C61B6CC2-25E2-4DB2-8403-D068952AFF9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8069E1C-E196-474C-B634-D766814AEB4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E2E2FD9-75C6-4E38-A712-0C7D1AC4A63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1C9974C-8B1B-410C-BDFB-88F69A1A210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90D28AAD-D93E-4CAE-A5C0-E653AECD4C5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6356CDD-A22F-4669-9A61-C1AE1D5B3EC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2A14333-2B64-484A-98F4-C6AA54D3173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BDDDEDB-6504-4CA3-B6BE-EB702A76013E}"/>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DDF990E-AD85-479A-8FEF-CF09580C6ABA}"/>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41509E2-D060-4BA7-B143-50840FCF3B8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3D175DC8-F4B4-417B-9E8D-B3D07056034A}"/>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D59DC08-9955-4F78-A33C-B6CA1FF803F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985D4C4F-B5DC-46A9-BF01-59BBB8F2A8D9}"/>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C731366-89C0-4FF4-B1CB-17C3174A686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72C1E40-F60E-4836-9820-82E00526D82A}"/>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52E51F3-1532-419B-B6A9-CCC6546D1EE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95E9E1E-1700-4338-AD4C-EC599E75BA31}"/>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994FBF5-CBBF-4D44-A4C2-3C656163924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60313DE-ECFB-4024-A4C6-FA69FCFEF435}"/>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A6E1AC0-AD83-4929-9FA1-455124DBB18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2FA8FC0D-1C89-483D-B344-28BECE623AE6}"/>
            </a:ext>
          </a:extLst>
        </xdr:cNvPr>
        <xdr:cNvCxnSpPr/>
      </xdr:nvCxnSpPr>
      <xdr:spPr>
        <a:xfrm flipV="1">
          <a:off x="19954239" y="5621732"/>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2263344-2B79-438A-A429-00E75FE5C00A}"/>
            </a:ext>
          </a:extLst>
        </xdr:cNvPr>
        <xdr:cNvSpPr txBox="1"/>
      </xdr:nvSpPr>
      <xdr:spPr>
        <a:xfrm>
          <a:off x="19992975"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EC7767FF-510D-469B-BF8A-22CEFA057D0A}"/>
            </a:ext>
          </a:extLst>
        </xdr:cNvPr>
        <xdr:cNvCxnSpPr/>
      </xdr:nvCxnSpPr>
      <xdr:spPr>
        <a:xfrm>
          <a:off x="19878675" y="6846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92698E8-B8E6-4418-A0B0-8D6BEAD1D503}"/>
            </a:ext>
          </a:extLst>
        </xdr:cNvPr>
        <xdr:cNvSpPr txBox="1"/>
      </xdr:nvSpPr>
      <xdr:spPr>
        <a:xfrm>
          <a:off x="19992975" y="54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F7D02212-B8E0-4EB2-A6D4-FEB070E6D581}"/>
            </a:ext>
          </a:extLst>
        </xdr:cNvPr>
        <xdr:cNvCxnSpPr/>
      </xdr:nvCxnSpPr>
      <xdr:spPr>
        <a:xfrm>
          <a:off x="19878675" y="562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954B91E4-15BB-4EF4-B439-38E8C9328A03}"/>
            </a:ext>
          </a:extLst>
        </xdr:cNvPr>
        <xdr:cNvSpPr txBox="1"/>
      </xdr:nvSpPr>
      <xdr:spPr>
        <a:xfrm>
          <a:off x="19992975" y="644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EE174C87-BF40-4AF1-B4CF-9A4E2CFFBEC3}"/>
            </a:ext>
          </a:extLst>
        </xdr:cNvPr>
        <xdr:cNvSpPr/>
      </xdr:nvSpPr>
      <xdr:spPr>
        <a:xfrm>
          <a:off x="19897725" y="6467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1DB63284-D90D-4186-B1E3-4CD28ACB84B5}"/>
            </a:ext>
          </a:extLst>
        </xdr:cNvPr>
        <xdr:cNvSpPr/>
      </xdr:nvSpPr>
      <xdr:spPr>
        <a:xfrm>
          <a:off x="19154775" y="646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B0A733AF-3DD1-4981-AF98-AC8BF472BA34}"/>
            </a:ext>
          </a:extLst>
        </xdr:cNvPr>
        <xdr:cNvSpPr/>
      </xdr:nvSpPr>
      <xdr:spPr>
        <a:xfrm>
          <a:off x="18345150" y="6488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06C0977F-8470-4F58-B567-2B602A6254D1}"/>
            </a:ext>
          </a:extLst>
        </xdr:cNvPr>
        <xdr:cNvSpPr/>
      </xdr:nvSpPr>
      <xdr:spPr>
        <a:xfrm>
          <a:off x="17554575" y="6477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7368A0CC-0603-4E12-9532-ABD98E9C1306}"/>
            </a:ext>
          </a:extLst>
        </xdr:cNvPr>
        <xdr:cNvSpPr/>
      </xdr:nvSpPr>
      <xdr:spPr>
        <a:xfrm>
          <a:off x="16754475" y="6476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7AE814E-72BD-4652-A77F-D09EBEC65D0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02B80FB-CA06-4F65-B4B8-77621571B12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4828968-75EE-4628-8AF9-722E85CD083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7D43F2A-7FB8-4A5B-9276-B37B66C5467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1A1FD94-BB95-4590-BFC1-678ED4EEA81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109270</xdr:rowOff>
    </xdr:from>
    <xdr:to>
      <xdr:col>116</xdr:col>
      <xdr:colOff>114300</xdr:colOff>
      <xdr:row>36</xdr:row>
      <xdr:rowOff>39420</xdr:rowOff>
    </xdr:to>
    <xdr:sp macro="" textlink="">
      <xdr:nvSpPr>
        <xdr:cNvPr id="588" name="楕円 587">
          <a:extLst>
            <a:ext uri="{FF2B5EF4-FFF2-40B4-BE49-F238E27FC236}">
              <a16:creationId xmlns:a16="http://schemas.microsoft.com/office/drawing/2014/main" id="{7BB24E8C-5BFD-4725-A4A4-82FCE6C4B0BD}"/>
            </a:ext>
          </a:extLst>
        </xdr:cNvPr>
        <xdr:cNvSpPr/>
      </xdr:nvSpPr>
      <xdr:spPr>
        <a:xfrm>
          <a:off x="19897725" y="5782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132147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5514BB5C-328B-4435-B0AB-D28602FBB3C9}"/>
            </a:ext>
          </a:extLst>
        </xdr:cNvPr>
        <xdr:cNvSpPr txBox="1"/>
      </xdr:nvSpPr>
      <xdr:spPr>
        <a:xfrm>
          <a:off x="19992975" y="564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129706</xdr:rowOff>
    </xdr:from>
    <xdr:to>
      <xdr:col>112</xdr:col>
      <xdr:colOff>38100</xdr:colOff>
      <xdr:row>36</xdr:row>
      <xdr:rowOff>59856</xdr:rowOff>
    </xdr:to>
    <xdr:sp macro="" textlink="">
      <xdr:nvSpPr>
        <xdr:cNvPr id="590" name="楕円 589">
          <a:extLst>
            <a:ext uri="{FF2B5EF4-FFF2-40B4-BE49-F238E27FC236}">
              <a16:creationId xmlns:a16="http://schemas.microsoft.com/office/drawing/2014/main" id="{49C398A6-48EE-4ABE-A66B-13AA0CD1E195}"/>
            </a:ext>
          </a:extLst>
        </xdr:cNvPr>
        <xdr:cNvSpPr/>
      </xdr:nvSpPr>
      <xdr:spPr>
        <a:xfrm>
          <a:off x="19154775" y="58034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160070</xdr:rowOff>
    </xdr:from>
    <xdr:to>
      <xdr:col>116</xdr:col>
      <xdr:colOff>63500</xdr:colOff>
      <xdr:row>36</xdr:row>
      <xdr:rowOff>9056</xdr:rowOff>
    </xdr:to>
    <xdr:cxnSp macro="">
      <xdr:nvCxnSpPr>
        <xdr:cNvPr id="591" name="直線コネクタ 590">
          <a:extLst>
            <a:ext uri="{FF2B5EF4-FFF2-40B4-BE49-F238E27FC236}">
              <a16:creationId xmlns:a16="http://schemas.microsoft.com/office/drawing/2014/main" id="{BA3E9364-FEAA-4B2D-A664-005F42CF4D40}"/>
            </a:ext>
          </a:extLst>
        </xdr:cNvPr>
        <xdr:cNvCxnSpPr/>
      </xdr:nvCxnSpPr>
      <xdr:spPr>
        <a:xfrm flipV="1">
          <a:off x="19202400" y="5840145"/>
          <a:ext cx="752475"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145419</xdr:rowOff>
    </xdr:from>
    <xdr:to>
      <xdr:col>107</xdr:col>
      <xdr:colOff>101600</xdr:colOff>
      <xdr:row>36</xdr:row>
      <xdr:rowOff>75569</xdr:rowOff>
    </xdr:to>
    <xdr:sp macro="" textlink="">
      <xdr:nvSpPr>
        <xdr:cNvPr id="592" name="楕円 591">
          <a:extLst>
            <a:ext uri="{FF2B5EF4-FFF2-40B4-BE49-F238E27FC236}">
              <a16:creationId xmlns:a16="http://schemas.microsoft.com/office/drawing/2014/main" id="{5000F4A4-ED12-4DC6-B89C-827864E23014}"/>
            </a:ext>
          </a:extLst>
        </xdr:cNvPr>
        <xdr:cNvSpPr/>
      </xdr:nvSpPr>
      <xdr:spPr>
        <a:xfrm>
          <a:off x="18345150" y="5819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9056</xdr:rowOff>
    </xdr:from>
    <xdr:to>
      <xdr:col>111</xdr:col>
      <xdr:colOff>177800</xdr:colOff>
      <xdr:row>36</xdr:row>
      <xdr:rowOff>24769</xdr:rowOff>
    </xdr:to>
    <xdr:cxnSp macro="">
      <xdr:nvCxnSpPr>
        <xdr:cNvPr id="593" name="直線コネクタ 592">
          <a:extLst>
            <a:ext uri="{FF2B5EF4-FFF2-40B4-BE49-F238E27FC236}">
              <a16:creationId xmlns:a16="http://schemas.microsoft.com/office/drawing/2014/main" id="{D28BB972-ECB5-4BAC-98D3-2546CB634E61}"/>
            </a:ext>
          </a:extLst>
        </xdr:cNvPr>
        <xdr:cNvCxnSpPr/>
      </xdr:nvCxnSpPr>
      <xdr:spPr>
        <a:xfrm flipV="1">
          <a:off x="18392775" y="5851056"/>
          <a:ext cx="809625"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148494</xdr:rowOff>
    </xdr:from>
    <xdr:to>
      <xdr:col>102</xdr:col>
      <xdr:colOff>165100</xdr:colOff>
      <xdr:row>36</xdr:row>
      <xdr:rowOff>78644</xdr:rowOff>
    </xdr:to>
    <xdr:sp macro="" textlink="">
      <xdr:nvSpPr>
        <xdr:cNvPr id="594" name="楕円 593">
          <a:extLst>
            <a:ext uri="{FF2B5EF4-FFF2-40B4-BE49-F238E27FC236}">
              <a16:creationId xmlns:a16="http://schemas.microsoft.com/office/drawing/2014/main" id="{47011887-E663-4221-8B2B-F10AECB430A2}"/>
            </a:ext>
          </a:extLst>
        </xdr:cNvPr>
        <xdr:cNvSpPr/>
      </xdr:nvSpPr>
      <xdr:spPr>
        <a:xfrm>
          <a:off x="17554575" y="58222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24769</xdr:rowOff>
    </xdr:from>
    <xdr:to>
      <xdr:col>107</xdr:col>
      <xdr:colOff>50800</xdr:colOff>
      <xdr:row>36</xdr:row>
      <xdr:rowOff>27844</xdr:rowOff>
    </xdr:to>
    <xdr:cxnSp macro="">
      <xdr:nvCxnSpPr>
        <xdr:cNvPr id="595" name="直線コネクタ 594">
          <a:extLst>
            <a:ext uri="{FF2B5EF4-FFF2-40B4-BE49-F238E27FC236}">
              <a16:creationId xmlns:a16="http://schemas.microsoft.com/office/drawing/2014/main" id="{0196EDD7-FFC6-4DF6-A593-6FE78FB3A57F}"/>
            </a:ext>
          </a:extLst>
        </xdr:cNvPr>
        <xdr:cNvCxnSpPr/>
      </xdr:nvCxnSpPr>
      <xdr:spPr>
        <a:xfrm flipV="1">
          <a:off x="17602200" y="5866769"/>
          <a:ext cx="790575"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160887</xdr:rowOff>
    </xdr:from>
    <xdr:to>
      <xdr:col>98</xdr:col>
      <xdr:colOff>38100</xdr:colOff>
      <xdr:row>36</xdr:row>
      <xdr:rowOff>91037</xdr:rowOff>
    </xdr:to>
    <xdr:sp macro="" textlink="">
      <xdr:nvSpPr>
        <xdr:cNvPr id="596" name="楕円 595">
          <a:extLst>
            <a:ext uri="{FF2B5EF4-FFF2-40B4-BE49-F238E27FC236}">
              <a16:creationId xmlns:a16="http://schemas.microsoft.com/office/drawing/2014/main" id="{9D207D11-0910-4120-A528-82FB02AB867E}"/>
            </a:ext>
          </a:extLst>
        </xdr:cNvPr>
        <xdr:cNvSpPr/>
      </xdr:nvSpPr>
      <xdr:spPr>
        <a:xfrm>
          <a:off x="16754475" y="58409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27844</xdr:rowOff>
    </xdr:from>
    <xdr:to>
      <xdr:col>102</xdr:col>
      <xdr:colOff>114300</xdr:colOff>
      <xdr:row>36</xdr:row>
      <xdr:rowOff>40237</xdr:rowOff>
    </xdr:to>
    <xdr:cxnSp macro="">
      <xdr:nvCxnSpPr>
        <xdr:cNvPr id="597" name="直線コネクタ 596">
          <a:extLst>
            <a:ext uri="{FF2B5EF4-FFF2-40B4-BE49-F238E27FC236}">
              <a16:creationId xmlns:a16="http://schemas.microsoft.com/office/drawing/2014/main" id="{3F42DF4F-A7A5-4E3C-96BC-3F3DAF210D01}"/>
            </a:ext>
          </a:extLst>
        </xdr:cNvPr>
        <xdr:cNvCxnSpPr/>
      </xdr:nvCxnSpPr>
      <xdr:spPr>
        <a:xfrm flipV="1">
          <a:off x="16802100" y="5869844"/>
          <a:ext cx="8001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8EFC4E63-A18A-4865-AC3A-FF7FD9458C84}"/>
            </a:ext>
          </a:extLst>
        </xdr:cNvPr>
        <xdr:cNvSpPr txBox="1"/>
      </xdr:nvSpPr>
      <xdr:spPr>
        <a:xfrm>
          <a:off x="18944736" y="65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C8682395-486C-4CA0-9DB5-F3178EED28F3}"/>
            </a:ext>
          </a:extLst>
        </xdr:cNvPr>
        <xdr:cNvSpPr txBox="1"/>
      </xdr:nvSpPr>
      <xdr:spPr>
        <a:xfrm>
          <a:off x="18163686" y="65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3F7919CE-C582-494A-8066-BD9DCA59E6A0}"/>
            </a:ext>
          </a:extLst>
        </xdr:cNvPr>
        <xdr:cNvSpPr txBox="1"/>
      </xdr:nvSpPr>
      <xdr:spPr>
        <a:xfrm>
          <a:off x="17354061" y="65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393C64D4-E299-4293-AE33-ECF2985DE368}"/>
            </a:ext>
          </a:extLst>
        </xdr:cNvPr>
        <xdr:cNvSpPr txBox="1"/>
      </xdr:nvSpPr>
      <xdr:spPr>
        <a:xfrm>
          <a:off x="16563486" y="65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76383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AA1F676E-F8F6-462D-ABD5-9873EE836F33}"/>
            </a:ext>
          </a:extLst>
        </xdr:cNvPr>
        <xdr:cNvSpPr txBox="1"/>
      </xdr:nvSpPr>
      <xdr:spPr>
        <a:xfrm>
          <a:off x="18915595" y="559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92096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71FAD6E5-694F-4960-B790-67B6FDB83D52}"/>
            </a:ext>
          </a:extLst>
        </xdr:cNvPr>
        <xdr:cNvSpPr txBox="1"/>
      </xdr:nvSpPr>
      <xdr:spPr>
        <a:xfrm>
          <a:off x="18134545" y="560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95171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B971DB45-C854-4565-A363-82DA4F79096E}"/>
            </a:ext>
          </a:extLst>
        </xdr:cNvPr>
        <xdr:cNvSpPr txBox="1"/>
      </xdr:nvSpPr>
      <xdr:spPr>
        <a:xfrm>
          <a:off x="17324920" y="561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107564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1551F0F1-96CB-43CF-ACEB-D2B7411C522D}"/>
            </a:ext>
          </a:extLst>
        </xdr:cNvPr>
        <xdr:cNvSpPr txBox="1"/>
      </xdr:nvSpPr>
      <xdr:spPr>
        <a:xfrm>
          <a:off x="16524820" y="561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BCC7E73-EFA5-4AC0-A167-FDAD4030D2D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C68B868-200F-49F6-9A37-B87D9355FEF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8F199B5-A878-4EEE-92E2-6B68EFA7DA2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148099D-C449-434D-867F-1C62E08CAD6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309FFEB-3E7E-49CD-B792-3385910C4AB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74E0172-3511-4BD2-83FF-F10B6A20E1B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44EA4EA-7B1A-44AA-9DF7-4BFF6D93ED0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470029-EA19-4D2C-B1D8-6ED6C19BBB4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8677564-5E07-499B-847B-769651ABE90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81C8892-AC67-4339-A1F4-F980F104C8F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96A01B3-77D2-4D10-AE67-3E2D6DAE89F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B169CB93-2F9C-4ED6-9E9A-8D65B26562A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1234B832-552A-4B97-92D9-F9B173D8F47F}"/>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7B1F2348-4C16-462F-8E83-13795764420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9097FE6F-944E-4E1C-8733-151D85E65EB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F56D5F44-2970-43CF-93E6-F402A1C0B203}"/>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2C4F81A-1FA6-471C-A084-2A4326FDF26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BEDB3644-252C-4D6F-974D-C81FAAC6EA52}"/>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16EEA00F-7D9C-45B2-878D-A72AF74A5D6F}"/>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41046DE1-0B64-4058-B7A9-1B4487CA00DE}"/>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5E71C8A7-7A59-4050-9D03-7CEC8535CD6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68056FB1-C03B-4EF5-86B7-88322FD14ABA}"/>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ADEAF3DA-C7FF-4181-AC40-01627AA1C196}"/>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D425B5AE-C8C6-4345-B913-957CC2C9281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785C0C3B-73EF-4ADD-AF5E-6865E902C94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ADD96CA4-3DEA-43AC-82A0-A988925996EE}"/>
            </a:ext>
          </a:extLst>
        </xdr:cNvPr>
        <xdr:cNvCxnSpPr/>
      </xdr:nvCxnSpPr>
      <xdr:spPr>
        <a:xfrm flipV="1">
          <a:off x="14696439" y="9023259"/>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71C7A210-80DC-4ADB-AAC5-1E6E91EC2139}"/>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3146E661-FDC4-42B1-8A39-13F9C3B1BF1C}"/>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545C4DAE-0670-4A93-99BE-319A9BA15585}"/>
            </a:ext>
          </a:extLst>
        </xdr:cNvPr>
        <xdr:cNvSpPr txBox="1"/>
      </xdr:nvSpPr>
      <xdr:spPr>
        <a:xfrm>
          <a:off x="14735175" y="881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B25A507D-3881-44B3-AD9D-FA5F07AC2E3E}"/>
            </a:ext>
          </a:extLst>
        </xdr:cNvPr>
        <xdr:cNvCxnSpPr/>
      </xdr:nvCxnSpPr>
      <xdr:spPr>
        <a:xfrm>
          <a:off x="14611350" y="902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51D661F-B371-45F8-864E-C7D2E96B6116}"/>
            </a:ext>
          </a:extLst>
        </xdr:cNvPr>
        <xdr:cNvSpPr txBox="1"/>
      </xdr:nvSpPr>
      <xdr:spPr>
        <a:xfrm>
          <a:off x="14735175" y="961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8F765227-CFB5-404C-8FF3-7C6CBAC0ABF8}"/>
            </a:ext>
          </a:extLst>
        </xdr:cNvPr>
        <xdr:cNvSpPr/>
      </xdr:nvSpPr>
      <xdr:spPr>
        <a:xfrm>
          <a:off x="14649450" y="9755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6EE5CA7-8EA5-4E0A-A6F0-F7EFED283F7A}"/>
            </a:ext>
          </a:extLst>
        </xdr:cNvPr>
        <xdr:cNvSpPr/>
      </xdr:nvSpPr>
      <xdr:spPr>
        <a:xfrm>
          <a:off x="13887450" y="9754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1213F4E0-EFB7-449D-B8C3-D1DD9F4BC122}"/>
            </a:ext>
          </a:extLst>
        </xdr:cNvPr>
        <xdr:cNvSpPr/>
      </xdr:nvSpPr>
      <xdr:spPr>
        <a:xfrm>
          <a:off x="13096875" y="97281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FAEF9598-A28E-4DD9-8E7D-6699AA321E8B}"/>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A978CD9-D615-4722-8E57-E5438C4B6752}"/>
            </a:ext>
          </a:extLst>
        </xdr:cNvPr>
        <xdr:cNvSpPr/>
      </xdr:nvSpPr>
      <xdr:spPr>
        <a:xfrm>
          <a:off x="11487150" y="9708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52B43D3-698B-41D0-BF33-B9456987F3F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430047E-9127-4086-80A8-2523D662305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D60348F-C842-46DD-968B-B03DDC7E832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59D8126-3767-4804-AB5B-78953E1FF47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4208368-5308-4B0F-8AAB-9286B391D7B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14515</xdr:rowOff>
    </xdr:from>
    <xdr:to>
      <xdr:col>85</xdr:col>
      <xdr:colOff>177800</xdr:colOff>
      <xdr:row>62</xdr:row>
      <xdr:rowOff>116115</xdr:rowOff>
    </xdr:to>
    <xdr:sp macro="" textlink="">
      <xdr:nvSpPr>
        <xdr:cNvPr id="647" name="楕円 646">
          <a:extLst>
            <a:ext uri="{FF2B5EF4-FFF2-40B4-BE49-F238E27FC236}">
              <a16:creationId xmlns:a16="http://schemas.microsoft.com/office/drawing/2014/main" id="{CF478528-45B7-40D6-BD69-A00ED6A75070}"/>
            </a:ext>
          </a:extLst>
        </xdr:cNvPr>
        <xdr:cNvSpPr/>
      </xdr:nvSpPr>
      <xdr:spPr>
        <a:xfrm>
          <a:off x="14649450" y="10060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164392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7608DE72-2080-478B-8DAB-57B9EAE8FA09}"/>
            </a:ext>
          </a:extLst>
        </xdr:cNvPr>
        <xdr:cNvSpPr txBox="1"/>
      </xdr:nvSpPr>
      <xdr:spPr>
        <a:xfrm>
          <a:off x="14735175" y="1004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49" name="楕円 648">
          <a:extLst>
            <a:ext uri="{FF2B5EF4-FFF2-40B4-BE49-F238E27FC236}">
              <a16:creationId xmlns:a16="http://schemas.microsoft.com/office/drawing/2014/main" id="{73C429C0-57F3-4DDD-989C-1C880A307E95}"/>
            </a:ext>
          </a:extLst>
        </xdr:cNvPr>
        <xdr:cNvSpPr/>
      </xdr:nvSpPr>
      <xdr:spPr>
        <a:xfrm>
          <a:off x="13887450" y="10040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65315</xdr:rowOff>
    </xdr:to>
    <xdr:cxnSp macro="">
      <xdr:nvCxnSpPr>
        <xdr:cNvPr id="650" name="直線コネクタ 649">
          <a:extLst>
            <a:ext uri="{FF2B5EF4-FFF2-40B4-BE49-F238E27FC236}">
              <a16:creationId xmlns:a16="http://schemas.microsoft.com/office/drawing/2014/main" id="{B5FF039E-E363-4C75-A38B-9F24903B6E47}"/>
            </a:ext>
          </a:extLst>
        </xdr:cNvPr>
        <xdr:cNvCxnSpPr/>
      </xdr:nvCxnSpPr>
      <xdr:spPr>
        <a:xfrm>
          <a:off x="13935075" y="10078357"/>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51" name="楕円 650">
          <a:extLst>
            <a:ext uri="{FF2B5EF4-FFF2-40B4-BE49-F238E27FC236}">
              <a16:creationId xmlns:a16="http://schemas.microsoft.com/office/drawing/2014/main" id="{6055718C-4515-47BC-9725-F60A4697C0AB}"/>
            </a:ext>
          </a:extLst>
        </xdr:cNvPr>
        <xdr:cNvSpPr/>
      </xdr:nvSpPr>
      <xdr:spPr>
        <a:xfrm>
          <a:off x="13096875"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32657</xdr:rowOff>
    </xdr:to>
    <xdr:cxnSp macro="">
      <xdr:nvCxnSpPr>
        <xdr:cNvPr id="652" name="直線コネクタ 651">
          <a:extLst>
            <a:ext uri="{FF2B5EF4-FFF2-40B4-BE49-F238E27FC236}">
              <a16:creationId xmlns:a16="http://schemas.microsoft.com/office/drawing/2014/main" id="{D4BF7887-09C2-4CC8-BBBF-8A89F434A706}"/>
            </a:ext>
          </a:extLst>
        </xdr:cNvPr>
        <xdr:cNvCxnSpPr/>
      </xdr:nvCxnSpPr>
      <xdr:spPr>
        <a:xfrm>
          <a:off x="13144500" y="10048875"/>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653" name="楕円 652">
          <a:extLst>
            <a:ext uri="{FF2B5EF4-FFF2-40B4-BE49-F238E27FC236}">
              <a16:creationId xmlns:a16="http://schemas.microsoft.com/office/drawing/2014/main" id="{9282CEF1-A96E-4FB1-BB12-1D8391D443AE}"/>
            </a:ext>
          </a:extLst>
        </xdr:cNvPr>
        <xdr:cNvSpPr/>
      </xdr:nvSpPr>
      <xdr:spPr>
        <a:xfrm>
          <a:off x="12296775" y="99717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62</xdr:row>
      <xdr:rowOff>0</xdr:rowOff>
    </xdr:to>
    <xdr:cxnSp macro="">
      <xdr:nvCxnSpPr>
        <xdr:cNvPr id="654" name="直線コネクタ 653">
          <a:extLst>
            <a:ext uri="{FF2B5EF4-FFF2-40B4-BE49-F238E27FC236}">
              <a16:creationId xmlns:a16="http://schemas.microsoft.com/office/drawing/2014/main" id="{75F0757B-0D6A-4F49-ADF3-583A8959005D}"/>
            </a:ext>
          </a:extLst>
        </xdr:cNvPr>
        <xdr:cNvCxnSpPr/>
      </xdr:nvCxnSpPr>
      <xdr:spPr>
        <a:xfrm>
          <a:off x="12344400" y="10028918"/>
          <a:ext cx="8001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55335</xdr:rowOff>
    </xdr:from>
    <xdr:to>
      <xdr:col>67</xdr:col>
      <xdr:colOff>101600</xdr:colOff>
      <xdr:row>61</xdr:row>
      <xdr:rowOff>156935</xdr:rowOff>
    </xdr:to>
    <xdr:sp macro="" textlink="">
      <xdr:nvSpPr>
        <xdr:cNvPr id="655" name="楕円 654">
          <a:extLst>
            <a:ext uri="{FF2B5EF4-FFF2-40B4-BE49-F238E27FC236}">
              <a16:creationId xmlns:a16="http://schemas.microsoft.com/office/drawing/2014/main" id="{1B352BC1-353D-4EA0-AFF6-4A4E5411B04A}"/>
            </a:ext>
          </a:extLst>
        </xdr:cNvPr>
        <xdr:cNvSpPr/>
      </xdr:nvSpPr>
      <xdr:spPr>
        <a:xfrm>
          <a:off x="11487150" y="9942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106135</xdr:rowOff>
    </xdr:from>
    <xdr:to>
      <xdr:col>71</xdr:col>
      <xdr:colOff>177800</xdr:colOff>
      <xdr:row>61</xdr:row>
      <xdr:rowOff>138793</xdr:rowOff>
    </xdr:to>
    <xdr:cxnSp macro="">
      <xdr:nvCxnSpPr>
        <xdr:cNvPr id="656" name="直線コネクタ 655">
          <a:extLst>
            <a:ext uri="{FF2B5EF4-FFF2-40B4-BE49-F238E27FC236}">
              <a16:creationId xmlns:a16="http://schemas.microsoft.com/office/drawing/2014/main" id="{52E04A73-654C-4A45-A3C7-A04DAF1208BF}"/>
            </a:ext>
          </a:extLst>
        </xdr:cNvPr>
        <xdr:cNvCxnSpPr/>
      </xdr:nvCxnSpPr>
      <xdr:spPr>
        <a:xfrm>
          <a:off x="11534775" y="9989910"/>
          <a:ext cx="80962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14733BF8-3708-42AB-87B2-3B432E101E9B}"/>
            </a:ext>
          </a:extLst>
        </xdr:cNvPr>
        <xdr:cNvSpPr txBox="1"/>
      </xdr:nvSpPr>
      <xdr:spPr>
        <a:xfrm>
          <a:off x="1374521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2B1C8FE0-F7C4-48EC-9122-B596263865FD}"/>
            </a:ext>
          </a:extLst>
        </xdr:cNvPr>
        <xdr:cNvSpPr txBox="1"/>
      </xdr:nvSpPr>
      <xdr:spPr>
        <a:xfrm>
          <a:off x="12964169" y="952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C208807-DA9B-416F-AFD5-27B9DD8A7346}"/>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34D4B501-3B4E-495D-AC98-8DA868FDC574}"/>
            </a:ext>
          </a:extLst>
        </xdr:cNvPr>
        <xdr:cNvSpPr txBox="1"/>
      </xdr:nvSpPr>
      <xdr:spPr>
        <a:xfrm>
          <a:off x="11354444"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9EA927F-98C9-402E-9DEB-5F3C5F59E994}"/>
            </a:ext>
          </a:extLst>
        </xdr:cNvPr>
        <xdr:cNvSpPr txBox="1"/>
      </xdr:nvSpPr>
      <xdr:spPr>
        <a:xfrm>
          <a:off x="13745219" y="101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BE58ACF-876B-47EA-8413-AEEF33650351}"/>
            </a:ext>
          </a:extLst>
        </xdr:cNvPr>
        <xdr:cNvSpPr txBox="1"/>
      </xdr:nvSpPr>
      <xdr:spPr>
        <a:xfrm>
          <a:off x="1296416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8F6A48C1-DEE1-4300-BA3E-E5B6A57B98FB}"/>
            </a:ext>
          </a:extLst>
        </xdr:cNvPr>
        <xdr:cNvSpPr txBox="1"/>
      </xdr:nvSpPr>
      <xdr:spPr>
        <a:xfrm>
          <a:off x="12164069" y="1006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148062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DF28000-DDF0-47B1-9982-308B537EA860}"/>
            </a:ext>
          </a:extLst>
        </xdr:cNvPr>
        <xdr:cNvSpPr txBox="1"/>
      </xdr:nvSpPr>
      <xdr:spPr>
        <a:xfrm>
          <a:off x="11354444" y="1003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CEB64DD-644C-4181-B23D-8F920FB34F9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11E08DF-24C0-4BE0-96CE-D8B100FE4A8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2830A04-D1B2-4D88-9AB6-8BA81AF5966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E27685F-B620-4609-80B9-D618522E79C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6FA973C-3B62-45F4-89A7-B414126F817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99E2BAE-BFF7-418A-9F2A-BED24ECA547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A379A6C-2AD3-4E1A-9C86-A034F4CFDA2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B2D7F580-46BA-4038-B683-3DA2D4E9723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45A48D0-D423-452C-93CC-24528614F27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EED9E30-B5FB-4D22-8971-501455DBC26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A67518E2-7E70-494A-B4A3-40046823BBD4}"/>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AD65F741-C5B7-4E60-BD99-D730D600C290}"/>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7EDC1725-6E58-48A2-B0CA-0515155B348C}"/>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10F95698-5E5D-4B72-90E9-8DF5892D021A}"/>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9732F93A-4DE5-47AD-9245-9F55EBE378EE}"/>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B4B1FFD7-1B91-4AB6-B73D-1D60BE78CF77}"/>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9189E282-08BC-4391-B664-1C61AB5434F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BB5FC99F-B34B-4C30-A9D2-E59A21659864}"/>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66CD037C-3484-40AE-85DE-DFCDF4765FFF}"/>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6D91F2B6-BE35-4689-ADB9-0D35647F0EA7}"/>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98ADDFDD-7B50-4DB0-8DA7-5C591388148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6606145A-46ED-409E-A167-C04AB5734292}"/>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27248B32-C3AC-4E64-8966-3B4ECB3054E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40442CE-C386-4C79-8743-EFF5FA4ECB9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F3683DF8-708F-497B-A637-AC771C347AC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816D528A-0A51-46C2-9A1E-7BA2EF40870B}"/>
            </a:ext>
          </a:extLst>
        </xdr:cNvPr>
        <xdr:cNvCxnSpPr/>
      </xdr:nvCxnSpPr>
      <xdr:spPr>
        <a:xfrm flipV="1">
          <a:off x="19954239" y="9077325"/>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1F458E-B45F-43CA-80A8-CAFBD87B2848}"/>
            </a:ext>
          </a:extLst>
        </xdr:cNvPr>
        <xdr:cNvSpPr txBox="1"/>
      </xdr:nvSpPr>
      <xdr:spPr>
        <a:xfrm>
          <a:off x="199929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9BDBF8D2-1450-4154-AC3E-79410919C444}"/>
            </a:ext>
          </a:extLst>
        </xdr:cNvPr>
        <xdr:cNvCxnSpPr/>
      </xdr:nvCxnSpPr>
      <xdr:spPr>
        <a:xfrm>
          <a:off x="19878675" y="1047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72481139-95D3-4144-96A9-EA88F1CB6A0F}"/>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CBE9EAC4-F90C-46E2-BFD9-78564B4C1068}"/>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3C55577C-9E2E-43B8-A1C9-DED01ECA3072}"/>
            </a:ext>
          </a:extLst>
        </xdr:cNvPr>
        <xdr:cNvSpPr txBox="1"/>
      </xdr:nvSpPr>
      <xdr:spPr>
        <a:xfrm>
          <a:off x="19992975" y="987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EB232242-DCCE-4E14-82D7-7C88F1B2589B}"/>
            </a:ext>
          </a:extLst>
        </xdr:cNvPr>
        <xdr:cNvSpPr/>
      </xdr:nvSpPr>
      <xdr:spPr>
        <a:xfrm>
          <a:off x="19897725" y="10009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3AC6ECAD-66A4-454B-B6CB-C14DD329228F}"/>
            </a:ext>
          </a:extLst>
        </xdr:cNvPr>
        <xdr:cNvSpPr/>
      </xdr:nvSpPr>
      <xdr:spPr>
        <a:xfrm>
          <a:off x="19154775" y="10031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79112E71-E430-4DC7-866E-EC42C2CE5BCB}"/>
            </a:ext>
          </a:extLst>
        </xdr:cNvPr>
        <xdr:cNvSpPr/>
      </xdr:nvSpPr>
      <xdr:spPr>
        <a:xfrm>
          <a:off x="18345150" y="10031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2FBBC7FE-DD63-4CB8-97E4-B11B02CB326E}"/>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D3A145C5-1729-4848-A991-DCD0CB086036}"/>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0B6129B-BF5E-4622-A69F-9476FEA5123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4C6733E-555A-4B4E-96F1-D3AC677C595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C7AE6BD-DFD2-4AE1-AC12-9F9F2B24E15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F98589F-A92D-4425-A265-9D3D7572027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A0B03D2-E6DC-4C1C-95B8-671AF85435B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706" name="楕円 705">
          <a:extLst>
            <a:ext uri="{FF2B5EF4-FFF2-40B4-BE49-F238E27FC236}">
              <a16:creationId xmlns:a16="http://schemas.microsoft.com/office/drawing/2014/main" id="{AB70F7BF-2044-4F63-A868-040733F2723C}"/>
            </a:ext>
          </a:extLst>
        </xdr:cNvPr>
        <xdr:cNvSpPr/>
      </xdr:nvSpPr>
      <xdr:spPr>
        <a:xfrm>
          <a:off x="19897725" y="1016997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96355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AEFB6284-F9BB-4B4D-B84B-DFACB99D1E59}"/>
            </a:ext>
          </a:extLst>
        </xdr:cNvPr>
        <xdr:cNvSpPr txBox="1"/>
      </xdr:nvSpPr>
      <xdr:spPr>
        <a:xfrm>
          <a:off x="19992975" y="101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117928</xdr:rowOff>
    </xdr:from>
    <xdr:to>
      <xdr:col>112</xdr:col>
      <xdr:colOff>38100</xdr:colOff>
      <xdr:row>63</xdr:row>
      <xdr:rowOff>48078</xdr:rowOff>
    </xdr:to>
    <xdr:sp macro="" textlink="">
      <xdr:nvSpPr>
        <xdr:cNvPr id="708" name="楕円 707">
          <a:extLst>
            <a:ext uri="{FF2B5EF4-FFF2-40B4-BE49-F238E27FC236}">
              <a16:creationId xmlns:a16="http://schemas.microsoft.com/office/drawing/2014/main" id="{915E4378-9DAA-4354-B20C-A9F75CE059E8}"/>
            </a:ext>
          </a:extLst>
        </xdr:cNvPr>
        <xdr:cNvSpPr/>
      </xdr:nvSpPr>
      <xdr:spPr>
        <a:xfrm>
          <a:off x="19154775" y="1016997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168728</xdr:rowOff>
    </xdr:from>
    <xdr:to>
      <xdr:col>116</xdr:col>
      <xdr:colOff>63500</xdr:colOff>
      <xdr:row>62</xdr:row>
      <xdr:rowOff>168728</xdr:rowOff>
    </xdr:to>
    <xdr:cxnSp macro="">
      <xdr:nvCxnSpPr>
        <xdr:cNvPr id="709" name="直線コネクタ 708">
          <a:extLst>
            <a:ext uri="{FF2B5EF4-FFF2-40B4-BE49-F238E27FC236}">
              <a16:creationId xmlns:a16="http://schemas.microsoft.com/office/drawing/2014/main" id="{95F02200-082D-4454-AAF4-6DADBB753B88}"/>
            </a:ext>
          </a:extLst>
        </xdr:cNvPr>
        <xdr:cNvCxnSpPr/>
      </xdr:nvCxnSpPr>
      <xdr:spPr>
        <a:xfrm>
          <a:off x="19202400" y="1020807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117928</xdr:rowOff>
    </xdr:from>
    <xdr:to>
      <xdr:col>107</xdr:col>
      <xdr:colOff>101600</xdr:colOff>
      <xdr:row>63</xdr:row>
      <xdr:rowOff>48078</xdr:rowOff>
    </xdr:to>
    <xdr:sp macro="" textlink="">
      <xdr:nvSpPr>
        <xdr:cNvPr id="710" name="楕円 709">
          <a:extLst>
            <a:ext uri="{FF2B5EF4-FFF2-40B4-BE49-F238E27FC236}">
              <a16:creationId xmlns:a16="http://schemas.microsoft.com/office/drawing/2014/main" id="{7B246041-1E1F-4243-8F04-25D990D6A7CA}"/>
            </a:ext>
          </a:extLst>
        </xdr:cNvPr>
        <xdr:cNvSpPr/>
      </xdr:nvSpPr>
      <xdr:spPr>
        <a:xfrm>
          <a:off x="18345150" y="1016997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168728</xdr:rowOff>
    </xdr:from>
    <xdr:to>
      <xdr:col>111</xdr:col>
      <xdr:colOff>177800</xdr:colOff>
      <xdr:row>62</xdr:row>
      <xdr:rowOff>168728</xdr:rowOff>
    </xdr:to>
    <xdr:cxnSp macro="">
      <xdr:nvCxnSpPr>
        <xdr:cNvPr id="711" name="直線コネクタ 710">
          <a:extLst>
            <a:ext uri="{FF2B5EF4-FFF2-40B4-BE49-F238E27FC236}">
              <a16:creationId xmlns:a16="http://schemas.microsoft.com/office/drawing/2014/main" id="{45D02E09-0F90-42B6-8D31-216C986F53D7}"/>
            </a:ext>
          </a:extLst>
        </xdr:cNvPr>
        <xdr:cNvCxnSpPr/>
      </xdr:nvCxnSpPr>
      <xdr:spPr>
        <a:xfrm>
          <a:off x="18392775" y="102080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2" name="楕円 711">
          <a:extLst>
            <a:ext uri="{FF2B5EF4-FFF2-40B4-BE49-F238E27FC236}">
              <a16:creationId xmlns:a16="http://schemas.microsoft.com/office/drawing/2014/main" id="{27A7F082-7E44-4E1B-9415-8277B832FC7C}"/>
            </a:ext>
          </a:extLst>
        </xdr:cNvPr>
        <xdr:cNvSpPr/>
      </xdr:nvSpPr>
      <xdr:spPr>
        <a:xfrm>
          <a:off x="17554575" y="10174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168728</xdr:rowOff>
    </xdr:from>
    <xdr:to>
      <xdr:col>107</xdr:col>
      <xdr:colOff>50800</xdr:colOff>
      <xdr:row>63</xdr:row>
      <xdr:rowOff>8165</xdr:rowOff>
    </xdr:to>
    <xdr:cxnSp macro="">
      <xdr:nvCxnSpPr>
        <xdr:cNvPr id="713" name="直線コネクタ 712">
          <a:extLst>
            <a:ext uri="{FF2B5EF4-FFF2-40B4-BE49-F238E27FC236}">
              <a16:creationId xmlns:a16="http://schemas.microsoft.com/office/drawing/2014/main" id="{A5AFDFA9-26B7-4425-BACF-BFEAC75F2E2D}"/>
            </a:ext>
          </a:extLst>
        </xdr:cNvPr>
        <xdr:cNvCxnSpPr/>
      </xdr:nvCxnSpPr>
      <xdr:spPr>
        <a:xfrm flipV="1">
          <a:off x="17602200" y="10208078"/>
          <a:ext cx="79057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4" name="楕円 713">
          <a:extLst>
            <a:ext uri="{FF2B5EF4-FFF2-40B4-BE49-F238E27FC236}">
              <a16:creationId xmlns:a16="http://schemas.microsoft.com/office/drawing/2014/main" id="{3AED8DF8-BEE0-4893-9B37-B243F3FEA945}"/>
            </a:ext>
          </a:extLst>
        </xdr:cNvPr>
        <xdr:cNvSpPr/>
      </xdr:nvSpPr>
      <xdr:spPr>
        <a:xfrm>
          <a:off x="16754475" y="10174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5" name="直線コネクタ 714">
          <a:extLst>
            <a:ext uri="{FF2B5EF4-FFF2-40B4-BE49-F238E27FC236}">
              <a16:creationId xmlns:a16="http://schemas.microsoft.com/office/drawing/2014/main" id="{14E4C45E-E2C3-48B5-BA12-6E50C1E1A831}"/>
            </a:ext>
          </a:extLst>
        </xdr:cNvPr>
        <xdr:cNvCxnSpPr/>
      </xdr:nvCxnSpPr>
      <xdr:spPr>
        <a:xfrm>
          <a:off x="16802100" y="10222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A64131C6-53D8-44B9-AC64-1B11EE2CB0F5}"/>
            </a:ext>
          </a:extLst>
        </xdr:cNvPr>
        <xdr:cNvSpPr txBox="1"/>
      </xdr:nvSpPr>
      <xdr:spPr>
        <a:xfrm>
          <a:off x="189834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21686700-CB61-4A23-B3A5-5AD329B88658}"/>
            </a:ext>
          </a:extLst>
        </xdr:cNvPr>
        <xdr:cNvSpPr txBox="1"/>
      </xdr:nvSpPr>
      <xdr:spPr>
        <a:xfrm>
          <a:off x="181833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92C8BDDE-71DD-4633-BC04-AAA0037DAA96}"/>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D2794BE4-CBF3-4510-9893-42FD0C0F53D8}"/>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39205</xdr:rowOff>
    </xdr:from>
    <xdr:ext cx="469744" cy="259045"/>
    <xdr:sp macro="" textlink="">
      <xdr:nvSpPr>
        <xdr:cNvPr id="720" name="n_1mainValue【保健センター・保健所】&#10;一人当たり面積">
          <a:extLst>
            <a:ext uri="{FF2B5EF4-FFF2-40B4-BE49-F238E27FC236}">
              <a16:creationId xmlns:a16="http://schemas.microsoft.com/office/drawing/2014/main" id="{74719E20-924A-453A-905B-A3FE4592C6B6}"/>
            </a:ext>
          </a:extLst>
        </xdr:cNvPr>
        <xdr:cNvSpPr txBox="1"/>
      </xdr:nvSpPr>
      <xdr:spPr>
        <a:xfrm>
          <a:off x="18983402" y="102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39205</xdr:rowOff>
    </xdr:from>
    <xdr:ext cx="469744" cy="259045"/>
    <xdr:sp macro="" textlink="">
      <xdr:nvSpPr>
        <xdr:cNvPr id="721" name="n_2mainValue【保健センター・保健所】&#10;一人当たり面積">
          <a:extLst>
            <a:ext uri="{FF2B5EF4-FFF2-40B4-BE49-F238E27FC236}">
              <a16:creationId xmlns:a16="http://schemas.microsoft.com/office/drawing/2014/main" id="{3202098C-6243-40CC-8594-5AD957A5BB4A}"/>
            </a:ext>
          </a:extLst>
        </xdr:cNvPr>
        <xdr:cNvSpPr txBox="1"/>
      </xdr:nvSpPr>
      <xdr:spPr>
        <a:xfrm>
          <a:off x="18183302" y="102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2" name="n_3mainValue【保健センター・保健所】&#10;一人当たり面積">
          <a:extLst>
            <a:ext uri="{FF2B5EF4-FFF2-40B4-BE49-F238E27FC236}">
              <a16:creationId xmlns:a16="http://schemas.microsoft.com/office/drawing/2014/main" id="{9A881D83-09C5-4705-ABA0-AEA2B1EB7871}"/>
            </a:ext>
          </a:extLst>
        </xdr:cNvPr>
        <xdr:cNvSpPr txBox="1"/>
      </xdr:nvSpPr>
      <xdr:spPr>
        <a:xfrm>
          <a:off x="17383202" y="1025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3" name="n_4mainValue【保健センター・保健所】&#10;一人当たり面積">
          <a:extLst>
            <a:ext uri="{FF2B5EF4-FFF2-40B4-BE49-F238E27FC236}">
              <a16:creationId xmlns:a16="http://schemas.microsoft.com/office/drawing/2014/main" id="{7D1DB0CB-43AC-4030-ACC5-BD8EC22A690B}"/>
            </a:ext>
          </a:extLst>
        </xdr:cNvPr>
        <xdr:cNvSpPr txBox="1"/>
      </xdr:nvSpPr>
      <xdr:spPr>
        <a:xfrm>
          <a:off x="16592627" y="1025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0112A41-EA28-47EB-91F0-838F5030E09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29CB2B7-A8CF-4BEC-AD1C-245742B18D1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19A2CAC-DF9D-4D6F-85B6-E0CB539F990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55A4078D-2C31-4754-BA64-325AC571460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9A2E94B9-D34E-4B7D-9ADC-EADE6F9A8D6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12B63F00-53ED-47A5-AC8E-F06E67B2EEB6}"/>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3C441877-135A-4C7E-AF52-2CBA75641A3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D876A38-B41F-4312-BD25-6F08AA4B478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D23BA3DE-12CE-4150-B9BD-E8593AA548A0}"/>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41D2015E-D4AD-4872-A787-4C13877AC52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C7633DE3-697E-4052-9F98-528D1EE1163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569507B-5376-4A97-81BA-C74EB0C4783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899813A1-7DA4-423E-BDA2-4EB6D509B097}"/>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35D71A01-F95F-4FD6-8934-D735CD71A51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428E7625-DB81-44E4-B559-8B2B27D3EC9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E6EE4928-3226-4129-8EE0-00B81D0385C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E25823B-432C-4EEF-916F-0EAC32D1DEA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F292402D-CFC3-490A-A6FB-82A2790C7804}"/>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35884036-7AD2-46E0-99AE-62183BC578C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C7EAF0EC-2DD6-4514-A5FA-A7FE9C486E04}"/>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792E9281-4AC0-453D-8BCD-5B9AAD442BF9}"/>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EE562285-EE85-4E25-A9F4-1986FFB0F49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400DBFFC-DC3A-47DD-940E-EF53C17F5FA2}"/>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A92155A-36BE-46F8-802F-AA8581AFB56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4206C907-7FC9-4134-B361-0E755445AC8A}"/>
            </a:ext>
          </a:extLst>
        </xdr:cNvPr>
        <xdr:cNvCxnSpPr/>
      </xdr:nvCxnSpPr>
      <xdr:spPr>
        <a:xfrm flipV="1">
          <a:off x="14696439" y="1269873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ADA9E078-E2D5-460E-B6FA-ACC839A4C4A0}"/>
            </a:ext>
          </a:extLst>
        </xdr:cNvPr>
        <xdr:cNvSpPr txBox="1"/>
      </xdr:nvSpPr>
      <xdr:spPr>
        <a:xfrm>
          <a:off x="14735175"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2343C0C-23FA-46C4-AE29-C8A79A4599F3}"/>
            </a:ext>
          </a:extLst>
        </xdr:cNvPr>
        <xdr:cNvCxnSpPr/>
      </xdr:nvCxnSpPr>
      <xdr:spPr>
        <a:xfrm>
          <a:off x="14611350"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81790FE0-6E7F-46B2-9EFE-E5E20790F936}"/>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FAAC9EBE-6981-4482-BD83-D9B272E30608}"/>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204F7EF-5E2F-44D7-B6E4-E5D78B973E37}"/>
            </a:ext>
          </a:extLst>
        </xdr:cNvPr>
        <xdr:cNvSpPr txBox="1"/>
      </xdr:nvSpPr>
      <xdr:spPr>
        <a:xfrm>
          <a:off x="14735175" y="13335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CB29A228-DDF8-4B7E-916B-4EF66F77886E}"/>
            </a:ext>
          </a:extLst>
        </xdr:cNvPr>
        <xdr:cNvSpPr/>
      </xdr:nvSpPr>
      <xdr:spPr>
        <a:xfrm>
          <a:off x="14649450"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3BA516F9-6176-452F-B339-855298C91EC4}"/>
            </a:ext>
          </a:extLst>
        </xdr:cNvPr>
        <xdr:cNvSpPr/>
      </xdr:nvSpPr>
      <xdr:spPr>
        <a:xfrm>
          <a:off x="13887450" y="13341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9618B2A6-1EF0-48BB-AFE1-6414744924B5}"/>
            </a:ext>
          </a:extLst>
        </xdr:cNvPr>
        <xdr:cNvSpPr/>
      </xdr:nvSpPr>
      <xdr:spPr>
        <a:xfrm>
          <a:off x="13096875" y="13307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2D73FE80-49B6-4678-BEB6-D6155F134CE9}"/>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B9ED7A02-38E4-4D79-829C-93CD461BF571}"/>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E832A70-5536-45E2-A86D-F058F823206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107468E-E5EF-441F-A138-738F0D8242A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03AB740-AEA7-4BF1-A3C2-58D6C5A9CC1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F58A688-E6CD-4F11-9C70-CD860C154D5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F2CE183-FD34-4038-8015-35C4FB31391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4" name="楕円 763">
          <a:extLst>
            <a:ext uri="{FF2B5EF4-FFF2-40B4-BE49-F238E27FC236}">
              <a16:creationId xmlns:a16="http://schemas.microsoft.com/office/drawing/2014/main" id="{7B37348F-817C-4CB4-9A6C-72B599FB8312}"/>
            </a:ext>
          </a:extLst>
        </xdr:cNvPr>
        <xdr:cNvSpPr/>
      </xdr:nvSpPr>
      <xdr:spPr>
        <a:xfrm>
          <a:off x="14649450" y="133172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C4D8A7AD-9B9E-435D-9F1B-3451B808DFD7}"/>
            </a:ext>
          </a:extLst>
        </xdr:cNvPr>
        <xdr:cNvSpPr txBox="1"/>
      </xdr:nvSpPr>
      <xdr:spPr>
        <a:xfrm>
          <a:off x="14735175"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132080</xdr:rowOff>
    </xdr:from>
    <xdr:to>
      <xdr:col>81</xdr:col>
      <xdr:colOff>101600</xdr:colOff>
      <xdr:row>82</xdr:row>
      <xdr:rowOff>62230</xdr:rowOff>
    </xdr:to>
    <xdr:sp macro="" textlink="">
      <xdr:nvSpPr>
        <xdr:cNvPr id="766" name="楕円 765">
          <a:extLst>
            <a:ext uri="{FF2B5EF4-FFF2-40B4-BE49-F238E27FC236}">
              <a16:creationId xmlns:a16="http://schemas.microsoft.com/office/drawing/2014/main" id="{87091E90-A04E-4982-918E-2ABC331F1A16}"/>
            </a:ext>
          </a:extLst>
        </xdr:cNvPr>
        <xdr:cNvSpPr/>
      </xdr:nvSpPr>
      <xdr:spPr>
        <a:xfrm>
          <a:off x="13887450" y="13257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xdr:rowOff>
    </xdr:from>
    <xdr:to>
      <xdr:col>85</xdr:col>
      <xdr:colOff>127000</xdr:colOff>
      <xdr:row>82</xdr:row>
      <xdr:rowOff>83820</xdr:rowOff>
    </xdr:to>
    <xdr:cxnSp macro="">
      <xdr:nvCxnSpPr>
        <xdr:cNvPr id="767" name="直線コネクタ 766">
          <a:extLst>
            <a:ext uri="{FF2B5EF4-FFF2-40B4-BE49-F238E27FC236}">
              <a16:creationId xmlns:a16="http://schemas.microsoft.com/office/drawing/2014/main" id="{96481265-D370-4AA1-B8D6-96DF83A585C3}"/>
            </a:ext>
          </a:extLst>
        </xdr:cNvPr>
        <xdr:cNvCxnSpPr/>
      </xdr:nvCxnSpPr>
      <xdr:spPr>
        <a:xfrm>
          <a:off x="13935075" y="13295630"/>
          <a:ext cx="762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768" name="楕円 767">
          <a:extLst>
            <a:ext uri="{FF2B5EF4-FFF2-40B4-BE49-F238E27FC236}">
              <a16:creationId xmlns:a16="http://schemas.microsoft.com/office/drawing/2014/main" id="{939F60FE-68AA-4922-B825-4A45609A863F}"/>
            </a:ext>
          </a:extLst>
        </xdr:cNvPr>
        <xdr:cNvSpPr/>
      </xdr:nvSpPr>
      <xdr:spPr>
        <a:xfrm>
          <a:off x="13096875" y="13219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82</xdr:row>
      <xdr:rowOff>11430</xdr:rowOff>
    </xdr:to>
    <xdr:cxnSp macro="">
      <xdr:nvCxnSpPr>
        <xdr:cNvPr id="769" name="直線コネクタ 768">
          <a:extLst>
            <a:ext uri="{FF2B5EF4-FFF2-40B4-BE49-F238E27FC236}">
              <a16:creationId xmlns:a16="http://schemas.microsoft.com/office/drawing/2014/main" id="{7992604E-2990-41C3-8507-4AC655F0D3E1}"/>
            </a:ext>
          </a:extLst>
        </xdr:cNvPr>
        <xdr:cNvCxnSpPr/>
      </xdr:nvCxnSpPr>
      <xdr:spPr>
        <a:xfrm>
          <a:off x="13144500" y="1326705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770" name="楕円 769">
          <a:extLst>
            <a:ext uri="{FF2B5EF4-FFF2-40B4-BE49-F238E27FC236}">
              <a16:creationId xmlns:a16="http://schemas.microsoft.com/office/drawing/2014/main" id="{AEAED7DE-A676-4DB4-8FC0-8E5B4C8AA02A}"/>
            </a:ext>
          </a:extLst>
        </xdr:cNvPr>
        <xdr:cNvSpPr/>
      </xdr:nvSpPr>
      <xdr:spPr>
        <a:xfrm>
          <a:off x="12296775" y="13217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81</xdr:row>
      <xdr:rowOff>144780</xdr:rowOff>
    </xdr:to>
    <xdr:cxnSp macro="">
      <xdr:nvCxnSpPr>
        <xdr:cNvPr id="771" name="直線コネクタ 770">
          <a:extLst>
            <a:ext uri="{FF2B5EF4-FFF2-40B4-BE49-F238E27FC236}">
              <a16:creationId xmlns:a16="http://schemas.microsoft.com/office/drawing/2014/main" id="{AC2421C0-9E0E-4A10-97BC-C3502ADAA8EE}"/>
            </a:ext>
          </a:extLst>
        </xdr:cNvPr>
        <xdr:cNvCxnSpPr/>
      </xdr:nvCxnSpPr>
      <xdr:spPr>
        <a:xfrm>
          <a:off x="12344400" y="1326515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72" name="楕円 771">
          <a:extLst>
            <a:ext uri="{FF2B5EF4-FFF2-40B4-BE49-F238E27FC236}">
              <a16:creationId xmlns:a16="http://schemas.microsoft.com/office/drawing/2014/main" id="{8F952DA3-52FC-455D-9EB0-97598C80C53D}"/>
            </a:ext>
          </a:extLst>
        </xdr:cNvPr>
        <xdr:cNvSpPr/>
      </xdr:nvSpPr>
      <xdr:spPr>
        <a:xfrm>
          <a:off x="11487150" y="13173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142875</xdr:rowOff>
    </xdr:to>
    <xdr:cxnSp macro="">
      <xdr:nvCxnSpPr>
        <xdr:cNvPr id="773" name="直線コネクタ 772">
          <a:extLst>
            <a:ext uri="{FF2B5EF4-FFF2-40B4-BE49-F238E27FC236}">
              <a16:creationId xmlns:a16="http://schemas.microsoft.com/office/drawing/2014/main" id="{99976D93-D77A-485C-8FF9-C6CA6EC828C2}"/>
            </a:ext>
          </a:extLst>
        </xdr:cNvPr>
        <xdr:cNvCxnSpPr/>
      </xdr:nvCxnSpPr>
      <xdr:spPr>
        <a:xfrm>
          <a:off x="11534775" y="13220700"/>
          <a:ext cx="80962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AAAF2A30-6CAA-4847-8E82-9F30FC23B1C8}"/>
            </a:ext>
          </a:extLst>
        </xdr:cNvPr>
        <xdr:cNvSpPr txBox="1"/>
      </xdr:nvSpPr>
      <xdr:spPr>
        <a:xfrm>
          <a:off x="13745219"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94E98A05-B370-47F0-BF55-B470B6BCBFB6}"/>
            </a:ext>
          </a:extLst>
        </xdr:cNvPr>
        <xdr:cNvSpPr txBox="1"/>
      </xdr:nvSpPr>
      <xdr:spPr>
        <a:xfrm>
          <a:off x="12964169" y="1339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D807B7EF-F063-4519-BA9D-2452F37A34C8}"/>
            </a:ext>
          </a:extLst>
        </xdr:cNvPr>
        <xdr:cNvSpPr txBox="1"/>
      </xdr:nvSpPr>
      <xdr:spPr>
        <a:xfrm>
          <a:off x="12164069"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7E2D3FDD-D5E2-4C3A-93A8-85802D047838}"/>
            </a:ext>
          </a:extLst>
        </xdr:cNvPr>
        <xdr:cNvSpPr txBox="1"/>
      </xdr:nvSpPr>
      <xdr:spPr>
        <a:xfrm>
          <a:off x="11354444" y="1337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78757</xdr:rowOff>
    </xdr:from>
    <xdr:ext cx="405111" cy="259045"/>
    <xdr:sp macro="" textlink="">
      <xdr:nvSpPr>
        <xdr:cNvPr id="778" name="n_1mainValue【消防施設】&#10;有形固定資産減価償却率">
          <a:extLst>
            <a:ext uri="{FF2B5EF4-FFF2-40B4-BE49-F238E27FC236}">
              <a16:creationId xmlns:a16="http://schemas.microsoft.com/office/drawing/2014/main" id="{8C763F97-BA58-4587-92AD-713FD19B0C5E}"/>
            </a:ext>
          </a:extLst>
        </xdr:cNvPr>
        <xdr:cNvSpPr txBox="1"/>
      </xdr:nvSpPr>
      <xdr:spPr>
        <a:xfrm>
          <a:off x="1374521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779" name="n_2mainValue【消防施設】&#10;有形固定資産減価償却率">
          <a:extLst>
            <a:ext uri="{FF2B5EF4-FFF2-40B4-BE49-F238E27FC236}">
              <a16:creationId xmlns:a16="http://schemas.microsoft.com/office/drawing/2014/main" id="{61BA4506-B79E-460A-91FF-C55B9D0CC19B}"/>
            </a:ext>
          </a:extLst>
        </xdr:cNvPr>
        <xdr:cNvSpPr txBox="1"/>
      </xdr:nvSpPr>
      <xdr:spPr>
        <a:xfrm>
          <a:off x="12964169"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780" name="n_3mainValue【消防施設】&#10;有形固定資産減価償却率">
          <a:extLst>
            <a:ext uri="{FF2B5EF4-FFF2-40B4-BE49-F238E27FC236}">
              <a16:creationId xmlns:a16="http://schemas.microsoft.com/office/drawing/2014/main" id="{BCA9372A-9250-4BB5-954D-AFB8AD1FC10A}"/>
            </a:ext>
          </a:extLst>
        </xdr:cNvPr>
        <xdr:cNvSpPr txBox="1"/>
      </xdr:nvSpPr>
      <xdr:spPr>
        <a:xfrm>
          <a:off x="12164069"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81" name="n_4mainValue【消防施設】&#10;有形固定資産減価償却率">
          <a:extLst>
            <a:ext uri="{FF2B5EF4-FFF2-40B4-BE49-F238E27FC236}">
              <a16:creationId xmlns:a16="http://schemas.microsoft.com/office/drawing/2014/main" id="{ECC39393-38C7-467A-8E4A-6A6C6B54550F}"/>
            </a:ext>
          </a:extLst>
        </xdr:cNvPr>
        <xdr:cNvSpPr txBox="1"/>
      </xdr:nvSpPr>
      <xdr:spPr>
        <a:xfrm>
          <a:off x="11354444"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999316A-5D61-452E-94DA-8E5E0F2E224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A4B93621-3F54-4EC9-B56C-208EC3A518C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C612CE16-6B5B-4125-9ED2-7D299CD2F76D}"/>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2C5F027-B23B-4D6F-B95E-5B4F7F30F5E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15A693F3-E000-41A2-A3A3-9C5CF39BBCA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CAFB2313-65E5-45D9-9B6D-9CE3C5094C0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CF826327-B220-40EE-A25D-8ED0EBD1DAB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D5B8A0C7-F458-4146-911A-DD03B7B40C83}"/>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307C8FEF-D6A4-4182-B5B5-98BE64C9011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A5FE6ACA-D3D3-4CE5-83E0-8A135509C69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CAE0A860-EC99-4424-940C-01A7D718008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BFD1133E-1D36-42FD-995A-596FD8F6658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7D90903A-776F-447A-8389-26510A6D0AD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89F3215E-8141-417B-95F5-E6062B6C568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594E54A6-C374-43E3-9580-D07D9D9E6F7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E189F463-61CB-4DD0-87C3-5E24E8B75BD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F6D684AC-E46D-4B82-9EF1-687B362A416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DF0B2B7A-EA4A-4F00-A269-B7B3FDE9EBB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24C6AB7A-E902-4A07-AF2B-3B1D828A7FA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3DEF822F-A5CA-4FBA-91CA-BF5A4B54050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10045A78-4CCD-433E-9C0F-ADF916BA235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414A1A93-93B9-494B-8E8A-5AAD6CFD498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04322973-3C8C-425E-A61B-93EBC58C840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D02D2636-DAA2-45BD-B211-0F1D5BEF40E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968F4B99-223B-43F0-9B6D-8276A509BDE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F1586F1A-1B34-4A02-A784-B98DC688E39E}"/>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CDF44093-0655-4349-A23F-04C3F2491B68}"/>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41EEF2B9-4DE5-4829-A271-9E6B26A7B3B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0F174FAE-F4FD-4A94-80C3-63B8A5D1627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873611FB-C664-4624-A564-4BB62F374842}"/>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31892231-9B62-4AFA-9FA0-7AC4C59A8EB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5FEE686D-8B3D-4583-97E7-AD51792B729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C12B6E1C-8C4B-4B47-BCCD-4B5464C55D1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15" name="直線コネクタ 814">
          <a:extLst>
            <a:ext uri="{FF2B5EF4-FFF2-40B4-BE49-F238E27FC236}">
              <a16:creationId xmlns:a16="http://schemas.microsoft.com/office/drawing/2014/main" id="{E66D3886-D136-46B9-AF40-3322E5ACCD25}"/>
            </a:ext>
          </a:extLst>
        </xdr:cNvPr>
        <xdr:cNvCxnSpPr/>
      </xdr:nvCxnSpPr>
      <xdr:spPr>
        <a:xfrm flipV="1">
          <a:off x="14696439" y="16427541"/>
          <a:ext cx="0" cy="14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16" name="【庁舎】&#10;有形固定資産減価償却率最小値テキスト">
          <a:extLst>
            <a:ext uri="{FF2B5EF4-FFF2-40B4-BE49-F238E27FC236}">
              <a16:creationId xmlns:a16="http://schemas.microsoft.com/office/drawing/2014/main" id="{A374BA99-F087-4672-9108-BB76694B63A7}"/>
            </a:ext>
          </a:extLst>
        </xdr:cNvPr>
        <xdr:cNvSpPr txBox="1"/>
      </xdr:nvSpPr>
      <xdr:spPr>
        <a:xfrm>
          <a:off x="147351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7" name="直線コネクタ 816">
          <a:extLst>
            <a:ext uri="{FF2B5EF4-FFF2-40B4-BE49-F238E27FC236}">
              <a16:creationId xmlns:a16="http://schemas.microsoft.com/office/drawing/2014/main" id="{7A08B2FD-C4F0-4C48-91DF-963253F82E60}"/>
            </a:ext>
          </a:extLst>
        </xdr:cNvPr>
        <xdr:cNvCxnSpPr/>
      </xdr:nvCxnSpPr>
      <xdr:spPr>
        <a:xfrm>
          <a:off x="14611350"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8" name="【庁舎】&#10;有形固定資産減価償却率最大値テキスト">
          <a:extLst>
            <a:ext uri="{FF2B5EF4-FFF2-40B4-BE49-F238E27FC236}">
              <a16:creationId xmlns:a16="http://schemas.microsoft.com/office/drawing/2014/main" id="{4166ADEE-A7CE-490B-A625-64A3D6C06D1D}"/>
            </a:ext>
          </a:extLst>
        </xdr:cNvPr>
        <xdr:cNvSpPr txBox="1"/>
      </xdr:nvSpPr>
      <xdr:spPr>
        <a:xfrm>
          <a:off x="14735175" y="162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9" name="直線コネクタ 818">
          <a:extLst>
            <a:ext uri="{FF2B5EF4-FFF2-40B4-BE49-F238E27FC236}">
              <a16:creationId xmlns:a16="http://schemas.microsoft.com/office/drawing/2014/main" id="{3CB4DF68-386E-4BAD-B08B-297A7715023D}"/>
            </a:ext>
          </a:extLst>
        </xdr:cNvPr>
        <xdr:cNvCxnSpPr/>
      </xdr:nvCxnSpPr>
      <xdr:spPr>
        <a:xfrm>
          <a:off x="14611350" y="164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20" name="【庁舎】&#10;有形固定資産減価償却率平均値テキスト">
          <a:extLst>
            <a:ext uri="{FF2B5EF4-FFF2-40B4-BE49-F238E27FC236}">
              <a16:creationId xmlns:a16="http://schemas.microsoft.com/office/drawing/2014/main" id="{65AFB04C-1F29-4B16-B050-8FE27A530EB2}"/>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1" name="フローチャート: 判断 820">
          <a:extLst>
            <a:ext uri="{FF2B5EF4-FFF2-40B4-BE49-F238E27FC236}">
              <a16:creationId xmlns:a16="http://schemas.microsoft.com/office/drawing/2014/main" id="{A9CFD392-3AA2-4546-9110-34D45F048490}"/>
            </a:ext>
          </a:extLst>
        </xdr:cNvPr>
        <xdr:cNvSpPr/>
      </xdr:nvSpPr>
      <xdr:spPr>
        <a:xfrm>
          <a:off x="14649450"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22" name="フローチャート: 判断 821">
          <a:extLst>
            <a:ext uri="{FF2B5EF4-FFF2-40B4-BE49-F238E27FC236}">
              <a16:creationId xmlns:a16="http://schemas.microsoft.com/office/drawing/2014/main" id="{51C97FE2-17E1-43A6-80F9-09C532B4C9DA}"/>
            </a:ext>
          </a:extLst>
        </xdr:cNvPr>
        <xdr:cNvSpPr/>
      </xdr:nvSpPr>
      <xdr:spPr>
        <a:xfrm>
          <a:off x="13887450" y="16990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23" name="フローチャート: 判断 822">
          <a:extLst>
            <a:ext uri="{FF2B5EF4-FFF2-40B4-BE49-F238E27FC236}">
              <a16:creationId xmlns:a16="http://schemas.microsoft.com/office/drawing/2014/main" id="{5EBF553D-03EB-4392-B71C-E5F3D6D68A9A}"/>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24" name="フローチャート: 判断 823">
          <a:extLst>
            <a:ext uri="{FF2B5EF4-FFF2-40B4-BE49-F238E27FC236}">
              <a16:creationId xmlns:a16="http://schemas.microsoft.com/office/drawing/2014/main" id="{DF389D1E-EEDB-4966-A378-630E252B760F}"/>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5" name="フローチャート: 判断 824">
          <a:extLst>
            <a:ext uri="{FF2B5EF4-FFF2-40B4-BE49-F238E27FC236}">
              <a16:creationId xmlns:a16="http://schemas.microsoft.com/office/drawing/2014/main" id="{078A98B2-5438-45BD-9C03-9BAAA2A6D476}"/>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BF0495B-5B7A-4ED2-B70A-55DDEC79C6B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3C968A2-1EA2-459A-B191-A3580C69334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F608621-E32B-4583-B980-989D21B557F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36349AE-B252-4D36-AE47-F843EF69C5F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5A032D5-9F8B-46B0-9990-EF82F5A1144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31" name="楕円 830">
          <a:extLst>
            <a:ext uri="{FF2B5EF4-FFF2-40B4-BE49-F238E27FC236}">
              <a16:creationId xmlns:a16="http://schemas.microsoft.com/office/drawing/2014/main" id="{75039414-837F-48A0-B67D-55CB28898A2B}"/>
            </a:ext>
          </a:extLst>
        </xdr:cNvPr>
        <xdr:cNvSpPr/>
      </xdr:nvSpPr>
      <xdr:spPr>
        <a:xfrm>
          <a:off x="14649450" y="172309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32" name="【庁舎】&#10;有形固定資産減価償却率該当値テキスト">
          <a:extLst>
            <a:ext uri="{FF2B5EF4-FFF2-40B4-BE49-F238E27FC236}">
              <a16:creationId xmlns:a16="http://schemas.microsoft.com/office/drawing/2014/main" id="{BD3BA2E8-1856-474D-9246-3A4849DFF12D}"/>
            </a:ext>
          </a:extLst>
        </xdr:cNvPr>
        <xdr:cNvSpPr txBox="1"/>
      </xdr:nvSpPr>
      <xdr:spPr>
        <a:xfrm>
          <a:off x="14735175" y="172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833" name="楕円 832">
          <a:extLst>
            <a:ext uri="{FF2B5EF4-FFF2-40B4-BE49-F238E27FC236}">
              <a16:creationId xmlns:a16="http://schemas.microsoft.com/office/drawing/2014/main" id="{A71A8F6A-77D0-4766-96E4-24CEE2CBB275}"/>
            </a:ext>
          </a:extLst>
        </xdr:cNvPr>
        <xdr:cNvSpPr/>
      </xdr:nvSpPr>
      <xdr:spPr>
        <a:xfrm>
          <a:off x="13887450" y="172406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105</xdr:row>
      <xdr:rowOff>146413</xdr:rowOff>
    </xdr:to>
    <xdr:cxnSp macro="">
      <xdr:nvCxnSpPr>
        <xdr:cNvPr id="834" name="直線コネクタ 833">
          <a:extLst>
            <a:ext uri="{FF2B5EF4-FFF2-40B4-BE49-F238E27FC236}">
              <a16:creationId xmlns:a16="http://schemas.microsoft.com/office/drawing/2014/main" id="{5DA25963-3A88-4C44-8E4A-A31316D01C3A}"/>
            </a:ext>
          </a:extLst>
        </xdr:cNvPr>
        <xdr:cNvCxnSpPr/>
      </xdr:nvCxnSpPr>
      <xdr:spPr>
        <a:xfrm flipV="1">
          <a:off x="13935075" y="17288056"/>
          <a:ext cx="762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835" name="楕円 834">
          <a:extLst>
            <a:ext uri="{FF2B5EF4-FFF2-40B4-BE49-F238E27FC236}">
              <a16:creationId xmlns:a16="http://schemas.microsoft.com/office/drawing/2014/main" id="{4501E8F5-C226-46A8-9881-E06DC7C5CF08}"/>
            </a:ext>
          </a:extLst>
        </xdr:cNvPr>
        <xdr:cNvSpPr/>
      </xdr:nvSpPr>
      <xdr:spPr>
        <a:xfrm>
          <a:off x="13096875" y="17219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146413</xdr:rowOff>
    </xdr:to>
    <xdr:cxnSp macro="">
      <xdr:nvCxnSpPr>
        <xdr:cNvPr id="836" name="直線コネクタ 835">
          <a:extLst>
            <a:ext uri="{FF2B5EF4-FFF2-40B4-BE49-F238E27FC236}">
              <a16:creationId xmlns:a16="http://schemas.microsoft.com/office/drawing/2014/main" id="{60E2CDBD-3EC5-413B-A008-D6AD7FEAF878}"/>
            </a:ext>
          </a:extLst>
        </xdr:cNvPr>
        <xdr:cNvCxnSpPr/>
      </xdr:nvCxnSpPr>
      <xdr:spPr>
        <a:xfrm>
          <a:off x="13144500" y="17267011"/>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37" name="楕円 836">
          <a:extLst>
            <a:ext uri="{FF2B5EF4-FFF2-40B4-BE49-F238E27FC236}">
              <a16:creationId xmlns:a16="http://schemas.microsoft.com/office/drawing/2014/main" id="{8693C53E-467D-4556-958B-59E1BAD7296B}"/>
            </a:ext>
          </a:extLst>
        </xdr:cNvPr>
        <xdr:cNvSpPr/>
      </xdr:nvSpPr>
      <xdr:spPr>
        <a:xfrm>
          <a:off x="12296775" y="171917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125186</xdr:rowOff>
    </xdr:to>
    <xdr:cxnSp macro="">
      <xdr:nvCxnSpPr>
        <xdr:cNvPr id="838" name="直線コネクタ 837">
          <a:extLst>
            <a:ext uri="{FF2B5EF4-FFF2-40B4-BE49-F238E27FC236}">
              <a16:creationId xmlns:a16="http://schemas.microsoft.com/office/drawing/2014/main" id="{65938659-E86F-4A30-8CF3-8A3079ED35E8}"/>
            </a:ext>
          </a:extLst>
        </xdr:cNvPr>
        <xdr:cNvCxnSpPr/>
      </xdr:nvCxnSpPr>
      <xdr:spPr>
        <a:xfrm>
          <a:off x="12344400" y="17248868"/>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839" name="楕円 838">
          <a:extLst>
            <a:ext uri="{FF2B5EF4-FFF2-40B4-BE49-F238E27FC236}">
              <a16:creationId xmlns:a16="http://schemas.microsoft.com/office/drawing/2014/main" id="{69FD1A21-A669-4F00-B87E-ED9FEFA385D1}"/>
            </a:ext>
          </a:extLst>
        </xdr:cNvPr>
        <xdr:cNvSpPr/>
      </xdr:nvSpPr>
      <xdr:spPr>
        <a:xfrm>
          <a:off x="11487150" y="171752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105</xdr:row>
      <xdr:rowOff>100693</xdr:rowOff>
    </xdr:to>
    <xdr:cxnSp macro="">
      <xdr:nvCxnSpPr>
        <xdr:cNvPr id="840" name="直線コネクタ 839">
          <a:extLst>
            <a:ext uri="{FF2B5EF4-FFF2-40B4-BE49-F238E27FC236}">
              <a16:creationId xmlns:a16="http://schemas.microsoft.com/office/drawing/2014/main" id="{61613250-C57C-45A3-974B-5604FE094B98}"/>
            </a:ext>
          </a:extLst>
        </xdr:cNvPr>
        <xdr:cNvCxnSpPr/>
      </xdr:nvCxnSpPr>
      <xdr:spPr>
        <a:xfrm>
          <a:off x="11534775" y="17222832"/>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41" name="n_1aveValue【庁舎】&#10;有形固定資産減価償却率">
          <a:extLst>
            <a:ext uri="{FF2B5EF4-FFF2-40B4-BE49-F238E27FC236}">
              <a16:creationId xmlns:a16="http://schemas.microsoft.com/office/drawing/2014/main" id="{7DAD4480-5A7B-4AAC-B240-382FB157CB41}"/>
            </a:ext>
          </a:extLst>
        </xdr:cNvPr>
        <xdr:cNvSpPr txBox="1"/>
      </xdr:nvSpPr>
      <xdr:spPr>
        <a:xfrm>
          <a:off x="13745219" y="1676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42" name="n_2aveValue【庁舎】&#10;有形固定資産減価償却率">
          <a:extLst>
            <a:ext uri="{FF2B5EF4-FFF2-40B4-BE49-F238E27FC236}">
              <a16:creationId xmlns:a16="http://schemas.microsoft.com/office/drawing/2014/main" id="{813643AD-61AF-4D08-8377-63108DC8C0CE}"/>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43" name="n_3aveValue【庁舎】&#10;有形固定資産減価償却率">
          <a:extLst>
            <a:ext uri="{FF2B5EF4-FFF2-40B4-BE49-F238E27FC236}">
              <a16:creationId xmlns:a16="http://schemas.microsoft.com/office/drawing/2014/main" id="{200E5EBF-0E26-4401-9736-BA3DDAD39435}"/>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44" name="n_4aveValue【庁舎】&#10;有形固定資産減価償却率">
          <a:extLst>
            <a:ext uri="{FF2B5EF4-FFF2-40B4-BE49-F238E27FC236}">
              <a16:creationId xmlns:a16="http://schemas.microsoft.com/office/drawing/2014/main" id="{00B0E5DC-8A9E-403A-8A61-D335F155255C}"/>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845" name="n_1mainValue【庁舎】&#10;有形固定資産減価償却率">
          <a:extLst>
            <a:ext uri="{FF2B5EF4-FFF2-40B4-BE49-F238E27FC236}">
              <a16:creationId xmlns:a16="http://schemas.microsoft.com/office/drawing/2014/main" id="{A707671A-C9B1-4292-9EA6-EA5E86F89A98}"/>
            </a:ext>
          </a:extLst>
        </xdr:cNvPr>
        <xdr:cNvSpPr txBox="1"/>
      </xdr:nvSpPr>
      <xdr:spPr>
        <a:xfrm>
          <a:off x="1374521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846" name="n_2mainValue【庁舎】&#10;有形固定資産減価償却率">
          <a:extLst>
            <a:ext uri="{FF2B5EF4-FFF2-40B4-BE49-F238E27FC236}">
              <a16:creationId xmlns:a16="http://schemas.microsoft.com/office/drawing/2014/main" id="{19E77C5E-128A-466E-9AAE-EA1AAF673EA6}"/>
            </a:ext>
          </a:extLst>
        </xdr:cNvPr>
        <xdr:cNvSpPr txBox="1"/>
      </xdr:nvSpPr>
      <xdr:spPr>
        <a:xfrm>
          <a:off x="12964169" y="1730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47" name="n_3mainValue【庁舎】&#10;有形固定資産減価償却率">
          <a:extLst>
            <a:ext uri="{FF2B5EF4-FFF2-40B4-BE49-F238E27FC236}">
              <a16:creationId xmlns:a16="http://schemas.microsoft.com/office/drawing/2014/main" id="{71F67BC3-CF67-4653-A9A7-86790986CFE1}"/>
            </a:ext>
          </a:extLst>
        </xdr:cNvPr>
        <xdr:cNvSpPr txBox="1"/>
      </xdr:nvSpPr>
      <xdr:spPr>
        <a:xfrm>
          <a:off x="12164069" y="1729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48" name="n_4mainValue【庁舎】&#10;有形固定資産減価償却率">
          <a:extLst>
            <a:ext uri="{FF2B5EF4-FFF2-40B4-BE49-F238E27FC236}">
              <a16:creationId xmlns:a16="http://schemas.microsoft.com/office/drawing/2014/main" id="{F839A057-813C-487E-8F3C-9E432B5409EB}"/>
            </a:ext>
          </a:extLst>
        </xdr:cNvPr>
        <xdr:cNvSpPr txBox="1"/>
      </xdr:nvSpPr>
      <xdr:spPr>
        <a:xfrm>
          <a:off x="11354444" y="17267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FCBB8335-CB67-49AD-AA6A-452E0FDB3E7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6C2A2D57-76A9-4205-A0DC-A9AC93ED23A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C0024704-FEBC-4867-AEF3-DA9B4F52B80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14A29B32-30AB-47FD-9D6C-C4798D43DD1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19CDB9DA-6DBC-4AE8-AC8B-87EEC952C50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4ACD60A5-CCA7-46C9-92BA-1A4D0DFA2AA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1211339C-4EBD-4EB8-A1F0-6F02F5B9E7D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D9BE8F1A-9029-4387-877B-2ADE8529C4E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1F579E27-AF8F-43CD-B025-E2BF499E19F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19857CDE-6E23-44B5-8067-7D098E6D8E0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6ED6C85E-6405-44C0-B2F1-93879A875C05}"/>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a:extLst>
            <a:ext uri="{FF2B5EF4-FFF2-40B4-BE49-F238E27FC236}">
              <a16:creationId xmlns:a16="http://schemas.microsoft.com/office/drawing/2014/main" id="{E64EB210-868A-4D8F-9FA7-0525EE1AE7F0}"/>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8B09DF34-DE24-4275-9D95-8F5071753336}"/>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a:extLst>
            <a:ext uri="{FF2B5EF4-FFF2-40B4-BE49-F238E27FC236}">
              <a16:creationId xmlns:a16="http://schemas.microsoft.com/office/drawing/2014/main" id="{6A697B48-42DE-4C85-988F-93A64B72753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a:extLst>
            <a:ext uri="{FF2B5EF4-FFF2-40B4-BE49-F238E27FC236}">
              <a16:creationId xmlns:a16="http://schemas.microsoft.com/office/drawing/2014/main" id="{ED6130B1-D262-42E5-AA1D-4CA4E08A330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a:extLst>
            <a:ext uri="{FF2B5EF4-FFF2-40B4-BE49-F238E27FC236}">
              <a16:creationId xmlns:a16="http://schemas.microsoft.com/office/drawing/2014/main" id="{63E12CF1-5E96-4699-925C-A5FE699678A6}"/>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a:extLst>
            <a:ext uri="{FF2B5EF4-FFF2-40B4-BE49-F238E27FC236}">
              <a16:creationId xmlns:a16="http://schemas.microsoft.com/office/drawing/2014/main" id="{5B3F508E-DD7C-4882-A633-CDE678DBBFDD}"/>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a:extLst>
            <a:ext uri="{FF2B5EF4-FFF2-40B4-BE49-F238E27FC236}">
              <a16:creationId xmlns:a16="http://schemas.microsoft.com/office/drawing/2014/main" id="{5DFB730F-6061-4B2A-8C86-7142741BF4D6}"/>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a:extLst>
            <a:ext uri="{FF2B5EF4-FFF2-40B4-BE49-F238E27FC236}">
              <a16:creationId xmlns:a16="http://schemas.microsoft.com/office/drawing/2014/main" id="{0F846129-4695-4779-8E8B-4689135C5B5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a:extLst>
            <a:ext uri="{FF2B5EF4-FFF2-40B4-BE49-F238E27FC236}">
              <a16:creationId xmlns:a16="http://schemas.microsoft.com/office/drawing/2014/main" id="{12F9DD1B-464B-4264-B2CA-D5F634D9B71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a:extLst>
            <a:ext uri="{FF2B5EF4-FFF2-40B4-BE49-F238E27FC236}">
              <a16:creationId xmlns:a16="http://schemas.microsoft.com/office/drawing/2014/main" id="{BEBD8E05-92C3-4ADF-84FE-1EA551FDEB81}"/>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a:extLst>
            <a:ext uri="{FF2B5EF4-FFF2-40B4-BE49-F238E27FC236}">
              <a16:creationId xmlns:a16="http://schemas.microsoft.com/office/drawing/2014/main" id="{D6D3769B-9379-483D-8EF5-BBED86231F29}"/>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a:extLst>
            <a:ext uri="{FF2B5EF4-FFF2-40B4-BE49-F238E27FC236}">
              <a16:creationId xmlns:a16="http://schemas.microsoft.com/office/drawing/2014/main" id="{79125C4D-C233-49E7-86FC-C3B2E6F6406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A00AEC7D-BDF6-4CC8-BE07-CA7726CE5B8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50A7F697-7EEF-4A67-8701-91D0FA4436B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a:extLst>
            <a:ext uri="{FF2B5EF4-FFF2-40B4-BE49-F238E27FC236}">
              <a16:creationId xmlns:a16="http://schemas.microsoft.com/office/drawing/2014/main" id="{032A1A21-5998-49F0-BB10-9E64E76454F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75" name="直線コネクタ 874">
          <a:extLst>
            <a:ext uri="{FF2B5EF4-FFF2-40B4-BE49-F238E27FC236}">
              <a16:creationId xmlns:a16="http://schemas.microsoft.com/office/drawing/2014/main" id="{6FF89E96-2077-4FFB-BFAE-41976573032B}"/>
            </a:ext>
          </a:extLst>
        </xdr:cNvPr>
        <xdr:cNvCxnSpPr/>
      </xdr:nvCxnSpPr>
      <xdr:spPr>
        <a:xfrm flipV="1">
          <a:off x="19954239" y="16314874"/>
          <a:ext cx="0" cy="154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76" name="【庁舎】&#10;一人当たり面積最小値テキスト">
          <a:extLst>
            <a:ext uri="{FF2B5EF4-FFF2-40B4-BE49-F238E27FC236}">
              <a16:creationId xmlns:a16="http://schemas.microsoft.com/office/drawing/2014/main" id="{E2C9A4E9-1BE8-4EBA-8019-C448EED60F4B}"/>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77" name="直線コネクタ 876">
          <a:extLst>
            <a:ext uri="{FF2B5EF4-FFF2-40B4-BE49-F238E27FC236}">
              <a16:creationId xmlns:a16="http://schemas.microsoft.com/office/drawing/2014/main" id="{10C3BF25-B092-47FF-81A9-BD1E113DD325}"/>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78" name="【庁舎】&#10;一人当たり面積最大値テキスト">
          <a:extLst>
            <a:ext uri="{FF2B5EF4-FFF2-40B4-BE49-F238E27FC236}">
              <a16:creationId xmlns:a16="http://schemas.microsoft.com/office/drawing/2014/main" id="{02B10E2E-AA4F-4BB2-A790-F0F7A1F69B21}"/>
            </a:ext>
          </a:extLst>
        </xdr:cNvPr>
        <xdr:cNvSpPr txBox="1"/>
      </xdr:nvSpPr>
      <xdr:spPr>
        <a:xfrm>
          <a:off x="19992975" y="160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79" name="直線コネクタ 878">
          <a:extLst>
            <a:ext uri="{FF2B5EF4-FFF2-40B4-BE49-F238E27FC236}">
              <a16:creationId xmlns:a16="http://schemas.microsoft.com/office/drawing/2014/main" id="{8B46A4B7-14AE-4EAF-B225-19933B63D523}"/>
            </a:ext>
          </a:extLst>
        </xdr:cNvPr>
        <xdr:cNvCxnSpPr/>
      </xdr:nvCxnSpPr>
      <xdr:spPr>
        <a:xfrm>
          <a:off x="198786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80" name="【庁舎】&#10;一人当たり面積平均値テキスト">
          <a:extLst>
            <a:ext uri="{FF2B5EF4-FFF2-40B4-BE49-F238E27FC236}">
              <a16:creationId xmlns:a16="http://schemas.microsoft.com/office/drawing/2014/main" id="{5A679E60-7897-4CB0-B794-E8882C830B59}"/>
            </a:ext>
          </a:extLst>
        </xdr:cNvPr>
        <xdr:cNvSpPr txBox="1"/>
      </xdr:nvSpPr>
      <xdr:spPr>
        <a:xfrm>
          <a:off x="19992975" y="1733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81" name="フローチャート: 判断 880">
          <a:extLst>
            <a:ext uri="{FF2B5EF4-FFF2-40B4-BE49-F238E27FC236}">
              <a16:creationId xmlns:a16="http://schemas.microsoft.com/office/drawing/2014/main" id="{E7F06976-399C-42AF-A7B1-96270B653B29}"/>
            </a:ext>
          </a:extLst>
        </xdr:cNvPr>
        <xdr:cNvSpPr/>
      </xdr:nvSpPr>
      <xdr:spPr>
        <a:xfrm>
          <a:off x="19897725" y="17361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82" name="フローチャート: 判断 881">
          <a:extLst>
            <a:ext uri="{FF2B5EF4-FFF2-40B4-BE49-F238E27FC236}">
              <a16:creationId xmlns:a16="http://schemas.microsoft.com/office/drawing/2014/main" id="{31AB41E8-909B-479D-A7FC-EA84775B2871}"/>
            </a:ext>
          </a:extLst>
        </xdr:cNvPr>
        <xdr:cNvSpPr/>
      </xdr:nvSpPr>
      <xdr:spPr>
        <a:xfrm>
          <a:off x="19154775" y="17390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83" name="フローチャート: 判断 882">
          <a:extLst>
            <a:ext uri="{FF2B5EF4-FFF2-40B4-BE49-F238E27FC236}">
              <a16:creationId xmlns:a16="http://schemas.microsoft.com/office/drawing/2014/main" id="{19C5CB88-33FA-4209-958B-EF88278A78CA}"/>
            </a:ext>
          </a:extLst>
        </xdr:cNvPr>
        <xdr:cNvSpPr/>
      </xdr:nvSpPr>
      <xdr:spPr>
        <a:xfrm>
          <a:off x="18345150" y="17394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84" name="フローチャート: 判断 883">
          <a:extLst>
            <a:ext uri="{FF2B5EF4-FFF2-40B4-BE49-F238E27FC236}">
              <a16:creationId xmlns:a16="http://schemas.microsoft.com/office/drawing/2014/main" id="{797C654F-B488-4770-A02C-85F1DEA630A8}"/>
            </a:ext>
          </a:extLst>
        </xdr:cNvPr>
        <xdr:cNvSpPr/>
      </xdr:nvSpPr>
      <xdr:spPr>
        <a:xfrm>
          <a:off x="17554575" y="17439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85" name="フローチャート: 判断 884">
          <a:extLst>
            <a:ext uri="{FF2B5EF4-FFF2-40B4-BE49-F238E27FC236}">
              <a16:creationId xmlns:a16="http://schemas.microsoft.com/office/drawing/2014/main" id="{5E05F6A6-7E93-4FE8-A0DB-E8CD80084D64}"/>
            </a:ext>
          </a:extLst>
        </xdr:cNvPr>
        <xdr:cNvSpPr/>
      </xdr:nvSpPr>
      <xdr:spPr>
        <a:xfrm>
          <a:off x="167544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57A065E-9D92-4EEE-B59A-70B501A2C37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71082D6F-3135-4E13-ABEB-43165D68915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E8339882-C135-4B7E-8B5F-9B7AE48F489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F6D21E32-1A12-401F-B81E-BD80CF33169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FCB87AC1-E5B6-47FE-849C-4E5765EE1E5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891" name="楕円 890">
          <a:extLst>
            <a:ext uri="{FF2B5EF4-FFF2-40B4-BE49-F238E27FC236}">
              <a16:creationId xmlns:a16="http://schemas.microsoft.com/office/drawing/2014/main" id="{25B9F4BE-214F-4C91-83E5-E779A3F85CB2}"/>
            </a:ext>
          </a:extLst>
        </xdr:cNvPr>
        <xdr:cNvSpPr/>
      </xdr:nvSpPr>
      <xdr:spPr>
        <a:xfrm>
          <a:off x="19897725" y="172895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892" name="【庁舎】&#10;一人当たり面積該当値テキスト">
          <a:extLst>
            <a:ext uri="{FF2B5EF4-FFF2-40B4-BE49-F238E27FC236}">
              <a16:creationId xmlns:a16="http://schemas.microsoft.com/office/drawing/2014/main" id="{6A591094-B73D-433B-8209-9AFCB9ED1181}"/>
            </a:ext>
          </a:extLst>
        </xdr:cNvPr>
        <xdr:cNvSpPr txBox="1"/>
      </xdr:nvSpPr>
      <xdr:spPr>
        <a:xfrm>
          <a:off x="19992975" y="171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93" name="楕円 892">
          <a:extLst>
            <a:ext uri="{FF2B5EF4-FFF2-40B4-BE49-F238E27FC236}">
              <a16:creationId xmlns:a16="http://schemas.microsoft.com/office/drawing/2014/main" id="{C71D4BF3-EEE3-4DE1-9DA9-61164842D41A}"/>
            </a:ext>
          </a:extLst>
        </xdr:cNvPr>
        <xdr:cNvSpPr/>
      </xdr:nvSpPr>
      <xdr:spPr>
        <a:xfrm>
          <a:off x="19154775" y="172961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30480</xdr:rowOff>
    </xdr:to>
    <xdr:cxnSp macro="">
      <xdr:nvCxnSpPr>
        <xdr:cNvPr id="894" name="直線コネクタ 893">
          <a:extLst>
            <a:ext uri="{FF2B5EF4-FFF2-40B4-BE49-F238E27FC236}">
              <a16:creationId xmlns:a16="http://schemas.microsoft.com/office/drawing/2014/main" id="{7815DF61-777C-49BC-ADF6-56DD4C8FFCEF}"/>
            </a:ext>
          </a:extLst>
        </xdr:cNvPr>
        <xdr:cNvCxnSpPr/>
      </xdr:nvCxnSpPr>
      <xdr:spPr>
        <a:xfrm flipV="1">
          <a:off x="19202400" y="17337132"/>
          <a:ext cx="7524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95" name="楕円 894">
          <a:extLst>
            <a:ext uri="{FF2B5EF4-FFF2-40B4-BE49-F238E27FC236}">
              <a16:creationId xmlns:a16="http://schemas.microsoft.com/office/drawing/2014/main" id="{972CF163-CE24-4A58-BF77-27709FD5DAC6}"/>
            </a:ext>
          </a:extLst>
        </xdr:cNvPr>
        <xdr:cNvSpPr/>
      </xdr:nvSpPr>
      <xdr:spPr>
        <a:xfrm>
          <a:off x="18345150" y="173157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50074</xdr:rowOff>
    </xdr:to>
    <xdr:cxnSp macro="">
      <xdr:nvCxnSpPr>
        <xdr:cNvPr id="896" name="直線コネクタ 895">
          <a:extLst>
            <a:ext uri="{FF2B5EF4-FFF2-40B4-BE49-F238E27FC236}">
              <a16:creationId xmlns:a16="http://schemas.microsoft.com/office/drawing/2014/main" id="{E18B0236-501F-406F-8151-527474C4CC28}"/>
            </a:ext>
          </a:extLst>
        </xdr:cNvPr>
        <xdr:cNvCxnSpPr/>
      </xdr:nvCxnSpPr>
      <xdr:spPr>
        <a:xfrm flipV="1">
          <a:off x="18392775" y="17343755"/>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macro="" textlink="">
      <xdr:nvSpPr>
        <xdr:cNvPr id="897" name="楕円 896">
          <a:extLst>
            <a:ext uri="{FF2B5EF4-FFF2-40B4-BE49-F238E27FC236}">
              <a16:creationId xmlns:a16="http://schemas.microsoft.com/office/drawing/2014/main" id="{7DC75734-BFE1-45CC-8789-36C843EFFF6C}"/>
            </a:ext>
          </a:extLst>
        </xdr:cNvPr>
        <xdr:cNvSpPr/>
      </xdr:nvSpPr>
      <xdr:spPr>
        <a:xfrm>
          <a:off x="17554575" y="173254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50074</xdr:rowOff>
    </xdr:from>
    <xdr:to>
      <xdr:col>107</xdr:col>
      <xdr:colOff>50800</xdr:colOff>
      <xdr:row>106</xdr:row>
      <xdr:rowOff>56606</xdr:rowOff>
    </xdr:to>
    <xdr:cxnSp macro="">
      <xdr:nvCxnSpPr>
        <xdr:cNvPr id="898" name="直線コネクタ 897">
          <a:extLst>
            <a:ext uri="{FF2B5EF4-FFF2-40B4-BE49-F238E27FC236}">
              <a16:creationId xmlns:a16="http://schemas.microsoft.com/office/drawing/2014/main" id="{C82A9AA6-3CD7-4B58-B4CB-4CB298D57305}"/>
            </a:ext>
          </a:extLst>
        </xdr:cNvPr>
        <xdr:cNvCxnSpPr/>
      </xdr:nvCxnSpPr>
      <xdr:spPr>
        <a:xfrm flipV="1">
          <a:off x="17602200" y="17363349"/>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899" name="楕円 898">
          <a:extLst>
            <a:ext uri="{FF2B5EF4-FFF2-40B4-BE49-F238E27FC236}">
              <a16:creationId xmlns:a16="http://schemas.microsoft.com/office/drawing/2014/main" id="{4B87E80F-30BD-4529-B6E9-C3FB9BD5AEE9}"/>
            </a:ext>
          </a:extLst>
        </xdr:cNvPr>
        <xdr:cNvSpPr/>
      </xdr:nvSpPr>
      <xdr:spPr>
        <a:xfrm>
          <a:off x="16754475" y="173288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56606</xdr:rowOff>
    </xdr:from>
    <xdr:to>
      <xdr:col>102</xdr:col>
      <xdr:colOff>114300</xdr:colOff>
      <xdr:row>106</xdr:row>
      <xdr:rowOff>66402</xdr:rowOff>
    </xdr:to>
    <xdr:cxnSp macro="">
      <xdr:nvCxnSpPr>
        <xdr:cNvPr id="900" name="直線コネクタ 899">
          <a:extLst>
            <a:ext uri="{FF2B5EF4-FFF2-40B4-BE49-F238E27FC236}">
              <a16:creationId xmlns:a16="http://schemas.microsoft.com/office/drawing/2014/main" id="{3070F93A-0567-4D7C-8F64-05BA349A2E3D}"/>
            </a:ext>
          </a:extLst>
        </xdr:cNvPr>
        <xdr:cNvCxnSpPr/>
      </xdr:nvCxnSpPr>
      <xdr:spPr>
        <a:xfrm flipV="1">
          <a:off x="16802100" y="17373056"/>
          <a:ext cx="8001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01" name="n_1aveValue【庁舎】&#10;一人当たり面積">
          <a:extLst>
            <a:ext uri="{FF2B5EF4-FFF2-40B4-BE49-F238E27FC236}">
              <a16:creationId xmlns:a16="http://schemas.microsoft.com/office/drawing/2014/main" id="{15E02375-0D46-4348-857F-6C6D6B3B4342}"/>
            </a:ext>
          </a:extLst>
        </xdr:cNvPr>
        <xdr:cNvSpPr txBox="1"/>
      </xdr:nvSpPr>
      <xdr:spPr>
        <a:xfrm>
          <a:off x="18983402"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02" name="n_2aveValue【庁舎】&#10;一人当たり面積">
          <a:extLst>
            <a:ext uri="{FF2B5EF4-FFF2-40B4-BE49-F238E27FC236}">
              <a16:creationId xmlns:a16="http://schemas.microsoft.com/office/drawing/2014/main" id="{3C68B322-1DEA-4E89-A7C2-D816387632D2}"/>
            </a:ext>
          </a:extLst>
        </xdr:cNvPr>
        <xdr:cNvSpPr txBox="1"/>
      </xdr:nvSpPr>
      <xdr:spPr>
        <a:xfrm>
          <a:off x="18183302" y="174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03" name="n_3aveValue【庁舎】&#10;一人当たり面積">
          <a:extLst>
            <a:ext uri="{FF2B5EF4-FFF2-40B4-BE49-F238E27FC236}">
              <a16:creationId xmlns:a16="http://schemas.microsoft.com/office/drawing/2014/main" id="{B732B533-38C4-4D2E-A595-EA014126C241}"/>
            </a:ext>
          </a:extLst>
        </xdr:cNvPr>
        <xdr:cNvSpPr txBox="1"/>
      </xdr:nvSpPr>
      <xdr:spPr>
        <a:xfrm>
          <a:off x="17383202" y="175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04" name="n_4aveValue【庁舎】&#10;一人当たり面積">
          <a:extLst>
            <a:ext uri="{FF2B5EF4-FFF2-40B4-BE49-F238E27FC236}">
              <a16:creationId xmlns:a16="http://schemas.microsoft.com/office/drawing/2014/main" id="{CED0A8E0-98AF-434D-BF0B-B92F046868D2}"/>
            </a:ext>
          </a:extLst>
        </xdr:cNvPr>
        <xdr:cNvSpPr txBox="1"/>
      </xdr:nvSpPr>
      <xdr:spPr>
        <a:xfrm>
          <a:off x="16592627" y="174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05" name="n_1mainValue【庁舎】&#10;一人当たり面積">
          <a:extLst>
            <a:ext uri="{FF2B5EF4-FFF2-40B4-BE49-F238E27FC236}">
              <a16:creationId xmlns:a16="http://schemas.microsoft.com/office/drawing/2014/main" id="{11726F5B-7D17-4ED3-AD5D-00D4134F0412}"/>
            </a:ext>
          </a:extLst>
        </xdr:cNvPr>
        <xdr:cNvSpPr txBox="1"/>
      </xdr:nvSpPr>
      <xdr:spPr>
        <a:xfrm>
          <a:off x="18983402"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906" name="n_2mainValue【庁舎】&#10;一人当たり面積">
          <a:extLst>
            <a:ext uri="{FF2B5EF4-FFF2-40B4-BE49-F238E27FC236}">
              <a16:creationId xmlns:a16="http://schemas.microsoft.com/office/drawing/2014/main" id="{D7877420-58F4-4C72-8274-AC332D976878}"/>
            </a:ext>
          </a:extLst>
        </xdr:cNvPr>
        <xdr:cNvSpPr txBox="1"/>
      </xdr:nvSpPr>
      <xdr:spPr>
        <a:xfrm>
          <a:off x="18183302"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123933</xdr:rowOff>
    </xdr:from>
    <xdr:ext cx="469744" cy="259045"/>
    <xdr:sp macro="" textlink="">
      <xdr:nvSpPr>
        <xdr:cNvPr id="907" name="n_3mainValue【庁舎】&#10;一人当たり面積">
          <a:extLst>
            <a:ext uri="{FF2B5EF4-FFF2-40B4-BE49-F238E27FC236}">
              <a16:creationId xmlns:a16="http://schemas.microsoft.com/office/drawing/2014/main" id="{FEDB972A-83F5-49B7-9BDF-3B7B30AE3972}"/>
            </a:ext>
          </a:extLst>
        </xdr:cNvPr>
        <xdr:cNvSpPr txBox="1"/>
      </xdr:nvSpPr>
      <xdr:spPr>
        <a:xfrm>
          <a:off x="17383202" y="1709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133729</xdr:rowOff>
    </xdr:from>
    <xdr:ext cx="469744" cy="259045"/>
    <xdr:sp macro="" textlink="">
      <xdr:nvSpPr>
        <xdr:cNvPr id="908" name="n_4mainValue【庁舎】&#10;一人当たり面積">
          <a:extLst>
            <a:ext uri="{FF2B5EF4-FFF2-40B4-BE49-F238E27FC236}">
              <a16:creationId xmlns:a16="http://schemas.microsoft.com/office/drawing/2014/main" id="{4B4954AC-4615-4E3F-AC5B-9A998BE69B8A}"/>
            </a:ext>
          </a:extLst>
        </xdr:cNvPr>
        <xdr:cNvSpPr txBox="1"/>
      </xdr:nvSpPr>
      <xdr:spPr>
        <a:xfrm>
          <a:off x="16592627" y="1710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a:extLst>
            <a:ext uri="{FF2B5EF4-FFF2-40B4-BE49-F238E27FC236}">
              <a16:creationId xmlns:a16="http://schemas.microsoft.com/office/drawing/2014/main" id="{3EE1189B-AFFC-4F37-9270-4475462BB74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a:extLst>
            <a:ext uri="{FF2B5EF4-FFF2-40B4-BE49-F238E27FC236}">
              <a16:creationId xmlns:a16="http://schemas.microsoft.com/office/drawing/2014/main" id="{A66CC61C-964F-4D19-AE5C-D8695830515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a:extLst>
            <a:ext uri="{FF2B5EF4-FFF2-40B4-BE49-F238E27FC236}">
              <a16:creationId xmlns:a16="http://schemas.microsoft.com/office/drawing/2014/main" id="{C76FF0CA-FC01-4B4C-B330-C4CEBBB44BF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類似団体と比較して有形固定資産減価償却率が特に高くなっている施設は、</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図書館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一般廃棄物処理施設</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があり、今後設備の更新事業の増加が予想される。</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については、すでに庁舎の建替え事業を開始している。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また、一人当たりの数値が類似団体平均を大きく上回っているものとして、</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一般廃棄物処理施設</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挙げられる。要因としては、一部事務組合などの共同利用の場合は自治体の所有とならず、一般会計等の固定資産として計上されないため、本市のように市が所有している場合と比較すると数値の差が大きいことが考えられる。</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ついても、一人当たり面積が類似団体平均を若干上回っているが、本市は合併前の市町の庁舎をそのまま利用しているため、庁舎の建替えで面積を削減したり、合併後に支所を廃止・縮小等した団体との差だと考えられる。</a:t>
          </a:r>
          <a:endParaRPr lang="ja-JP" altLang="ja-JP" sz="1400">
            <a:solidFill>
              <a:schemeClr val="tx1"/>
            </a:solidFill>
            <a:effectLst/>
          </a:endParaRPr>
        </a:p>
        <a:p>
          <a:pPr eaLnBrk="1" fontAlgn="auto" latinLnBrk="0" hangingPunct="1"/>
          <a:r>
            <a:rPr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一方で、</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図書館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市民会館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など合併前の施設をそのまま利用していても、類似団体平均を下回っているものもある。市民サービスが不足している可能性があるため、今後施設の改修などを行う際に、数値を参考にしたい。</a:t>
          </a:r>
          <a:endParaRPr lang="ja-JP" altLang="ja-JP" sz="1400">
            <a:solidFill>
              <a:schemeClr val="tx1"/>
            </a:solidFill>
            <a:effectLst/>
          </a:endParaRPr>
        </a:p>
        <a:p>
          <a:pPr eaLnBrk="1" fontAlgn="auto" latinLnBrk="0" hangingPunct="1"/>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年度まで類似団体平均より低い減価償却率で</a:t>
          </a:r>
          <a:r>
            <a:rPr kumimoji="1" lang="ja-JP" altLang="ja-JP" sz="1100">
              <a:solidFill>
                <a:sysClr val="windowText" lastClr="000000"/>
              </a:solidFill>
              <a:effectLst/>
              <a:latin typeface="+mn-lt"/>
              <a:ea typeface="+mn-ea"/>
              <a:cs typeface="+mn-cs"/>
            </a:rPr>
            <a:t>あったが、令和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以降は</a:t>
          </a:r>
          <a:r>
            <a:rPr kumimoji="1" lang="ja-JP" altLang="ja-JP" sz="1100">
              <a:solidFill>
                <a:sysClr val="windowText" lastClr="000000"/>
              </a:solidFill>
              <a:effectLst/>
              <a:latin typeface="+mn-lt"/>
              <a:ea typeface="+mn-ea"/>
              <a:cs typeface="+mn-cs"/>
            </a:rPr>
            <a:t>平均を上回っ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。中でも高齢者福祉施設と障害者福祉施設の減価償却累計額が大きいため、今後老朽化による経費の増が想定される。反対に、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体育館・プール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年度までは類似団体平均を上回っていたが、令和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以降は平均を下回っている</a:t>
          </a:r>
          <a:r>
            <a:rPr kumimoji="1" lang="ja-JP" altLang="ja-JP" sz="1100">
              <a:solidFill>
                <a:sysClr val="windowText" lastClr="000000"/>
              </a:solidFill>
              <a:effectLst/>
              <a:latin typeface="+mn-lt"/>
              <a:ea typeface="+mn-ea"/>
              <a:cs typeface="+mn-cs"/>
            </a:rPr>
            <a:t>。その理由として、個別施設計画に基づく体育館の改修が行われたことが挙げられる。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基準財政収入額は市民税法人税割、固定資産税の増加により、全体で</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億円増加し、基準財政需要額も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需要額より収入額が大きく増加したことで、単年度の数値は上昇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した。</a:t>
          </a:r>
          <a:r>
            <a:rPr kumimoji="1" lang="en-US" altLang="ja-JP" sz="1300">
              <a:latin typeface="ＭＳ Ｐゴシック" panose="020B0600070205080204" pitchFamily="50" charset="-128"/>
              <a:ea typeface="ＭＳ Ｐゴシック" panose="020B0600070205080204" pitchFamily="50" charset="-128"/>
            </a:rPr>
            <a:t>(R4:0.763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R5:0.820)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経済状況の変化等にも対応できるように、事業の見直しや適正な定員管理による歳出削減、企業誘致や移住定住促進等での税源かん養など更なる財政基盤の強化を進める。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悪化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し、類似団体平均と比較すると</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歳出では、委託料の増加などにより物件費が大幅に増加したため、総額として増加した。歳入では、法人市民税、固定資産税が増加したが、普通交付税の大幅な減少もあり、総額としては減少した。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経常経費の増加は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年間続いており、直近で最も高い水準となっている。今後、新規事業の精査と既存事業の抜本的な見直しを徹底することで、持続可能な行政運営を目指していく。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66</xdr:row>
      <xdr:rowOff>48768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633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33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住基人口が</a:t>
          </a:r>
          <a:r>
            <a:rPr kumimoji="1" lang="en-US" altLang="ja-JP" sz="1150">
              <a:latin typeface="ＭＳ Ｐゴシック" panose="020B0600070205080204" pitchFamily="50" charset="-128"/>
              <a:ea typeface="ＭＳ Ｐゴシック" panose="020B0600070205080204" pitchFamily="50" charset="-128"/>
            </a:rPr>
            <a:t>600</a:t>
          </a:r>
          <a:r>
            <a:rPr kumimoji="1" lang="ja-JP" altLang="en-US" sz="1150">
              <a:latin typeface="ＭＳ Ｐゴシック" panose="020B0600070205080204" pitchFamily="50" charset="-128"/>
              <a:ea typeface="ＭＳ Ｐゴシック" panose="020B0600070205080204" pitchFamily="50" charset="-128"/>
            </a:rPr>
            <a:t>人以上減少しており、悪化要因となっている。人口減少に合わせて経費削減が必要だが、人件費、物件費、維持補修費のすべてが増加している。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人件費は、職員給・報酬等全般的に増加しており、職員数の抑制が必要である。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物件費は、指定管理等委託料などが増加している。外部委託を行う際は、人件費その他経費の削減を合わせて進め、コストの低減を図っていく。</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維持補修費は、施設の維持補修費が増加している。施設全体が老朽化しているが、計画的に修繕するとともに、統廃合や再配置を検討していく必要がある。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81927</xdr:rowOff>
    </xdr:from>
    <xdr:to>
      <xdr:col>23</xdr:col>
      <xdr:colOff>133350</xdr:colOff>
      <xdr:row>82</xdr:row>
      <xdr:rowOff>158524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0827"/>
          <a:ext cx="8382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166791</xdr:rowOff>
    </xdr:from>
    <xdr:to>
      <xdr:col>19</xdr:col>
      <xdr:colOff>133350</xdr:colOff>
      <xdr:row>82</xdr:row>
      <xdr:rowOff>81927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4241"/>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120976</xdr:rowOff>
    </xdr:from>
    <xdr:to>
      <xdr:col>15</xdr:col>
      <xdr:colOff>82550</xdr:colOff>
      <xdr:row>81</xdr:row>
      <xdr:rowOff>166791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8426"/>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82576</xdr:rowOff>
    </xdr:from>
    <xdr:to>
      <xdr:col>11</xdr:col>
      <xdr:colOff>31750</xdr:colOff>
      <xdr:row>81</xdr:row>
      <xdr:rowOff>120976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0026"/>
          <a:ext cx="889000" cy="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107724</xdr:rowOff>
    </xdr:from>
    <xdr:to>
      <xdr:col>23</xdr:col>
      <xdr:colOff>184150</xdr:colOff>
      <xdr:row>83</xdr:row>
      <xdr:rowOff>37874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79801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31127</xdr:rowOff>
    </xdr:from>
    <xdr:to>
      <xdr:col>19</xdr:col>
      <xdr:colOff>184150</xdr:colOff>
      <xdr:row>82</xdr:row>
      <xdr:rowOff>132727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142904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8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115991</xdr:rowOff>
    </xdr:from>
    <xdr:to>
      <xdr:col>15</xdr:col>
      <xdr:colOff>133350</xdr:colOff>
      <xdr:row>82</xdr:row>
      <xdr:rowOff>46141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56318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70176</xdr:rowOff>
    </xdr:from>
    <xdr:to>
      <xdr:col>11</xdr:col>
      <xdr:colOff>82550</xdr:colOff>
      <xdr:row>82</xdr:row>
      <xdr:rowOff>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31776</xdr:rowOff>
    </xdr:from>
    <xdr:to>
      <xdr:col>7</xdr:col>
      <xdr:colOff>31750</xdr:colOff>
      <xdr:row>81</xdr:row>
      <xdr:rowOff>133376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143553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例年通り類似団体平均と近い数値となり、平均的な水準といえる。今後とも国や近隣市町村の動向を踏まえ、給与の適正化に努める。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人で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人増加となり、指標も増加した。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現状は類似団体平均と同程度なので、ここから乖離しすぎることのないよう注意する。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の推進などで業務を効率化するとともに、事業の見直しによる人員の適正配置を進め、職員数を抑制していく。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48471</xdr:rowOff>
    </xdr:from>
    <xdr:to>
      <xdr:col>81</xdr:col>
      <xdr:colOff>44450</xdr:colOff>
      <xdr:row>62</xdr:row>
      <xdr:rowOff>68580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837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30374</xdr:rowOff>
    </xdr:from>
    <xdr:to>
      <xdr:col>77</xdr:col>
      <xdr:colOff>44450</xdr:colOff>
      <xdr:row>62</xdr:row>
      <xdr:rowOff>48471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027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30374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41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14288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61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34307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151024</xdr:rowOff>
    </xdr:from>
    <xdr:to>
      <xdr:col>73</xdr:col>
      <xdr:colOff>44450</xdr:colOff>
      <xdr:row>62</xdr:row>
      <xdr:rowOff>81174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7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し、単年度で比較しても前年度より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a:t>
          </a:r>
          <a:r>
            <a:rPr kumimoji="1" lang="en-US" altLang="ja-JP" sz="1300">
              <a:latin typeface="ＭＳ Ｐゴシック" panose="020B0600070205080204" pitchFamily="50" charset="-128"/>
              <a:ea typeface="ＭＳ Ｐゴシック" panose="020B0600070205080204" pitchFamily="50" charset="-128"/>
            </a:rPr>
            <a:t>(R3:7.42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R4:7.27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R5:7.13)</a:t>
          </a:r>
          <a:r>
            <a:rPr kumimoji="1" lang="ja-JP" altLang="en-US" sz="1300">
              <a:latin typeface="ＭＳ Ｐゴシック" panose="020B0600070205080204" pitchFamily="50" charset="-128"/>
              <a:ea typeface="ＭＳ Ｐゴシック" panose="020B0600070205080204" pitchFamily="50" charset="-128"/>
            </a:rPr>
            <a:t>。しかし、類似団体平均と比較すると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改善した要因として地方債の元利償還金が減少したことがあげられるが、依然として公債費は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億円と多額になっている。今後は、大規模な建設事業が見込まれているが、類似団体平均水準を目安として、新規発行の抑制に努める。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136652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5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946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42418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将来負担比率は、前年度から引き続き、将来負担額よりも将来負担額に充当可能な財源等が多いため算定されなかった。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主な要因としては、地方債の元金償還額が新規発行額を上回ったことで地方債現在高が減少したこと、充当可能基金が増加したことがあげられる。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引き続き、将来負担額を抑えるため、新規地方債発行事業の適正化を図り、財政の健全化に努める。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62290</xdr:rowOff>
    </xdr:from>
    <xdr:to>
      <xdr:col>64</xdr:col>
      <xdr:colOff>152400</xdr:colOff>
      <xdr:row>13</xdr:row>
      <xdr:rowOff>163890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2617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億円減少したが、経常一般財源等の減少により比率は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ポイント上昇している。また、主な減少要因は退職手当だが、これは定年延長の影響が大きく、退職手当を除くと</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億円の増加となっている。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ポイント下回っているが、今後、税収規模の縮小が予想されることから、事業の見直しと合わせて必要な職員数を見極め、人件費を必要最小限に抑制していく。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131899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34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346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99242</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99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46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81099</xdr:rowOff>
    </xdr:from>
    <xdr:to>
      <xdr:col>24</xdr:col>
      <xdr:colOff>76200</xdr:colOff>
      <xdr:row>36</xdr:row>
      <xdr:rowOff>11249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107224</xdr:rowOff>
    </xdr:from>
    <xdr:to>
      <xdr:col>11</xdr:col>
      <xdr:colOff>60325</xdr:colOff>
      <xdr:row>36</xdr:row>
      <xdr:rowOff>37374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47551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154577</xdr:rowOff>
    </xdr:from>
    <xdr:to>
      <xdr:col>6</xdr:col>
      <xdr:colOff>171450</xdr:colOff>
      <xdr:row>35</xdr:row>
      <xdr:rowOff>84727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94904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億円増加し、比率は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年連続の大幅な増加により、類似団体平均を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主な要因は、指定管理等外部委託を進めたことにより委託料が増加したことによる。外部委託を行う際は、それに伴う人件費その他経費の削減を合わせて行うことでコストの低減に努める必要がある。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8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2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1270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億円増加し、比率は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ポイント上昇した。類似団体平均と比較すると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扶助対象は今後も増加が予想されること、また、制度改正や社会情勢の変化等による影響も考慮しながら歳入確保等安定的な財政運営に努める必要がある。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ポイント上昇した。維持補修費は</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億円増加している。類似団体平均と比較すると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修繕の増加が主な要因であるが、施設全般が老朽化しているため、急激な減額は困難である。そのため、公共施設等総合管理計画及び個別施設計画に基づき施設を計画的に維持するとともに、施設の取捨選択を進め、統廃合や再配置を検討し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60</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82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億円減少したが、経常一般財源等の減少により比率は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公立碓氷病院への負担金がある。経営改善に向け、経営強化プランに基づき、患者数の増加や病床稼働率の向上、コスト削減などによる収支改善等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a:t>
          </a:r>
          <a:r>
            <a:rPr kumimoji="1" lang="en-US" altLang="ja-JP" sz="1200">
              <a:latin typeface="ＭＳ Ｐゴシック" panose="020B0600070205080204" pitchFamily="50" charset="-128"/>
              <a:ea typeface="ＭＳ Ｐゴシック" panose="020B0600070205080204" pitchFamily="50" charset="-128"/>
            </a:rPr>
            <a:t>1.85</a:t>
          </a:r>
          <a:r>
            <a:rPr kumimoji="1" lang="ja-JP" altLang="en-US" sz="1200">
              <a:latin typeface="ＭＳ Ｐゴシック" panose="020B0600070205080204" pitchFamily="50" charset="-128"/>
              <a:ea typeface="ＭＳ Ｐゴシック" panose="020B0600070205080204" pitchFamily="50" charset="-128"/>
            </a:rPr>
            <a:t>億円減少し、比率は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ポイント低下した。地方債の新規発行額を抑制したことによるもので、類似団体平均を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大規模な建設事業が予定されており、多額の地方債発行が見込まれている。また、金利上昇による利子負担の増加も懸念される。公債費の平準化・抑制のため、施設を計画的に整備・修繕するとともに、将来負担を考慮しながら新規発行額を定めていく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62992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086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の悪化が顕著であるため、既存の事業や施設について、廃止を含む抜本的な見直しを行い、経常経費の削減を進める必要がある。また、企業誘致や移住定住促進等での税源かん養による地方税の増加など、一般財源を安定的かつ持続的に確保する取組も積極的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78</xdr:row>
      <xdr:rowOff>64136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1475"/>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41275</xdr:rowOff>
    </xdr:from>
    <xdr:to>
      <xdr:col>78</xdr:col>
      <xdr:colOff>69850</xdr:colOff>
      <xdr:row>76</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000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41275</xdr:rowOff>
    </xdr:from>
    <xdr:to>
      <xdr:col>73</xdr:col>
      <xdr:colOff>180975</xdr:colOff>
      <xdr:row>75</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000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76</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71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13336</xdr:rowOff>
    </xdr:from>
    <xdr:to>
      <xdr:col>82</xdr:col>
      <xdr:colOff>158750</xdr:colOff>
      <xdr:row>78</xdr:row>
      <xdr:rowOff>114936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156863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161925</xdr:rowOff>
    </xdr:from>
    <xdr:to>
      <xdr:col>78</xdr:col>
      <xdr:colOff>120650</xdr:colOff>
      <xdr:row>76</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76852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161925</xdr:rowOff>
    </xdr:from>
    <xdr:to>
      <xdr:col>74</xdr:col>
      <xdr:colOff>31750</xdr:colOff>
      <xdr:row>75</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76852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126429</xdr:rowOff>
    </xdr:from>
    <xdr:to>
      <xdr:col>29</xdr:col>
      <xdr:colOff>127000</xdr:colOff>
      <xdr:row>14</xdr:row>
      <xdr:rowOff>1994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2904"/>
          <a:ext cx="647700" cy="4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1994</xdr:rowOff>
    </xdr:from>
    <xdr:to>
      <xdr:col>26</xdr:col>
      <xdr:colOff>50800</xdr:colOff>
      <xdr:row>14</xdr:row>
      <xdr:rowOff>47371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9919"/>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47371</xdr:rowOff>
    </xdr:from>
    <xdr:to>
      <xdr:col>22</xdr:col>
      <xdr:colOff>114300</xdr:colOff>
      <xdr:row>14</xdr:row>
      <xdr:rowOff>107055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5296"/>
          <a:ext cx="698500" cy="5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107055</xdr:rowOff>
    </xdr:from>
    <xdr:to>
      <xdr:col>18</xdr:col>
      <xdr:colOff>177800</xdr:colOff>
      <xdr:row>14</xdr:row>
      <xdr:rowOff>136182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4980"/>
          <a:ext cx="698500" cy="2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75629</xdr:rowOff>
    </xdr:from>
    <xdr:to>
      <xdr:col>29</xdr:col>
      <xdr:colOff>177800</xdr:colOff>
      <xdr:row>14</xdr:row>
      <xdr:rowOff>5779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92156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122644</xdr:rowOff>
    </xdr:from>
    <xdr:to>
      <xdr:col>26</xdr:col>
      <xdr:colOff>101600</xdr:colOff>
      <xdr:row>14</xdr:row>
      <xdr:rowOff>52794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62971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168021</xdr:rowOff>
    </xdr:from>
    <xdr:to>
      <xdr:col>22</xdr:col>
      <xdr:colOff>165100</xdr:colOff>
      <xdr:row>14</xdr:row>
      <xdr:rowOff>98171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108348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56255</xdr:rowOff>
    </xdr:from>
    <xdr:to>
      <xdr:col>19</xdr:col>
      <xdr:colOff>38100</xdr:colOff>
      <xdr:row>14</xdr:row>
      <xdr:rowOff>157855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168032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85382</xdr:rowOff>
    </xdr:from>
    <xdr:to>
      <xdr:col>15</xdr:col>
      <xdr:colOff>101600</xdr:colOff>
      <xdr:row>15</xdr:row>
      <xdr:rowOff>15532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25709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82423</xdr:rowOff>
    </xdr:from>
    <xdr:to>
      <xdr:col>29</xdr:col>
      <xdr:colOff>127000</xdr:colOff>
      <xdr:row>35</xdr:row>
      <xdr:rowOff>93298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92773"/>
          <a:ext cx="6477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71777</xdr:rowOff>
    </xdr:from>
    <xdr:to>
      <xdr:col>26</xdr:col>
      <xdr:colOff>50800</xdr:colOff>
      <xdr:row>35</xdr:row>
      <xdr:rowOff>93298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82127"/>
          <a:ext cx="698500" cy="2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48329</xdr:rowOff>
    </xdr:from>
    <xdr:to>
      <xdr:col>22</xdr:col>
      <xdr:colOff>114300</xdr:colOff>
      <xdr:row>35</xdr:row>
      <xdr:rowOff>71777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8679"/>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29355</xdr:rowOff>
    </xdr:from>
    <xdr:to>
      <xdr:col>18</xdr:col>
      <xdr:colOff>177800</xdr:colOff>
      <xdr:row>35</xdr:row>
      <xdr:rowOff>48329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39705"/>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31623</xdr:rowOff>
    </xdr:from>
    <xdr:to>
      <xdr:col>29</xdr:col>
      <xdr:colOff>177800</xdr:colOff>
      <xdr:row>35</xdr:row>
      <xdr:rowOff>133223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219600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42498</xdr:rowOff>
    </xdr:from>
    <xdr:to>
      <xdr:col>26</xdr:col>
      <xdr:colOff>101600</xdr:colOff>
      <xdr:row>35</xdr:row>
      <xdr:rowOff>144098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154275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20977</xdr:rowOff>
    </xdr:from>
    <xdr:to>
      <xdr:col>22</xdr:col>
      <xdr:colOff>165100</xdr:colOff>
      <xdr:row>35</xdr:row>
      <xdr:rowOff>122577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132754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340429</xdr:rowOff>
    </xdr:from>
    <xdr:to>
      <xdr:col>19</xdr:col>
      <xdr:colOff>38100</xdr:colOff>
      <xdr:row>35</xdr:row>
      <xdr:rowOff>99129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109306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321455</xdr:rowOff>
    </xdr:from>
    <xdr:to>
      <xdr:col>15</xdr:col>
      <xdr:colOff>101600</xdr:colOff>
      <xdr:row>35</xdr:row>
      <xdr:rowOff>80155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90332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81597</xdr:rowOff>
    </xdr:from>
    <xdr:to>
      <xdr:col>24</xdr:col>
      <xdr:colOff>63500</xdr:colOff>
      <xdr:row>35</xdr:row>
      <xdr:rowOff>91904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82347"/>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81597</xdr:rowOff>
    </xdr:from>
    <xdr:to>
      <xdr:col>19</xdr:col>
      <xdr:colOff>177800</xdr:colOff>
      <xdr:row>35</xdr:row>
      <xdr:rowOff>104629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2347"/>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104629</xdr:rowOff>
    </xdr:from>
    <xdr:to>
      <xdr:col>15</xdr:col>
      <xdr:colOff>50800</xdr:colOff>
      <xdr:row>35</xdr:row>
      <xdr:rowOff>165608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5379"/>
          <a:ext cx="889000" cy="6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165608</xdr:rowOff>
    </xdr:from>
    <xdr:to>
      <xdr:col>10</xdr:col>
      <xdr:colOff>114300</xdr:colOff>
      <xdr:row>36</xdr:row>
      <xdr:rowOff>82950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6358"/>
          <a:ext cx="889000" cy="8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41104</xdr:rowOff>
    </xdr:from>
    <xdr:to>
      <xdr:col>24</xdr:col>
      <xdr:colOff>114300</xdr:colOff>
      <xdr:row>35</xdr:row>
      <xdr:rowOff>142704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30797</xdr:rowOff>
    </xdr:from>
    <xdr:to>
      <xdr:col>20</xdr:col>
      <xdr:colOff>38100</xdr:colOff>
      <xdr:row>35</xdr:row>
      <xdr:rowOff>132397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148924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53829</xdr:rowOff>
    </xdr:from>
    <xdr:to>
      <xdr:col>15</xdr:col>
      <xdr:colOff>101600</xdr:colOff>
      <xdr:row>35</xdr:row>
      <xdr:rowOff>155429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114808</xdr:rowOff>
    </xdr:from>
    <xdr:to>
      <xdr:col>10</xdr:col>
      <xdr:colOff>165100</xdr:colOff>
      <xdr:row>36</xdr:row>
      <xdr:rowOff>44958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36085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32150</xdr:rowOff>
    </xdr:from>
    <xdr:to>
      <xdr:col>6</xdr:col>
      <xdr:colOff>38100</xdr:colOff>
      <xdr:row>36</xdr:row>
      <xdr:rowOff>133750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37353</xdr:rowOff>
    </xdr:from>
    <xdr:to>
      <xdr:col>24</xdr:col>
      <xdr:colOff>63500</xdr:colOff>
      <xdr:row>57</xdr:row>
      <xdr:rowOff>85380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0003"/>
          <a:ext cx="838200" cy="4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85380</xdr:rowOff>
    </xdr:from>
    <xdr:to>
      <xdr:col>19</xdr:col>
      <xdr:colOff>177800</xdr:colOff>
      <xdr:row>57</xdr:row>
      <xdr:rowOff>155342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8030"/>
          <a:ext cx="889000" cy="6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155342</xdr:rowOff>
    </xdr:from>
    <xdr:to>
      <xdr:col>15</xdr:col>
      <xdr:colOff>50800</xdr:colOff>
      <xdr:row>58</xdr:row>
      <xdr:rowOff>10030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799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10030</xdr:rowOff>
    </xdr:from>
    <xdr:to>
      <xdr:col>10</xdr:col>
      <xdr:colOff>114300</xdr:colOff>
      <xdr:row>58</xdr:row>
      <xdr:rowOff>17149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4130"/>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158003</xdr:rowOff>
    </xdr:from>
    <xdr:to>
      <xdr:col>24</xdr:col>
      <xdr:colOff>114300</xdr:colOff>
      <xdr:row>57</xdr:row>
      <xdr:rowOff>88153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34580</xdr:rowOff>
    </xdr:from>
    <xdr:to>
      <xdr:col>20</xdr:col>
      <xdr:colOff>38100</xdr:colOff>
      <xdr:row>57</xdr:row>
      <xdr:rowOff>136180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127307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104542</xdr:rowOff>
    </xdr:from>
    <xdr:to>
      <xdr:col>15</xdr:col>
      <xdr:colOff>101600</xdr:colOff>
      <xdr:row>58</xdr:row>
      <xdr:rowOff>34692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25819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130680</xdr:rowOff>
    </xdr:from>
    <xdr:to>
      <xdr:col>10</xdr:col>
      <xdr:colOff>165100</xdr:colOff>
      <xdr:row>58</xdr:row>
      <xdr:rowOff>60830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51957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137799</xdr:rowOff>
    </xdr:from>
    <xdr:to>
      <xdr:col>6</xdr:col>
      <xdr:colOff>38100</xdr:colOff>
      <xdr:row>58</xdr:row>
      <xdr:rowOff>67949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59076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21468</xdr:rowOff>
    </xdr:from>
    <xdr:to>
      <xdr:col>24</xdr:col>
      <xdr:colOff>63500</xdr:colOff>
      <xdr:row>76</xdr:row>
      <xdr:rowOff>127859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1668"/>
          <a:ext cx="8382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127859</xdr:rowOff>
    </xdr:from>
    <xdr:to>
      <xdr:col>19</xdr:col>
      <xdr:colOff>177800</xdr:colOff>
      <xdr:row>77</xdr:row>
      <xdr:rowOff>51233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58059"/>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51233</xdr:rowOff>
    </xdr:from>
    <xdr:to>
      <xdr:col>15</xdr:col>
      <xdr:colOff>50800</xdr:colOff>
      <xdr:row>77</xdr:row>
      <xdr:rowOff>79670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2883"/>
          <a:ext cx="8890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79670</xdr:rowOff>
    </xdr:from>
    <xdr:to>
      <xdr:col>10</xdr:col>
      <xdr:colOff>114300</xdr:colOff>
      <xdr:row>77</xdr:row>
      <xdr:rowOff>87030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1320"/>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142118</xdr:rowOff>
    </xdr:from>
    <xdr:to>
      <xdr:col>24</xdr:col>
      <xdr:colOff>114300</xdr:colOff>
      <xdr:row>76</xdr:row>
      <xdr:rowOff>72268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164995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77059</xdr:rowOff>
    </xdr:from>
    <xdr:to>
      <xdr:col>20</xdr:col>
      <xdr:colOff>38100</xdr:colOff>
      <xdr:row>77</xdr:row>
      <xdr:rowOff>7209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23736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433</xdr:rowOff>
    </xdr:from>
    <xdr:to>
      <xdr:col>15</xdr:col>
      <xdr:colOff>101600</xdr:colOff>
      <xdr:row>77</xdr:row>
      <xdr:rowOff>102033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93160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28870</xdr:rowOff>
    </xdr:from>
    <xdr:to>
      <xdr:col>10</xdr:col>
      <xdr:colOff>165100</xdr:colOff>
      <xdr:row>77</xdr:row>
      <xdr:rowOff>130470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146997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36230</xdr:rowOff>
    </xdr:from>
    <xdr:to>
      <xdr:col>6</xdr:col>
      <xdr:colOff>38100</xdr:colOff>
      <xdr:row>77</xdr:row>
      <xdr:rowOff>137830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154357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21242</xdr:rowOff>
    </xdr:from>
    <xdr:to>
      <xdr:col>24</xdr:col>
      <xdr:colOff>63500</xdr:colOff>
      <xdr:row>96</xdr:row>
      <xdr:rowOff>1512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8992"/>
          <a:ext cx="838200" cy="1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156587</xdr:rowOff>
    </xdr:from>
    <xdr:to>
      <xdr:col>19</xdr:col>
      <xdr:colOff>177800</xdr:colOff>
      <xdr:row>96</xdr:row>
      <xdr:rowOff>1512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72887"/>
          <a:ext cx="889000" cy="18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156587</xdr:rowOff>
    </xdr:from>
    <xdr:to>
      <xdr:col>15</xdr:col>
      <xdr:colOff>50800</xdr:colOff>
      <xdr:row>96</xdr:row>
      <xdr:rowOff>136599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72887"/>
          <a:ext cx="889000" cy="3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136599</xdr:rowOff>
    </xdr:from>
    <xdr:to>
      <xdr:col>10</xdr:col>
      <xdr:colOff>114300</xdr:colOff>
      <xdr:row>97</xdr:row>
      <xdr:rowOff>16298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799"/>
          <a:ext cx="8890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141892</xdr:rowOff>
    </xdr:from>
    <xdr:to>
      <xdr:col>24</xdr:col>
      <xdr:colOff>114300</xdr:colOff>
      <xdr:row>95</xdr:row>
      <xdr:rowOff>72042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164769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122162</xdr:rowOff>
    </xdr:from>
    <xdr:to>
      <xdr:col>20</xdr:col>
      <xdr:colOff>38100</xdr:colOff>
      <xdr:row>96</xdr:row>
      <xdr:rowOff>52312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68839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105787</xdr:rowOff>
    </xdr:from>
    <xdr:to>
      <xdr:col>15</xdr:col>
      <xdr:colOff>101600</xdr:colOff>
      <xdr:row>95</xdr:row>
      <xdr:rowOff>35937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2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52464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9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85799</xdr:rowOff>
    </xdr:from>
    <xdr:to>
      <xdr:col>10</xdr:col>
      <xdr:colOff>165100</xdr:colOff>
      <xdr:row>97</xdr:row>
      <xdr:rowOff>15949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32476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136948</xdr:rowOff>
    </xdr:from>
    <xdr:to>
      <xdr:col>6</xdr:col>
      <xdr:colOff>38100</xdr:colOff>
      <xdr:row>97</xdr:row>
      <xdr:rowOff>67098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83625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37864</xdr:rowOff>
    </xdr:from>
    <xdr:to>
      <xdr:col>55</xdr:col>
      <xdr:colOff>0</xdr:colOff>
      <xdr:row>37</xdr:row>
      <xdr:rowOff>46714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81514"/>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37864</xdr:rowOff>
    </xdr:from>
    <xdr:to>
      <xdr:col>50</xdr:col>
      <xdr:colOff>114300</xdr:colOff>
      <xdr:row>37</xdr:row>
      <xdr:rowOff>62433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8151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161972</xdr:rowOff>
    </xdr:from>
    <xdr:to>
      <xdr:col>45</xdr:col>
      <xdr:colOff>177800</xdr:colOff>
      <xdr:row>37</xdr:row>
      <xdr:rowOff>62433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5472"/>
          <a:ext cx="889000" cy="110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161972</xdr:rowOff>
    </xdr:from>
    <xdr:to>
      <xdr:col>41</xdr:col>
      <xdr:colOff>50800</xdr:colOff>
      <xdr:row>38</xdr:row>
      <xdr:rowOff>99423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5472"/>
          <a:ext cx="889000" cy="130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167364</xdr:rowOff>
    </xdr:from>
    <xdr:to>
      <xdr:col>55</xdr:col>
      <xdr:colOff>50800</xdr:colOff>
      <xdr:row>37</xdr:row>
      <xdr:rowOff>97514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18791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158514</xdr:rowOff>
    </xdr:from>
    <xdr:to>
      <xdr:col>50</xdr:col>
      <xdr:colOff>165100</xdr:colOff>
      <xdr:row>37</xdr:row>
      <xdr:rowOff>88664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105191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xdr:rowOff>
    </xdr:from>
    <xdr:to>
      <xdr:col>46</xdr:col>
      <xdr:colOff>38100</xdr:colOff>
      <xdr:row>37</xdr:row>
      <xdr:rowOff>113233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129760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111172</xdr:rowOff>
    </xdr:from>
    <xdr:to>
      <xdr:col>41</xdr:col>
      <xdr:colOff>101600</xdr:colOff>
      <xdr:row>31</xdr:row>
      <xdr:rowOff>41322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57849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48623</xdr:rowOff>
    </xdr:from>
    <xdr:to>
      <xdr:col>36</xdr:col>
      <xdr:colOff>165100</xdr:colOff>
      <xdr:row>38</xdr:row>
      <xdr:rowOff>150223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141350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69324</xdr:rowOff>
    </xdr:from>
    <xdr:to>
      <xdr:col>55</xdr:col>
      <xdr:colOff>0</xdr:colOff>
      <xdr:row>57</xdr:row>
      <xdr:rowOff>32389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70524"/>
          <a:ext cx="838200" cy="13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18314</xdr:rowOff>
    </xdr:from>
    <xdr:to>
      <xdr:col>50</xdr:col>
      <xdr:colOff>114300</xdr:colOff>
      <xdr:row>57</xdr:row>
      <xdr:rowOff>32389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9096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18314</xdr:rowOff>
    </xdr:from>
    <xdr:to>
      <xdr:col>45</xdr:col>
      <xdr:colOff>177800</xdr:colOff>
      <xdr:row>57</xdr:row>
      <xdr:rowOff>68159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90964"/>
          <a:ext cx="8890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68159</xdr:rowOff>
    </xdr:from>
    <xdr:to>
      <xdr:col>41</xdr:col>
      <xdr:colOff>50800</xdr:colOff>
      <xdr:row>57</xdr:row>
      <xdr:rowOff>95526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40809"/>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18524</xdr:rowOff>
    </xdr:from>
    <xdr:to>
      <xdr:col>55</xdr:col>
      <xdr:colOff>50800</xdr:colOff>
      <xdr:row>56</xdr:row>
      <xdr:rowOff>120124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168401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153039</xdr:rowOff>
    </xdr:from>
    <xdr:to>
      <xdr:col>50</xdr:col>
      <xdr:colOff>165100</xdr:colOff>
      <xdr:row>57</xdr:row>
      <xdr:rowOff>83189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74316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138964</xdr:rowOff>
    </xdr:from>
    <xdr:to>
      <xdr:col>46</xdr:col>
      <xdr:colOff>38100</xdr:colOff>
      <xdr:row>57</xdr:row>
      <xdr:rowOff>69114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60241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17359</xdr:rowOff>
    </xdr:from>
    <xdr:to>
      <xdr:col>41</xdr:col>
      <xdr:colOff>101600</xdr:colOff>
      <xdr:row>57</xdr:row>
      <xdr:rowOff>118959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110086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44726</xdr:rowOff>
    </xdr:from>
    <xdr:to>
      <xdr:col>36</xdr:col>
      <xdr:colOff>165100</xdr:colOff>
      <xdr:row>57</xdr:row>
      <xdr:rowOff>146326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137453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1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155263</xdr:rowOff>
    </xdr:from>
    <xdr:to>
      <xdr:col>55</xdr:col>
      <xdr:colOff>0</xdr:colOff>
      <xdr:row>79</xdr:row>
      <xdr:rowOff>29172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28363"/>
          <a:ext cx="838200" cy="4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120135</xdr:rowOff>
    </xdr:from>
    <xdr:to>
      <xdr:col>50</xdr:col>
      <xdr:colOff>114300</xdr:colOff>
      <xdr:row>78</xdr:row>
      <xdr:rowOff>155263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93235"/>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67348</xdr:rowOff>
    </xdr:from>
    <xdr:to>
      <xdr:col>45</xdr:col>
      <xdr:colOff>177800</xdr:colOff>
      <xdr:row>78</xdr:row>
      <xdr:rowOff>120135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40448"/>
          <a:ext cx="8890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67348</xdr:rowOff>
    </xdr:from>
    <xdr:to>
      <xdr:col>41</xdr:col>
      <xdr:colOff>50800</xdr:colOff>
      <xdr:row>78</xdr:row>
      <xdr:rowOff>164809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40448"/>
          <a:ext cx="889000" cy="9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149822</xdr:rowOff>
    </xdr:from>
    <xdr:to>
      <xdr:col>55</xdr:col>
      <xdr:colOff>50800</xdr:colOff>
      <xdr:row>79</xdr:row>
      <xdr:rowOff>79972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64749</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37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104463</xdr:rowOff>
    </xdr:from>
    <xdr:to>
      <xdr:col>50</xdr:col>
      <xdr:colOff>165100</xdr:colOff>
      <xdr:row>79</xdr:row>
      <xdr:rowOff>34613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25740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69335</xdr:rowOff>
    </xdr:from>
    <xdr:to>
      <xdr:col>46</xdr:col>
      <xdr:colOff>38100</xdr:colOff>
      <xdr:row>78</xdr:row>
      <xdr:rowOff>170935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162062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16548</xdr:rowOff>
    </xdr:from>
    <xdr:to>
      <xdr:col>41</xdr:col>
      <xdr:colOff>101600</xdr:colOff>
      <xdr:row>78</xdr:row>
      <xdr:rowOff>118148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114009</xdr:rowOff>
    </xdr:from>
    <xdr:to>
      <xdr:col>36</xdr:col>
      <xdr:colOff>165100</xdr:colOff>
      <xdr:row>79</xdr:row>
      <xdr:rowOff>44159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35286</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126442</xdr:rowOff>
    </xdr:from>
    <xdr:to>
      <xdr:col>55</xdr:col>
      <xdr:colOff>0</xdr:colOff>
      <xdr:row>97</xdr:row>
      <xdr:rowOff>110883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85642"/>
          <a:ext cx="838200" cy="15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110883</xdr:rowOff>
    </xdr:from>
    <xdr:to>
      <xdr:col>50</xdr:col>
      <xdr:colOff>114300</xdr:colOff>
      <xdr:row>97</xdr:row>
      <xdr:rowOff>148158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41533"/>
          <a:ext cx="889000" cy="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148158</xdr:rowOff>
    </xdr:from>
    <xdr:to>
      <xdr:col>45</xdr:col>
      <xdr:colOff>177800</xdr:colOff>
      <xdr:row>98</xdr:row>
      <xdr:rowOff>45543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78808"/>
          <a:ext cx="889000" cy="6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166370</xdr:rowOff>
    </xdr:from>
    <xdr:to>
      <xdr:col>41</xdr:col>
      <xdr:colOff>50800</xdr:colOff>
      <xdr:row>98</xdr:row>
      <xdr:rowOff>45543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97020"/>
          <a:ext cx="889000" cy="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75642</xdr:rowOff>
    </xdr:from>
    <xdr:to>
      <xdr:col>55</xdr:col>
      <xdr:colOff>50800</xdr:colOff>
      <xdr:row>97</xdr:row>
      <xdr:rowOff>5792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54069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1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60083</xdr:rowOff>
    </xdr:from>
    <xdr:to>
      <xdr:col>50</xdr:col>
      <xdr:colOff>165100</xdr:colOff>
      <xdr:row>97</xdr:row>
      <xdr:rowOff>161683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152810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97358</xdr:rowOff>
    </xdr:from>
    <xdr:to>
      <xdr:col>46</xdr:col>
      <xdr:colOff>38100</xdr:colOff>
      <xdr:row>98</xdr:row>
      <xdr:rowOff>27508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18635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166193</xdr:rowOff>
    </xdr:from>
    <xdr:to>
      <xdr:col>41</xdr:col>
      <xdr:colOff>101600</xdr:colOff>
      <xdr:row>98</xdr:row>
      <xdr:rowOff>96343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87470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115570</xdr:rowOff>
    </xdr:from>
    <xdr:to>
      <xdr:col>36</xdr:col>
      <xdr:colOff>165100</xdr:colOff>
      <xdr:row>98</xdr:row>
      <xdr:rowOff>45720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36847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3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137368</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2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137368</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52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131928</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118646</xdr:rowOff>
    </xdr:from>
    <xdr:to>
      <xdr:col>71</xdr:col>
      <xdr:colOff>177800</xdr:colOff>
      <xdr:row>38</xdr:row>
      <xdr:rowOff>131928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33746"/>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86568</xdr:rowOff>
    </xdr:from>
    <xdr:to>
      <xdr:col>81</xdr:col>
      <xdr:colOff>101600</xdr:colOff>
      <xdr:row>39</xdr:row>
      <xdr:rowOff>16718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7845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81128</xdr:rowOff>
    </xdr:from>
    <xdr:to>
      <xdr:col>72</xdr:col>
      <xdr:colOff>38100</xdr:colOff>
      <xdr:row>39</xdr:row>
      <xdr:rowOff>11278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67846</xdr:rowOff>
    </xdr:from>
    <xdr:to>
      <xdr:col>67</xdr:col>
      <xdr:colOff>101600</xdr:colOff>
      <xdr:row>38</xdr:row>
      <xdr:rowOff>169446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160573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7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142263</xdr:rowOff>
    </xdr:from>
    <xdr:to>
      <xdr:col>85</xdr:col>
      <xdr:colOff>127000</xdr:colOff>
      <xdr:row>75</xdr:row>
      <xdr:rowOff>30968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29563"/>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123127</xdr:rowOff>
    </xdr:from>
    <xdr:to>
      <xdr:col>81</xdr:col>
      <xdr:colOff>50800</xdr:colOff>
      <xdr:row>74</xdr:row>
      <xdr:rowOff>142263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10427"/>
          <a:ext cx="8890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110929</xdr:rowOff>
    </xdr:from>
    <xdr:to>
      <xdr:col>76</xdr:col>
      <xdr:colOff>114300</xdr:colOff>
      <xdr:row>74</xdr:row>
      <xdr:rowOff>123127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98229"/>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99303</xdr:rowOff>
    </xdr:from>
    <xdr:to>
      <xdr:col>71</xdr:col>
      <xdr:colOff>177800</xdr:colOff>
      <xdr:row>74</xdr:row>
      <xdr:rowOff>110929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86603"/>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151618</xdr:rowOff>
    </xdr:from>
    <xdr:to>
      <xdr:col>85</xdr:col>
      <xdr:colOff>177800</xdr:colOff>
      <xdr:row>75</xdr:row>
      <xdr:rowOff>81768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3045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91463</xdr:rowOff>
    </xdr:from>
    <xdr:to>
      <xdr:col>81</xdr:col>
      <xdr:colOff>101600</xdr:colOff>
      <xdr:row>75</xdr:row>
      <xdr:rowOff>21613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38140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72327</xdr:rowOff>
    </xdr:from>
    <xdr:to>
      <xdr:col>76</xdr:col>
      <xdr:colOff>165100</xdr:colOff>
      <xdr:row>75</xdr:row>
      <xdr:rowOff>2477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19004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60129</xdr:rowOff>
    </xdr:from>
    <xdr:to>
      <xdr:col>72</xdr:col>
      <xdr:colOff>38100</xdr:colOff>
      <xdr:row>74</xdr:row>
      <xdr:rowOff>161729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6806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48503</xdr:rowOff>
    </xdr:from>
    <xdr:to>
      <xdr:col>67</xdr:col>
      <xdr:colOff>101600</xdr:colOff>
      <xdr:row>74</xdr:row>
      <xdr:rowOff>150103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166630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31372</xdr:rowOff>
    </xdr:from>
    <xdr:to>
      <xdr:col>85</xdr:col>
      <xdr:colOff>127000</xdr:colOff>
      <xdr:row>98</xdr:row>
      <xdr:rowOff>78536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33472"/>
          <a:ext cx="838200" cy="4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11528</xdr:rowOff>
    </xdr:from>
    <xdr:to>
      <xdr:col>81</xdr:col>
      <xdr:colOff>50800</xdr:colOff>
      <xdr:row>98</xdr:row>
      <xdr:rowOff>31372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3628"/>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11528</xdr:rowOff>
    </xdr:from>
    <xdr:to>
      <xdr:col>76</xdr:col>
      <xdr:colOff>114300</xdr:colOff>
      <xdr:row>98</xdr:row>
      <xdr:rowOff>89993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3628"/>
          <a:ext cx="8890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89993</xdr:rowOff>
    </xdr:from>
    <xdr:to>
      <xdr:col>71</xdr:col>
      <xdr:colOff>177800</xdr:colOff>
      <xdr:row>98</xdr:row>
      <xdr:rowOff>90387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209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27736</xdr:rowOff>
    </xdr:from>
    <xdr:to>
      <xdr:col>85</xdr:col>
      <xdr:colOff>177800</xdr:colOff>
      <xdr:row>98</xdr:row>
      <xdr:rowOff>129336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114113</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152022</xdr:rowOff>
    </xdr:from>
    <xdr:to>
      <xdr:col>81</xdr:col>
      <xdr:colOff>101600</xdr:colOff>
      <xdr:row>98</xdr:row>
      <xdr:rowOff>82172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132178</xdr:rowOff>
    </xdr:from>
    <xdr:to>
      <xdr:col>76</xdr:col>
      <xdr:colOff>165100</xdr:colOff>
      <xdr:row>98</xdr:row>
      <xdr:rowOff>62328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53455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39193</xdr:rowOff>
    </xdr:from>
    <xdr:to>
      <xdr:col>72</xdr:col>
      <xdr:colOff>38100</xdr:colOff>
      <xdr:row>98</xdr:row>
      <xdr:rowOff>140793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131920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39587</xdr:rowOff>
    </xdr:from>
    <xdr:to>
      <xdr:col>67</xdr:col>
      <xdr:colOff>101600</xdr:colOff>
      <xdr:row>98</xdr:row>
      <xdr:rowOff>141187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132314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122418</xdr:rowOff>
    </xdr:from>
    <xdr:to>
      <xdr:col>116</xdr:col>
      <xdr:colOff>63500</xdr:colOff>
      <xdr:row>38</xdr:row>
      <xdr:rowOff>122920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37518"/>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122920</xdr:rowOff>
    </xdr:from>
    <xdr:to>
      <xdr:col>111</xdr:col>
      <xdr:colOff>177800</xdr:colOff>
      <xdr:row>38</xdr:row>
      <xdr:rowOff>123515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3802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123515</xdr:rowOff>
    </xdr:from>
    <xdr:to>
      <xdr:col>107</xdr:col>
      <xdr:colOff>50800</xdr:colOff>
      <xdr:row>38</xdr:row>
      <xdr:rowOff>124887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386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124887</xdr:rowOff>
    </xdr:from>
    <xdr:to>
      <xdr:col>102</xdr:col>
      <xdr:colOff>114300</xdr:colOff>
      <xdr:row>38</xdr:row>
      <xdr:rowOff>125938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3998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71618</xdr:rowOff>
    </xdr:from>
    <xdr:to>
      <xdr:col>116</xdr:col>
      <xdr:colOff>114300</xdr:colOff>
      <xdr:row>39</xdr:row>
      <xdr:rowOff>1768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157995</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1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72120</xdr:rowOff>
    </xdr:from>
    <xdr:to>
      <xdr:col>112</xdr:col>
      <xdr:colOff>38100</xdr:colOff>
      <xdr:row>39</xdr:row>
      <xdr:rowOff>2270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164847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7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72715</xdr:rowOff>
    </xdr:from>
    <xdr:to>
      <xdr:col>107</xdr:col>
      <xdr:colOff>101600</xdr:colOff>
      <xdr:row>39</xdr:row>
      <xdr:rowOff>2865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165442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74087</xdr:rowOff>
    </xdr:from>
    <xdr:to>
      <xdr:col>102</xdr:col>
      <xdr:colOff>165100</xdr:colOff>
      <xdr:row>39</xdr:row>
      <xdr:rowOff>4237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166814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75138</xdr:rowOff>
    </xdr:from>
    <xdr:to>
      <xdr:col>98</xdr:col>
      <xdr:colOff>38100</xdr:colOff>
      <xdr:row>39</xdr:row>
      <xdr:rowOff>5288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167865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159436</xdr:rowOff>
    </xdr:from>
    <xdr:to>
      <xdr:col>116</xdr:col>
      <xdr:colOff>63500</xdr:colOff>
      <xdr:row>58</xdr:row>
      <xdr:rowOff>160045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3536"/>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160045</xdr:rowOff>
    </xdr:from>
    <xdr:to>
      <xdr:col>111</xdr:col>
      <xdr:colOff>177800</xdr:colOff>
      <xdr:row>58</xdr:row>
      <xdr:rowOff>160884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0414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160884</xdr:rowOff>
    </xdr:from>
    <xdr:to>
      <xdr:col>107</xdr:col>
      <xdr:colOff>50800</xdr:colOff>
      <xdr:row>58</xdr:row>
      <xdr:rowOff>161493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049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161417</xdr:rowOff>
    </xdr:from>
    <xdr:to>
      <xdr:col>102</xdr:col>
      <xdr:colOff>114300</xdr:colOff>
      <xdr:row>58</xdr:row>
      <xdr:rowOff>161493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55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108636</xdr:rowOff>
    </xdr:from>
    <xdr:to>
      <xdr:col>116</xdr:col>
      <xdr:colOff>114300</xdr:colOff>
      <xdr:row>59</xdr:row>
      <xdr:rowOff>38786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23563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109245</xdr:rowOff>
    </xdr:from>
    <xdr:to>
      <xdr:col>112</xdr:col>
      <xdr:colOff>38100</xdr:colOff>
      <xdr:row>59</xdr:row>
      <xdr:rowOff>39395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30522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110084</xdr:rowOff>
    </xdr:from>
    <xdr:to>
      <xdr:col>107</xdr:col>
      <xdr:colOff>101600</xdr:colOff>
      <xdr:row>59</xdr:row>
      <xdr:rowOff>40234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31361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110693</xdr:rowOff>
    </xdr:from>
    <xdr:to>
      <xdr:col>102</xdr:col>
      <xdr:colOff>165100</xdr:colOff>
      <xdr:row>59</xdr:row>
      <xdr:rowOff>40843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31970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110617</xdr:rowOff>
    </xdr:from>
    <xdr:to>
      <xdr:col>98</xdr:col>
      <xdr:colOff>38100</xdr:colOff>
      <xdr:row>59</xdr:row>
      <xdr:rowOff>40767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31894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84927</xdr:rowOff>
    </xdr:from>
    <xdr:to>
      <xdr:col>116</xdr:col>
      <xdr:colOff>63500</xdr:colOff>
      <xdr:row>75</xdr:row>
      <xdr:rowOff>115012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43677"/>
          <a:ext cx="8382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115012</xdr:rowOff>
    </xdr:from>
    <xdr:to>
      <xdr:col>111</xdr:col>
      <xdr:colOff>177800</xdr:colOff>
      <xdr:row>75</xdr:row>
      <xdr:rowOff>139312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7376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137711</xdr:rowOff>
    </xdr:from>
    <xdr:to>
      <xdr:col>107</xdr:col>
      <xdr:colOff>50800</xdr:colOff>
      <xdr:row>75</xdr:row>
      <xdr:rowOff>139312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9646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140957</xdr:rowOff>
    </xdr:from>
    <xdr:to>
      <xdr:col>102</xdr:col>
      <xdr:colOff>114300</xdr:colOff>
      <xdr:row>75</xdr:row>
      <xdr:rowOff>137711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28257"/>
          <a:ext cx="889000" cy="16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34127</xdr:rowOff>
    </xdr:from>
    <xdr:to>
      <xdr:col>116</xdr:col>
      <xdr:colOff>114300</xdr:colOff>
      <xdr:row>75</xdr:row>
      <xdr:rowOff>135727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57004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64212</xdr:rowOff>
    </xdr:from>
    <xdr:to>
      <xdr:col>112</xdr:col>
      <xdr:colOff>38100</xdr:colOff>
      <xdr:row>75</xdr:row>
      <xdr:rowOff>165812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10889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88512</xdr:rowOff>
    </xdr:from>
    <xdr:to>
      <xdr:col>107</xdr:col>
      <xdr:colOff>101600</xdr:colOff>
      <xdr:row>76</xdr:row>
      <xdr:rowOff>18662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35189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86911</xdr:rowOff>
    </xdr:from>
    <xdr:to>
      <xdr:col>102</xdr:col>
      <xdr:colOff>165100</xdr:colOff>
      <xdr:row>76</xdr:row>
      <xdr:rowOff>17061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90157</xdr:rowOff>
    </xdr:from>
    <xdr:to>
      <xdr:col>98</xdr:col>
      <xdr:colOff>38100</xdr:colOff>
      <xdr:row>75</xdr:row>
      <xdr:rowOff>20307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36834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経費では前年度と同様に、扶助費、公債費、維持補修費、補助費等、繰出金が類似団体平均を上回っており、物件費、普通建設事業費が類似団体平均を下回っている。また、今年度人件費が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数値の変動率が特に大きかったのは、普通建設事業費、扶助費、物件費である。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12,357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49,965</a:t>
          </a:r>
          <a:r>
            <a:rPr kumimoji="1" lang="ja-JP" altLang="en-US" sz="1300">
              <a:latin typeface="ＭＳ Ｐゴシック" panose="020B0600070205080204" pitchFamily="50" charset="-128"/>
              <a:ea typeface="ＭＳ Ｐゴシック" panose="020B0600070205080204" pitchFamily="50" charset="-128"/>
            </a:rPr>
            <a:t>円になった。新庁舎建設事業や小学校給食施設整備事業が増加したことなどによる。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116,291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円になった。物価高騰対応給付金給付事業が増加したことなどによる。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円になった。委託料が増加したことなどによる。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101295</xdr:rowOff>
    </xdr:from>
    <xdr:to>
      <xdr:col>24</xdr:col>
      <xdr:colOff>63500</xdr:colOff>
      <xdr:row>33</xdr:row>
      <xdr:rowOff>124155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91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124155</xdr:rowOff>
    </xdr:from>
    <xdr:to>
      <xdr:col>19</xdr:col>
      <xdr:colOff>177800</xdr:colOff>
      <xdr:row>33</xdr:row>
      <xdr:rowOff>168504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200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168504</xdr:rowOff>
    </xdr:from>
    <xdr:to>
      <xdr:col>15</xdr:col>
      <xdr:colOff>50800</xdr:colOff>
      <xdr:row>34</xdr:row>
      <xdr:rowOff>29515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635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118669</xdr:rowOff>
    </xdr:from>
    <xdr:to>
      <xdr:col>10</xdr:col>
      <xdr:colOff>114300</xdr:colOff>
      <xdr:row>34</xdr:row>
      <xdr:rowOff>29515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6519"/>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50495</xdr:rowOff>
    </xdr:from>
    <xdr:to>
      <xdr:col>24</xdr:col>
      <xdr:colOff>114300</xdr:colOff>
      <xdr:row>33</xdr:row>
      <xdr:rowOff>152095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73372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73355</xdr:rowOff>
    </xdr:from>
    <xdr:to>
      <xdr:col>20</xdr:col>
      <xdr:colOff>38100</xdr:colOff>
      <xdr:row>34</xdr:row>
      <xdr:rowOff>3505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20032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117704</xdr:rowOff>
    </xdr:from>
    <xdr:to>
      <xdr:col>15</xdr:col>
      <xdr:colOff>101600</xdr:colOff>
      <xdr:row>34</xdr:row>
      <xdr:rowOff>47854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150165</xdr:rowOff>
    </xdr:from>
    <xdr:to>
      <xdr:col>10</xdr:col>
      <xdr:colOff>165100</xdr:colOff>
      <xdr:row>34</xdr:row>
      <xdr:rowOff>80315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96842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67869</xdr:rowOff>
    </xdr:from>
    <xdr:to>
      <xdr:col>6</xdr:col>
      <xdr:colOff>38100</xdr:colOff>
      <xdr:row>33</xdr:row>
      <xdr:rowOff>169469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32555</xdr:rowOff>
    </xdr:from>
    <xdr:to>
      <xdr:col>24</xdr:col>
      <xdr:colOff>63500</xdr:colOff>
      <xdr:row>57</xdr:row>
      <xdr:rowOff>48118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05205"/>
          <a:ext cx="8382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48118</xdr:rowOff>
    </xdr:from>
    <xdr:to>
      <xdr:col>19</xdr:col>
      <xdr:colOff>177800</xdr:colOff>
      <xdr:row>57</xdr:row>
      <xdr:rowOff>61263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2076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163488</xdr:rowOff>
    </xdr:from>
    <xdr:to>
      <xdr:col>15</xdr:col>
      <xdr:colOff>50800</xdr:colOff>
      <xdr:row>57</xdr:row>
      <xdr:rowOff>61263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21788"/>
          <a:ext cx="889000" cy="4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163488</xdr:rowOff>
    </xdr:from>
    <xdr:to>
      <xdr:col>10</xdr:col>
      <xdr:colOff>114300</xdr:colOff>
      <xdr:row>57</xdr:row>
      <xdr:rowOff>114015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21788"/>
          <a:ext cx="889000" cy="4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153205</xdr:rowOff>
    </xdr:from>
    <xdr:to>
      <xdr:col>24</xdr:col>
      <xdr:colOff>114300</xdr:colOff>
      <xdr:row>57</xdr:row>
      <xdr:rowOff>83355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131632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168768</xdr:rowOff>
    </xdr:from>
    <xdr:to>
      <xdr:col>20</xdr:col>
      <xdr:colOff>38100</xdr:colOff>
      <xdr:row>57</xdr:row>
      <xdr:rowOff>98918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90045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6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10463</xdr:rowOff>
    </xdr:from>
    <xdr:to>
      <xdr:col>15</xdr:col>
      <xdr:colOff>101600</xdr:colOff>
      <xdr:row>57</xdr:row>
      <xdr:rowOff>112063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112688</xdr:rowOff>
    </xdr:from>
    <xdr:to>
      <xdr:col>10</xdr:col>
      <xdr:colOff>165100</xdr:colOff>
      <xdr:row>55</xdr:row>
      <xdr:rowOff>42838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33965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63215</xdr:rowOff>
    </xdr:from>
    <xdr:to>
      <xdr:col>6</xdr:col>
      <xdr:colOff>38100</xdr:colOff>
      <xdr:row>57</xdr:row>
      <xdr:rowOff>164815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155942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125396</xdr:rowOff>
    </xdr:from>
    <xdr:to>
      <xdr:col>24</xdr:col>
      <xdr:colOff>63500</xdr:colOff>
      <xdr:row>76</xdr:row>
      <xdr:rowOff>66036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4146"/>
          <a:ext cx="8382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137458</xdr:rowOff>
    </xdr:from>
    <xdr:to>
      <xdr:col>19</xdr:col>
      <xdr:colOff>177800</xdr:colOff>
      <xdr:row>76</xdr:row>
      <xdr:rowOff>66036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6208"/>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137458</xdr:rowOff>
    </xdr:from>
    <xdr:to>
      <xdr:col>15</xdr:col>
      <xdr:colOff>50800</xdr:colOff>
      <xdr:row>77</xdr:row>
      <xdr:rowOff>38877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6208"/>
          <a:ext cx="889000" cy="24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38877</xdr:rowOff>
    </xdr:from>
    <xdr:to>
      <xdr:col>10</xdr:col>
      <xdr:colOff>114300</xdr:colOff>
      <xdr:row>77</xdr:row>
      <xdr:rowOff>94568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0527"/>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74596</xdr:rowOff>
    </xdr:from>
    <xdr:to>
      <xdr:col>24</xdr:col>
      <xdr:colOff>114300</xdr:colOff>
      <xdr:row>76</xdr:row>
      <xdr:rowOff>4747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97473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15236</xdr:rowOff>
    </xdr:from>
    <xdr:to>
      <xdr:col>20</xdr:col>
      <xdr:colOff>38100</xdr:colOff>
      <xdr:row>76</xdr:row>
      <xdr:rowOff>116836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133363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86658</xdr:rowOff>
    </xdr:from>
    <xdr:to>
      <xdr:col>15</xdr:col>
      <xdr:colOff>101600</xdr:colOff>
      <xdr:row>76</xdr:row>
      <xdr:rowOff>16808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33335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159527</xdr:rowOff>
    </xdr:from>
    <xdr:to>
      <xdr:col>10</xdr:col>
      <xdr:colOff>165100</xdr:colOff>
      <xdr:row>77</xdr:row>
      <xdr:rowOff>89677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43768</xdr:rowOff>
    </xdr:from>
    <xdr:to>
      <xdr:col>6</xdr:col>
      <xdr:colOff>38100</xdr:colOff>
      <xdr:row>77</xdr:row>
      <xdr:rowOff>145368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85694</xdr:rowOff>
    </xdr:from>
    <xdr:to>
      <xdr:col>24</xdr:col>
      <xdr:colOff>63500</xdr:colOff>
      <xdr:row>95</xdr:row>
      <xdr:rowOff>94362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73444"/>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94362</xdr:rowOff>
    </xdr:from>
    <xdr:to>
      <xdr:col>19</xdr:col>
      <xdr:colOff>177800</xdr:colOff>
      <xdr:row>96</xdr:row>
      <xdr:rowOff>13836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82112"/>
          <a:ext cx="889000" cy="9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13836</xdr:rowOff>
    </xdr:from>
    <xdr:to>
      <xdr:col>15</xdr:col>
      <xdr:colOff>50800</xdr:colOff>
      <xdr:row>96</xdr:row>
      <xdr:rowOff>162827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3036"/>
          <a:ext cx="889000" cy="1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162827</xdr:rowOff>
    </xdr:from>
    <xdr:to>
      <xdr:col>10</xdr:col>
      <xdr:colOff>114300</xdr:colOff>
      <xdr:row>97</xdr:row>
      <xdr:rowOff>59004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202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34894</xdr:rowOff>
    </xdr:from>
    <xdr:to>
      <xdr:col>24</xdr:col>
      <xdr:colOff>114300</xdr:colOff>
      <xdr:row>95</xdr:row>
      <xdr:rowOff>136494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57771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43562</xdr:rowOff>
    </xdr:from>
    <xdr:to>
      <xdr:col>20</xdr:col>
      <xdr:colOff>38100</xdr:colOff>
      <xdr:row>95</xdr:row>
      <xdr:rowOff>145162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161689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134486</xdr:rowOff>
    </xdr:from>
    <xdr:to>
      <xdr:col>15</xdr:col>
      <xdr:colOff>101600</xdr:colOff>
      <xdr:row>96</xdr:row>
      <xdr:rowOff>64636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112027</xdr:rowOff>
    </xdr:from>
    <xdr:to>
      <xdr:col>10</xdr:col>
      <xdr:colOff>165100</xdr:colOff>
      <xdr:row>97</xdr:row>
      <xdr:rowOff>42177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33304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8204</xdr:rowOff>
    </xdr:from>
    <xdr:to>
      <xdr:col>6</xdr:col>
      <xdr:colOff>38100</xdr:colOff>
      <xdr:row>97</xdr:row>
      <xdr:rowOff>109804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100931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102118</xdr:rowOff>
    </xdr:from>
    <xdr:to>
      <xdr:col>55</xdr:col>
      <xdr:colOff>0</xdr:colOff>
      <xdr:row>38</xdr:row>
      <xdr:rowOff>109342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17218"/>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98095</xdr:rowOff>
    </xdr:from>
    <xdr:to>
      <xdr:col>50</xdr:col>
      <xdr:colOff>114300</xdr:colOff>
      <xdr:row>38</xdr:row>
      <xdr:rowOff>102118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3195"/>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98095</xdr:rowOff>
    </xdr:from>
    <xdr:to>
      <xdr:col>45</xdr:col>
      <xdr:colOff>177800</xdr:colOff>
      <xdr:row>38</xdr:row>
      <xdr:rowOff>98552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131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93432</xdr:rowOff>
    </xdr:from>
    <xdr:to>
      <xdr:col>41</xdr:col>
      <xdr:colOff>50800</xdr:colOff>
      <xdr:row>38</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8532"/>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58542</xdr:rowOff>
    </xdr:from>
    <xdr:to>
      <xdr:col>55</xdr:col>
      <xdr:colOff>50800</xdr:colOff>
      <xdr:row>38</xdr:row>
      <xdr:rowOff>160142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144919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51318</xdr:rowOff>
    </xdr:from>
    <xdr:to>
      <xdr:col>50</xdr:col>
      <xdr:colOff>165100</xdr:colOff>
      <xdr:row>38</xdr:row>
      <xdr:rowOff>152918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144045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47295</xdr:rowOff>
    </xdr:from>
    <xdr:to>
      <xdr:col>46</xdr:col>
      <xdr:colOff>38100</xdr:colOff>
      <xdr:row>38</xdr:row>
      <xdr:rowOff>148895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140022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47752</xdr:rowOff>
    </xdr:from>
    <xdr:to>
      <xdr:col>41</xdr:col>
      <xdr:colOff>101600</xdr:colOff>
      <xdr:row>38</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140479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42632</xdr:rowOff>
    </xdr:from>
    <xdr:to>
      <xdr:col>36</xdr:col>
      <xdr:colOff>165100</xdr:colOff>
      <xdr:row>38</xdr:row>
      <xdr:rowOff>144232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135359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87859</xdr:rowOff>
    </xdr:from>
    <xdr:to>
      <xdr:col>55</xdr:col>
      <xdr:colOff>0</xdr:colOff>
      <xdr:row>58</xdr:row>
      <xdr:rowOff>99111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31959"/>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67869</xdr:rowOff>
    </xdr:from>
    <xdr:to>
      <xdr:col>50</xdr:col>
      <xdr:colOff>114300</xdr:colOff>
      <xdr:row>58</xdr:row>
      <xdr:rowOff>99111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1196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67869</xdr:rowOff>
    </xdr:from>
    <xdr:to>
      <xdr:col>45</xdr:col>
      <xdr:colOff>177800</xdr:colOff>
      <xdr:row>58</xdr:row>
      <xdr:rowOff>90830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11969"/>
          <a:ext cx="8890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90830</xdr:rowOff>
    </xdr:from>
    <xdr:to>
      <xdr:col>41</xdr:col>
      <xdr:colOff>50800</xdr:colOff>
      <xdr:row>58</xdr:row>
      <xdr:rowOff>100064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4930"/>
          <a:ext cx="889000" cy="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37059</xdr:rowOff>
    </xdr:from>
    <xdr:to>
      <xdr:col>55</xdr:col>
      <xdr:colOff>50800</xdr:colOff>
      <xdr:row>58</xdr:row>
      <xdr:rowOff>138659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48311</xdr:rowOff>
    </xdr:from>
    <xdr:to>
      <xdr:col>50</xdr:col>
      <xdr:colOff>165100</xdr:colOff>
      <xdr:row>58</xdr:row>
      <xdr:rowOff>149911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141038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17069</xdr:rowOff>
    </xdr:from>
    <xdr:to>
      <xdr:col>46</xdr:col>
      <xdr:colOff>38100</xdr:colOff>
      <xdr:row>58</xdr:row>
      <xdr:rowOff>118669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109796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40030</xdr:rowOff>
    </xdr:from>
    <xdr:to>
      <xdr:col>41</xdr:col>
      <xdr:colOff>101600</xdr:colOff>
      <xdr:row>58</xdr:row>
      <xdr:rowOff>141630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132757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49264</xdr:rowOff>
    </xdr:from>
    <xdr:to>
      <xdr:col>36</xdr:col>
      <xdr:colOff>165100</xdr:colOff>
      <xdr:row>58</xdr:row>
      <xdr:rowOff>150864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134004</xdr:rowOff>
    </xdr:from>
    <xdr:to>
      <xdr:col>55</xdr:col>
      <xdr:colOff>0</xdr:colOff>
      <xdr:row>78</xdr:row>
      <xdr:rowOff>24067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35654"/>
          <a:ext cx="8382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134004</xdr:rowOff>
    </xdr:from>
    <xdr:to>
      <xdr:col>50</xdr:col>
      <xdr:colOff>114300</xdr:colOff>
      <xdr:row>78</xdr:row>
      <xdr:rowOff>39249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35654"/>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139015</xdr:rowOff>
    </xdr:from>
    <xdr:to>
      <xdr:col>45</xdr:col>
      <xdr:colOff>177800</xdr:colOff>
      <xdr:row>78</xdr:row>
      <xdr:rowOff>39249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40665"/>
          <a:ext cx="889000" cy="7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139015</xdr:rowOff>
    </xdr:from>
    <xdr:to>
      <xdr:col>41</xdr:col>
      <xdr:colOff>50800</xdr:colOff>
      <xdr:row>78</xdr:row>
      <xdr:rowOff>87846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40665"/>
          <a:ext cx="889000" cy="1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144717</xdr:rowOff>
    </xdr:from>
    <xdr:to>
      <xdr:col>55</xdr:col>
      <xdr:colOff>50800</xdr:colOff>
      <xdr:row>78</xdr:row>
      <xdr:rowOff>74867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123144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83204</xdr:rowOff>
    </xdr:from>
    <xdr:to>
      <xdr:col>50</xdr:col>
      <xdr:colOff>165100</xdr:colOff>
      <xdr:row>78</xdr:row>
      <xdr:rowOff>13354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4481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159899</xdr:rowOff>
    </xdr:from>
    <xdr:to>
      <xdr:col>46</xdr:col>
      <xdr:colOff>38100</xdr:colOff>
      <xdr:row>78</xdr:row>
      <xdr:rowOff>90049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81176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5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88215</xdr:rowOff>
    </xdr:from>
    <xdr:to>
      <xdr:col>41</xdr:col>
      <xdr:colOff>101600</xdr:colOff>
      <xdr:row>78</xdr:row>
      <xdr:rowOff>18365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9492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37046</xdr:rowOff>
    </xdr:from>
    <xdr:to>
      <xdr:col>36</xdr:col>
      <xdr:colOff>165100</xdr:colOff>
      <xdr:row>78</xdr:row>
      <xdr:rowOff>138646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129773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78206</xdr:rowOff>
    </xdr:from>
    <xdr:to>
      <xdr:col>55</xdr:col>
      <xdr:colOff>0</xdr:colOff>
      <xdr:row>97</xdr:row>
      <xdr:rowOff>165843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08856"/>
          <a:ext cx="838200" cy="8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33516</xdr:rowOff>
    </xdr:from>
    <xdr:to>
      <xdr:col>50</xdr:col>
      <xdr:colOff>114300</xdr:colOff>
      <xdr:row>97</xdr:row>
      <xdr:rowOff>165843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64166"/>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33516</xdr:rowOff>
    </xdr:from>
    <xdr:to>
      <xdr:col>45</xdr:col>
      <xdr:colOff>177800</xdr:colOff>
      <xdr:row>97</xdr:row>
      <xdr:rowOff>124417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64166"/>
          <a:ext cx="8890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124417</xdr:rowOff>
    </xdr:from>
    <xdr:to>
      <xdr:col>41</xdr:col>
      <xdr:colOff>50800</xdr:colOff>
      <xdr:row>97</xdr:row>
      <xdr:rowOff>145709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55067"/>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27406</xdr:rowOff>
    </xdr:from>
    <xdr:to>
      <xdr:col>55</xdr:col>
      <xdr:colOff>50800</xdr:colOff>
      <xdr:row>97</xdr:row>
      <xdr:rowOff>129006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115043</xdr:rowOff>
    </xdr:from>
    <xdr:to>
      <xdr:col>50</xdr:col>
      <xdr:colOff>165100</xdr:colOff>
      <xdr:row>98</xdr:row>
      <xdr:rowOff>45193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4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36320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3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154166</xdr:rowOff>
    </xdr:from>
    <xdr:to>
      <xdr:col>46</xdr:col>
      <xdr:colOff>38100</xdr:colOff>
      <xdr:row>97</xdr:row>
      <xdr:rowOff>84316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73617</xdr:rowOff>
    </xdr:from>
    <xdr:to>
      <xdr:col>41</xdr:col>
      <xdr:colOff>101600</xdr:colOff>
      <xdr:row>98</xdr:row>
      <xdr:rowOff>3767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94909</xdr:rowOff>
    </xdr:from>
    <xdr:to>
      <xdr:col>36</xdr:col>
      <xdr:colOff>165100</xdr:colOff>
      <xdr:row>98</xdr:row>
      <xdr:rowOff>25059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2083</xdr:rowOff>
    </xdr:from>
    <xdr:to>
      <xdr:col>85</xdr:col>
      <xdr:colOff>127000</xdr:colOff>
      <xdr:row>37</xdr:row>
      <xdr:rowOff>42865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5733"/>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20096</xdr:rowOff>
    </xdr:from>
    <xdr:to>
      <xdr:col>81</xdr:col>
      <xdr:colOff>50800</xdr:colOff>
      <xdr:row>37</xdr:row>
      <xdr:rowOff>42865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63746"/>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20096</xdr:rowOff>
    </xdr:from>
    <xdr:to>
      <xdr:col>76</xdr:col>
      <xdr:colOff>114300</xdr:colOff>
      <xdr:row>37</xdr:row>
      <xdr:rowOff>20782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6374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20782</xdr:rowOff>
    </xdr:from>
    <xdr:to>
      <xdr:col>71</xdr:col>
      <xdr:colOff>177800</xdr:colOff>
      <xdr:row>37</xdr:row>
      <xdr:rowOff>67737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64432"/>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122733</xdr:rowOff>
    </xdr:from>
    <xdr:to>
      <xdr:col>85</xdr:col>
      <xdr:colOff>177800</xdr:colOff>
      <xdr:row>37</xdr:row>
      <xdr:rowOff>52883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163515</xdr:rowOff>
    </xdr:from>
    <xdr:to>
      <xdr:col>81</xdr:col>
      <xdr:colOff>101600</xdr:colOff>
      <xdr:row>37</xdr:row>
      <xdr:rowOff>93665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84792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140746</xdr:rowOff>
    </xdr:from>
    <xdr:to>
      <xdr:col>76</xdr:col>
      <xdr:colOff>165100</xdr:colOff>
      <xdr:row>37</xdr:row>
      <xdr:rowOff>70896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62023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141432</xdr:rowOff>
    </xdr:from>
    <xdr:to>
      <xdr:col>72</xdr:col>
      <xdr:colOff>38100</xdr:colOff>
      <xdr:row>37</xdr:row>
      <xdr:rowOff>71582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16937</xdr:rowOff>
    </xdr:from>
    <xdr:to>
      <xdr:col>67</xdr:col>
      <xdr:colOff>101600</xdr:colOff>
      <xdr:row>37</xdr:row>
      <xdr:rowOff>118537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109664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32550</xdr:rowOff>
    </xdr:from>
    <xdr:to>
      <xdr:col>85</xdr:col>
      <xdr:colOff>127000</xdr:colOff>
      <xdr:row>57</xdr:row>
      <xdr:rowOff>140754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5200"/>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140754</xdr:rowOff>
    </xdr:from>
    <xdr:to>
      <xdr:col>81</xdr:col>
      <xdr:colOff>50800</xdr:colOff>
      <xdr:row>58</xdr:row>
      <xdr:rowOff>14554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3404"/>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146304</xdr:rowOff>
    </xdr:from>
    <xdr:to>
      <xdr:col>76</xdr:col>
      <xdr:colOff>114300</xdr:colOff>
      <xdr:row>58</xdr:row>
      <xdr:rowOff>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18954"/>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146304</xdr:rowOff>
    </xdr:from>
    <xdr:to>
      <xdr:col>71</xdr:col>
      <xdr:colOff>177800</xdr:colOff>
      <xdr:row>58</xdr:row>
      <xdr:rowOff>34442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18954"/>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153200</xdr:rowOff>
    </xdr:from>
    <xdr:to>
      <xdr:col>85</xdr:col>
      <xdr:colOff>177800</xdr:colOff>
      <xdr:row>57</xdr:row>
      <xdr:rowOff>83350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89954</xdr:rowOff>
    </xdr:from>
    <xdr:to>
      <xdr:col>81</xdr:col>
      <xdr:colOff>101600</xdr:colOff>
      <xdr:row>58</xdr:row>
      <xdr:rowOff>20104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135204</xdr:rowOff>
    </xdr:from>
    <xdr:to>
      <xdr:col>76</xdr:col>
      <xdr:colOff>165100</xdr:colOff>
      <xdr:row>58</xdr:row>
      <xdr:rowOff>65354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56481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95504</xdr:rowOff>
    </xdr:from>
    <xdr:to>
      <xdr:col>72</xdr:col>
      <xdr:colOff>38100</xdr:colOff>
      <xdr:row>58</xdr:row>
      <xdr:rowOff>25654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16781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155092</xdr:rowOff>
    </xdr:from>
    <xdr:to>
      <xdr:col>67</xdr:col>
      <xdr:colOff>101600</xdr:colOff>
      <xdr:row>58</xdr:row>
      <xdr:rowOff>85242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76369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137368</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0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137368</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10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131927</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50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118645</xdr:rowOff>
    </xdr:from>
    <xdr:to>
      <xdr:col>71</xdr:col>
      <xdr:colOff>177800</xdr:colOff>
      <xdr:row>78</xdr:row>
      <xdr:rowOff>131927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1745"/>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86568</xdr:rowOff>
    </xdr:from>
    <xdr:to>
      <xdr:col>81</xdr:col>
      <xdr:colOff>101600</xdr:colOff>
      <xdr:row>79</xdr:row>
      <xdr:rowOff>16718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7845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81127</xdr:rowOff>
    </xdr:from>
    <xdr:to>
      <xdr:col>72</xdr:col>
      <xdr:colOff>38100</xdr:colOff>
      <xdr:row>79</xdr:row>
      <xdr:rowOff>11277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67845</xdr:rowOff>
    </xdr:from>
    <xdr:to>
      <xdr:col>67</xdr:col>
      <xdr:colOff>101600</xdr:colOff>
      <xdr:row>78</xdr:row>
      <xdr:rowOff>169445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160572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3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142264</xdr:rowOff>
    </xdr:from>
    <xdr:to>
      <xdr:col>85</xdr:col>
      <xdr:colOff>127000</xdr:colOff>
      <xdr:row>95</xdr:row>
      <xdr:rowOff>30969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58564"/>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123126</xdr:rowOff>
    </xdr:from>
    <xdr:to>
      <xdr:col>81</xdr:col>
      <xdr:colOff>50800</xdr:colOff>
      <xdr:row>94</xdr:row>
      <xdr:rowOff>142264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39426"/>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110930</xdr:rowOff>
    </xdr:from>
    <xdr:to>
      <xdr:col>76</xdr:col>
      <xdr:colOff>114300</xdr:colOff>
      <xdr:row>94</xdr:row>
      <xdr:rowOff>123126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27230"/>
          <a:ext cx="8890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99302</xdr:rowOff>
    </xdr:from>
    <xdr:to>
      <xdr:col>71</xdr:col>
      <xdr:colOff>177800</xdr:colOff>
      <xdr:row>94</xdr:row>
      <xdr:rowOff>110930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15602"/>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151619</xdr:rowOff>
    </xdr:from>
    <xdr:to>
      <xdr:col>85</xdr:col>
      <xdr:colOff>177800</xdr:colOff>
      <xdr:row>95</xdr:row>
      <xdr:rowOff>81769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91464</xdr:rowOff>
    </xdr:from>
    <xdr:to>
      <xdr:col>81</xdr:col>
      <xdr:colOff>101600</xdr:colOff>
      <xdr:row>95</xdr:row>
      <xdr:rowOff>21614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38141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72326</xdr:rowOff>
    </xdr:from>
    <xdr:to>
      <xdr:col>76</xdr:col>
      <xdr:colOff>165100</xdr:colOff>
      <xdr:row>95</xdr:row>
      <xdr:rowOff>2476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19003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60130</xdr:rowOff>
    </xdr:from>
    <xdr:to>
      <xdr:col>72</xdr:col>
      <xdr:colOff>38100</xdr:colOff>
      <xdr:row>94</xdr:row>
      <xdr:rowOff>161730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48502</xdr:rowOff>
    </xdr:from>
    <xdr:to>
      <xdr:col>67</xdr:col>
      <xdr:colOff>101600</xdr:colOff>
      <xdr:row>94</xdr:row>
      <xdr:rowOff>150102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166629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47528</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562628"/>
          <a:ext cx="8382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47528</xdr:rowOff>
    </xdr:from>
    <xdr:to>
      <xdr:col>111</xdr:col>
      <xdr:colOff>177800</xdr:colOff>
      <xdr:row>38</xdr:row>
      <xdr:rowOff>112131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562628"/>
          <a:ext cx="889000" cy="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112131</xdr:rowOff>
    </xdr:from>
    <xdr:to>
      <xdr:col>107</xdr:col>
      <xdr:colOff>50800</xdr:colOff>
      <xdr:row>38</xdr:row>
      <xdr:rowOff>119263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2723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119263</xdr:rowOff>
    </xdr:from>
    <xdr:to>
      <xdr:col>102</xdr:col>
      <xdr:colOff>114300</xdr:colOff>
      <xdr:row>38</xdr:row>
      <xdr:rowOff>135677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634363"/>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6839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168178</xdr:rowOff>
    </xdr:from>
    <xdr:to>
      <xdr:col>112</xdr:col>
      <xdr:colOff>38100</xdr:colOff>
      <xdr:row>38</xdr:row>
      <xdr:rowOff>98328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114855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62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61331</xdr:rowOff>
    </xdr:from>
    <xdr:to>
      <xdr:col>107</xdr:col>
      <xdr:colOff>101600</xdr:colOff>
      <xdr:row>38</xdr:row>
      <xdr:rowOff>162931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8008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35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68463</xdr:rowOff>
    </xdr:from>
    <xdr:to>
      <xdr:col>102</xdr:col>
      <xdr:colOff>165100</xdr:colOff>
      <xdr:row>38</xdr:row>
      <xdr:rowOff>170063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15140</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5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84877</xdr:rowOff>
    </xdr:from>
    <xdr:to>
      <xdr:col>98</xdr:col>
      <xdr:colOff>38100</xdr:colOff>
      <xdr:row>39</xdr:row>
      <xdr:rowOff>15027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6154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692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前年度同様に議会費、民生費、衛生費、公債費で類似団体平均を上回る結果となった。また、新たに教育費が類似団体平均を上回った。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数値の変動率が特に大きかったのは、民生費、教育費、土木費、総務費である。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円になった。物価高騰対応給付金給付事業が増加したことなどによる。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57,937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円になった。小学校給食施設整備事業や給食調理業務委託料が増加したことなどによる。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円になった。道路維持補修事業や住宅管理事業が増加したことなどによる。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60,935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円になった。新庁舎建設事業が増加したことなどによる。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億円から</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億円に減少し、単年度収支は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億円の赤字となった。さらに、令和財政調整基金を</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億円取り崩している状況である。実質単年度収支の赤字は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年連続で、赤字幅も増加している。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持続可能な行政運営に向け</a:t>
          </a:r>
          <a:r>
            <a:rPr kumimoji="1" lang="ja-JP" altLang="en-US" sz="1400">
              <a:latin typeface="ＭＳ ゴシック" pitchFamily="49" charset="-128"/>
              <a:ea typeface="ＭＳ ゴシック" pitchFamily="49" charset="-128"/>
            </a:rPr>
            <a:t>、早期に経常経費を削減し、基金の取崩しに依存した財政状況から脱却する必要がある。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前年度に引き続き、各会計とも黒字を維持しているが、全体の標準財政規模比は減少している。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一般会計の減少率が大きく、財政調整基金は令和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億円を取り崩している。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また、病院事業会計への一般会計からの繰出金が一般会計の財政を悪化させている要因の一つであり、経営改善が喫緊の課題である。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113_&#23433;&#20013;&#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113_&#23433;&#200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2.5</v>
          </cell>
        </row>
        <row r="53">
          <cell r="BP53">
            <v>55.4</v>
          </cell>
          <cell r="BX53">
            <v>56.8</v>
          </cell>
          <cell r="CF53">
            <v>58</v>
          </cell>
          <cell r="CN53">
            <v>59.6</v>
          </cell>
          <cell r="CV53">
            <v>60.5</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2.5</v>
          </cell>
        </row>
        <row r="75">
          <cell r="BP75">
            <v>8.3000000000000007</v>
          </cell>
          <cell r="BX75">
            <v>8.4</v>
          </cell>
          <cell r="CF75">
            <v>8.1</v>
          </cell>
          <cell r="CN75">
            <v>7.6</v>
          </cell>
          <cell r="CV75">
            <v>7.2</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27557751</v>
      </c>
      <c r="BO4" s="449"/>
      <c r="BP4" s="449"/>
      <c r="BQ4" s="449"/>
      <c r="BR4" s="449"/>
      <c r="BS4" s="449"/>
      <c r="BT4" s="449"/>
      <c r="BU4" s="450"/>
      <c r="BV4" s="448">
        <v>26967759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v>
      </c>
      <c r="CU4" s="589"/>
      <c r="CV4" s="589"/>
      <c r="CW4" s="589"/>
      <c r="CX4" s="589"/>
      <c r="CY4" s="589"/>
      <c r="CZ4" s="589"/>
      <c r="DA4" s="590"/>
      <c r="DB4" s="588">
        <v>8.3000000000000007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26387069</v>
      </c>
      <c r="BO5" s="420"/>
      <c r="BP5" s="420"/>
      <c r="BQ5" s="420"/>
      <c r="BR5" s="420"/>
      <c r="BS5" s="420"/>
      <c r="BT5" s="420"/>
      <c r="BU5" s="421"/>
      <c r="BV5" s="419">
        <v>25530887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98.4</v>
      </c>
      <c r="CU5" s="417"/>
      <c r="CV5" s="417"/>
      <c r="CW5" s="417"/>
      <c r="CX5" s="417"/>
      <c r="CY5" s="417"/>
      <c r="CZ5" s="417"/>
      <c r="DA5" s="418"/>
      <c r="DB5" s="416">
        <v>92.5</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1170682</v>
      </c>
      <c r="BO6" s="420"/>
      <c r="BP6" s="420"/>
      <c r="BQ6" s="420"/>
      <c r="BR6" s="420"/>
      <c r="BS6" s="420"/>
      <c r="BT6" s="420"/>
      <c r="BU6" s="421"/>
      <c r="BV6" s="419">
        <v>1436872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94.4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216668</v>
      </c>
      <c r="BO7" s="420"/>
      <c r="BP7" s="420"/>
      <c r="BQ7" s="420"/>
      <c r="BR7" s="420"/>
      <c r="BS7" s="420"/>
      <c r="BT7" s="420"/>
      <c r="BU7" s="421"/>
      <c r="BV7" s="419">
        <v>133633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15882417</v>
      </c>
      <c r="CU7" s="420"/>
      <c r="CV7" s="420"/>
      <c r="CW7" s="420"/>
      <c r="CX7" s="420"/>
      <c r="CY7" s="420"/>
      <c r="CZ7" s="420"/>
      <c r="DA7" s="421"/>
      <c r="DB7" s="419">
        <v>15666426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954014</v>
      </c>
      <c r="BO8" s="420"/>
      <c r="BP8" s="420"/>
      <c r="BQ8" s="420"/>
      <c r="BR8" s="420"/>
      <c r="BS8" s="420"/>
      <c r="BT8" s="420"/>
      <c r="BU8" s="421"/>
      <c r="BV8" s="419">
        <v>1303239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0.77</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54907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-349225</v>
      </c>
      <c r="BO9" s="420"/>
      <c r="BP9" s="420"/>
      <c r="BQ9" s="420"/>
      <c r="BR9" s="420"/>
      <c r="BS9" s="420"/>
      <c r="BT9" s="420"/>
      <c r="BU9" s="421"/>
      <c r="BV9" s="419">
        <v>-113689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13.6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58531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2627</v>
      </c>
      <c r="BO10" s="420"/>
      <c r="BP10" s="420"/>
      <c r="BQ10" s="420"/>
      <c r="BR10" s="420"/>
      <c r="BS10" s="420"/>
      <c r="BT10" s="420"/>
      <c r="BU10" s="421"/>
      <c r="BV10" s="419">
        <v>622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54643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800000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53816</v>
      </c>
      <c r="S13" s="507"/>
      <c r="T13" s="507"/>
      <c r="U13" s="507"/>
      <c r="V13" s="508"/>
      <c r="W13" s="509" t="s">
        <v>131</v>
      </c>
      <c r="X13" s="405"/>
      <c r="Y13" s="405"/>
      <c r="Z13" s="405"/>
      <c r="AA13" s="405"/>
      <c r="AB13" s="406"/>
      <c r="AC13" s="372">
        <v>1090</v>
      </c>
      <c r="AD13" s="373"/>
      <c r="AE13" s="373"/>
      <c r="AF13" s="373"/>
      <c r="AG13" s="374"/>
      <c r="AH13" s="372">
        <v>1348</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-1146598</v>
      </c>
      <c r="BO13" s="420"/>
      <c r="BP13" s="420"/>
      <c r="BQ13" s="420"/>
      <c r="BR13" s="420"/>
      <c r="BS13" s="420"/>
      <c r="BT13" s="420"/>
      <c r="BU13" s="421"/>
      <c r="BV13" s="419">
        <v>-513067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55245</v>
      </c>
      <c r="S14" s="507"/>
      <c r="T14" s="507"/>
      <c r="U14" s="507"/>
      <c r="V14" s="508"/>
      <c r="W14" s="510"/>
      <c r="X14" s="408"/>
      <c r="Y14" s="408"/>
      <c r="Z14" s="408"/>
      <c r="AA14" s="408"/>
      <c r="AB14" s="409"/>
      <c r="AC14" s="499">
        <v>4.2</v>
      </c>
      <c r="AD14" s="500"/>
      <c r="AE14" s="500"/>
      <c r="AF14" s="500"/>
      <c r="AG14" s="501"/>
      <c r="AH14" s="499">
        <v>4.9000000000000004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54482</v>
      </c>
      <c r="S15" s="507"/>
      <c r="T15" s="507"/>
      <c r="U15" s="507"/>
      <c r="V15" s="508"/>
      <c r="W15" s="509" t="s">
        <v>137</v>
      </c>
      <c r="X15" s="405"/>
      <c r="Y15" s="405"/>
      <c r="Z15" s="405"/>
      <c r="AA15" s="405"/>
      <c r="AB15" s="406"/>
      <c r="AC15" s="372">
        <v>8988</v>
      </c>
      <c r="AD15" s="373"/>
      <c r="AE15" s="373"/>
      <c r="AF15" s="373"/>
      <c r="AG15" s="374"/>
      <c r="AH15" s="372">
        <v>9587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10537757</v>
      </c>
      <c r="BO15" s="449"/>
      <c r="BP15" s="449"/>
      <c r="BQ15" s="449"/>
      <c r="BR15" s="449"/>
      <c r="BS15" s="449"/>
      <c r="BT15" s="449"/>
      <c r="BU15" s="450"/>
      <c r="BV15" s="448">
        <v>9661006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34.700000000000003</v>
      </c>
      <c r="AD16" s="500"/>
      <c r="AE16" s="500"/>
      <c r="AF16" s="500"/>
      <c r="AG16" s="501"/>
      <c r="AH16" s="499">
        <v>34.799999999999997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12858747</v>
      </c>
      <c r="BO16" s="420"/>
      <c r="BP16" s="420"/>
      <c r="BQ16" s="420"/>
      <c r="BR16" s="420"/>
      <c r="BS16" s="420"/>
      <c r="BT16" s="420"/>
      <c r="BU16" s="421"/>
      <c r="BV16" s="419">
        <v>12659204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15850</v>
      </c>
      <c r="AD17" s="373"/>
      <c r="AE17" s="373"/>
      <c r="AF17" s="373"/>
      <c r="AG17" s="374"/>
      <c r="AH17" s="372">
        <v>16614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13491580</v>
      </c>
      <c r="BO17" s="420"/>
      <c r="BP17" s="420"/>
      <c r="BQ17" s="420"/>
      <c r="BR17" s="420"/>
      <c r="BS17" s="420"/>
      <c r="BT17" s="420"/>
      <c r="BU17" s="421"/>
      <c r="BV17" s="419">
        <v>12339005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276.31</v>
      </c>
      <c r="M18" s="472"/>
      <c r="N18" s="472"/>
      <c r="O18" s="472"/>
      <c r="P18" s="472"/>
      <c r="Q18" s="472"/>
      <c r="R18" s="473"/>
      <c r="S18" s="473"/>
      <c r="T18" s="473"/>
      <c r="U18" s="473"/>
      <c r="V18" s="474"/>
      <c r="W18" s="490"/>
      <c r="X18" s="491"/>
      <c r="Y18" s="491"/>
      <c r="Z18" s="491"/>
      <c r="AA18" s="491"/>
      <c r="AB18" s="515"/>
      <c r="AC18" s="389">
        <v>61.1</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15941336</v>
      </c>
      <c r="BO18" s="420"/>
      <c r="BP18" s="420"/>
      <c r="BQ18" s="420"/>
      <c r="BR18" s="420"/>
      <c r="BS18" s="420"/>
      <c r="BT18" s="420"/>
      <c r="BU18" s="421"/>
      <c r="BV18" s="419">
        <v>15619651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199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20157264</v>
      </c>
      <c r="BO19" s="420"/>
      <c r="BP19" s="420"/>
      <c r="BQ19" s="420"/>
      <c r="BR19" s="420"/>
      <c r="BS19" s="420"/>
      <c r="BT19" s="420"/>
      <c r="BU19" s="421"/>
      <c r="BV19" s="419">
        <v>19855400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22093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17220940</v>
      </c>
      <c r="BO22" s="449"/>
      <c r="BP22" s="449"/>
      <c r="BQ22" s="449"/>
      <c r="BR22" s="449"/>
      <c r="BS22" s="449"/>
      <c r="BT22" s="449"/>
      <c r="BU22" s="450"/>
      <c r="BV22" s="448">
        <v>18785169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12989905</v>
      </c>
      <c r="BO23" s="420"/>
      <c r="BP23" s="420"/>
      <c r="BQ23" s="420"/>
      <c r="BR23" s="420"/>
      <c r="BS23" s="420"/>
      <c r="BT23" s="420"/>
      <c r="BU23" s="421"/>
      <c r="BV23" s="419">
        <v>14137056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406</v>
      </c>
      <c r="AI24" s="373"/>
      <c r="AJ24" s="373"/>
      <c r="AK24" s="373"/>
      <c r="AL24" s="374"/>
      <c r="AM24" s="372">
        <v>1274028</v>
      </c>
      <c r="AN24" s="373"/>
      <c r="AO24" s="373"/>
      <c r="AP24" s="373"/>
      <c r="AQ24" s="373"/>
      <c r="AR24" s="374"/>
      <c r="AS24" s="372">
        <v>3138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6806850</v>
      </c>
      <c r="BO24" s="420"/>
      <c r="BP24" s="420"/>
      <c r="BQ24" s="420"/>
      <c r="BR24" s="420"/>
      <c r="BS24" s="420"/>
      <c r="BT24" s="420"/>
      <c r="BU24" s="421"/>
      <c r="BV24" s="419">
        <v>7341668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707544</v>
      </c>
      <c r="BO25" s="449"/>
      <c r="BP25" s="449"/>
      <c r="BQ25" s="449"/>
      <c r="BR25" s="449"/>
      <c r="BS25" s="449"/>
      <c r="BT25" s="449"/>
      <c r="BU25" s="450"/>
      <c r="BV25" s="448">
        <v>426040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6450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66700</v>
      </c>
      <c r="AN26" s="373"/>
      <c r="AO26" s="373"/>
      <c r="AP26" s="373"/>
      <c r="AQ26" s="373"/>
      <c r="AR26" s="374"/>
      <c r="AS26" s="372">
        <v>3335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4300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18615</v>
      </c>
      <c r="AN27" s="373"/>
      <c r="AO27" s="373"/>
      <c r="AP27" s="373"/>
      <c r="AQ27" s="373"/>
      <c r="AR27" s="374"/>
      <c r="AS27" s="372">
        <v>3723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1065909</v>
      </c>
      <c r="BO27" s="454"/>
      <c r="BP27" s="454"/>
      <c r="BQ27" s="454"/>
      <c r="BR27" s="454"/>
      <c r="BS27" s="454"/>
      <c r="BT27" s="454"/>
      <c r="BU27" s="455"/>
      <c r="BV27" s="453">
        <v>1065902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6644187</v>
      </c>
      <c r="BO28" s="449"/>
      <c r="BP28" s="449"/>
      <c r="BQ28" s="449"/>
      <c r="BR28" s="449"/>
      <c r="BS28" s="449"/>
      <c r="BT28" s="449"/>
      <c r="BU28" s="450"/>
      <c r="BV28" s="448">
        <v>6741560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18</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411</v>
      </c>
      <c r="AI29" s="373"/>
      <c r="AJ29" s="373"/>
      <c r="AK29" s="373"/>
      <c r="AL29" s="374"/>
      <c r="AM29" s="372">
        <v>1292643</v>
      </c>
      <c r="AN29" s="373"/>
      <c r="AO29" s="373"/>
      <c r="AP29" s="373"/>
      <c r="AQ29" s="373"/>
      <c r="AR29" s="374"/>
      <c r="AS29" s="372">
        <v>3145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965523</v>
      </c>
      <c r="BO29" s="420"/>
      <c r="BP29" s="420"/>
      <c r="BQ29" s="420"/>
      <c r="BR29" s="420"/>
      <c r="BS29" s="420"/>
      <c r="BT29" s="420"/>
      <c r="BU29" s="421"/>
      <c r="BV29" s="419">
        <v>882106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3840790</v>
      </c>
      <c r="BO30" s="454"/>
      <c r="BP30" s="454"/>
      <c r="BQ30" s="454"/>
      <c r="BR30" s="454"/>
      <c r="BS30" s="454"/>
      <c r="BT30" s="454"/>
      <c r="BU30" s="455"/>
      <c r="BV30" s="453">
        <v>3935090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高崎市・安中市消防組合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安中市土地開発公社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群馬県市町村総合事務組合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碓氷峠交流記念財団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8</v>
      </c>
      <c r="AN37" s="367"/>
      <c r="AO37" s="368" t="str">
        <f>IF('各会計、関係団体の財政状況及び健全化判断比率'!B34="","",'各会計、関係団体の財政状況及び健全化判断比率'!B34)</f>
        <v>介護サービス事業会計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tcEjQq8KuW5K38ZlAG21ds/kyNU615ZLxBz4vD5/WFWXMMeI/CV2tZGUjBwP6QunivdhUv3AkUU02junIw1nA==" saltValue="a1f7eB/RrimnR8NqmEhI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C38" zoomScale="55" zoomScaleNormal="55"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14.14</v>
      </c>
      <c r="G34" s="33">
        <v>12.94</v>
      </c>
      <c r="H34" s="33">
        <v>11.95</v>
      </c>
      <c r="I34" s="33">
        <v>11.3</v>
      </c>
      <c r="J34" s="34">
        <v>10.96</v>
      </c>
      <c r="K34" s="22"/>
      <c r="L34" s="22"/>
      <c r="M34" s="22"/>
      <c r="N34" s="22"/>
      <c r="O34" s="22"/>
      <c r="P34" s="22"/>
    </row>
    <row r="35" spans="1:16" ht="39" customHeight="1" x14ac:dyDescent="0.2">
      <c r="A35" s="22"/>
      <c r="B35" s="35"/>
      <c r="C35" s="1145" t="s">
        <v>535</v>
      </c>
      <c r="D35" s="1146"/>
      <c r="E35" s="1147"/>
      <c r="F35" s="36">
        <v>5.75</v>
      </c>
      <c r="G35" s="37">
        <v>7.52</v>
      </c>
      <c r="H35" s="37">
        <v>8.76</v>
      </c>
      <c r="I35" s="37">
        <v>8.31</v>
      </c>
      <c r="J35" s="38">
        <v>6</v>
      </c>
      <c r="K35" s="22"/>
      <c r="L35" s="22"/>
      <c r="M35" s="22"/>
      <c r="N35" s="22"/>
      <c r="O35" s="22"/>
      <c r="P35" s="22"/>
    </row>
    <row r="36" spans="1:16" ht="39" customHeight="1" x14ac:dyDescent="0.2">
      <c r="A36" s="22"/>
      <c r="B36" s="35"/>
      <c r="C36" s="1145" t="s">
        <v>536</v>
      </c>
      <c r="D36" s="1146"/>
      <c r="E36" s="1147"/>
      <c r="F36" s="36">
        <v>2.21</v>
      </c>
      <c r="G36" s="37">
        <v>3.26</v>
      </c>
      <c r="H36" s="37">
        <v>4.6399999999999997</v>
      </c>
      <c r="I36" s="37">
        <v>5.96</v>
      </c>
      <c r="J36" s="38">
        <v>5.88</v>
      </c>
      <c r="K36" s="22"/>
      <c r="L36" s="22"/>
      <c r="M36" s="22"/>
      <c r="N36" s="22"/>
      <c r="O36" s="22"/>
      <c r="P36" s="22"/>
    </row>
    <row r="37" spans="1:16" ht="39" customHeight="1" x14ac:dyDescent="0.2">
      <c r="A37" s="22"/>
      <c r="B37" s="35"/>
      <c r="C37" s="1145" t="s">
        <v>537</v>
      </c>
      <c r="D37" s="1146"/>
      <c r="E37" s="1147"/>
      <c r="F37" s="36" t="s">
        <v>488</v>
      </c>
      <c r="G37" s="37">
        <v>0.59</v>
      </c>
      <c r="H37" s="37">
        <v>1</v>
      </c>
      <c r="I37" s="37">
        <v>1.45</v>
      </c>
      <c r="J37" s="38">
        <v>1.98</v>
      </c>
      <c r="K37" s="22"/>
      <c r="L37" s="22"/>
      <c r="M37" s="22"/>
      <c r="N37" s="22"/>
      <c r="O37" s="22"/>
      <c r="P37" s="22"/>
    </row>
    <row r="38" spans="1:16" ht="39" customHeight="1" x14ac:dyDescent="0.2">
      <c r="A38" s="22"/>
      <c r="B38" s="35"/>
      <c r="C38" s="1145" t="s">
        <v>538</v>
      </c>
      <c r="D38" s="1146"/>
      <c r="E38" s="1147"/>
      <c r="F38" s="36">
        <v>0.27</v>
      </c>
      <c r="G38" s="37">
        <v>1.44</v>
      </c>
      <c r="H38" s="37">
        <v>1.27</v>
      </c>
      <c r="I38" s="37">
        <v>1.92</v>
      </c>
      <c r="J38" s="38">
        <v>1.62</v>
      </c>
      <c r="K38" s="22"/>
      <c r="L38" s="22"/>
      <c r="M38" s="22"/>
      <c r="N38" s="22"/>
      <c r="O38" s="22"/>
      <c r="P38" s="22"/>
    </row>
    <row r="39" spans="1:16" ht="39" customHeight="1" x14ac:dyDescent="0.2">
      <c r="A39" s="22"/>
      <c r="B39" s="35"/>
      <c r="C39" s="1145" t="s">
        <v>539</v>
      </c>
      <c r="D39" s="1146"/>
      <c r="E39" s="1147"/>
      <c r="F39" s="36">
        <v>1.5</v>
      </c>
      <c r="G39" s="37">
        <v>1.22</v>
      </c>
      <c r="H39" s="37">
        <v>0.13</v>
      </c>
      <c r="I39" s="37">
        <v>0.32</v>
      </c>
      <c r="J39" s="38">
        <v>0.13</v>
      </c>
      <c r="K39" s="22"/>
      <c r="L39" s="22"/>
      <c r="M39" s="22"/>
      <c r="N39" s="22"/>
      <c r="O39" s="22"/>
      <c r="P39" s="22"/>
    </row>
    <row r="40" spans="1:16" ht="39" customHeight="1" x14ac:dyDescent="0.2">
      <c r="A40" s="22"/>
      <c r="B40" s="35"/>
      <c r="C40" s="1145" t="s">
        <v>540</v>
      </c>
      <c r="D40" s="1146"/>
      <c r="E40" s="1147"/>
      <c r="F40" s="36">
        <v>0.02</v>
      </c>
      <c r="G40" s="37">
        <v>0.02</v>
      </c>
      <c r="H40" s="37">
        <v>0.01</v>
      </c>
      <c r="I40" s="37">
        <v>0.01</v>
      </c>
      <c r="J40" s="38">
        <v>0.03</v>
      </c>
      <c r="K40" s="22"/>
      <c r="L40" s="22"/>
      <c r="M40" s="22"/>
      <c r="N40" s="22"/>
      <c r="O40" s="22"/>
      <c r="P40" s="22"/>
    </row>
    <row r="41" spans="1:16" ht="39" customHeight="1" x14ac:dyDescent="0.2">
      <c r="A41" s="22"/>
      <c r="B41" s="35"/>
      <c r="C41" s="1145" t="s">
        <v>541</v>
      </c>
      <c r="D41" s="1146"/>
      <c r="E41" s="1147"/>
      <c r="F41" s="36">
        <v>0.15</v>
      </c>
      <c r="G41" s="37">
        <v>0.09</v>
      </c>
      <c r="H41" s="37">
        <v>0.04</v>
      </c>
      <c r="I41" s="37">
        <v>0.04</v>
      </c>
      <c r="J41" s="38">
        <v>0.02</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v>0.27</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ZJYd+U0URhSbI+b9qSeUxCqjGKoKrk1Hq1okCdi7CUkGJGLhnvryDjQqbnhaSxFQkuOZdJGzZQh4YvDe5mjgQ==" saltValue="v5tWg5XaFXvoUUZzjuj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zoomScaleNormal="100"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3011</v>
      </c>
      <c r="L45" s="60">
        <v>2935</v>
      </c>
      <c r="M45" s="60">
        <v>2861</v>
      </c>
      <c r="N45" s="60">
        <v>2751</v>
      </c>
      <c r="O45" s="61">
        <v>2522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597</v>
      </c>
      <c r="L48" s="64">
        <v>576</v>
      </c>
      <c r="M48" s="64">
        <v>552</v>
      </c>
      <c r="N48" s="64">
        <v>542</v>
      </c>
      <c r="O48" s="65">
        <v>564</v>
      </c>
      <c r="P48" s="48"/>
      <c r="Q48" s="48"/>
      <c r="R48" s="48"/>
      <c r="S48" s="48"/>
      <c r="T48" s="48"/>
      <c r="U48" s="48"/>
    </row>
    <row r="49" spans="1:21" ht="30.75" customHeight="1" x14ac:dyDescent="0.2">
      <c r="A49" s="48"/>
      <c r="B49" s="1178"/>
      <c r="C49" s="1179"/>
      <c r="D49" s="62"/>
      <c r="E49" s="1155" t="s">
        <v>14</v>
      </c>
      <c r="F49" s="1155"/>
      <c r="G49" s="1155"/>
      <c r="H49" s="1155"/>
      <c r="I49" s="1155"/>
      <c r="J49" s="1156"/>
      <c r="K49" s="63">
        <v>43</v>
      </c>
      <c r="L49" s="64">
        <v>50</v>
      </c>
      <c r="M49" s="64">
        <v>51</v>
      </c>
      <c r="N49" s="64">
        <v>55</v>
      </c>
      <c r="O49" s="65">
        <v>53</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2520</v>
      </c>
      <c r="L52" s="64">
        <v>2476</v>
      </c>
      <c r="M52" s="64">
        <v>2430</v>
      </c>
      <c r="N52" s="64">
        <v>2367</v>
      </c>
      <c r="O52" s="65">
        <v>2149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1132</v>
      </c>
      <c r="L53" s="69">
        <v>1086</v>
      </c>
      <c r="M53" s="69">
        <v>1035</v>
      </c>
      <c r="N53" s="69">
        <v>982</v>
      </c>
      <c r="O53" s="70">
        <v>990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Hvxy8pPaTurgtE51ZFh3EMtgJacCarBOCHEg0e4RZV9KrvZRG4ZwQ9eMdxkT672Ax0Aj9Bf9TRTQ0BijGaX2A==" saltValue="cnaGqfrZIdwiyLn/SMo3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zoomScaleNormal="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23214</v>
      </c>
      <c r="J41" s="356">
        <v>21703</v>
      </c>
      <c r="K41" s="356">
        <v>20629</v>
      </c>
      <c r="L41" s="356">
        <v>18785</v>
      </c>
      <c r="M41" s="357">
        <v>17221</v>
      </c>
    </row>
    <row r="42" spans="2:13" ht="27.75" customHeight="1" x14ac:dyDescent="0.2">
      <c r="B42" s="1186"/>
      <c r="C42" s="1187"/>
      <c r="D42" s="106"/>
      <c r="E42" s="1190" t="s">
        <v>32</v>
      </c>
      <c r="F42" s="1190"/>
      <c r="G42" s="1190"/>
      <c r="H42" s="1191"/>
      <c r="I42" s="358">
        <v>88</v>
      </c>
      <c r="J42" s="359">
        <v>87</v>
      </c>
      <c r="K42" s="359">
        <v>86</v>
      </c>
      <c r="L42" s="359">
        <v>85</v>
      </c>
      <c r="M42" s="360">
        <v>85</v>
      </c>
    </row>
    <row r="43" spans="2:13" ht="27.75" customHeight="1" x14ac:dyDescent="0.2">
      <c r="B43" s="1186"/>
      <c r="C43" s="1187"/>
      <c r="D43" s="106"/>
      <c r="E43" s="1190" t="s">
        <v>33</v>
      </c>
      <c r="F43" s="1190"/>
      <c r="G43" s="1190"/>
      <c r="H43" s="1191"/>
      <c r="I43" s="358">
        <v>6283</v>
      </c>
      <c r="J43" s="359">
        <v>5794</v>
      </c>
      <c r="K43" s="359">
        <v>5660</v>
      </c>
      <c r="L43" s="359">
        <v>5387</v>
      </c>
      <c r="M43" s="360">
        <v>5281</v>
      </c>
    </row>
    <row r="44" spans="2:13" ht="27.75" customHeight="1" x14ac:dyDescent="0.2">
      <c r="B44" s="1186"/>
      <c r="C44" s="1187"/>
      <c r="D44" s="106"/>
      <c r="E44" s="1190" t="s">
        <v>34</v>
      </c>
      <c r="F44" s="1190"/>
      <c r="G44" s="1190"/>
      <c r="H44" s="1191"/>
      <c r="I44" s="358">
        <v>248</v>
      </c>
      <c r="J44" s="359">
        <v>246</v>
      </c>
      <c r="K44" s="359">
        <v>205</v>
      </c>
      <c r="L44" s="359">
        <v>162</v>
      </c>
      <c r="M44" s="360">
        <v>114</v>
      </c>
    </row>
    <row r="45" spans="2:13" ht="27.75" customHeight="1" x14ac:dyDescent="0.2">
      <c r="B45" s="1186"/>
      <c r="C45" s="1187"/>
      <c r="D45" s="106"/>
      <c r="E45" s="1190" t="s">
        <v>35</v>
      </c>
      <c r="F45" s="1190"/>
      <c r="G45" s="1190"/>
      <c r="H45" s="1191"/>
      <c r="I45" s="358">
        <v>2923</v>
      </c>
      <c r="J45" s="359">
        <v>2825</v>
      </c>
      <c r="K45" s="359">
        <v>2832</v>
      </c>
      <c r="L45" s="359">
        <v>2872</v>
      </c>
      <c r="M45" s="360">
        <v>3070</v>
      </c>
    </row>
    <row r="46" spans="2:13" ht="27.75" customHeight="1" x14ac:dyDescent="0.2">
      <c r="B46" s="1186"/>
      <c r="C46" s="1187"/>
      <c r="D46" s="107"/>
      <c r="E46" s="1190" t="s">
        <v>36</v>
      </c>
      <c r="F46" s="1190"/>
      <c r="G46" s="1190"/>
      <c r="H46" s="1191"/>
      <c r="I46" s="358">
        <v>258</v>
      </c>
      <c r="J46" s="359">
        <v>262</v>
      </c>
      <c r="K46" s="359">
        <v>252</v>
      </c>
      <c r="L46" s="359">
        <v>252</v>
      </c>
      <c r="M46" s="360">
        <v>253</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7928</v>
      </c>
      <c r="J50" s="359">
        <v>8276</v>
      </c>
      <c r="K50" s="359">
        <v>9805</v>
      </c>
      <c r="L50" s="359">
        <v>10972</v>
      </c>
      <c r="M50" s="360">
        <v>11158</v>
      </c>
    </row>
    <row r="51" spans="2:13" ht="27.75" customHeight="1" x14ac:dyDescent="0.2">
      <c r="B51" s="1186"/>
      <c r="C51" s="1187"/>
      <c r="D51" s="106"/>
      <c r="E51" s="1190" t="s">
        <v>42</v>
      </c>
      <c r="F51" s="1190"/>
      <c r="G51" s="1190"/>
      <c r="H51" s="1191"/>
      <c r="I51" s="358">
        <v>2322</v>
      </c>
      <c r="J51" s="359">
        <v>1997</v>
      </c>
      <c r="K51" s="359">
        <v>1861</v>
      </c>
      <c r="L51" s="359">
        <v>1769</v>
      </c>
      <c r="M51" s="360">
        <v>1626</v>
      </c>
    </row>
    <row r="52" spans="2:13" ht="27.75" customHeight="1" x14ac:dyDescent="0.2">
      <c r="B52" s="1188"/>
      <c r="C52" s="1189"/>
      <c r="D52" s="106"/>
      <c r="E52" s="1190" t="s">
        <v>43</v>
      </c>
      <c r="F52" s="1190"/>
      <c r="G52" s="1190"/>
      <c r="H52" s="1191"/>
      <c r="I52" s="358">
        <v>22433</v>
      </c>
      <c r="J52" s="359">
        <v>21428</v>
      </c>
      <c r="K52" s="359">
        <v>20513</v>
      </c>
      <c r="L52" s="359">
        <v>19048</v>
      </c>
      <c r="M52" s="360">
        <v>17686</v>
      </c>
    </row>
    <row r="53" spans="2:13" ht="27.75" customHeight="1" thickBot="1" x14ac:dyDescent="0.25">
      <c r="B53" s="1192" t="s">
        <v>19</v>
      </c>
      <c r="C53" s="1193"/>
      <c r="D53" s="110"/>
      <c r="E53" s="1194" t="s">
        <v>44</v>
      </c>
      <c r="F53" s="1194"/>
      <c r="G53" s="1194"/>
      <c r="H53" s="1195"/>
      <c r="I53" s="361">
        <v>331</v>
      </c>
      <c r="J53" s="362">
        <v>-784</v>
      </c>
      <c r="K53" s="362">
        <v>-2515</v>
      </c>
      <c r="L53" s="362">
        <v>-4244</v>
      </c>
      <c r="M53" s="363">
        <v>-4447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PUZ4/PMEb1hEXqSW63d4bZZTqO2UHodVAa2ORQxxWsLPnuSI43vJtUv0bGM6zzNXa3kUDr6YbVy52WOVPTZUQ==" saltValue="T0gZ03D4GavE8mDbPpdA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Normal="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122">
        <v>6241</v>
      </c>
      <c r="G55" s="122">
        <v>6742</v>
      </c>
      <c r="H55" s="123">
        <v>6644</v>
      </c>
    </row>
    <row r="56" spans="2:8" ht="52.5" customHeight="1" x14ac:dyDescent="0.2">
      <c r="B56" s="124"/>
      <c r="C56" s="1213" t="s">
        <v>47</v>
      </c>
      <c r="D56" s="1213"/>
      <c r="E56" s="1214"/>
      <c r="F56" s="125">
        <v>882</v>
      </c>
      <c r="G56" s="125">
        <v>882</v>
      </c>
      <c r="H56" s="126">
        <v>966</v>
      </c>
    </row>
    <row r="57" spans="2:8" ht="53.25" customHeight="1" x14ac:dyDescent="0.2">
      <c r="B57" s="124"/>
      <c r="C57" s="1215" t="s">
        <v>48</v>
      </c>
      <c r="D57" s="1215"/>
      <c r="E57" s="1216"/>
      <c r="F57" s="127">
        <v>3466</v>
      </c>
      <c r="G57" s="127">
        <v>3935</v>
      </c>
      <c r="H57" s="128">
        <v>3841</v>
      </c>
    </row>
    <row r="58" spans="2:8" ht="45.75" customHeight="1" x14ac:dyDescent="0.2">
      <c r="B58" s="129"/>
      <c r="C58" s="1203" t="s">
        <v>557</v>
      </c>
      <c r="D58" s="1204"/>
      <c r="E58" s="1205"/>
      <c r="F58" s="130">
        <v>1603</v>
      </c>
      <c r="G58" s="130">
        <v>1603</v>
      </c>
      <c r="H58" s="131">
        <v>1603</v>
      </c>
    </row>
    <row r="59" spans="2:8" ht="45.75" customHeight="1" x14ac:dyDescent="0.2">
      <c r="B59" s="129"/>
      <c r="C59" s="1203" t="s">
        <v>558</v>
      </c>
      <c r="D59" s="1204"/>
      <c r="E59" s="1205"/>
      <c r="F59" s="130">
        <v>687</v>
      </c>
      <c r="G59" s="130">
        <v>749</v>
      </c>
      <c r="H59" s="131">
        <v>902</v>
      </c>
    </row>
    <row r="60" spans="2:8" ht="45.75" customHeight="1" x14ac:dyDescent="0.2">
      <c r="B60" s="129"/>
      <c r="C60" s="1203" t="s">
        <v>559</v>
      </c>
      <c r="D60" s="1204"/>
      <c r="E60" s="1205"/>
      <c r="F60" s="130">
        <v>728</v>
      </c>
      <c r="G60" s="130">
        <v>1095</v>
      </c>
      <c r="H60" s="131">
        <v>807</v>
      </c>
    </row>
    <row r="61" spans="2:8" ht="45.75" customHeight="1" x14ac:dyDescent="0.2">
      <c r="B61" s="129"/>
      <c r="C61" s="1203" t="s">
        <v>560</v>
      </c>
      <c r="D61" s="1204"/>
      <c r="E61" s="1205"/>
      <c r="F61" s="130">
        <v>162</v>
      </c>
      <c r="G61" s="130">
        <v>151</v>
      </c>
      <c r="H61" s="131">
        <v>140</v>
      </c>
    </row>
    <row r="62" spans="2:8" ht="45.75" customHeight="1" thickBot="1" x14ac:dyDescent="0.25">
      <c r="B62" s="132"/>
      <c r="C62" s="1206" t="s">
        <v>561</v>
      </c>
      <c r="D62" s="1207"/>
      <c r="E62" s="1208"/>
      <c r="F62" s="133">
        <v>109</v>
      </c>
      <c r="G62" s="133">
        <v>111</v>
      </c>
      <c r="H62" s="134">
        <v>91</v>
      </c>
    </row>
    <row r="63" spans="2:8" ht="52.5" customHeight="1" thickBot="1" x14ac:dyDescent="0.25">
      <c r="B63" s="135"/>
      <c r="C63" s="1209" t="s">
        <v>49</v>
      </c>
      <c r="D63" s="1209"/>
      <c r="E63" s="1210"/>
      <c r="F63" s="136">
        <v>10589</v>
      </c>
      <c r="G63" s="136">
        <v>11559</v>
      </c>
      <c r="H63" s="137">
        <v>11451</v>
      </c>
    </row>
    <row r="64" spans="2:8" ht="13" x14ac:dyDescent="0.2"/>
  </sheetData>
  <sheetProtection algorithmName="SHA-512" hashValue="lHNoUxW25+4tGQumZj4l3KBhw1kEi2ODnr5FDZLHW62sRmDb67NoePyiYti/hXfhTpZ4NVW/nNA8Qjnk/nXqKw==" saltValue="g5bQBK3bpftA9X903FZR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F0DA8-08D3-43F4-B38F-B2AE88FB6D4F}">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v>2.5</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55.4</v>
      </c>
      <c r="BQ53" s="1255"/>
      <c r="BR53" s="1255"/>
      <c r="BS53" s="1255"/>
      <c r="BT53" s="1255"/>
      <c r="BU53" s="1255"/>
      <c r="BV53" s="1255"/>
      <c r="BW53" s="1255"/>
      <c r="BX53" s="1255">
        <v>56.8</v>
      </c>
      <c r="BY53" s="1255"/>
      <c r="BZ53" s="1255"/>
      <c r="CA53" s="1255"/>
      <c r="CB53" s="1255"/>
      <c r="CC53" s="1255"/>
      <c r="CD53" s="1255"/>
      <c r="CE53" s="1255"/>
      <c r="CF53" s="1255">
        <v>58</v>
      </c>
      <c r="CG53" s="1255"/>
      <c r="CH53" s="1255"/>
      <c r="CI53" s="1255"/>
      <c r="CJ53" s="1255"/>
      <c r="CK53" s="1255"/>
      <c r="CL53" s="1255"/>
      <c r="CM53" s="1255"/>
      <c r="CN53" s="1255">
        <v>59.6</v>
      </c>
      <c r="CO53" s="1255"/>
      <c r="CP53" s="1255"/>
      <c r="CQ53" s="1255"/>
      <c r="CR53" s="1255"/>
      <c r="CS53" s="1255"/>
      <c r="CT53" s="1255"/>
      <c r="CU53" s="1255"/>
      <c r="CV53" s="1255">
        <v>60.5</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570</v>
      </c>
    </row>
    <row r="64" spans="1:109" ht="13" x14ac:dyDescent="0.2">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67" t="s">
        <v>571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565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v>2.5</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8.3000000000000007</v>
      </c>
      <c r="BQ75" s="1255"/>
      <c r="BR75" s="1255"/>
      <c r="BS75" s="1255"/>
      <c r="BT75" s="1255"/>
      <c r="BU75" s="1255"/>
      <c r="BV75" s="1255"/>
      <c r="BW75" s="1255"/>
      <c r="BX75" s="1255">
        <v>8.4</v>
      </c>
      <c r="BY75" s="1255"/>
      <c r="BZ75" s="1255"/>
      <c r="CA75" s="1255"/>
      <c r="CB75" s="1255"/>
      <c r="CC75" s="1255"/>
      <c r="CD75" s="1255"/>
      <c r="CE75" s="1255"/>
      <c r="CF75" s="1255">
        <v>8.1</v>
      </c>
      <c r="CG75" s="1255"/>
      <c r="CH75" s="1255"/>
      <c r="CI75" s="1255"/>
      <c r="CJ75" s="1255"/>
      <c r="CK75" s="1255"/>
      <c r="CL75" s="1255"/>
      <c r="CM75" s="1255"/>
      <c r="CN75" s="1255">
        <v>7.6</v>
      </c>
      <c r="CO75" s="1255"/>
      <c r="CP75" s="1255"/>
      <c r="CQ75" s="1255"/>
      <c r="CR75" s="1255"/>
      <c r="CS75" s="1255"/>
      <c r="CT75" s="1255"/>
      <c r="CU75" s="1255"/>
      <c r="CV75" s="1255">
        <v>7.2</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mlqhnHn4Q4ef6eifHHrRHX6RY/zdC7e2Z/NjExdeRdQ3mHVX8lE+ToCkusa9fnhns9bOUTp/z5NggtQQ79iBew==" saltValue="Ym601dZEKZZryQ/nFVOp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6FB9E-341D-4D51-839F-BC163C80266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JGYePKOoLPIYfLVqxdpVzN8vZsCcgyaDtlwq/jaflw+Sl1TOaYMxtrXx6R9ADxiRy1rWoJrvsLLuyvxKZuOafw==" saltValue="6rhBxeXPXFmC1irmDg24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9D09E-F245-46E2-A9B6-E6D9C4DA504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lvIVeT5T1XsTbpp57GpGV7kn3BYYVHNRHOtHUhot+1fpFyx+bw5w3Lg7gQ/r8Pa9lEu6KMMLYUCK9ztZh59hVQ==" saltValue="dUk9ZyT5jc58OpzVQTAa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31808</v>
      </c>
      <c r="E3" s="156"/>
      <c r="F3" s="157">
        <v>62383</v>
      </c>
      <c r="G3" s="158"/>
      <c r="H3" s="159"/>
    </row>
    <row r="4" spans="1:8" x14ac:dyDescent="0.2">
      <c r="A4" s="160"/>
      <c r="B4" s="161"/>
      <c r="C4" s="162"/>
      <c r="D4" s="163">
        <v>13672</v>
      </c>
      <c r="E4" s="164"/>
      <c r="F4" s="165">
        <v>35325</v>
      </c>
      <c r="G4" s="166"/>
      <c r="H4" s="167"/>
    </row>
    <row r="5" spans="1:8" x14ac:dyDescent="0.2">
      <c r="A5" s="148" t="s">
        <v>520</v>
      </c>
      <c r="B5" s="153"/>
      <c r="C5" s="154"/>
      <c r="D5" s="155">
        <v>34322</v>
      </c>
      <c r="E5" s="156"/>
      <c r="F5" s="157">
        <v>63812</v>
      </c>
      <c r="G5" s="158"/>
      <c r="H5" s="159"/>
    </row>
    <row r="6" spans="1:8" x14ac:dyDescent="0.2">
      <c r="A6" s="160"/>
      <c r="B6" s="161"/>
      <c r="C6" s="162"/>
      <c r="D6" s="163">
        <v>13648</v>
      </c>
      <c r="E6" s="164"/>
      <c r="F6" s="165">
        <v>33848</v>
      </c>
      <c r="G6" s="166"/>
      <c r="H6" s="167"/>
    </row>
    <row r="7" spans="1:8" x14ac:dyDescent="0.2">
      <c r="A7" s="148" t="s">
        <v>521</v>
      </c>
      <c r="B7" s="153"/>
      <c r="C7" s="154"/>
      <c r="D7" s="155">
        <v>38901</v>
      </c>
      <c r="E7" s="156"/>
      <c r="F7" s="157">
        <v>54225</v>
      </c>
      <c r="G7" s="158"/>
      <c r="H7" s="159"/>
    </row>
    <row r="8" spans="1:8" x14ac:dyDescent="0.2">
      <c r="A8" s="160"/>
      <c r="B8" s="161"/>
      <c r="C8" s="162"/>
      <c r="D8" s="163">
        <v>16585</v>
      </c>
      <c r="E8" s="164"/>
      <c r="F8" s="165">
        <v>27337</v>
      </c>
      <c r="G8" s="166"/>
      <c r="H8" s="167"/>
    </row>
    <row r="9" spans="1:8" x14ac:dyDescent="0.2">
      <c r="A9" s="148" t="s">
        <v>522</v>
      </c>
      <c r="B9" s="153"/>
      <c r="C9" s="154"/>
      <c r="D9" s="155">
        <v>37608</v>
      </c>
      <c r="E9" s="156"/>
      <c r="F9" s="157">
        <v>54016</v>
      </c>
      <c r="G9" s="158"/>
      <c r="H9" s="159"/>
    </row>
    <row r="10" spans="1:8" x14ac:dyDescent="0.2">
      <c r="A10" s="160"/>
      <c r="B10" s="161"/>
      <c r="C10" s="162"/>
      <c r="D10" s="163">
        <v>24424</v>
      </c>
      <c r="E10" s="164"/>
      <c r="F10" s="165">
        <v>28078</v>
      </c>
      <c r="G10" s="166"/>
      <c r="H10" s="167"/>
    </row>
    <row r="11" spans="1:8" x14ac:dyDescent="0.2">
      <c r="A11" s="148" t="s">
        <v>523</v>
      </c>
      <c r="B11" s="153"/>
      <c r="C11" s="154"/>
      <c r="D11" s="155">
        <v>49965</v>
      </c>
      <c r="E11" s="156"/>
      <c r="F11" s="157">
        <v>52786</v>
      </c>
      <c r="G11" s="158"/>
      <c r="H11" s="159"/>
    </row>
    <row r="12" spans="1:8" x14ac:dyDescent="0.2">
      <c r="A12" s="160"/>
      <c r="B12" s="161"/>
      <c r="C12" s="168"/>
      <c r="D12" s="163">
        <v>31524</v>
      </c>
      <c r="E12" s="164"/>
      <c r="F12" s="165">
        <v>28742</v>
      </c>
      <c r="G12" s="166"/>
      <c r="H12" s="167"/>
    </row>
    <row r="13" spans="1:8" x14ac:dyDescent="0.2">
      <c r="A13" s="148"/>
      <c r="B13" s="153"/>
      <c r="C13" s="169"/>
      <c r="D13" s="170">
        <v>38521</v>
      </c>
      <c r="E13" s="171"/>
      <c r="F13" s="172">
        <v>57444</v>
      </c>
      <c r="G13" s="173"/>
      <c r="H13" s="159"/>
    </row>
    <row r="14" spans="1:8" x14ac:dyDescent="0.2">
      <c r="A14" s="160"/>
      <c r="B14" s="161"/>
      <c r="C14" s="162"/>
      <c r="D14" s="163">
        <v>19971</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5.76</v>
      </c>
      <c r="C19" s="174">
        <f>ROUND(VALUE(SUBSTITUTE(実質収支比率等に係る経年分析!G$48,"▲","-")),2)</f>
        <v>7.52</v>
      </c>
      <c r="D19" s="174">
        <f>ROUND(VALUE(SUBSTITUTE(実質収支比率等に係る経年分析!H$48,"▲","-")),2)</f>
        <v>8.77</v>
      </c>
      <c r="E19" s="174">
        <f>ROUND(VALUE(SUBSTITUTE(実質収支比率等に係る経年分析!I$48,"▲","-")),2)</f>
        <v>8.32</v>
      </c>
      <c r="F19" s="174">
        <f>ROUND(VALUE(SUBSTITUTE(実質収支比率等に係る経年分析!J$48,"▲","-")),2)</f>
        <v>6.01</v>
      </c>
    </row>
    <row r="20" spans="1:11" x14ac:dyDescent="0.2">
      <c r="A20" s="174" t="s">
        <v>53</v>
      </c>
      <c r="B20" s="174">
        <f>ROUND(VALUE(SUBSTITUTE(実質収支比率等に係る経年分析!F$47,"▲","-")),2)</f>
        <v>36.26</v>
      </c>
      <c r="C20" s="174">
        <f>ROUND(VALUE(SUBSTITUTE(実質収支比率等に係る経年分析!G$47,"▲","-")),2)</f>
        <v>36.340000000000003</v>
      </c>
      <c r="D20" s="174">
        <f>ROUND(VALUE(SUBSTITUTE(実質収支比率等に係る経年分析!H$47,"▲","-")),2)</f>
        <v>38.619999999999997</v>
      </c>
      <c r="E20" s="174">
        <f>ROUND(VALUE(SUBSTITUTE(実質収支比率等に係る経年分析!I$47,"▲","-")),2)</f>
        <v>43.03</v>
      </c>
      <c r="F20" s="174">
        <f>ROUND(VALUE(SUBSTITUTE(実質収支比率等に係る経年分析!J$47,"▲","-")),2)</f>
        <v>41.83</v>
      </c>
    </row>
    <row r="21" spans="1:11" x14ac:dyDescent="0.2">
      <c r="A21" s="174" t="s">
        <v>54</v>
      </c>
      <c r="B21" s="174">
        <f>IF(ISNUMBER(VALUE(SUBSTITUTE(実質収支比率等に係る経年分析!F$49,"▲","-"))),ROUND(VALUE(SUBSTITUTE(実質収支比率等に係る経年分析!F$49,"▲","-")),2),NA())</f>
        <v>0.5</v>
      </c>
      <c r="C21" s="174">
        <f>IF(ISNUMBER(VALUE(SUBSTITUTE(実質収支比率等に係る経年分析!G$49,"▲","-"))),ROUND(VALUE(SUBSTITUTE(実質収支比率等に係る経年分析!G$49,"▲","-")),2),NA())</f>
        <v>-0.03</v>
      </c>
      <c r="D21" s="174">
        <f>IF(ISNUMBER(VALUE(SUBSTITUTE(実質収支比率等に係る経年分析!H$49,"▲","-"))),ROUND(VALUE(SUBSTITUTE(実質収支比率等に係る経年分析!H$49,"▲","-")),2),NA())</f>
        <v>1.54</v>
      </c>
      <c r="E21" s="174">
        <f>IF(ISNUMBER(VALUE(SUBSTITUTE(実質収支比率等に係る経年分析!I$49,"▲","-"))),ROUND(VALUE(SUBSTITUTE(実質収支比率等に係る経年分析!I$49,"▲","-")),2),NA())</f>
        <v>-3.27</v>
      </c>
      <c r="F21" s="174">
        <f>IF(ISNUMBER(VALUE(SUBSTITUTE(実質収支比率等に係る経年分析!J$49,"▲","-"))),ROUND(VALUE(SUBSTITUTE(実質収支比率等に係る経年分析!J$49,"▲","-")),2),NA())</f>
        <v>-7.22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介護サービス事業会計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4.6399999999999997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10.96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2520</v>
      </c>
      <c r="E42" s="176"/>
      <c r="F42" s="176"/>
      <c r="G42" s="176">
        <f>'実質公債費比率（分子）の構造'!L$52</f>
        <v>2476</v>
      </c>
      <c r="H42" s="176"/>
      <c r="I42" s="176"/>
      <c r="J42" s="176">
        <f>'実質公債費比率（分子）の構造'!M$52</f>
        <v>2430</v>
      </c>
      <c r="K42" s="176"/>
      <c r="L42" s="176"/>
      <c r="M42" s="176">
        <f>'実質公債費比率（分子）の構造'!N$52</f>
        <v>2367</v>
      </c>
      <c r="N42" s="176"/>
      <c r="O42" s="176"/>
      <c r="P42" s="176">
        <f>'実質公債費比率（分子）の構造'!O$52</f>
        <v>2149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2">
      <c r="A45" s="176" t="s">
        <v>63</v>
      </c>
      <c r="B45" s="176">
        <f>'実質公債費比率（分子）の構造'!K$49</f>
        <v>43</v>
      </c>
      <c r="C45" s="176"/>
      <c r="D45" s="176"/>
      <c r="E45" s="176">
        <f>'実質公債費比率（分子）の構造'!L$49</f>
        <v>50</v>
      </c>
      <c r="F45" s="176"/>
      <c r="G45" s="176"/>
      <c r="H45" s="176">
        <f>'実質公債費比率（分子）の構造'!M$49</f>
        <v>51</v>
      </c>
      <c r="I45" s="176"/>
      <c r="J45" s="176"/>
      <c r="K45" s="176">
        <f>'実質公債費比率（分子）の構造'!N$49</f>
        <v>55</v>
      </c>
      <c r="L45" s="176"/>
      <c r="M45" s="176"/>
      <c r="N45" s="176">
        <f>'実質公債費比率（分子）の構造'!O$49</f>
        <v>53</v>
      </c>
      <c r="O45" s="176"/>
      <c r="P45" s="176"/>
    </row>
    <row r="46" spans="1:16" x14ac:dyDescent="0.2">
      <c r="A46" s="176" t="s">
        <v>64</v>
      </c>
      <c r="B46" s="176">
        <f>'実質公債費比率（分子）の構造'!K$48</f>
        <v>597</v>
      </c>
      <c r="C46" s="176"/>
      <c r="D46" s="176"/>
      <c r="E46" s="176">
        <f>'実質公債費比率（分子）の構造'!L$48</f>
        <v>576</v>
      </c>
      <c r="F46" s="176"/>
      <c r="G46" s="176"/>
      <c r="H46" s="176">
        <f>'実質公債費比率（分子）の構造'!M$48</f>
        <v>552</v>
      </c>
      <c r="I46" s="176"/>
      <c r="J46" s="176"/>
      <c r="K46" s="176">
        <f>'実質公債費比率（分子）の構造'!N$48</f>
        <v>542</v>
      </c>
      <c r="L46" s="176"/>
      <c r="M46" s="176"/>
      <c r="N46" s="176">
        <f>'実質公債費比率（分子）の構造'!O$48</f>
        <v>564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3011</v>
      </c>
      <c r="C49" s="176"/>
      <c r="D49" s="176"/>
      <c r="E49" s="176">
        <f>'実質公債費比率（分子）の構造'!L$45</f>
        <v>2935</v>
      </c>
      <c r="F49" s="176"/>
      <c r="G49" s="176"/>
      <c r="H49" s="176">
        <f>'実質公債費比率（分子）の構造'!M$45</f>
        <v>2861</v>
      </c>
      <c r="I49" s="176"/>
      <c r="J49" s="176"/>
      <c r="K49" s="176">
        <f>'実質公債費比率（分子）の構造'!N$45</f>
        <v>2751</v>
      </c>
      <c r="L49" s="176"/>
      <c r="M49" s="176"/>
      <c r="N49" s="176">
        <f>'実質公債費比率（分子）の構造'!O$45</f>
        <v>2522</v>
      </c>
      <c r="O49" s="176"/>
      <c r="P49" s="176"/>
    </row>
    <row r="50" spans="1:16" x14ac:dyDescent="0.2">
      <c r="A50" s="176" t="s">
        <v>67</v>
      </c>
      <c r="B50" s="176" t="e">
        <f>NA()</f>
        <v>#N/A</v>
      </c>
      <c r="C50" s="176">
        <f>IF(ISNUMBER('実質公債費比率（分子）の構造'!K$53),'実質公債費比率（分子）の構造'!K$53,NA())</f>
        <v>1132</v>
      </c>
      <c r="D50" s="176" t="e">
        <f>NA()</f>
        <v>#N/A</v>
      </c>
      <c r="E50" s="176" t="e">
        <f>NA()</f>
        <v>#N/A</v>
      </c>
      <c r="F50" s="176">
        <f>IF(ISNUMBER('実質公債費比率（分子）の構造'!L$53),'実質公債費比率（分子）の構造'!L$53,NA())</f>
        <v>1086</v>
      </c>
      <c r="G50" s="176" t="e">
        <f>NA()</f>
        <v>#N/A</v>
      </c>
      <c r="H50" s="176" t="e">
        <f>NA()</f>
        <v>#N/A</v>
      </c>
      <c r="I50" s="176">
        <f>IF(ISNUMBER('実質公債費比率（分子）の構造'!M$53),'実質公債費比率（分子）の構造'!M$53,NA())</f>
        <v>1035</v>
      </c>
      <c r="J50" s="176" t="e">
        <f>NA()</f>
        <v>#N/A</v>
      </c>
      <c r="K50" s="176" t="e">
        <f>NA()</f>
        <v>#N/A</v>
      </c>
      <c r="L50" s="176">
        <f>IF(ISNUMBER('実質公債費比率（分子）の構造'!N$53),'実質公債費比率（分子）の構造'!N$53,NA())</f>
        <v>982</v>
      </c>
      <c r="M50" s="176" t="e">
        <f>NA()</f>
        <v>#N/A</v>
      </c>
      <c r="N50" s="176" t="e">
        <f>NA()</f>
        <v>#N/A</v>
      </c>
      <c r="O50" s="176">
        <f>IF(ISNUMBER('実質公債費比率（分子）の構造'!O$53),'実質公債費比率（分子）の構造'!O$53,NA())</f>
        <v>990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22433</v>
      </c>
      <c r="E56" s="175"/>
      <c r="F56" s="175"/>
      <c r="G56" s="175">
        <f>'将来負担比率（分子）の構造'!J$52</f>
        <v>21428</v>
      </c>
      <c r="H56" s="175"/>
      <c r="I56" s="175"/>
      <c r="J56" s="175">
        <f>'将来負担比率（分子）の構造'!K$52</f>
        <v>20513</v>
      </c>
      <c r="K56" s="175"/>
      <c r="L56" s="175"/>
      <c r="M56" s="175">
        <f>'将来負担比率（分子）の構造'!L$52</f>
        <v>19048</v>
      </c>
      <c r="N56" s="175"/>
      <c r="O56" s="175"/>
      <c r="P56" s="175">
        <f>'将来負担比率（分子）の構造'!M$52</f>
        <v>17686</v>
      </c>
    </row>
    <row r="57" spans="1:16" x14ac:dyDescent="0.2">
      <c r="A57" s="175" t="s">
        <v>42</v>
      </c>
      <c r="B57" s="175"/>
      <c r="C57" s="175"/>
      <c r="D57" s="175">
        <f>'将来負担比率（分子）の構造'!I$51</f>
        <v>2322</v>
      </c>
      <c r="E57" s="175"/>
      <c r="F57" s="175"/>
      <c r="G57" s="175">
        <f>'将来負担比率（分子）の構造'!J$51</f>
        <v>1997</v>
      </c>
      <c r="H57" s="175"/>
      <c r="I57" s="175"/>
      <c r="J57" s="175">
        <f>'将来負担比率（分子）の構造'!K$51</f>
        <v>1861</v>
      </c>
      <c r="K57" s="175"/>
      <c r="L57" s="175"/>
      <c r="M57" s="175">
        <f>'将来負担比率（分子）の構造'!L$51</f>
        <v>1769</v>
      </c>
      <c r="N57" s="175"/>
      <c r="O57" s="175"/>
      <c r="P57" s="175">
        <f>'将来負担比率（分子）の構造'!M$51</f>
        <v>1626</v>
      </c>
    </row>
    <row r="58" spans="1:16" x14ac:dyDescent="0.2">
      <c r="A58" s="175" t="s">
        <v>41</v>
      </c>
      <c r="B58" s="175"/>
      <c r="C58" s="175"/>
      <c r="D58" s="175">
        <f>'将来負担比率（分子）の構造'!I$50</f>
        <v>7928</v>
      </c>
      <c r="E58" s="175"/>
      <c r="F58" s="175"/>
      <c r="G58" s="175">
        <f>'将来負担比率（分子）の構造'!J$50</f>
        <v>8276</v>
      </c>
      <c r="H58" s="175"/>
      <c r="I58" s="175"/>
      <c r="J58" s="175">
        <f>'将来負担比率（分子）の構造'!K$50</f>
        <v>9805</v>
      </c>
      <c r="K58" s="175"/>
      <c r="L58" s="175"/>
      <c r="M58" s="175">
        <f>'将来負担比率（分子）の構造'!L$50</f>
        <v>10972</v>
      </c>
      <c r="N58" s="175"/>
      <c r="O58" s="175"/>
      <c r="P58" s="175">
        <f>'将来負担比率（分子）の構造'!M$50</f>
        <v>11158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258</v>
      </c>
      <c r="C61" s="175"/>
      <c r="D61" s="175"/>
      <c r="E61" s="175">
        <f>'将来負担比率（分子）の構造'!J$46</f>
        <v>262</v>
      </c>
      <c r="F61" s="175"/>
      <c r="G61" s="175"/>
      <c r="H61" s="175">
        <f>'将来負担比率（分子）の構造'!K$46</f>
        <v>252</v>
      </c>
      <c r="I61" s="175"/>
      <c r="J61" s="175"/>
      <c r="K61" s="175">
        <f>'将来負担比率（分子）の構造'!L$46</f>
        <v>252</v>
      </c>
      <c r="L61" s="175"/>
      <c r="M61" s="175"/>
      <c r="N61" s="175">
        <f>'将来負担比率（分子）の構造'!M$46</f>
        <v>253</v>
      </c>
      <c r="O61" s="175"/>
      <c r="P61" s="175"/>
    </row>
    <row r="62" spans="1:16" x14ac:dyDescent="0.2">
      <c r="A62" s="175" t="s">
        <v>35</v>
      </c>
      <c r="B62" s="175">
        <f>'将来負担比率（分子）の構造'!I$45</f>
        <v>2923</v>
      </c>
      <c r="C62" s="175"/>
      <c r="D62" s="175"/>
      <c r="E62" s="175">
        <f>'将来負担比率（分子）の構造'!J$45</f>
        <v>2825</v>
      </c>
      <c r="F62" s="175"/>
      <c r="G62" s="175"/>
      <c r="H62" s="175">
        <f>'将来負担比率（分子）の構造'!K$45</f>
        <v>2832</v>
      </c>
      <c r="I62" s="175"/>
      <c r="J62" s="175"/>
      <c r="K62" s="175">
        <f>'将来負担比率（分子）の構造'!L$45</f>
        <v>2872</v>
      </c>
      <c r="L62" s="175"/>
      <c r="M62" s="175"/>
      <c r="N62" s="175">
        <f>'将来負担比率（分子）の構造'!M$45</f>
        <v>3070</v>
      </c>
      <c r="O62" s="175"/>
      <c r="P62" s="175"/>
    </row>
    <row r="63" spans="1:16" x14ac:dyDescent="0.2">
      <c r="A63" s="175" t="s">
        <v>34</v>
      </c>
      <c r="B63" s="175">
        <f>'将来負担比率（分子）の構造'!I$44</f>
        <v>248</v>
      </c>
      <c r="C63" s="175"/>
      <c r="D63" s="175"/>
      <c r="E63" s="175">
        <f>'将来負担比率（分子）の構造'!J$44</f>
        <v>246</v>
      </c>
      <c r="F63" s="175"/>
      <c r="G63" s="175"/>
      <c r="H63" s="175">
        <f>'将来負担比率（分子）の構造'!K$44</f>
        <v>205</v>
      </c>
      <c r="I63" s="175"/>
      <c r="J63" s="175"/>
      <c r="K63" s="175">
        <f>'将来負担比率（分子）の構造'!L$44</f>
        <v>162</v>
      </c>
      <c r="L63" s="175"/>
      <c r="M63" s="175"/>
      <c r="N63" s="175">
        <f>'将来負担比率（分子）の構造'!M$44</f>
        <v>114</v>
      </c>
      <c r="O63" s="175"/>
      <c r="P63" s="175"/>
    </row>
    <row r="64" spans="1:16" x14ac:dyDescent="0.2">
      <c r="A64" s="175" t="s">
        <v>33</v>
      </c>
      <c r="B64" s="175">
        <f>'将来負担比率（分子）の構造'!I$43</f>
        <v>6283</v>
      </c>
      <c r="C64" s="175"/>
      <c r="D64" s="175"/>
      <c r="E64" s="175">
        <f>'将来負担比率（分子）の構造'!J$43</f>
        <v>5794</v>
      </c>
      <c r="F64" s="175"/>
      <c r="G64" s="175"/>
      <c r="H64" s="175">
        <f>'将来負担比率（分子）の構造'!K$43</f>
        <v>5660</v>
      </c>
      <c r="I64" s="175"/>
      <c r="J64" s="175"/>
      <c r="K64" s="175">
        <f>'将来負担比率（分子）の構造'!L$43</f>
        <v>5387</v>
      </c>
      <c r="L64" s="175"/>
      <c r="M64" s="175"/>
      <c r="N64" s="175">
        <f>'将来負担比率（分子）の構造'!M$43</f>
        <v>5281</v>
      </c>
      <c r="O64" s="175"/>
      <c r="P64" s="175"/>
    </row>
    <row r="65" spans="1:16" x14ac:dyDescent="0.2">
      <c r="A65" s="175" t="s">
        <v>32</v>
      </c>
      <c r="B65" s="175">
        <f>'将来負担比率（分子）の構造'!I$42</f>
        <v>88</v>
      </c>
      <c r="C65" s="175"/>
      <c r="D65" s="175"/>
      <c r="E65" s="175">
        <f>'将来負担比率（分子）の構造'!J$42</f>
        <v>87</v>
      </c>
      <c r="F65" s="175"/>
      <c r="G65" s="175"/>
      <c r="H65" s="175">
        <f>'将来負担比率（分子）の構造'!K$42</f>
        <v>86</v>
      </c>
      <c r="I65" s="175"/>
      <c r="J65" s="175"/>
      <c r="K65" s="175">
        <f>'将来負担比率（分子）の構造'!L$42</f>
        <v>85</v>
      </c>
      <c r="L65" s="175"/>
      <c r="M65" s="175"/>
      <c r="N65" s="175">
        <f>'将来負担比率（分子）の構造'!M$42</f>
        <v>85</v>
      </c>
      <c r="O65" s="175"/>
      <c r="P65" s="175"/>
    </row>
    <row r="66" spans="1:16" x14ac:dyDescent="0.2">
      <c r="A66" s="175" t="s">
        <v>31</v>
      </c>
      <c r="B66" s="175">
        <f>'将来負担比率（分子）の構造'!I$41</f>
        <v>23214</v>
      </c>
      <c r="C66" s="175"/>
      <c r="D66" s="175"/>
      <c r="E66" s="175">
        <f>'将来負担比率（分子）の構造'!J$41</f>
        <v>21703</v>
      </c>
      <c r="F66" s="175"/>
      <c r="G66" s="175"/>
      <c r="H66" s="175">
        <f>'将来負担比率（分子）の構造'!K$41</f>
        <v>20629</v>
      </c>
      <c r="I66" s="175"/>
      <c r="J66" s="175"/>
      <c r="K66" s="175">
        <f>'将来負担比率（分子）の構造'!L$41</f>
        <v>18785</v>
      </c>
      <c r="L66" s="175"/>
      <c r="M66" s="175"/>
      <c r="N66" s="175">
        <f>'将来負担比率（分子）の構造'!M$41</f>
        <v>17221</v>
      </c>
      <c r="O66" s="175"/>
      <c r="P66" s="175"/>
    </row>
    <row r="67" spans="1:16" x14ac:dyDescent="0.2">
      <c r="A67" s="175" t="s">
        <v>71</v>
      </c>
      <c r="B67" s="175" t="e">
        <f>NA()</f>
        <v>#N/A</v>
      </c>
      <c r="C67" s="175">
        <f>IF(ISNUMBER('将来負担比率（分子）の構造'!I$53), IF('将来負担比率（分子）の構造'!I$53 &lt; 0, 0, '将来負担比率（分子）の構造'!I$53), NA())</f>
        <v>331</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6241</v>
      </c>
      <c r="C72" s="179">
        <f>基金残高に係る経年分析!G55</f>
        <v>6742</v>
      </c>
      <c r="D72" s="179">
        <f>基金残高に係る経年分析!H55</f>
        <v>6644</v>
      </c>
    </row>
    <row r="73" spans="1:16" x14ac:dyDescent="0.2">
      <c r="A73" s="178" t="s">
        <v>74</v>
      </c>
      <c r="B73" s="179">
        <f>基金残高に係る経年分析!F56</f>
        <v>882</v>
      </c>
      <c r="C73" s="179">
        <f>基金残高に係る経年分析!G56</f>
        <v>882</v>
      </c>
      <c r="D73" s="179">
        <f>基金残高に係る経年分析!H56</f>
        <v>966</v>
      </c>
    </row>
    <row r="74" spans="1:16" x14ac:dyDescent="0.2">
      <c r="A74" s="178" t="s">
        <v>75</v>
      </c>
      <c r="B74" s="179">
        <f>基金残高に係る経年分析!F57</f>
        <v>3466</v>
      </c>
      <c r="C74" s="179">
        <f>基金残高に係る経年分析!G57</f>
        <v>3935</v>
      </c>
      <c r="D74" s="179">
        <f>基金残高に係る経年分析!H57</f>
        <v>3841</v>
      </c>
    </row>
  </sheetData>
  <sheetProtection algorithmName="SHA-512" hashValue="oOAKeci8hM5000imRDJDOKA/wP5Fc2I29ZWNvdRTUX7cd0HVKE4xtL5sb2GfLVcS3N6t7jGaON8JIRAYGlKrrg==" saltValue="oRyRdHWTcRjOCoHLnne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11825772</v>
      </c>
      <c r="S5" s="677"/>
      <c r="T5" s="677"/>
      <c r="U5" s="677"/>
      <c r="V5" s="677"/>
      <c r="W5" s="677"/>
      <c r="X5" s="677"/>
      <c r="Y5" s="702"/>
      <c r="Z5" s="715">
        <v>42.9</v>
      </c>
      <c r="AA5" s="715"/>
      <c r="AB5" s="715"/>
      <c r="AC5" s="715"/>
      <c r="AD5" s="716">
        <v>11604058</v>
      </c>
      <c r="AE5" s="716"/>
      <c r="AF5" s="716"/>
      <c r="AG5" s="716"/>
      <c r="AH5" s="716"/>
      <c r="AI5" s="716"/>
      <c r="AJ5" s="716"/>
      <c r="AK5" s="716"/>
      <c r="AL5" s="703">
        <v>72.099999999999994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11593798</v>
      </c>
      <c r="BH5" s="622"/>
      <c r="BI5" s="622"/>
      <c r="BJ5" s="622"/>
      <c r="BK5" s="622"/>
      <c r="BL5" s="622"/>
      <c r="BM5" s="622"/>
      <c r="BN5" s="623"/>
      <c r="BO5" s="659">
        <v>98</v>
      </c>
      <c r="BP5" s="659"/>
      <c r="BQ5" s="659"/>
      <c r="BR5" s="659"/>
      <c r="BS5" s="660">
        <v>827097</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355689</v>
      </c>
      <c r="S6" s="622"/>
      <c r="T6" s="622"/>
      <c r="U6" s="622"/>
      <c r="V6" s="622"/>
      <c r="W6" s="622"/>
      <c r="X6" s="622"/>
      <c r="Y6" s="623"/>
      <c r="Z6" s="659">
        <v>1.3</v>
      </c>
      <c r="AA6" s="659"/>
      <c r="AB6" s="659"/>
      <c r="AC6" s="659"/>
      <c r="AD6" s="660">
        <v>355689</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11593798</v>
      </c>
      <c r="BH6" s="622"/>
      <c r="BI6" s="622"/>
      <c r="BJ6" s="622"/>
      <c r="BK6" s="622"/>
      <c r="BL6" s="622"/>
      <c r="BM6" s="622"/>
      <c r="BN6" s="623"/>
      <c r="BO6" s="659">
        <v>98</v>
      </c>
      <c r="BP6" s="659"/>
      <c r="BQ6" s="659"/>
      <c r="BR6" s="659"/>
      <c r="BS6" s="660">
        <v>827097</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216354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216343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2226</v>
      </c>
      <c r="S7" s="622"/>
      <c r="T7" s="622"/>
      <c r="U7" s="622"/>
      <c r="V7" s="622"/>
      <c r="W7" s="622"/>
      <c r="X7" s="622"/>
      <c r="Y7" s="623"/>
      <c r="Z7" s="659">
        <v>0</v>
      </c>
      <c r="AA7" s="659"/>
      <c r="AB7" s="659"/>
      <c r="AC7" s="659"/>
      <c r="AD7" s="660">
        <v>2226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5950407</v>
      </c>
      <c r="BH7" s="622"/>
      <c r="BI7" s="622"/>
      <c r="BJ7" s="622"/>
      <c r="BK7" s="622"/>
      <c r="BL7" s="622"/>
      <c r="BM7" s="622"/>
      <c r="BN7" s="623"/>
      <c r="BO7" s="659">
        <v>50.3</v>
      </c>
      <c r="BP7" s="659"/>
      <c r="BQ7" s="659"/>
      <c r="BR7" s="659"/>
      <c r="BS7" s="660">
        <v>827097</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3329681</v>
      </c>
      <c r="CS7" s="622"/>
      <c r="CT7" s="622"/>
      <c r="CU7" s="622"/>
      <c r="CV7" s="622"/>
      <c r="CW7" s="622"/>
      <c r="CX7" s="622"/>
      <c r="CY7" s="623"/>
      <c r="CZ7" s="659">
        <v>12.6</v>
      </c>
      <c r="DA7" s="659"/>
      <c r="DB7" s="659"/>
      <c r="DC7" s="659"/>
      <c r="DD7" s="627">
        <v>505114</v>
      </c>
      <c r="DE7" s="622"/>
      <c r="DF7" s="622"/>
      <c r="DG7" s="622"/>
      <c r="DH7" s="622"/>
      <c r="DI7" s="622"/>
      <c r="DJ7" s="622"/>
      <c r="DK7" s="622"/>
      <c r="DL7" s="622"/>
      <c r="DM7" s="622"/>
      <c r="DN7" s="622"/>
      <c r="DO7" s="622"/>
      <c r="DP7" s="623"/>
      <c r="DQ7" s="627">
        <v>2587877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41585</v>
      </c>
      <c r="S8" s="622"/>
      <c r="T8" s="622"/>
      <c r="U8" s="622"/>
      <c r="V8" s="622"/>
      <c r="W8" s="622"/>
      <c r="X8" s="622"/>
      <c r="Y8" s="623"/>
      <c r="Z8" s="659">
        <v>0.2</v>
      </c>
      <c r="AA8" s="659"/>
      <c r="AB8" s="659"/>
      <c r="AC8" s="659"/>
      <c r="AD8" s="660">
        <v>41585</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101497</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9866559</v>
      </c>
      <c r="CS8" s="622"/>
      <c r="CT8" s="622"/>
      <c r="CU8" s="622"/>
      <c r="CV8" s="622"/>
      <c r="CW8" s="622"/>
      <c r="CX8" s="622"/>
      <c r="CY8" s="623"/>
      <c r="CZ8" s="659">
        <v>37.4</v>
      </c>
      <c r="DA8" s="659"/>
      <c r="DB8" s="659"/>
      <c r="DC8" s="659"/>
      <c r="DD8" s="627">
        <v>197748</v>
      </c>
      <c r="DE8" s="622"/>
      <c r="DF8" s="622"/>
      <c r="DG8" s="622"/>
      <c r="DH8" s="622"/>
      <c r="DI8" s="622"/>
      <c r="DJ8" s="622"/>
      <c r="DK8" s="622"/>
      <c r="DL8" s="622"/>
      <c r="DM8" s="622"/>
      <c r="DN8" s="622"/>
      <c r="DO8" s="622"/>
      <c r="DP8" s="623"/>
      <c r="DQ8" s="627">
        <v>5526297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52521</v>
      </c>
      <c r="S9" s="622"/>
      <c r="T9" s="622"/>
      <c r="U9" s="622"/>
      <c r="V9" s="622"/>
      <c r="W9" s="622"/>
      <c r="X9" s="622"/>
      <c r="Y9" s="623"/>
      <c r="Z9" s="659">
        <v>0.2</v>
      </c>
      <c r="AA9" s="659"/>
      <c r="AB9" s="659"/>
      <c r="AC9" s="659"/>
      <c r="AD9" s="660">
        <v>52521</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2717840</v>
      </c>
      <c r="BH9" s="622"/>
      <c r="BI9" s="622"/>
      <c r="BJ9" s="622"/>
      <c r="BK9" s="622"/>
      <c r="BL9" s="622"/>
      <c r="BM9" s="622"/>
      <c r="BN9" s="623"/>
      <c r="BO9" s="659">
        <v>23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2941702</v>
      </c>
      <c r="CS9" s="622"/>
      <c r="CT9" s="622"/>
      <c r="CU9" s="622"/>
      <c r="CV9" s="622"/>
      <c r="CW9" s="622"/>
      <c r="CX9" s="622"/>
      <c r="CY9" s="623"/>
      <c r="CZ9" s="659">
        <v>11.1</v>
      </c>
      <c r="DA9" s="659"/>
      <c r="DB9" s="659"/>
      <c r="DC9" s="659"/>
      <c r="DD9" s="627">
        <v>167895</v>
      </c>
      <c r="DE9" s="622"/>
      <c r="DF9" s="622"/>
      <c r="DG9" s="622"/>
      <c r="DH9" s="622"/>
      <c r="DI9" s="622"/>
      <c r="DJ9" s="622"/>
      <c r="DK9" s="622"/>
      <c r="DL9" s="622"/>
      <c r="DM9" s="622"/>
      <c r="DN9" s="622"/>
      <c r="DO9" s="622"/>
      <c r="DP9" s="623"/>
      <c r="DQ9" s="627">
        <v>2501682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163989</v>
      </c>
      <c r="BH10" s="622"/>
      <c r="BI10" s="622"/>
      <c r="BJ10" s="622"/>
      <c r="BK10" s="622"/>
      <c r="BL10" s="622"/>
      <c r="BM10" s="622"/>
      <c r="BN10" s="623"/>
      <c r="BO10" s="659">
        <v>1.4</v>
      </c>
      <c r="BP10" s="659"/>
      <c r="BQ10" s="659"/>
      <c r="BR10" s="659"/>
      <c r="BS10" s="660">
        <v>27192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18125</v>
      </c>
      <c r="CS10" s="622"/>
      <c r="CT10" s="622"/>
      <c r="CU10" s="622"/>
      <c r="CV10" s="622"/>
      <c r="CW10" s="622"/>
      <c r="CX10" s="622"/>
      <c r="CY10" s="623"/>
      <c r="CZ10" s="659">
        <v>0.1</v>
      </c>
      <c r="DA10" s="659"/>
      <c r="DB10" s="659"/>
      <c r="DC10" s="659"/>
      <c r="DD10" s="627">
        <v>825</v>
      </c>
      <c r="DE10" s="622"/>
      <c r="DF10" s="622"/>
      <c r="DG10" s="622"/>
      <c r="DH10" s="622"/>
      <c r="DI10" s="622"/>
      <c r="DJ10" s="622"/>
      <c r="DK10" s="622"/>
      <c r="DL10" s="622"/>
      <c r="DM10" s="622"/>
      <c r="DN10" s="622"/>
      <c r="DO10" s="622"/>
      <c r="DP10" s="623"/>
      <c r="DQ10" s="627">
        <v>17012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1379821</v>
      </c>
      <c r="S11" s="622"/>
      <c r="T11" s="622"/>
      <c r="U11" s="622"/>
      <c r="V11" s="622"/>
      <c r="W11" s="622"/>
      <c r="X11" s="622"/>
      <c r="Y11" s="623"/>
      <c r="Z11" s="624">
        <v>5</v>
      </c>
      <c r="AA11" s="625"/>
      <c r="AB11" s="625"/>
      <c r="AC11" s="626"/>
      <c r="AD11" s="627">
        <v>1379821</v>
      </c>
      <c r="AE11" s="622"/>
      <c r="AF11" s="622"/>
      <c r="AG11" s="622"/>
      <c r="AH11" s="622"/>
      <c r="AI11" s="622"/>
      <c r="AJ11" s="622"/>
      <c r="AK11" s="623"/>
      <c r="AL11" s="624">
        <v>8.6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2967081</v>
      </c>
      <c r="BH11" s="622"/>
      <c r="BI11" s="622"/>
      <c r="BJ11" s="622"/>
      <c r="BK11" s="622"/>
      <c r="BL11" s="622"/>
      <c r="BM11" s="622"/>
      <c r="BN11" s="623"/>
      <c r="BO11" s="659">
        <v>25.1</v>
      </c>
      <c r="BP11" s="659"/>
      <c r="BQ11" s="659"/>
      <c r="BR11" s="659"/>
      <c r="BS11" s="660">
        <v>799905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550925</v>
      </c>
      <c r="CS11" s="622"/>
      <c r="CT11" s="622"/>
      <c r="CU11" s="622"/>
      <c r="CV11" s="622"/>
      <c r="CW11" s="622"/>
      <c r="CX11" s="622"/>
      <c r="CY11" s="623"/>
      <c r="CZ11" s="659">
        <v>2.1</v>
      </c>
      <c r="DA11" s="659"/>
      <c r="DB11" s="659"/>
      <c r="DC11" s="659"/>
      <c r="DD11" s="627">
        <v>213311</v>
      </c>
      <c r="DE11" s="622"/>
      <c r="DF11" s="622"/>
      <c r="DG11" s="622"/>
      <c r="DH11" s="622"/>
      <c r="DI11" s="622"/>
      <c r="DJ11" s="622"/>
      <c r="DK11" s="622"/>
      <c r="DL11" s="622"/>
      <c r="DM11" s="622"/>
      <c r="DN11" s="622"/>
      <c r="DO11" s="622"/>
      <c r="DP11" s="623"/>
      <c r="DQ11" s="627">
        <v>348293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68795</v>
      </c>
      <c r="S12" s="622"/>
      <c r="T12" s="622"/>
      <c r="U12" s="622"/>
      <c r="V12" s="622"/>
      <c r="W12" s="622"/>
      <c r="X12" s="622"/>
      <c r="Y12" s="623"/>
      <c r="Z12" s="659">
        <v>0.2</v>
      </c>
      <c r="AA12" s="659"/>
      <c r="AB12" s="659"/>
      <c r="AC12" s="659"/>
      <c r="AD12" s="660">
        <v>68795</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5023159</v>
      </c>
      <c r="BH12" s="622"/>
      <c r="BI12" s="622"/>
      <c r="BJ12" s="622"/>
      <c r="BK12" s="622"/>
      <c r="BL12" s="622"/>
      <c r="BM12" s="622"/>
      <c r="BN12" s="623"/>
      <c r="BO12" s="659">
        <v>42.5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550277</v>
      </c>
      <c r="CS12" s="622"/>
      <c r="CT12" s="622"/>
      <c r="CU12" s="622"/>
      <c r="CV12" s="622"/>
      <c r="CW12" s="622"/>
      <c r="CX12" s="622"/>
      <c r="CY12" s="623"/>
      <c r="CZ12" s="659">
        <v>2.1</v>
      </c>
      <c r="DA12" s="659"/>
      <c r="DB12" s="659"/>
      <c r="DC12" s="659"/>
      <c r="DD12" s="627">
        <v>41342</v>
      </c>
      <c r="DE12" s="622"/>
      <c r="DF12" s="622"/>
      <c r="DG12" s="622"/>
      <c r="DH12" s="622"/>
      <c r="DI12" s="622"/>
      <c r="DJ12" s="622"/>
      <c r="DK12" s="622"/>
      <c r="DL12" s="622"/>
      <c r="DM12" s="622"/>
      <c r="DN12" s="622"/>
      <c r="DO12" s="622"/>
      <c r="DP12" s="623"/>
      <c r="DQ12" s="627">
        <v>323961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4998193</v>
      </c>
      <c r="BH13" s="622"/>
      <c r="BI13" s="622"/>
      <c r="BJ13" s="622"/>
      <c r="BK13" s="622"/>
      <c r="BL13" s="622"/>
      <c r="BM13" s="622"/>
      <c r="BN13" s="623"/>
      <c r="BO13" s="659">
        <v>42.3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2309514</v>
      </c>
      <c r="CS13" s="622"/>
      <c r="CT13" s="622"/>
      <c r="CU13" s="622"/>
      <c r="CV13" s="622"/>
      <c r="CW13" s="622"/>
      <c r="CX13" s="622"/>
      <c r="CY13" s="623"/>
      <c r="CZ13" s="659">
        <v>8.8000000000000007</v>
      </c>
      <c r="DA13" s="659"/>
      <c r="DB13" s="659"/>
      <c r="DC13" s="659"/>
      <c r="DD13" s="627">
        <v>1093278</v>
      </c>
      <c r="DE13" s="622"/>
      <c r="DF13" s="622"/>
      <c r="DG13" s="622"/>
      <c r="DH13" s="622"/>
      <c r="DI13" s="622"/>
      <c r="DJ13" s="622"/>
      <c r="DK13" s="622"/>
      <c r="DL13" s="622"/>
      <c r="DM13" s="622"/>
      <c r="DN13" s="622"/>
      <c r="DO13" s="622"/>
      <c r="DP13" s="623"/>
      <c r="DQ13" s="627">
        <v>1752286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2647</v>
      </c>
      <c r="S14" s="622"/>
      <c r="T14" s="622"/>
      <c r="U14" s="622"/>
      <c r="V14" s="622"/>
      <c r="W14" s="622"/>
      <c r="X14" s="622"/>
      <c r="Y14" s="623"/>
      <c r="Z14" s="659">
        <v>0</v>
      </c>
      <c r="AA14" s="659"/>
      <c r="AB14" s="659"/>
      <c r="AC14" s="659"/>
      <c r="AD14" s="660">
        <v>2647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222746</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915803</v>
      </c>
      <c r="CS14" s="622"/>
      <c r="CT14" s="622"/>
      <c r="CU14" s="622"/>
      <c r="CV14" s="622"/>
      <c r="CW14" s="622"/>
      <c r="CX14" s="622"/>
      <c r="CY14" s="623"/>
      <c r="CZ14" s="659">
        <v>3.5</v>
      </c>
      <c r="DA14" s="659"/>
      <c r="DB14" s="659"/>
      <c r="DC14" s="659"/>
      <c r="DD14" s="627">
        <v>33758</v>
      </c>
      <c r="DE14" s="622"/>
      <c r="DF14" s="622"/>
      <c r="DG14" s="622"/>
      <c r="DH14" s="622"/>
      <c r="DI14" s="622"/>
      <c r="DJ14" s="622"/>
      <c r="DK14" s="622"/>
      <c r="DL14" s="622"/>
      <c r="DM14" s="622"/>
      <c r="DN14" s="622"/>
      <c r="DO14" s="622"/>
      <c r="DP14" s="623"/>
      <c r="DQ14" s="627">
        <v>890162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397486</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3165866</v>
      </c>
      <c r="CS15" s="622"/>
      <c r="CT15" s="622"/>
      <c r="CU15" s="622"/>
      <c r="CV15" s="622"/>
      <c r="CW15" s="622"/>
      <c r="CX15" s="622"/>
      <c r="CY15" s="623"/>
      <c r="CZ15" s="659">
        <v>12</v>
      </c>
      <c r="DA15" s="659"/>
      <c r="DB15" s="659"/>
      <c r="DC15" s="659"/>
      <c r="DD15" s="627">
        <v>476992</v>
      </c>
      <c r="DE15" s="622"/>
      <c r="DF15" s="622"/>
      <c r="DG15" s="622"/>
      <c r="DH15" s="622"/>
      <c r="DI15" s="622"/>
      <c r="DJ15" s="622"/>
      <c r="DK15" s="622"/>
      <c r="DL15" s="622"/>
      <c r="DM15" s="622"/>
      <c r="DN15" s="622"/>
      <c r="DO15" s="622"/>
      <c r="DP15" s="623"/>
      <c r="DQ15" s="627">
        <v>2309670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49694</v>
      </c>
      <c r="S16" s="622"/>
      <c r="T16" s="622"/>
      <c r="U16" s="622"/>
      <c r="V16" s="622"/>
      <c r="W16" s="622"/>
      <c r="X16" s="622"/>
      <c r="Y16" s="623"/>
      <c r="Z16" s="659">
        <v>0.2</v>
      </c>
      <c r="AA16" s="659"/>
      <c r="AB16" s="659"/>
      <c r="AC16" s="659"/>
      <c r="AD16" s="660">
        <v>49694</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132173</v>
      </c>
      <c r="S17" s="622"/>
      <c r="T17" s="622"/>
      <c r="U17" s="622"/>
      <c r="V17" s="622"/>
      <c r="W17" s="622"/>
      <c r="X17" s="622"/>
      <c r="Y17" s="623"/>
      <c r="Z17" s="659">
        <v>0.5</v>
      </c>
      <c r="AA17" s="659"/>
      <c r="AB17" s="659"/>
      <c r="AC17" s="659"/>
      <c r="AD17" s="660">
        <v>132173</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2522263</v>
      </c>
      <c r="CS17" s="622"/>
      <c r="CT17" s="622"/>
      <c r="CU17" s="622"/>
      <c r="CV17" s="622"/>
      <c r="CW17" s="622"/>
      <c r="CX17" s="622"/>
      <c r="CY17" s="623"/>
      <c r="CZ17" s="659">
        <v>9.6</v>
      </c>
      <c r="DA17" s="659"/>
      <c r="DB17" s="659"/>
      <c r="DC17" s="659"/>
      <c r="DD17" s="627" t="s">
        <v>122</v>
      </c>
      <c r="DE17" s="622"/>
      <c r="DF17" s="622"/>
      <c r="DG17" s="622"/>
      <c r="DH17" s="622"/>
      <c r="DI17" s="622"/>
      <c r="DJ17" s="622"/>
      <c r="DK17" s="622"/>
      <c r="DL17" s="622"/>
      <c r="DM17" s="622"/>
      <c r="DN17" s="622"/>
      <c r="DO17" s="622"/>
      <c r="DP17" s="623"/>
      <c r="DQ17" s="627">
        <v>2512999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74684</v>
      </c>
      <c r="S18" s="622"/>
      <c r="T18" s="622"/>
      <c r="U18" s="622"/>
      <c r="V18" s="622"/>
      <c r="W18" s="622"/>
      <c r="X18" s="622"/>
      <c r="Y18" s="623"/>
      <c r="Z18" s="659">
        <v>0.3</v>
      </c>
      <c r="AA18" s="659"/>
      <c r="AB18" s="659"/>
      <c r="AC18" s="659"/>
      <c r="AD18" s="660">
        <v>74684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47582</v>
      </c>
      <c r="S19" s="622"/>
      <c r="T19" s="622"/>
      <c r="U19" s="622"/>
      <c r="V19" s="622"/>
      <c r="W19" s="622"/>
      <c r="X19" s="622"/>
      <c r="Y19" s="623"/>
      <c r="Z19" s="659">
        <v>0.2</v>
      </c>
      <c r="AA19" s="659"/>
      <c r="AB19" s="659"/>
      <c r="AC19" s="659"/>
      <c r="AD19" s="660">
        <v>47582</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231974</v>
      </c>
      <c r="BH19" s="622"/>
      <c r="BI19" s="622"/>
      <c r="BJ19" s="622"/>
      <c r="BK19" s="622"/>
      <c r="BL19" s="622"/>
      <c r="BM19" s="622"/>
      <c r="BN19" s="623"/>
      <c r="BO19" s="659">
        <v>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27102</v>
      </c>
      <c r="S20" s="622"/>
      <c r="T20" s="622"/>
      <c r="U20" s="622"/>
      <c r="V20" s="622"/>
      <c r="W20" s="622"/>
      <c r="X20" s="622"/>
      <c r="Y20" s="623"/>
      <c r="Z20" s="659">
        <v>0.1</v>
      </c>
      <c r="AA20" s="659"/>
      <c r="AB20" s="659"/>
      <c r="AC20" s="659"/>
      <c r="AD20" s="660">
        <v>27102</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231974</v>
      </c>
      <c r="BH20" s="622"/>
      <c r="BI20" s="622"/>
      <c r="BJ20" s="622"/>
      <c r="BK20" s="622"/>
      <c r="BL20" s="622"/>
      <c r="BM20" s="622"/>
      <c r="BN20" s="623"/>
      <c r="BO20" s="659">
        <v>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26387069</v>
      </c>
      <c r="CS20" s="622"/>
      <c r="CT20" s="622"/>
      <c r="CU20" s="622"/>
      <c r="CV20" s="622"/>
      <c r="CW20" s="622"/>
      <c r="CX20" s="622"/>
      <c r="CY20" s="623"/>
      <c r="CZ20" s="659">
        <v>100</v>
      </c>
      <c r="DA20" s="659"/>
      <c r="DB20" s="659"/>
      <c r="DC20" s="659"/>
      <c r="DD20" s="627">
        <v>2730263</v>
      </c>
      <c r="DE20" s="622"/>
      <c r="DF20" s="622"/>
      <c r="DG20" s="622"/>
      <c r="DH20" s="622"/>
      <c r="DI20" s="622"/>
      <c r="DJ20" s="622"/>
      <c r="DK20" s="622"/>
      <c r="DL20" s="622"/>
      <c r="DM20" s="622"/>
      <c r="DN20" s="622"/>
      <c r="DO20" s="622"/>
      <c r="DP20" s="623"/>
      <c r="DQ20" s="627">
        <v>18986582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2865999</v>
      </c>
      <c r="S21" s="622"/>
      <c r="T21" s="622"/>
      <c r="U21" s="622"/>
      <c r="V21" s="622"/>
      <c r="W21" s="622"/>
      <c r="X21" s="622"/>
      <c r="Y21" s="623"/>
      <c r="Z21" s="659">
        <v>10.4</v>
      </c>
      <c r="AA21" s="659"/>
      <c r="AB21" s="659"/>
      <c r="AC21" s="659"/>
      <c r="AD21" s="660">
        <v>2279255</v>
      </c>
      <c r="AE21" s="660"/>
      <c r="AF21" s="660"/>
      <c r="AG21" s="660"/>
      <c r="AH21" s="660"/>
      <c r="AI21" s="660"/>
      <c r="AJ21" s="660"/>
      <c r="AK21" s="660"/>
      <c r="AL21" s="624">
        <v>14.2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10260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2279255</v>
      </c>
      <c r="S22" s="622"/>
      <c r="T22" s="622"/>
      <c r="U22" s="622"/>
      <c r="V22" s="622"/>
      <c r="W22" s="622"/>
      <c r="X22" s="622"/>
      <c r="Y22" s="623"/>
      <c r="Z22" s="659">
        <v>8.3000000000000007</v>
      </c>
      <c r="AA22" s="659"/>
      <c r="AB22" s="659"/>
      <c r="AC22" s="659"/>
      <c r="AD22" s="660">
        <v>2279255</v>
      </c>
      <c r="AE22" s="660"/>
      <c r="AF22" s="660"/>
      <c r="AG22" s="660"/>
      <c r="AH22" s="660"/>
      <c r="AI22" s="660"/>
      <c r="AJ22" s="660"/>
      <c r="AK22" s="660"/>
      <c r="AL22" s="624">
        <v>14.2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586744</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221714</v>
      </c>
      <c r="BH23" s="622"/>
      <c r="BI23" s="622"/>
      <c r="BJ23" s="622"/>
      <c r="BK23" s="622"/>
      <c r="BL23" s="622"/>
      <c r="BM23" s="622"/>
      <c r="BN23" s="623"/>
      <c r="BO23" s="659">
        <v>1.9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12893488</v>
      </c>
      <c r="CS24" s="677"/>
      <c r="CT24" s="677"/>
      <c r="CU24" s="677"/>
      <c r="CV24" s="677"/>
      <c r="CW24" s="677"/>
      <c r="CX24" s="677"/>
      <c r="CY24" s="702"/>
      <c r="CZ24" s="703">
        <v>48.9</v>
      </c>
      <c r="DA24" s="685"/>
      <c r="DB24" s="685"/>
      <c r="DC24" s="705"/>
      <c r="DD24" s="701">
        <v>8910675</v>
      </c>
      <c r="DE24" s="677"/>
      <c r="DF24" s="677"/>
      <c r="DG24" s="677"/>
      <c r="DH24" s="677"/>
      <c r="DI24" s="677"/>
      <c r="DJ24" s="677"/>
      <c r="DK24" s="702"/>
      <c r="DL24" s="701">
        <v>8121013</v>
      </c>
      <c r="DM24" s="677"/>
      <c r="DN24" s="677"/>
      <c r="DO24" s="677"/>
      <c r="DP24" s="677"/>
      <c r="DQ24" s="677"/>
      <c r="DR24" s="677"/>
      <c r="DS24" s="677"/>
      <c r="DT24" s="677"/>
      <c r="DU24" s="677"/>
      <c r="DV24" s="702"/>
      <c r="DW24" s="703">
        <v>50.1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16851606</v>
      </c>
      <c r="S25" s="622"/>
      <c r="T25" s="622"/>
      <c r="U25" s="622"/>
      <c r="V25" s="622"/>
      <c r="W25" s="622"/>
      <c r="X25" s="622"/>
      <c r="Y25" s="623"/>
      <c r="Z25" s="659">
        <v>61.2</v>
      </c>
      <c r="AA25" s="659"/>
      <c r="AB25" s="659"/>
      <c r="AC25" s="659"/>
      <c r="AD25" s="660">
        <v>16043148</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4016732</v>
      </c>
      <c r="CS25" s="634"/>
      <c r="CT25" s="634"/>
      <c r="CU25" s="634"/>
      <c r="CV25" s="634"/>
      <c r="CW25" s="634"/>
      <c r="CX25" s="634"/>
      <c r="CY25" s="635"/>
      <c r="CZ25" s="624">
        <v>15.2</v>
      </c>
      <c r="DA25" s="636"/>
      <c r="DB25" s="636"/>
      <c r="DC25" s="637"/>
      <c r="DD25" s="627">
        <v>3785395</v>
      </c>
      <c r="DE25" s="634"/>
      <c r="DF25" s="634"/>
      <c r="DG25" s="634"/>
      <c r="DH25" s="634"/>
      <c r="DI25" s="634"/>
      <c r="DJ25" s="634"/>
      <c r="DK25" s="635"/>
      <c r="DL25" s="627">
        <v>3755453</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6720</v>
      </c>
      <c r="S26" s="622"/>
      <c r="T26" s="622"/>
      <c r="U26" s="622"/>
      <c r="V26" s="622"/>
      <c r="W26" s="622"/>
      <c r="X26" s="622"/>
      <c r="Y26" s="623"/>
      <c r="Z26" s="659">
        <v>0</v>
      </c>
      <c r="AA26" s="659"/>
      <c r="AB26" s="659"/>
      <c r="AC26" s="659"/>
      <c r="AD26" s="660">
        <v>6720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2425509</v>
      </c>
      <c r="CS26" s="622"/>
      <c r="CT26" s="622"/>
      <c r="CU26" s="622"/>
      <c r="CV26" s="622"/>
      <c r="CW26" s="622"/>
      <c r="CX26" s="622"/>
      <c r="CY26" s="623"/>
      <c r="CZ26" s="624">
        <v>9.1999999999999993</v>
      </c>
      <c r="DA26" s="636"/>
      <c r="DB26" s="636"/>
      <c r="DC26" s="637"/>
      <c r="DD26" s="627">
        <v>2300183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33029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11825772</v>
      </c>
      <c r="BH27" s="622"/>
      <c r="BI27" s="622"/>
      <c r="BJ27" s="622"/>
      <c r="BK27" s="622"/>
      <c r="BL27" s="622"/>
      <c r="BM27" s="622"/>
      <c r="BN27" s="623"/>
      <c r="BO27" s="659">
        <v>100</v>
      </c>
      <c r="BP27" s="659"/>
      <c r="BQ27" s="659"/>
      <c r="BR27" s="659"/>
      <c r="BS27" s="660">
        <v>827097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6354497</v>
      </c>
      <c r="CS27" s="634"/>
      <c r="CT27" s="634"/>
      <c r="CU27" s="634"/>
      <c r="CV27" s="634"/>
      <c r="CW27" s="634"/>
      <c r="CX27" s="634"/>
      <c r="CY27" s="635"/>
      <c r="CZ27" s="624">
        <v>24.1</v>
      </c>
      <c r="DA27" s="636"/>
      <c r="DB27" s="636"/>
      <c r="DC27" s="637"/>
      <c r="DD27" s="627">
        <v>2612285</v>
      </c>
      <c r="DE27" s="634"/>
      <c r="DF27" s="634"/>
      <c r="DG27" s="634"/>
      <c r="DH27" s="634"/>
      <c r="DI27" s="634"/>
      <c r="DJ27" s="634"/>
      <c r="DK27" s="635"/>
      <c r="DL27" s="627">
        <v>1852565</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286414</v>
      </c>
      <c r="S28" s="622"/>
      <c r="T28" s="622"/>
      <c r="U28" s="622"/>
      <c r="V28" s="622"/>
      <c r="W28" s="622"/>
      <c r="X28" s="622"/>
      <c r="Y28" s="623"/>
      <c r="Z28" s="659">
        <v>1</v>
      </c>
      <c r="AA28" s="659"/>
      <c r="AB28" s="659"/>
      <c r="AC28" s="659"/>
      <c r="AD28" s="660">
        <v>31686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2522259</v>
      </c>
      <c r="CS28" s="622"/>
      <c r="CT28" s="622"/>
      <c r="CU28" s="622"/>
      <c r="CV28" s="622"/>
      <c r="CW28" s="622"/>
      <c r="CX28" s="622"/>
      <c r="CY28" s="623"/>
      <c r="CZ28" s="624">
        <v>9.6</v>
      </c>
      <c r="DA28" s="636"/>
      <c r="DB28" s="636"/>
      <c r="DC28" s="637"/>
      <c r="DD28" s="627">
        <v>2512995</v>
      </c>
      <c r="DE28" s="622"/>
      <c r="DF28" s="622"/>
      <c r="DG28" s="622"/>
      <c r="DH28" s="622"/>
      <c r="DI28" s="622"/>
      <c r="DJ28" s="622"/>
      <c r="DK28" s="623"/>
      <c r="DL28" s="627">
        <v>2512995</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135083</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2522259</v>
      </c>
      <c r="CS29" s="634"/>
      <c r="CT29" s="634"/>
      <c r="CU29" s="634"/>
      <c r="CV29" s="634"/>
      <c r="CW29" s="634"/>
      <c r="CX29" s="634"/>
      <c r="CY29" s="635"/>
      <c r="CZ29" s="624">
        <v>9.6</v>
      </c>
      <c r="DA29" s="636"/>
      <c r="DB29" s="636"/>
      <c r="DC29" s="637"/>
      <c r="DD29" s="627">
        <v>2512995</v>
      </c>
      <c r="DE29" s="634"/>
      <c r="DF29" s="634"/>
      <c r="DG29" s="634"/>
      <c r="DH29" s="634"/>
      <c r="DI29" s="634"/>
      <c r="DJ29" s="634"/>
      <c r="DK29" s="635"/>
      <c r="DL29" s="627">
        <v>2512995</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4228150</v>
      </c>
      <c r="S30" s="622"/>
      <c r="T30" s="622"/>
      <c r="U30" s="622"/>
      <c r="V30" s="622"/>
      <c r="W30" s="622"/>
      <c r="X30" s="622"/>
      <c r="Y30" s="623"/>
      <c r="Z30" s="659">
        <v>15.3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2471729</v>
      </c>
      <c r="CS30" s="622"/>
      <c r="CT30" s="622"/>
      <c r="CU30" s="622"/>
      <c r="CV30" s="622"/>
      <c r="CW30" s="622"/>
      <c r="CX30" s="622"/>
      <c r="CY30" s="623"/>
      <c r="CZ30" s="624">
        <v>9.4</v>
      </c>
      <c r="DA30" s="636"/>
      <c r="DB30" s="636"/>
      <c r="DC30" s="637"/>
      <c r="DD30" s="627">
        <v>2462465</v>
      </c>
      <c r="DE30" s="622"/>
      <c r="DF30" s="622"/>
      <c r="DG30" s="622"/>
      <c r="DH30" s="622"/>
      <c r="DI30" s="622"/>
      <c r="DJ30" s="622"/>
      <c r="DK30" s="623"/>
      <c r="DL30" s="627">
        <v>2462465</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96.1</v>
      </c>
      <c r="BN31" s="684"/>
      <c r="BO31" s="684"/>
      <c r="BP31" s="684"/>
      <c r="BQ31" s="686"/>
      <c r="BR31" s="683">
        <v>99.4</v>
      </c>
      <c r="BS31" s="684"/>
      <c r="BT31" s="684"/>
      <c r="BU31" s="684"/>
      <c r="BV31" s="684"/>
      <c r="BW31" s="684"/>
      <c r="BX31" s="685">
        <v>95.8</v>
      </c>
      <c r="BY31" s="684"/>
      <c r="BZ31" s="684"/>
      <c r="CA31" s="684"/>
      <c r="CB31" s="686"/>
      <c r="CD31" s="642"/>
      <c r="CE31" s="643"/>
      <c r="CF31" s="618" t="s">
        <v>300</v>
      </c>
      <c r="CG31" s="619"/>
      <c r="CH31" s="619"/>
      <c r="CI31" s="619"/>
      <c r="CJ31" s="619"/>
      <c r="CK31" s="619"/>
      <c r="CL31" s="619"/>
      <c r="CM31" s="619"/>
      <c r="CN31" s="619"/>
      <c r="CO31" s="619"/>
      <c r="CP31" s="619"/>
      <c r="CQ31" s="620"/>
      <c r="CR31" s="621">
        <v>50530</v>
      </c>
      <c r="CS31" s="634"/>
      <c r="CT31" s="634"/>
      <c r="CU31" s="634"/>
      <c r="CV31" s="634"/>
      <c r="CW31" s="634"/>
      <c r="CX31" s="634"/>
      <c r="CY31" s="635"/>
      <c r="CZ31" s="624">
        <v>0.2</v>
      </c>
      <c r="DA31" s="636"/>
      <c r="DB31" s="636"/>
      <c r="DC31" s="637"/>
      <c r="DD31" s="627">
        <v>50530</v>
      </c>
      <c r="DE31" s="634"/>
      <c r="DF31" s="634"/>
      <c r="DG31" s="634"/>
      <c r="DH31" s="634"/>
      <c r="DI31" s="634"/>
      <c r="DJ31" s="634"/>
      <c r="DK31" s="635"/>
      <c r="DL31" s="627">
        <v>50530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2090526</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99.6</v>
      </c>
      <c r="BH32" s="634"/>
      <c r="BI32" s="634"/>
      <c r="BJ32" s="634"/>
      <c r="BK32" s="634"/>
      <c r="BL32" s="634"/>
      <c r="BM32" s="625">
        <v>98.9</v>
      </c>
      <c r="BN32" s="634"/>
      <c r="BO32" s="634"/>
      <c r="BP32" s="634"/>
      <c r="BQ32" s="657"/>
      <c r="BR32" s="687">
        <v>99.5</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57942</v>
      </c>
      <c r="S33" s="622"/>
      <c r="T33" s="622"/>
      <c r="U33" s="622"/>
      <c r="V33" s="622"/>
      <c r="W33" s="622"/>
      <c r="X33" s="622"/>
      <c r="Y33" s="623"/>
      <c r="Z33" s="659">
        <v>0.2</v>
      </c>
      <c r="AA33" s="659"/>
      <c r="AB33" s="659"/>
      <c r="AC33" s="659"/>
      <c r="AD33" s="660">
        <v>10711</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93.4</v>
      </c>
      <c r="BN33" s="606"/>
      <c r="BO33" s="606"/>
      <c r="BP33" s="606"/>
      <c r="BQ33" s="669"/>
      <c r="BR33" s="682">
        <v>99.3</v>
      </c>
      <c r="BS33" s="606"/>
      <c r="BT33" s="606"/>
      <c r="BU33" s="606"/>
      <c r="BV33" s="606"/>
      <c r="BW33" s="606"/>
      <c r="BX33" s="652">
        <v>93</v>
      </c>
      <c r="BY33" s="606"/>
      <c r="BZ33" s="606"/>
      <c r="CA33" s="606"/>
      <c r="CB33" s="669"/>
      <c r="CD33" s="618" t="s">
        <v>307</v>
      </c>
      <c r="CE33" s="619"/>
      <c r="CF33" s="619"/>
      <c r="CG33" s="619"/>
      <c r="CH33" s="619"/>
      <c r="CI33" s="619"/>
      <c r="CJ33" s="619"/>
      <c r="CK33" s="619"/>
      <c r="CL33" s="619"/>
      <c r="CM33" s="619"/>
      <c r="CN33" s="619"/>
      <c r="CO33" s="619"/>
      <c r="CP33" s="619"/>
      <c r="CQ33" s="620"/>
      <c r="CR33" s="621">
        <v>10763318</v>
      </c>
      <c r="CS33" s="634"/>
      <c r="CT33" s="634"/>
      <c r="CU33" s="634"/>
      <c r="CV33" s="634"/>
      <c r="CW33" s="634"/>
      <c r="CX33" s="634"/>
      <c r="CY33" s="635"/>
      <c r="CZ33" s="624">
        <v>40.799999999999997</v>
      </c>
      <c r="DA33" s="636"/>
      <c r="DB33" s="636"/>
      <c r="DC33" s="637"/>
      <c r="DD33" s="627">
        <v>9095202</v>
      </c>
      <c r="DE33" s="634"/>
      <c r="DF33" s="634"/>
      <c r="DG33" s="634"/>
      <c r="DH33" s="634"/>
      <c r="DI33" s="634"/>
      <c r="DJ33" s="634"/>
      <c r="DK33" s="635"/>
      <c r="DL33" s="627">
        <v>7820323</v>
      </c>
      <c r="DM33" s="634"/>
      <c r="DN33" s="634"/>
      <c r="DO33" s="634"/>
      <c r="DP33" s="634"/>
      <c r="DQ33" s="634"/>
      <c r="DR33" s="634"/>
      <c r="DS33" s="634"/>
      <c r="DT33" s="634"/>
      <c r="DU33" s="634"/>
      <c r="DV33" s="635"/>
      <c r="DW33" s="624">
        <v>48.3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546825</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3669382</v>
      </c>
      <c r="CS34" s="622"/>
      <c r="CT34" s="622"/>
      <c r="CU34" s="622"/>
      <c r="CV34" s="622"/>
      <c r="CW34" s="622"/>
      <c r="CX34" s="622"/>
      <c r="CY34" s="623"/>
      <c r="CZ34" s="624">
        <v>13.9</v>
      </c>
      <c r="DA34" s="636"/>
      <c r="DB34" s="636"/>
      <c r="DC34" s="637"/>
      <c r="DD34" s="627">
        <v>2905180</v>
      </c>
      <c r="DE34" s="622"/>
      <c r="DF34" s="622"/>
      <c r="DG34" s="622"/>
      <c r="DH34" s="622"/>
      <c r="DI34" s="622"/>
      <c r="DJ34" s="622"/>
      <c r="DK34" s="623"/>
      <c r="DL34" s="627">
        <v>2858471</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1176785</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551113</v>
      </c>
      <c r="CS35" s="634"/>
      <c r="CT35" s="634"/>
      <c r="CU35" s="634"/>
      <c r="CV35" s="634"/>
      <c r="CW35" s="634"/>
      <c r="CX35" s="634"/>
      <c r="CY35" s="635"/>
      <c r="CZ35" s="624">
        <v>2.1</v>
      </c>
      <c r="DA35" s="636"/>
      <c r="DB35" s="636"/>
      <c r="DC35" s="637"/>
      <c r="DD35" s="627">
        <v>418580</v>
      </c>
      <c r="DE35" s="634"/>
      <c r="DF35" s="634"/>
      <c r="DG35" s="634"/>
      <c r="DH35" s="634"/>
      <c r="DI35" s="634"/>
      <c r="DJ35" s="634"/>
      <c r="DK35" s="635"/>
      <c r="DL35" s="627">
        <v>404598</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736872</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3980313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21154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3622417</v>
      </c>
      <c r="CS36" s="622"/>
      <c r="CT36" s="622"/>
      <c r="CU36" s="622"/>
      <c r="CV36" s="622"/>
      <c r="CW36" s="622"/>
      <c r="CX36" s="622"/>
      <c r="CY36" s="623"/>
      <c r="CZ36" s="624">
        <v>13.7</v>
      </c>
      <c r="DA36" s="636"/>
      <c r="DB36" s="636"/>
      <c r="DC36" s="637"/>
      <c r="DD36" s="627">
        <v>3375194</v>
      </c>
      <c r="DE36" s="622"/>
      <c r="DF36" s="622"/>
      <c r="DG36" s="622"/>
      <c r="DH36" s="622"/>
      <c r="DI36" s="622"/>
      <c r="DJ36" s="622"/>
      <c r="DK36" s="623"/>
      <c r="DL36" s="627">
        <v>2598847</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500299</v>
      </c>
      <c r="S37" s="622"/>
      <c r="T37" s="622"/>
      <c r="U37" s="622"/>
      <c r="V37" s="622"/>
      <c r="W37" s="622"/>
      <c r="X37" s="622"/>
      <c r="Y37" s="623"/>
      <c r="Z37" s="659">
        <v>1.8</v>
      </c>
      <c r="AA37" s="659"/>
      <c r="AB37" s="659"/>
      <c r="AC37" s="659"/>
      <c r="AD37" s="660">
        <v>1871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802653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-53435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780583</v>
      </c>
      <c r="CS37" s="634"/>
      <c r="CT37" s="634"/>
      <c r="CU37" s="634"/>
      <c r="CV37" s="634"/>
      <c r="CW37" s="634"/>
      <c r="CX37" s="634"/>
      <c r="CY37" s="635"/>
      <c r="CZ37" s="624">
        <v>3</v>
      </c>
      <c r="DA37" s="636"/>
      <c r="DB37" s="636"/>
      <c r="DC37" s="637"/>
      <c r="DD37" s="627">
        <v>780583</v>
      </c>
      <c r="DE37" s="634"/>
      <c r="DF37" s="634"/>
      <c r="DG37" s="634"/>
      <c r="DH37" s="634"/>
      <c r="DI37" s="634"/>
      <c r="DJ37" s="634"/>
      <c r="DK37" s="635"/>
      <c r="DL37" s="627">
        <v>779653</v>
      </c>
      <c r="DM37" s="634"/>
      <c r="DN37" s="634"/>
      <c r="DO37" s="634"/>
      <c r="DP37" s="634"/>
      <c r="DQ37" s="634"/>
      <c r="DR37" s="634"/>
      <c r="DS37" s="634"/>
      <c r="DT37" s="634"/>
      <c r="DU37" s="634"/>
      <c r="DV37" s="635"/>
      <c r="DW37" s="624">
        <v>4.8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907500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510000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7673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2453230</v>
      </c>
      <c r="CS38" s="622"/>
      <c r="CT38" s="622"/>
      <c r="CU38" s="622"/>
      <c r="CV38" s="622"/>
      <c r="CW38" s="622"/>
      <c r="CX38" s="622"/>
      <c r="CY38" s="623"/>
      <c r="CZ38" s="624">
        <v>9.3000000000000007</v>
      </c>
      <c r="DA38" s="636"/>
      <c r="DB38" s="636"/>
      <c r="DC38" s="637"/>
      <c r="DD38" s="627">
        <v>2012832</v>
      </c>
      <c r="DE38" s="622"/>
      <c r="DF38" s="622"/>
      <c r="DG38" s="622"/>
      <c r="DH38" s="622"/>
      <c r="DI38" s="622"/>
      <c r="DJ38" s="622"/>
      <c r="DK38" s="623"/>
      <c r="DL38" s="627">
        <v>1958407</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201990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11539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365528</v>
      </c>
      <c r="CS39" s="634"/>
      <c r="CT39" s="634"/>
      <c r="CU39" s="634"/>
      <c r="CV39" s="634"/>
      <c r="CW39" s="634"/>
      <c r="CX39" s="634"/>
      <c r="CY39" s="635"/>
      <c r="CZ39" s="624">
        <v>1.4</v>
      </c>
      <c r="DA39" s="636"/>
      <c r="DB39" s="636"/>
      <c r="DC39" s="637"/>
      <c r="DD39" s="627">
        <v>362768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111500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12440</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101648</v>
      </c>
      <c r="CS40" s="622"/>
      <c r="CT40" s="622"/>
      <c r="CU40" s="622"/>
      <c r="CV40" s="622"/>
      <c r="CW40" s="622"/>
      <c r="CX40" s="622"/>
      <c r="CY40" s="623"/>
      <c r="CZ40" s="624">
        <v>0.4</v>
      </c>
      <c r="DA40" s="636"/>
      <c r="DB40" s="636"/>
      <c r="DC40" s="637"/>
      <c r="DD40" s="627">
        <v>20648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27557751</v>
      </c>
      <c r="S41" s="646"/>
      <c r="T41" s="646"/>
      <c r="U41" s="646"/>
      <c r="V41" s="646"/>
      <c r="W41" s="646"/>
      <c r="X41" s="646"/>
      <c r="Y41" s="649"/>
      <c r="Z41" s="650">
        <v>100</v>
      </c>
      <c r="AA41" s="650"/>
      <c r="AB41" s="650"/>
      <c r="AC41" s="650"/>
      <c r="AD41" s="651">
        <v>16094136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484990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1968240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379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2730263</v>
      </c>
      <c r="CS42" s="634"/>
      <c r="CT42" s="634"/>
      <c r="CU42" s="634"/>
      <c r="CV42" s="634"/>
      <c r="CW42" s="634"/>
      <c r="CX42" s="634"/>
      <c r="CY42" s="635"/>
      <c r="CZ42" s="624">
        <v>10.3</v>
      </c>
      <c r="DA42" s="636"/>
      <c r="DB42" s="636"/>
      <c r="DC42" s="637"/>
      <c r="DD42" s="627">
        <v>980705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102303</v>
      </c>
      <c r="CS43" s="634"/>
      <c r="CT43" s="634"/>
      <c r="CU43" s="634"/>
      <c r="CV43" s="634"/>
      <c r="CW43" s="634"/>
      <c r="CX43" s="634"/>
      <c r="CY43" s="635"/>
      <c r="CZ43" s="624">
        <v>0.4</v>
      </c>
      <c r="DA43" s="636"/>
      <c r="DB43" s="636"/>
      <c r="DC43" s="637"/>
      <c r="DD43" s="627">
        <v>97563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2730263</v>
      </c>
      <c r="CS44" s="622"/>
      <c r="CT44" s="622"/>
      <c r="CU44" s="622"/>
      <c r="CV44" s="622"/>
      <c r="CW44" s="622"/>
      <c r="CX44" s="622"/>
      <c r="CY44" s="623"/>
      <c r="CZ44" s="624">
        <v>10.3</v>
      </c>
      <c r="DA44" s="625"/>
      <c r="DB44" s="625"/>
      <c r="DC44" s="626"/>
      <c r="DD44" s="627">
        <v>980705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842201</v>
      </c>
      <c r="CS45" s="634"/>
      <c r="CT45" s="634"/>
      <c r="CU45" s="634"/>
      <c r="CV45" s="634"/>
      <c r="CW45" s="634"/>
      <c r="CX45" s="634"/>
      <c r="CY45" s="635"/>
      <c r="CZ45" s="624">
        <v>3.2</v>
      </c>
      <c r="DA45" s="636"/>
      <c r="DB45" s="636"/>
      <c r="DC45" s="637"/>
      <c r="DD45" s="627">
        <v>109605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1722547</v>
      </c>
      <c r="CS46" s="622"/>
      <c r="CT46" s="622"/>
      <c r="CU46" s="622"/>
      <c r="CV46" s="622"/>
      <c r="CW46" s="622"/>
      <c r="CX46" s="622"/>
      <c r="CY46" s="623"/>
      <c r="CZ46" s="624">
        <v>6.5</v>
      </c>
      <c r="DA46" s="625"/>
      <c r="DB46" s="625"/>
      <c r="DC46" s="626"/>
      <c r="DD46" s="627">
        <v>839724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26387069</v>
      </c>
      <c r="CS49" s="606"/>
      <c r="CT49" s="606"/>
      <c r="CU49" s="606"/>
      <c r="CV49" s="606"/>
      <c r="CW49" s="606"/>
      <c r="CX49" s="606"/>
      <c r="CY49" s="607"/>
      <c r="CZ49" s="608">
        <v>100</v>
      </c>
      <c r="DA49" s="609"/>
      <c r="DB49" s="609"/>
      <c r="DC49" s="610"/>
      <c r="DD49" s="611">
        <v>18986582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4JlkZjU0HNgnz6L/NuhsNCTX55MXhCsMfwpJQBahNYvc9SyVd/ie0Hva2ImKXwoJ34MCHBvDnuLk3FqIhnyzA==" saltValue="Z5K4d39rZE06Gf2M6WeR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27466</v>
      </c>
      <c r="R7" s="1103"/>
      <c r="S7" s="1103"/>
      <c r="T7" s="1103"/>
      <c r="U7" s="1103"/>
      <c r="V7" s="1103">
        <v>26295</v>
      </c>
      <c r="W7" s="1103"/>
      <c r="X7" s="1103"/>
      <c r="Y7" s="1103"/>
      <c r="Z7" s="1103"/>
      <c r="AA7" s="1103">
        <v>1171</v>
      </c>
      <c r="AB7" s="1103"/>
      <c r="AC7" s="1103"/>
      <c r="AD7" s="1103"/>
      <c r="AE7" s="1104"/>
      <c r="AF7" s="1105">
        <v>954</v>
      </c>
      <c r="AG7" s="1106"/>
      <c r="AH7" s="1106"/>
      <c r="AI7" s="1106"/>
      <c r="AJ7" s="1107"/>
      <c r="AK7" s="1108">
        <v>1177</v>
      </c>
      <c r="AL7" s="1109"/>
      <c r="AM7" s="1109"/>
      <c r="AN7" s="1109"/>
      <c r="AO7" s="1109"/>
      <c r="AP7" s="1109">
        <v>17221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549</v>
      </c>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-248</v>
      </c>
      <c r="CN7" s="1097"/>
      <c r="CO7" s="1097"/>
      <c r="CP7" s="1097"/>
      <c r="CQ7" s="1098"/>
      <c r="CR7" s="1096">
        <v>5</v>
      </c>
      <c r="CS7" s="1097"/>
      <c r="CT7" s="1097"/>
      <c r="CU7" s="1097"/>
      <c r="CV7" s="1098"/>
      <c r="CW7" s="1096"/>
      <c r="CX7" s="1097"/>
      <c r="CY7" s="1097"/>
      <c r="CZ7" s="1097"/>
      <c r="DA7" s="1098"/>
      <c r="DB7" s="1096"/>
      <c r="DC7" s="1097"/>
      <c r="DD7" s="1097"/>
      <c r="DE7" s="1097"/>
      <c r="DF7" s="1098"/>
      <c r="DG7" s="1096">
        <v>1550</v>
      </c>
      <c r="DH7" s="1097"/>
      <c r="DI7" s="1097"/>
      <c r="DJ7" s="1097"/>
      <c r="DK7" s="1098"/>
      <c r="DL7" s="1096"/>
      <c r="DM7" s="1097"/>
      <c r="DN7" s="1097"/>
      <c r="DO7" s="1097"/>
      <c r="DP7" s="1098"/>
      <c r="DQ7" s="1096">
        <v>253</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551</v>
      </c>
      <c r="BT8" s="993"/>
      <c r="BU8" s="993"/>
      <c r="BV8" s="993"/>
      <c r="BW8" s="993"/>
      <c r="BX8" s="993"/>
      <c r="BY8" s="993"/>
      <c r="BZ8" s="993"/>
      <c r="CA8" s="993"/>
      <c r="CB8" s="993"/>
      <c r="CC8" s="993"/>
      <c r="CD8" s="993"/>
      <c r="CE8" s="993"/>
      <c r="CF8" s="993"/>
      <c r="CG8" s="1014"/>
      <c r="CH8" s="989">
        <v>-5</v>
      </c>
      <c r="CI8" s="990"/>
      <c r="CJ8" s="990"/>
      <c r="CK8" s="990"/>
      <c r="CL8" s="991"/>
      <c r="CM8" s="989">
        <v>22</v>
      </c>
      <c r="CN8" s="990"/>
      <c r="CO8" s="990"/>
      <c r="CP8" s="990"/>
      <c r="CQ8" s="991"/>
      <c r="CR8" s="989">
        <v>200</v>
      </c>
      <c r="CS8" s="990"/>
      <c r="CT8" s="990"/>
      <c r="CU8" s="990"/>
      <c r="CV8" s="991"/>
      <c r="CW8" s="989">
        <v>6</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27466</v>
      </c>
      <c r="R23" s="1061"/>
      <c r="S23" s="1061"/>
      <c r="T23" s="1061"/>
      <c r="U23" s="1061"/>
      <c r="V23" s="1061">
        <v>26295</v>
      </c>
      <c r="W23" s="1061"/>
      <c r="X23" s="1061"/>
      <c r="Y23" s="1061"/>
      <c r="Z23" s="1061"/>
      <c r="AA23" s="1061">
        <v>1171</v>
      </c>
      <c r="AB23" s="1061"/>
      <c r="AC23" s="1061"/>
      <c r="AD23" s="1061"/>
      <c r="AE23" s="1068"/>
      <c r="AF23" s="1069">
        <v>954</v>
      </c>
      <c r="AG23" s="1061"/>
      <c r="AH23" s="1061"/>
      <c r="AI23" s="1061"/>
      <c r="AJ23" s="1070"/>
      <c r="AK23" s="1071"/>
      <c r="AL23" s="1072"/>
      <c r="AM23" s="1072"/>
      <c r="AN23" s="1072"/>
      <c r="AO23" s="1072"/>
      <c r="AP23" s="1061">
        <v>17221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6072</v>
      </c>
      <c r="R28" s="1051"/>
      <c r="S28" s="1051"/>
      <c r="T28" s="1051"/>
      <c r="U28" s="1051"/>
      <c r="V28" s="1051">
        <v>6051</v>
      </c>
      <c r="W28" s="1051"/>
      <c r="X28" s="1051"/>
      <c r="Y28" s="1051"/>
      <c r="Z28" s="1051"/>
      <c r="AA28" s="1051">
        <v>21</v>
      </c>
      <c r="AB28" s="1051"/>
      <c r="AC28" s="1051"/>
      <c r="AD28" s="1051"/>
      <c r="AE28" s="1052"/>
      <c r="AF28" s="1053">
        <v>21</v>
      </c>
      <c r="AG28" s="1051"/>
      <c r="AH28" s="1051"/>
      <c r="AI28" s="1051"/>
      <c r="AJ28" s="1054"/>
      <c r="AK28" s="1042">
        <v>422</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932</v>
      </c>
      <c r="R29" s="1039"/>
      <c r="S29" s="1039"/>
      <c r="T29" s="1039"/>
      <c r="U29" s="1039"/>
      <c r="V29" s="1039">
        <v>927</v>
      </c>
      <c r="W29" s="1039"/>
      <c r="X29" s="1039"/>
      <c r="Y29" s="1039"/>
      <c r="Z29" s="1039"/>
      <c r="AA29" s="1039">
        <v>5</v>
      </c>
      <c r="AB29" s="1039"/>
      <c r="AC29" s="1039"/>
      <c r="AD29" s="1039"/>
      <c r="AE29" s="1040"/>
      <c r="AF29" s="1035">
        <v>5</v>
      </c>
      <c r="AG29" s="1036"/>
      <c r="AH29" s="1036"/>
      <c r="AI29" s="1036"/>
      <c r="AJ29" s="1037"/>
      <c r="AK29" s="980">
        <v>240</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7028</v>
      </c>
      <c r="R30" s="1039"/>
      <c r="S30" s="1039"/>
      <c r="T30" s="1039"/>
      <c r="U30" s="1039"/>
      <c r="V30" s="1039">
        <v>6770</v>
      </c>
      <c r="W30" s="1039"/>
      <c r="X30" s="1039"/>
      <c r="Y30" s="1039"/>
      <c r="Z30" s="1039"/>
      <c r="AA30" s="1039">
        <v>258</v>
      </c>
      <c r="AB30" s="1039"/>
      <c r="AC30" s="1039"/>
      <c r="AD30" s="1039"/>
      <c r="AE30" s="1040"/>
      <c r="AF30" s="1035">
        <v>258</v>
      </c>
      <c r="AG30" s="1036"/>
      <c r="AH30" s="1036"/>
      <c r="AI30" s="1036"/>
      <c r="AJ30" s="1037"/>
      <c r="AK30" s="980">
        <v>933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1246</v>
      </c>
      <c r="R31" s="1039"/>
      <c r="S31" s="1039"/>
      <c r="T31" s="1039"/>
      <c r="U31" s="1039"/>
      <c r="V31" s="1039">
        <v>1116</v>
      </c>
      <c r="W31" s="1039"/>
      <c r="X31" s="1039"/>
      <c r="Y31" s="1039"/>
      <c r="Z31" s="1039"/>
      <c r="AA31" s="1039">
        <v>80</v>
      </c>
      <c r="AB31" s="1039"/>
      <c r="AC31" s="1039"/>
      <c r="AD31" s="1039"/>
      <c r="AE31" s="1040"/>
      <c r="AF31" s="1035">
        <v>1741</v>
      </c>
      <c r="AG31" s="1036"/>
      <c r="AH31" s="1036"/>
      <c r="AI31" s="1036"/>
      <c r="AJ31" s="1037"/>
      <c r="AK31" s="980">
        <v>35</v>
      </c>
      <c r="AL31" s="971"/>
      <c r="AM31" s="971"/>
      <c r="AN31" s="971"/>
      <c r="AO31" s="971"/>
      <c r="AP31" s="971">
        <v>5272</v>
      </c>
      <c r="AQ31" s="971"/>
      <c r="AR31" s="971"/>
      <c r="AS31" s="971"/>
      <c r="AT31" s="971"/>
      <c r="AU31" s="971">
        <v>322</v>
      </c>
      <c r="AV31" s="971"/>
      <c r="AW31" s="971"/>
      <c r="AX31" s="971"/>
      <c r="AY31" s="971"/>
      <c r="AZ31" s="1041"/>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782</v>
      </c>
      <c r="R32" s="1039"/>
      <c r="S32" s="1039"/>
      <c r="T32" s="1039"/>
      <c r="U32" s="1039"/>
      <c r="V32" s="1039">
        <v>606</v>
      </c>
      <c r="W32" s="1039"/>
      <c r="X32" s="1039"/>
      <c r="Y32" s="1039"/>
      <c r="Z32" s="1039"/>
      <c r="AA32" s="1039">
        <v>176</v>
      </c>
      <c r="AB32" s="1039"/>
      <c r="AC32" s="1039"/>
      <c r="AD32" s="1039"/>
      <c r="AE32" s="1040"/>
      <c r="AF32" s="1035">
        <v>314</v>
      </c>
      <c r="AG32" s="1036"/>
      <c r="AH32" s="1036"/>
      <c r="AI32" s="1036"/>
      <c r="AJ32" s="1037"/>
      <c r="AK32" s="980">
        <v>510</v>
      </c>
      <c r="AL32" s="971"/>
      <c r="AM32" s="971"/>
      <c r="AN32" s="971"/>
      <c r="AO32" s="971"/>
      <c r="AP32" s="971">
        <v>4352</v>
      </c>
      <c r="AQ32" s="971"/>
      <c r="AR32" s="971"/>
      <c r="AS32" s="971"/>
      <c r="AT32" s="971"/>
      <c r="AU32" s="971">
        <v>4352</v>
      </c>
      <c r="AV32" s="971"/>
      <c r="AW32" s="971"/>
      <c r="AX32" s="971"/>
      <c r="AY32" s="971"/>
      <c r="AZ32" s="1041"/>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3058</v>
      </c>
      <c r="R33" s="1039"/>
      <c r="S33" s="1039"/>
      <c r="T33" s="1039"/>
      <c r="U33" s="1039"/>
      <c r="V33" s="1039">
        <v>3129</v>
      </c>
      <c r="W33" s="1039"/>
      <c r="X33" s="1039"/>
      <c r="Y33" s="1039"/>
      <c r="Z33" s="1039"/>
      <c r="AA33" s="1039">
        <v>-72</v>
      </c>
      <c r="AB33" s="1039"/>
      <c r="AC33" s="1039"/>
      <c r="AD33" s="1039"/>
      <c r="AE33" s="1040"/>
      <c r="AF33" s="1035">
        <v>934</v>
      </c>
      <c r="AG33" s="1036"/>
      <c r="AH33" s="1036"/>
      <c r="AI33" s="1036"/>
      <c r="AJ33" s="1037"/>
      <c r="AK33" s="980">
        <v>803</v>
      </c>
      <c r="AL33" s="971"/>
      <c r="AM33" s="971"/>
      <c r="AN33" s="971"/>
      <c r="AO33" s="971"/>
      <c r="AP33" s="971">
        <v>953</v>
      </c>
      <c r="AQ33" s="971"/>
      <c r="AR33" s="971"/>
      <c r="AS33" s="971"/>
      <c r="AT33" s="971"/>
      <c r="AU33" s="971">
        <v>607</v>
      </c>
      <c r="AV33" s="971"/>
      <c r="AW33" s="971"/>
      <c r="AX33" s="971"/>
      <c r="AY33" s="971"/>
      <c r="AZ33" s="1041"/>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34</v>
      </c>
      <c r="R34" s="1039"/>
      <c r="S34" s="1039"/>
      <c r="T34" s="1039"/>
      <c r="U34" s="1039"/>
      <c r="V34" s="1039">
        <v>40</v>
      </c>
      <c r="W34" s="1039"/>
      <c r="X34" s="1039"/>
      <c r="Y34" s="1039"/>
      <c r="Z34" s="1039"/>
      <c r="AA34" s="1039">
        <v>-5</v>
      </c>
      <c r="AB34" s="1039"/>
      <c r="AC34" s="1039"/>
      <c r="AD34" s="1039"/>
      <c r="AE34" s="1040"/>
      <c r="AF34" s="1035">
        <v>3</v>
      </c>
      <c r="AG34" s="1036"/>
      <c r="AH34" s="1036"/>
      <c r="AI34" s="1036"/>
      <c r="AJ34" s="1037"/>
      <c r="AK34" s="980">
        <v>12</v>
      </c>
      <c r="AL34" s="971"/>
      <c r="AM34" s="971"/>
      <c r="AN34" s="971"/>
      <c r="AO34" s="971"/>
      <c r="AP34" s="971"/>
      <c r="AQ34" s="971"/>
      <c r="AR34" s="971"/>
      <c r="AS34" s="971"/>
      <c r="AT34" s="971"/>
      <c r="AU34" s="971"/>
      <c r="AV34" s="971"/>
      <c r="AW34" s="971"/>
      <c r="AX34" s="971"/>
      <c r="AY34" s="971"/>
      <c r="AZ34" s="1041"/>
      <c r="BA34" s="1041"/>
      <c r="BB34" s="1041"/>
      <c r="BC34" s="1041"/>
      <c r="BD34" s="1041"/>
      <c r="BE34" s="972" t="s">
        <v>392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3277</v>
      </c>
      <c r="AG63" s="959"/>
      <c r="AH63" s="959"/>
      <c r="AI63" s="959"/>
      <c r="AJ63" s="1022"/>
      <c r="AK63" s="1023"/>
      <c r="AL63" s="963"/>
      <c r="AM63" s="963"/>
      <c r="AN63" s="963"/>
      <c r="AO63" s="963"/>
      <c r="AP63" s="959">
        <v>10577</v>
      </c>
      <c r="AQ63" s="959"/>
      <c r="AR63" s="959"/>
      <c r="AS63" s="959"/>
      <c r="AT63" s="959"/>
      <c r="AU63" s="959">
        <v>5281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4848</v>
      </c>
      <c r="R68" s="982"/>
      <c r="S68" s="982"/>
      <c r="T68" s="982"/>
      <c r="U68" s="982"/>
      <c r="V68" s="982">
        <v>4777</v>
      </c>
      <c r="W68" s="982"/>
      <c r="X68" s="982"/>
      <c r="Y68" s="982"/>
      <c r="Z68" s="982"/>
      <c r="AA68" s="982">
        <v>70</v>
      </c>
      <c r="AB68" s="982"/>
      <c r="AC68" s="982"/>
      <c r="AD68" s="982"/>
      <c r="AE68" s="982"/>
      <c r="AF68" s="982">
        <v>59</v>
      </c>
      <c r="AG68" s="982"/>
      <c r="AH68" s="982"/>
      <c r="AI68" s="982"/>
      <c r="AJ68" s="982"/>
      <c r="AK68" s="982"/>
      <c r="AL68" s="982"/>
      <c r="AM68" s="982"/>
      <c r="AN68" s="982"/>
      <c r="AO68" s="982"/>
      <c r="AP68" s="982">
        <v>685</v>
      </c>
      <c r="AQ68" s="982"/>
      <c r="AR68" s="982"/>
      <c r="AS68" s="982"/>
      <c r="AT68" s="982"/>
      <c r="AU68" s="982">
        <v>114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4231</v>
      </c>
      <c r="R69" s="971"/>
      <c r="S69" s="971"/>
      <c r="T69" s="971"/>
      <c r="U69" s="971"/>
      <c r="V69" s="971">
        <v>3817</v>
      </c>
      <c r="W69" s="971"/>
      <c r="X69" s="971"/>
      <c r="Y69" s="971"/>
      <c r="Z69" s="971"/>
      <c r="AA69" s="971">
        <v>414</v>
      </c>
      <c r="AB69" s="971"/>
      <c r="AC69" s="971"/>
      <c r="AD69" s="971"/>
      <c r="AE69" s="971"/>
      <c r="AF69" s="971">
        <v>414</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176</v>
      </c>
      <c r="R70" s="971"/>
      <c r="S70" s="971"/>
      <c r="T70" s="971"/>
      <c r="U70" s="971"/>
      <c r="V70" s="971">
        <v>142</v>
      </c>
      <c r="W70" s="971"/>
      <c r="X70" s="971"/>
      <c r="Y70" s="971"/>
      <c r="Z70" s="971"/>
      <c r="AA70" s="971">
        <v>34</v>
      </c>
      <c r="AB70" s="971"/>
      <c r="AC70" s="971"/>
      <c r="AD70" s="971"/>
      <c r="AE70" s="971"/>
      <c r="AF70" s="971">
        <v>34</v>
      </c>
      <c r="AG70" s="971"/>
      <c r="AH70" s="971"/>
      <c r="AI70" s="971"/>
      <c r="AJ70" s="971"/>
      <c r="AK70" s="971">
        <v>19</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5018</v>
      </c>
      <c r="AG88" s="959"/>
      <c r="AH88" s="959"/>
      <c r="AI88" s="959"/>
      <c r="AJ88" s="959"/>
      <c r="AK88" s="963"/>
      <c r="AL88" s="963"/>
      <c r="AM88" s="963"/>
      <c r="AN88" s="963"/>
      <c r="AO88" s="963"/>
      <c r="AP88" s="959">
        <v>685</v>
      </c>
      <c r="AQ88" s="959"/>
      <c r="AR88" s="959"/>
      <c r="AS88" s="959"/>
      <c r="AT88" s="959"/>
      <c r="AU88" s="959">
        <v>114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205</v>
      </c>
      <c r="CS102" s="953"/>
      <c r="CT102" s="953"/>
      <c r="CU102" s="953"/>
      <c r="CV102" s="954"/>
      <c r="CW102" s="952">
        <v>6</v>
      </c>
      <c r="CX102" s="953"/>
      <c r="CY102" s="953"/>
      <c r="CZ102" s="953"/>
      <c r="DA102" s="954"/>
      <c r="DB102" s="952"/>
      <c r="DC102" s="953"/>
      <c r="DD102" s="953"/>
      <c r="DE102" s="953"/>
      <c r="DF102" s="954"/>
      <c r="DG102" s="952">
        <v>1550</v>
      </c>
      <c r="DH102" s="953"/>
      <c r="DI102" s="953"/>
      <c r="DJ102" s="953"/>
      <c r="DK102" s="954"/>
      <c r="DL102" s="952"/>
      <c r="DM102" s="953"/>
      <c r="DN102" s="953"/>
      <c r="DO102" s="953"/>
      <c r="DP102" s="954"/>
      <c r="DQ102" s="952">
        <v>253</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2860792</v>
      </c>
      <c r="AB110" s="889"/>
      <c r="AC110" s="889"/>
      <c r="AD110" s="889"/>
      <c r="AE110" s="890"/>
      <c r="AF110" s="891">
        <v>2750799</v>
      </c>
      <c r="AG110" s="889"/>
      <c r="AH110" s="889"/>
      <c r="AI110" s="889"/>
      <c r="AJ110" s="890"/>
      <c r="AK110" s="891">
        <v>2522259</v>
      </c>
      <c r="AL110" s="889"/>
      <c r="AM110" s="889"/>
      <c r="AN110" s="889"/>
      <c r="AO110" s="890"/>
      <c r="AP110" s="892">
        <v>18.2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20629089</v>
      </c>
      <c r="BR110" s="842"/>
      <c r="BS110" s="842"/>
      <c r="BT110" s="842"/>
      <c r="BU110" s="842"/>
      <c r="BV110" s="842">
        <v>18785169</v>
      </c>
      <c r="BW110" s="842"/>
      <c r="BX110" s="842"/>
      <c r="BY110" s="842"/>
      <c r="BZ110" s="842"/>
      <c r="CA110" s="842">
        <v>17220940</v>
      </c>
      <c r="CB110" s="842"/>
      <c r="CC110" s="842"/>
      <c r="CD110" s="842"/>
      <c r="CE110" s="842"/>
      <c r="CF110" s="866">
        <v>124.1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86102</v>
      </c>
      <c r="BR111" s="817"/>
      <c r="BS111" s="817"/>
      <c r="BT111" s="817"/>
      <c r="BU111" s="817"/>
      <c r="BV111" s="817">
        <v>85429</v>
      </c>
      <c r="BW111" s="817"/>
      <c r="BX111" s="817"/>
      <c r="BY111" s="817"/>
      <c r="BZ111" s="817"/>
      <c r="CA111" s="817">
        <v>84949</v>
      </c>
      <c r="CB111" s="817"/>
      <c r="CC111" s="817"/>
      <c r="CD111" s="817"/>
      <c r="CE111" s="817"/>
      <c r="CF111" s="875">
        <v>0.6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5659834</v>
      </c>
      <c r="BR112" s="817"/>
      <c r="BS112" s="817"/>
      <c r="BT112" s="817"/>
      <c r="BU112" s="817"/>
      <c r="BV112" s="817">
        <v>5387281</v>
      </c>
      <c r="BW112" s="817"/>
      <c r="BX112" s="817"/>
      <c r="BY112" s="817"/>
      <c r="BZ112" s="817"/>
      <c r="CA112" s="817">
        <v>5280687</v>
      </c>
      <c r="CB112" s="817"/>
      <c r="CC112" s="817"/>
      <c r="CD112" s="817"/>
      <c r="CE112" s="817"/>
      <c r="CF112" s="875">
        <v>38.1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552324</v>
      </c>
      <c r="AB113" s="919"/>
      <c r="AC113" s="919"/>
      <c r="AD113" s="919"/>
      <c r="AE113" s="920"/>
      <c r="AF113" s="921">
        <v>542421</v>
      </c>
      <c r="AG113" s="919"/>
      <c r="AH113" s="919"/>
      <c r="AI113" s="919"/>
      <c r="AJ113" s="920"/>
      <c r="AK113" s="921">
        <v>564046</v>
      </c>
      <c r="AL113" s="919"/>
      <c r="AM113" s="919"/>
      <c r="AN113" s="919"/>
      <c r="AO113" s="920"/>
      <c r="AP113" s="922">
        <v>4.0999999999999996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204824</v>
      </c>
      <c r="BR113" s="817"/>
      <c r="BS113" s="817"/>
      <c r="BT113" s="817"/>
      <c r="BU113" s="817"/>
      <c r="BV113" s="817">
        <v>162429</v>
      </c>
      <c r="BW113" s="817"/>
      <c r="BX113" s="817"/>
      <c r="BY113" s="817"/>
      <c r="BZ113" s="817"/>
      <c r="CA113" s="817">
        <v>113699</v>
      </c>
      <c r="CB113" s="817"/>
      <c r="CC113" s="817"/>
      <c r="CD113" s="817"/>
      <c r="CE113" s="817"/>
      <c r="CF113" s="875">
        <v>0.8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50977</v>
      </c>
      <c r="AB114" s="780"/>
      <c r="AC114" s="780"/>
      <c r="AD114" s="780"/>
      <c r="AE114" s="781"/>
      <c r="AF114" s="782">
        <v>55383</v>
      </c>
      <c r="AG114" s="780"/>
      <c r="AH114" s="780"/>
      <c r="AI114" s="780"/>
      <c r="AJ114" s="781"/>
      <c r="AK114" s="782">
        <v>52580</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2832447</v>
      </c>
      <c r="BR114" s="817"/>
      <c r="BS114" s="817"/>
      <c r="BT114" s="817"/>
      <c r="BU114" s="817"/>
      <c r="BV114" s="817">
        <v>2872452</v>
      </c>
      <c r="BW114" s="817"/>
      <c r="BX114" s="817"/>
      <c r="BY114" s="817"/>
      <c r="BZ114" s="817"/>
      <c r="CA114" s="817">
        <v>3070196</v>
      </c>
      <c r="CB114" s="817"/>
      <c r="CC114" s="817"/>
      <c r="CD114" s="817"/>
      <c r="CE114" s="817"/>
      <c r="CF114" s="875">
        <v>22.1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868</v>
      </c>
      <c r="AB115" s="919"/>
      <c r="AC115" s="919"/>
      <c r="AD115" s="919"/>
      <c r="AE115" s="920"/>
      <c r="AF115" s="921">
        <v>677</v>
      </c>
      <c r="AG115" s="919"/>
      <c r="AH115" s="919"/>
      <c r="AI115" s="919"/>
      <c r="AJ115" s="920"/>
      <c r="AK115" s="921">
        <v>492</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251835</v>
      </c>
      <c r="BR115" s="817"/>
      <c r="BS115" s="817"/>
      <c r="BT115" s="817"/>
      <c r="BU115" s="817"/>
      <c r="BV115" s="817">
        <v>251832</v>
      </c>
      <c r="BW115" s="817"/>
      <c r="BX115" s="817"/>
      <c r="BY115" s="817"/>
      <c r="BZ115" s="817"/>
      <c r="CA115" s="817">
        <v>253283</v>
      </c>
      <c r="CB115" s="817"/>
      <c r="CC115" s="817"/>
      <c r="CD115" s="817"/>
      <c r="CE115" s="817"/>
      <c r="CF115" s="875">
        <v>1.8</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84372</v>
      </c>
      <c r="DH115" s="780"/>
      <c r="DI115" s="780"/>
      <c r="DJ115" s="780"/>
      <c r="DK115" s="781"/>
      <c r="DL115" s="782">
        <v>84372</v>
      </c>
      <c r="DM115" s="780"/>
      <c r="DN115" s="780"/>
      <c r="DO115" s="780"/>
      <c r="DP115" s="781"/>
      <c r="DQ115" s="782">
        <v>84372</v>
      </c>
      <c r="DR115" s="780"/>
      <c r="DS115" s="780"/>
      <c r="DT115" s="780"/>
      <c r="DU115" s="781"/>
      <c r="DV115" s="824">
        <v>0.6</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1710</v>
      </c>
      <c r="DH116" s="780"/>
      <c r="DI116" s="780"/>
      <c r="DJ116" s="780"/>
      <c r="DK116" s="781"/>
      <c r="DL116" s="782">
        <v>1041</v>
      </c>
      <c r="DM116" s="780"/>
      <c r="DN116" s="780"/>
      <c r="DO116" s="780"/>
      <c r="DP116" s="781"/>
      <c r="DQ116" s="782">
        <v>563</v>
      </c>
      <c r="DR116" s="780"/>
      <c r="DS116" s="780"/>
      <c r="DT116" s="780"/>
      <c r="DU116" s="781"/>
      <c r="DV116" s="824">
        <v>0</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3464961</v>
      </c>
      <c r="AB117" s="903"/>
      <c r="AC117" s="903"/>
      <c r="AD117" s="903"/>
      <c r="AE117" s="904"/>
      <c r="AF117" s="905">
        <v>3349280</v>
      </c>
      <c r="AG117" s="903"/>
      <c r="AH117" s="903"/>
      <c r="AI117" s="903"/>
      <c r="AJ117" s="904"/>
      <c r="AK117" s="905">
        <v>3139377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29664131</v>
      </c>
      <c r="BR119" s="845"/>
      <c r="BS119" s="845"/>
      <c r="BT119" s="845"/>
      <c r="BU119" s="845"/>
      <c r="BV119" s="845">
        <v>27544592</v>
      </c>
      <c r="BW119" s="845"/>
      <c r="BX119" s="845"/>
      <c r="BY119" s="845"/>
      <c r="BZ119" s="845"/>
      <c r="CA119" s="845">
        <v>26023754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20</v>
      </c>
      <c r="DH119" s="764"/>
      <c r="DI119" s="764"/>
      <c r="DJ119" s="764"/>
      <c r="DK119" s="765"/>
      <c r="DL119" s="766">
        <v>16</v>
      </c>
      <c r="DM119" s="764"/>
      <c r="DN119" s="764"/>
      <c r="DO119" s="764"/>
      <c r="DP119" s="765"/>
      <c r="DQ119" s="766">
        <v>14</v>
      </c>
      <c r="DR119" s="764"/>
      <c r="DS119" s="764"/>
      <c r="DT119" s="764"/>
      <c r="DU119" s="765"/>
      <c r="DV119" s="848">
        <v>0</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9805049</v>
      </c>
      <c r="BR120" s="842"/>
      <c r="BS120" s="842"/>
      <c r="BT120" s="842"/>
      <c r="BU120" s="842"/>
      <c r="BV120" s="842">
        <v>10972203</v>
      </c>
      <c r="BW120" s="842"/>
      <c r="BX120" s="842"/>
      <c r="BY120" s="842"/>
      <c r="BZ120" s="842"/>
      <c r="CA120" s="842">
        <v>11158326</v>
      </c>
      <c r="CB120" s="842"/>
      <c r="CC120" s="842"/>
      <c r="CD120" s="842"/>
      <c r="CE120" s="842"/>
      <c r="CF120" s="866">
        <v>80.400000000000006</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4568496</v>
      </c>
      <c r="DH120" s="842"/>
      <c r="DI120" s="842"/>
      <c r="DJ120" s="842"/>
      <c r="DK120" s="842"/>
      <c r="DL120" s="842">
        <v>4349150</v>
      </c>
      <c r="DM120" s="842"/>
      <c r="DN120" s="842"/>
      <c r="DO120" s="842"/>
      <c r="DP120" s="842"/>
      <c r="DQ120" s="842">
        <v>4351946</v>
      </c>
      <c r="DR120" s="842"/>
      <c r="DS120" s="842"/>
      <c r="DT120" s="842"/>
      <c r="DU120" s="842"/>
      <c r="DV120" s="843">
        <v>31.4</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1860899</v>
      </c>
      <c r="BR121" s="817"/>
      <c r="BS121" s="817"/>
      <c r="BT121" s="817"/>
      <c r="BU121" s="817"/>
      <c r="BV121" s="817">
        <v>1768666</v>
      </c>
      <c r="BW121" s="817"/>
      <c r="BX121" s="817"/>
      <c r="BY121" s="817"/>
      <c r="BZ121" s="817"/>
      <c r="CA121" s="817">
        <v>1625772</v>
      </c>
      <c r="CB121" s="817"/>
      <c r="CC121" s="817"/>
      <c r="CD121" s="817"/>
      <c r="CE121" s="817"/>
      <c r="CF121" s="875">
        <v>11.7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753002</v>
      </c>
      <c r="DH121" s="817"/>
      <c r="DI121" s="817"/>
      <c r="DJ121" s="817"/>
      <c r="DK121" s="817"/>
      <c r="DL121" s="817">
        <v>677109</v>
      </c>
      <c r="DM121" s="817"/>
      <c r="DN121" s="817"/>
      <c r="DO121" s="817"/>
      <c r="DP121" s="817"/>
      <c r="DQ121" s="817">
        <v>607134</v>
      </c>
      <c r="DR121" s="817"/>
      <c r="DS121" s="817"/>
      <c r="DT121" s="817"/>
      <c r="DU121" s="817"/>
      <c r="DV121" s="794">
        <v>4.4000000000000004</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20513209</v>
      </c>
      <c r="BR122" s="845"/>
      <c r="BS122" s="845"/>
      <c r="BT122" s="845"/>
      <c r="BU122" s="845"/>
      <c r="BV122" s="845">
        <v>19048108</v>
      </c>
      <c r="BW122" s="845"/>
      <c r="BX122" s="845"/>
      <c r="BY122" s="845"/>
      <c r="BZ122" s="845"/>
      <c r="CA122" s="845">
        <v>17686408</v>
      </c>
      <c r="CB122" s="845"/>
      <c r="CC122" s="845"/>
      <c r="CD122" s="845"/>
      <c r="CE122" s="845"/>
      <c r="CF122" s="846">
        <v>127.5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338336</v>
      </c>
      <c r="DH122" s="817"/>
      <c r="DI122" s="817"/>
      <c r="DJ122" s="817"/>
      <c r="DK122" s="817"/>
      <c r="DL122" s="817">
        <v>361022</v>
      </c>
      <c r="DM122" s="817"/>
      <c r="DN122" s="817"/>
      <c r="DO122" s="817"/>
      <c r="DP122" s="817"/>
      <c r="DQ122" s="817">
        <v>321607</v>
      </c>
      <c r="DR122" s="817"/>
      <c r="DS122" s="817"/>
      <c r="DT122" s="817"/>
      <c r="DU122" s="817"/>
      <c r="DV122" s="794">
        <v>2.2999999999999998</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859</v>
      </c>
      <c r="AB123" s="780"/>
      <c r="AC123" s="780"/>
      <c r="AD123" s="780"/>
      <c r="AE123" s="781"/>
      <c r="AF123" s="782">
        <v>668</v>
      </c>
      <c r="AG123" s="780"/>
      <c r="AH123" s="780"/>
      <c r="AI123" s="780"/>
      <c r="AJ123" s="781"/>
      <c r="AK123" s="782">
        <v>478</v>
      </c>
      <c r="AL123" s="780"/>
      <c r="AM123" s="780"/>
      <c r="AN123" s="780"/>
      <c r="AO123" s="781"/>
      <c r="AP123" s="824">
        <v>0</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32179157</v>
      </c>
      <c r="BR123" s="833"/>
      <c r="BS123" s="833"/>
      <c r="BT123" s="833"/>
      <c r="BU123" s="833"/>
      <c r="BV123" s="833">
        <v>31788977</v>
      </c>
      <c r="BW123" s="833"/>
      <c r="BX123" s="833"/>
      <c r="BY123" s="833"/>
      <c r="BZ123" s="833"/>
      <c r="CA123" s="833">
        <v>30470506</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251835</v>
      </c>
      <c r="DH126" s="817"/>
      <c r="DI126" s="817"/>
      <c r="DJ126" s="817"/>
      <c r="DK126" s="817"/>
      <c r="DL126" s="817">
        <v>251832</v>
      </c>
      <c r="DM126" s="817"/>
      <c r="DN126" s="817"/>
      <c r="DO126" s="817"/>
      <c r="DP126" s="817"/>
      <c r="DQ126" s="817">
        <v>253283</v>
      </c>
      <c r="DR126" s="817"/>
      <c r="DS126" s="817"/>
      <c r="DT126" s="817"/>
      <c r="DU126" s="817"/>
      <c r="DV126" s="794">
        <v>1.8</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v>
      </c>
      <c r="AB127" s="780"/>
      <c r="AC127" s="780"/>
      <c r="AD127" s="780"/>
      <c r="AE127" s="781"/>
      <c r="AF127" s="782">
        <v>9</v>
      </c>
      <c r="AG127" s="780"/>
      <c r="AH127" s="780"/>
      <c r="AI127" s="780"/>
      <c r="AJ127" s="781"/>
      <c r="AK127" s="782">
        <v>14</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211082</v>
      </c>
      <c r="AB128" s="801"/>
      <c r="AC128" s="801"/>
      <c r="AD128" s="801"/>
      <c r="AE128" s="802"/>
      <c r="AF128" s="803">
        <v>207153</v>
      </c>
      <c r="AG128" s="801"/>
      <c r="AH128" s="801"/>
      <c r="AI128" s="801"/>
      <c r="AJ128" s="802"/>
      <c r="AK128" s="803">
        <v>144103</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16161365</v>
      </c>
      <c r="AB129" s="780"/>
      <c r="AC129" s="780"/>
      <c r="AD129" s="780"/>
      <c r="AE129" s="781"/>
      <c r="AF129" s="782">
        <v>15666426</v>
      </c>
      <c r="AG129" s="780"/>
      <c r="AH129" s="780"/>
      <c r="AI129" s="780"/>
      <c r="AJ129" s="781"/>
      <c r="AK129" s="782">
        <v>15882417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2219758</v>
      </c>
      <c r="AB130" s="780"/>
      <c r="AC130" s="780"/>
      <c r="AD130" s="780"/>
      <c r="AE130" s="781"/>
      <c r="AF130" s="782">
        <v>2159786</v>
      </c>
      <c r="AG130" s="780"/>
      <c r="AH130" s="780"/>
      <c r="AI130" s="780"/>
      <c r="AJ130" s="781"/>
      <c r="AK130" s="782">
        <v>2005411</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13941607</v>
      </c>
      <c r="AB131" s="764"/>
      <c r="AC131" s="764"/>
      <c r="AD131" s="764"/>
      <c r="AE131" s="765"/>
      <c r="AF131" s="766">
        <v>13506640</v>
      </c>
      <c r="AG131" s="764"/>
      <c r="AH131" s="764"/>
      <c r="AI131" s="764"/>
      <c r="AJ131" s="765"/>
      <c r="AK131" s="766">
        <v>13877006</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7.4175165029999999</v>
      </c>
      <c r="AB132" s="745"/>
      <c r="AC132" s="745"/>
      <c r="AD132" s="745"/>
      <c r="AE132" s="746"/>
      <c r="AF132" s="747">
        <v>7.27302275</v>
      </c>
      <c r="AG132" s="745"/>
      <c r="AH132" s="745"/>
      <c r="AI132" s="745"/>
      <c r="AJ132" s="746"/>
      <c r="AK132" s="747">
        <v>7.1331164659999997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8.1</v>
      </c>
      <c r="AB133" s="724"/>
      <c r="AC133" s="724"/>
      <c r="AD133" s="724"/>
      <c r="AE133" s="725"/>
      <c r="AF133" s="723">
        <v>7.6</v>
      </c>
      <c r="AG133" s="724"/>
      <c r="AH133" s="724"/>
      <c r="AI133" s="724"/>
      <c r="AJ133" s="725"/>
      <c r="AK133" s="723">
        <v>7.2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AoBTHSbTvM6Ra8SA6EFJq5RC30uq0yD5Ikii5zsyYciss6jEw+GGdDeV44mEmsrqmAGQ03QK9mULYyPbvw86A==" saltValue="3no17CE039XtyFHLm3jO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zoomScaleNormal="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2jw0F6eYPVaRa7PdV5Kmqqm8w9LekGu6rGGTvqRO1DUNWgiWcF6lknVkv3zbdjlz6qy9hUeBrW7mnQzY3WyjA==" saltValue="9H6MqfKTuXqB8tSGP6bG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zoomScaleNormal="100"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MciVmiLmeHrFPaLWAi+dTSHaFni4I9YZT4yH8a8Rc1jfBDOLIMUpXMreForvagG8yok7b/1rZfTjZRkh3WCIw==" saltValue="S+jMkHbCa6L3eyh94MMl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zoomScaleNormal="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4016732</v>
      </c>
      <c r="AP9" s="281">
        <v>73509</v>
      </c>
      <c r="AQ9" s="282">
        <v>73824</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621386</v>
      </c>
      <c r="AP10" s="284">
        <v>11372</v>
      </c>
      <c r="AQ10" s="285">
        <v>6244</v>
      </c>
      <c r="AR10" s="286">
        <v>82.1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656227</v>
      </c>
      <c r="AP11" s="284">
        <v>12009</v>
      </c>
      <c r="AQ11" s="285">
        <v>1048</v>
      </c>
      <c r="AR11" s="286">
        <v>1045.9000000000001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140580</v>
      </c>
      <c r="AP13" s="284">
        <v>2573</v>
      </c>
      <c r="AQ13" s="285">
        <v>2350</v>
      </c>
      <c r="AR13" s="286">
        <v>9.5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102303</v>
      </c>
      <c r="AP14" s="284">
        <v>1872</v>
      </c>
      <c r="AQ14" s="285">
        <v>1698</v>
      </c>
      <c r="AR14" s="286">
        <v>10.199999999999999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-43973</v>
      </c>
      <c r="AP15" s="284">
        <v>-805</v>
      </c>
      <c r="AQ15" s="285">
        <v>-3564</v>
      </c>
      <c r="AR15" s="286">
        <v>-77.400000000000006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5493255</v>
      </c>
      <c r="AP16" s="284">
        <v>100530</v>
      </c>
      <c r="AQ16" s="285">
        <v>81608</v>
      </c>
      <c r="AR16" s="286">
        <v>23.2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7.52</v>
      </c>
      <c r="AP21" s="298">
        <v>7.59</v>
      </c>
      <c r="AQ21" s="299">
        <v>-7.0000000000000007E-2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98.4</v>
      </c>
      <c r="AP22" s="303">
        <v>98.2</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2522259</v>
      </c>
      <c r="AP32" s="312">
        <v>46159</v>
      </c>
      <c r="AQ32" s="313">
        <v>42992</v>
      </c>
      <c r="AR32" s="314">
        <v>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43</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564046</v>
      </c>
      <c r="AP35" s="312">
        <v>10322</v>
      </c>
      <c r="AQ35" s="313">
        <v>11969</v>
      </c>
      <c r="AR35" s="314">
        <v>-13.8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52580</v>
      </c>
      <c r="AP36" s="312">
        <v>962</v>
      </c>
      <c r="AQ36" s="313">
        <v>2138</v>
      </c>
      <c r="AR36" s="314">
        <v>-55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492</v>
      </c>
      <c r="AP37" s="312">
        <v>9</v>
      </c>
      <c r="AQ37" s="313">
        <v>592</v>
      </c>
      <c r="AR37" s="314">
        <v>-98.5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-144103</v>
      </c>
      <c r="AP39" s="312">
        <v>-2637</v>
      </c>
      <c r="AQ39" s="313">
        <v>-5777</v>
      </c>
      <c r="AR39" s="314">
        <v>-54.4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-2005411</v>
      </c>
      <c r="AP40" s="312">
        <v>-36700</v>
      </c>
      <c r="AQ40" s="313">
        <v>-36457</v>
      </c>
      <c r="AR40" s="314">
        <v>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989863</v>
      </c>
      <c r="AP41" s="312">
        <v>18115</v>
      </c>
      <c r="AQ41" s="313">
        <v>15502</v>
      </c>
      <c r="AR41" s="314">
        <v>16.899999999999999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1825195</v>
      </c>
      <c r="AN51" s="334">
        <v>31808</v>
      </c>
      <c r="AO51" s="335">
        <v>-31.8</v>
      </c>
      <c r="AP51" s="336">
        <v>62383</v>
      </c>
      <c r="AQ51" s="337">
        <v>14.1</v>
      </c>
      <c r="AR51" s="338">
        <v>-45.9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784510</v>
      </c>
      <c r="AN52" s="342">
        <v>13672</v>
      </c>
      <c r="AO52" s="343">
        <v>-38.200000000000003</v>
      </c>
      <c r="AP52" s="344">
        <v>35325</v>
      </c>
      <c r="AQ52" s="345">
        <v>7.6</v>
      </c>
      <c r="AR52" s="346">
        <v>-45.8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1946274</v>
      </c>
      <c r="AN53" s="334">
        <v>34322</v>
      </c>
      <c r="AO53" s="335">
        <v>7.9</v>
      </c>
      <c r="AP53" s="336">
        <v>63812</v>
      </c>
      <c r="AQ53" s="337">
        <v>2.2999999999999998</v>
      </c>
      <c r="AR53" s="338">
        <v>5.6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773911</v>
      </c>
      <c r="AN54" s="342">
        <v>13648</v>
      </c>
      <c r="AO54" s="343">
        <v>-0.2</v>
      </c>
      <c r="AP54" s="344">
        <v>33848</v>
      </c>
      <c r="AQ54" s="345">
        <v>-4.2</v>
      </c>
      <c r="AR54" s="346">
        <v>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2181505</v>
      </c>
      <c r="AN55" s="334">
        <v>38901</v>
      </c>
      <c r="AO55" s="335">
        <v>13.3</v>
      </c>
      <c r="AP55" s="336">
        <v>54225</v>
      </c>
      <c r="AQ55" s="337">
        <v>-15</v>
      </c>
      <c r="AR55" s="338">
        <v>28.3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930042</v>
      </c>
      <c r="AN56" s="342">
        <v>16585</v>
      </c>
      <c r="AO56" s="343">
        <v>21.5</v>
      </c>
      <c r="AP56" s="344">
        <v>27337</v>
      </c>
      <c r="AQ56" s="345">
        <v>-19.2</v>
      </c>
      <c r="AR56" s="346">
        <v>40.700000000000003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2077642</v>
      </c>
      <c r="AN57" s="334">
        <v>37608</v>
      </c>
      <c r="AO57" s="335">
        <v>-3.3</v>
      </c>
      <c r="AP57" s="336">
        <v>54016</v>
      </c>
      <c r="AQ57" s="337">
        <v>-0.4</v>
      </c>
      <c r="AR57" s="338">
        <v>-2.9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1349278</v>
      </c>
      <c r="AN58" s="342">
        <v>24424</v>
      </c>
      <c r="AO58" s="343">
        <v>47.3</v>
      </c>
      <c r="AP58" s="344">
        <v>28078</v>
      </c>
      <c r="AQ58" s="345">
        <v>2.7</v>
      </c>
      <c r="AR58" s="346">
        <v>44.6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2730263</v>
      </c>
      <c r="AN59" s="334">
        <v>49965</v>
      </c>
      <c r="AO59" s="335">
        <v>32.9</v>
      </c>
      <c r="AP59" s="336">
        <v>52786</v>
      </c>
      <c r="AQ59" s="337">
        <v>-2.2999999999999998</v>
      </c>
      <c r="AR59" s="338">
        <v>35.200000000000003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1722547</v>
      </c>
      <c r="AN60" s="342">
        <v>31524</v>
      </c>
      <c r="AO60" s="343">
        <v>29.1</v>
      </c>
      <c r="AP60" s="344">
        <v>28742</v>
      </c>
      <c r="AQ60" s="345">
        <v>2.4</v>
      </c>
      <c r="AR60" s="346">
        <v>26.7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2152176</v>
      </c>
      <c r="AN61" s="349">
        <v>38521</v>
      </c>
      <c r="AO61" s="350">
        <v>3.8</v>
      </c>
      <c r="AP61" s="351">
        <v>57444</v>
      </c>
      <c r="AQ61" s="352">
        <v>-0.3</v>
      </c>
      <c r="AR61" s="338">
        <v>4.0999999999999996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1112058</v>
      </c>
      <c r="AN62" s="342">
        <v>19971</v>
      </c>
      <c r="AO62" s="343">
        <v>11.9</v>
      </c>
      <c r="AP62" s="344">
        <v>30666</v>
      </c>
      <c r="AQ62" s="345">
        <v>-2.1</v>
      </c>
      <c r="AR62" s="346">
        <v>14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T+4GyBTW/Y1Ln8Mtto9aQTDTOFv9+XN1huA3ACLax61SvQVsWb/Ogu0z5v0ithGYZdFo5vTnThV1qfu7by5WA==" saltValue="1SzbO7vGOWzhAbiJmFHy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zoomScaleNormal="100"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wwko8k4ZsprvkJlzLPaSQFJ+HDguMMsfC5ZaGv/kUvc1qMCc/MdJ6qqV0hyRVUJ9zDxrS5+VvjFyF7ZzDw9Jew==" saltValue="1ClxxIaVlgbDQ9uLD0ML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zoomScaleNormal="100"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6MNdxAfAzOLw9KdnOmFicUgJIdhXjghVjG7ZC5PKlNbKm/BNKz9UwaYcR5EHVGCe9IY78gWKcflCwe1J6Aj8rg==" saltValue="kTe4VsPO2o8f0KUmdF3E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Normal="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36.26</v>
      </c>
      <c r="G47" s="12">
        <v>36.340000000000003</v>
      </c>
      <c r="H47" s="12">
        <v>38.619999999999997</v>
      </c>
      <c r="I47" s="12">
        <v>43.03</v>
      </c>
      <c r="J47" s="13">
        <v>41.83</v>
      </c>
    </row>
    <row r="48" spans="2:10" ht="57.75" customHeight="1" x14ac:dyDescent="0.2">
      <c r="B48" s="14"/>
      <c r="C48" s="1141" t="s">
        <v>4</v>
      </c>
      <c r="D48" s="1141"/>
      <c r="E48" s="1142"/>
      <c r="F48" s="15">
        <v>5.76</v>
      </c>
      <c r="G48" s="16">
        <v>7.52</v>
      </c>
      <c r="H48" s="16">
        <v>8.77</v>
      </c>
      <c r="I48" s="16">
        <v>8.32</v>
      </c>
      <c r="J48" s="17">
        <v>6.01</v>
      </c>
    </row>
    <row r="49" spans="2:10" ht="57.75" customHeight="1" thickBot="1" x14ac:dyDescent="0.25">
      <c r="B49" s="18"/>
      <c r="C49" s="1143" t="s">
        <v>5</v>
      </c>
      <c r="D49" s="1143"/>
      <c r="E49" s="1144"/>
      <c r="F49" s="19">
        <v>0.5</v>
      </c>
      <c r="G49" s="20" t="s">
        <v>531</v>
      </c>
      <c r="H49" s="20">
        <v>1.54</v>
      </c>
      <c r="I49" s="20" t="s">
        <v>532</v>
      </c>
      <c r="J49" s="21" t="s">
        <v>533</v>
      </c>
    </row>
    <row r="50" spans="2:10" ht="13" x14ac:dyDescent="0.2"/>
  </sheetData>
  <sheetProtection algorithmName="SHA-512" hashValue="CImnLkBhwHJMng7iXJPQGwszJOv+KLPENjN4xwZdW3nzgzmdEaBK4AExMIXRZKrtDbwX67zVA04qujByfPJk4w==" saltValue="mIibobMmcsHU1/7w4C0i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0EFAA1-CF79-44AB-BC0A-1114A10757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A19898-DE9E-49CC-B839-B85C468764D1}">
  <ds:schemaRefs>
    <ds:schemaRef ds:uri="http://schemas.microsoft.com/sharepoint/v3/contenttype/forms"/>
  </ds:schemaRefs>
</ds:datastoreItem>
</file>

<file path=customXml/itemProps3.xml><?xml version="1.0" encoding="utf-8"?>
<ds:datastoreItem xmlns:ds="http://schemas.openxmlformats.org/officeDocument/2006/customXml" ds:itemID="{B571F130-A304-428E-9376-B1738F9D7C21}">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2025-03-13T00:21:16Z</cp:lastPrinted>
  <dcterms:created xsi:type="dcterms:W3CDTF">2025-02-19T01:19:52Z</dcterms:created>
  <dcterms:modified xsi:type="dcterms:W3CDTF">2025-09-30T07:39:54Z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