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E00542B1-D57A-4A47-8D25-B0648B33FE86}"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8"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U38" i="10"/>
  <c r="C38" i="10"/>
  <c r="CO37" i="10"/>
  <c r="BE37" i="10"/>
  <c r="C37" i="10"/>
  <c r="BE36" i="10"/>
  <c r="C36" i="10"/>
  <c r="BE35" i="10"/>
  <c r="BW34" i="10"/>
  <c r="BW35" i="10" s="1"/>
  <c r="BW36" i="10" s="1"/>
  <c r="BW37" i="10" s="1"/>
  <c r="BE34" i="10"/>
  <c r="C34" i="10"/>
  <c r="C35" i="10" s="1"/>
  <c r="U34" i="10" s="1"/>
  <c r="U35" i="10" s="1"/>
  <c r="U36" i="10" s="1"/>
  <c r="U37" i="10" s="1"/>
  <c r="CO34" i="10" l="1"/>
  <c r="CO35" i="10" s="1"/>
  <c r="CO36" i="10" s="1"/>
  <c r="AM34" i="10"/>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<sst xmlns="http://schemas.openxmlformats.org/spreadsheetml/2006/main" count="1093" uniqueCount="577">
  <si>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</si>
  <si>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</si>
  <si>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</si>
  <si>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</si>
  <si>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</si>
  <si>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</si>
  <si>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</si>
  <si>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</si>
  <si>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</si>
  <si>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</si>
  <si>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</si>
  <si>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</si>
  <si>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</si>
  <si>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</si>
  <si>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</si>
  <si>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</si>
  <si>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</si>
  <si>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</si>
  <si>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</si>
  <si>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</si>
  <si>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</si>
  <si>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</si>
  <si>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</si>
  <si>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</si>
  <si>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</si>
  <si>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</si>
  <si>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</si>
  <si>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</si>
  <si>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</si>
  <si>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</si>
  <si>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</si>
  <si>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</si>
  <si>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</si>
  <si>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</si>
  <si>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</si>
  <si>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</si>
  <si>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</si>
  <si>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</si>
  <si>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</si>
  <si>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</si>
  <si>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</si>
  <si>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</si>
  <si>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</si>
  <si>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</si>
  <si>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</si>
  <si>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</si>
  <si>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</si>
  <si>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</si>
  <si>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</si>
  <si>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</si>
  <si>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</si>
  <si>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</si>
  <si>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</si>
  <si>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</si>
  <si>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</si>
  <si>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</si>
  <si>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</si>
  <si>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</si>
  <si>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</si>
  <si>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</si>
  <si>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</si>
  <si>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</si>
  <si>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</si>
  <si>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</si>
  <si>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</si>
  <si>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</si>
  <si>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</si>
  <si>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</si>
  <si>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</si>
  <si>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</si>
  <si>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</si>
  <si>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</si>
  <si>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</si>
  <si>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</si>
  <si>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</si>
  <si>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</si>
  <si>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</si>
  <si>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</si>
  <si>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</si>
  <si>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</si>
  <si>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</si>
  <si>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</si>
  <si>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</si>
  <si>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</si>
  <si>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</si>
  <si>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</si>
  <si>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</si>
  <si>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</si>
  <si>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</si>
  <si>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</si>
  <si>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</si>
  <si>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</si>
  <si>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</si>
  <si>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</si>
  <si>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伊勢崎市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</si>
  <si>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</si>
  <si>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</si>
  <si>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</si>
  <si>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</si>
  <si>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</si>
  <si>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</si>
  <si>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</si>
  <si>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</si>
  <si>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</si>
  <si>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</si>
  <si>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</si>
  <si>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</si>
  <si>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</si>
  <si>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</si>
  <si>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</si>
  <si>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</si>
  <si>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</si>
  <si>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</si>
  <si>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</si>
  <si>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</si>
  <si>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</si>
  <si>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</si>
  <si>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</si>
  <si>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</si>
  <si>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</si>
  <si>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</si>
  <si>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</si>
  <si>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</si>
  <si>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</si>
  <si>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</si>
  <si>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</si>
  <si>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</si>
  <si>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</si>
  <si>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</si>
  <si>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</si>
  <si>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</si>
  <si>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</si>
  <si>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</si>
  <si>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</si>
  <si>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</si>
  <si>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</si>
  <si>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</si>
  <si>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</si>
  <si>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</si>
  <si>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</si>
  <si>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</si>
  <si>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</si>
  <si>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</si>
  <si>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</si>
  <si>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</si>
  <si>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</si>
  <si>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</si>
  <si>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</si>
  <si>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</si>
  <si>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</si>
  <si>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</si>
  <si>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</si>
  <si>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</si>
  <si>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</si>
  <si>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</si>
  <si>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</si>
  <si>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</si>
  <si>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</si>
  <si>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</si>
  <si>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</si>
  <si>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</si>
  <si>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</si>
  <si>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</si>
  <si>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</si>
  <si>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</si>
  <si>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</si>
  <si>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</si>
  <si>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</si>
  <si>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</si>
  <si>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</si>
  <si>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</si>
  <si>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</si>
  <si>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</si>
  <si>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</si>
  <si>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</si>
  <si>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</si>
  <si>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</si>
  <si>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</si>
  <si>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</si>
  <si>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</si>
  <si>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</si>
  <si>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</si>
  <si>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</si>
  <si>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</si>
  <si>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</si>
  <si>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</si>
  <si>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</si>
  <si>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</si>
  <si>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</si>
  <si>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</si>
  <si>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</si>
  <si>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</si>
  <si>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</si>
  <si>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</si>
  <si>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</si>
  <si>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</si>
  <si>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</si>
  <si>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</si>
  <si>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</si>
  <si>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</si>
  <si>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</si>
  <si>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</si>
  <si>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</si>
  <si>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群馬県伊勢崎市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</si>
  <si>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</si>
  <si>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</si>
  <si>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</si>
  <si>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</si>
  <si>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</si>
  <si>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</si>
  <si>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</si>
  <si>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</si>
  <si>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</si>
  <si>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</si>
  <si>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</si>
  <si>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</si>
  <si>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</si>
  <si>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</si>
  <si>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</si>
  <si>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</si>
  <si>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</si>
  <si>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</si>
  <si>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</si>
  <si>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</si>
  <si>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</si>
  <si>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</si>
  <si>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</si>
  <si>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</si>
  <si>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</si>
  <si>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</si>
  <si>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</si>
  <si>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</si>
  <si>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</si>
  <si>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</si>
  <si>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</si>
  <si>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</si>
  <si>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</si>
  <si>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</si>
  <si>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</si>
  <si>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</si>
  <si>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</si>
  <si>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</si>
  <si>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</si>
  <si>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</si>
  <si>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</si>
  <si>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</si>
  <si>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</si>
  <si>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</si>
  <si>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</si>
  <si>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</si>
  <si>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</si>
  <si>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</si>
  <si>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</si>
  <si>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</si>
  <si>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</si>
  <si>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</si>
  <si>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</si>
  <si>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</si>
  <si>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</si>
  <si>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</si>
  <si>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</si>
  <si>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</si>
  <si>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</si>
  <si>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</si>
  <si>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</si>
  <si>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</si>
  <si>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</si>
  <si>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</si>
  <si>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</si>
  <si>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</si>
  <si>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</si>
  <si>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</si>
  <si>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</si>
  <si>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</si>
  <si>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</si>
  <si>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</si>
  <si>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</si>
  <si>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</si>
  <si>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</si>
  <si>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</si>
  <si>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</si>
  <si>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</si>
  <si>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</si>
  <si>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</si>
  <si>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</si>
  <si>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</si>
  <si>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</si>
  <si>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</si>
  <si>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</si>
  <si>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</si>
  <si>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</si>
  <si>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</si>
  <si>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</si>
  <si>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</si>
  <si>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</si>
  <si>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</si>
  <si>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</si>
  <si>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</si>
  <si>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</si>
  <si>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</si>
  <si>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</si>
  <si>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</si>
  <si>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</si>
  <si>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</si>
  <si>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</si>
  <si>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</si>
  <si>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</si>
  <si>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</si>
  <si>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</si>
  <si>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</si>
  <si>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</si>
  <si>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</si>
  <si>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</si>
  <si>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</si>
  <si>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</si>
  <si>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</si>
  <si>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</si>
  <si>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</si>
  <si>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</si>
  <si>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</si>
  <si>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</si>
  <si>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</si>
  <si>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</si>
  <si>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</si>
  <si>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</si>
  <si>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</si>
  <si>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</si>
  <si>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</si>
  <si>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</si>
  <si>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</si>
  <si>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</si>
  <si>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</si>
  <si>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</si>
  <si>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</si>
  <si>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</si>
  <si>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</si>
  <si>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</si>
  <si>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</si>
  <si>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</si>
  <si>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</si>
  <si>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</si>
  <si>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</si>
  <si>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</si>
  <si>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</si>
  <si>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</si>
  <si>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</si>
  <si>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</si>
  <si>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</si>
  <si>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</si>
  <si>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</si>
  <si>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</si>
  <si>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</si>
  <si>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</si>
  <si>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</si>
  <si>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群馬県伊勢崎市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</si>
  <si>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</si>
  <si>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</si>
  <si>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</si>
  <si>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</si>
  <si>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</si>
  <si>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</si>
  <si>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</si>
  <si>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</si>
  <si>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</si>
  <si>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</si>
  <si>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</si>
  <si>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</si>
  <si>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</si>
  <si>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</si>
  <si>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</si>
  <si>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</si>
  <si>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</si>
  <si>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</si>
  <si>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</si>
  <si>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</si>
  <si>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</si>
  <si>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</si>
  <si>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</si>
  <si>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</si>
  <si>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</si>
  <si>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</si>
  <si>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</si>
  <si>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</si>
  <si>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</si>
  <si>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</si>
  <si>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</si>
  <si>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</si>
  <si>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</si>
  <si>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</si>
  <si>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</si>
  <si>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</si>
  <si>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</si>
  <si>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小型自動車競走事業費特別会計</t>
    <phoneticPr fontId="5"/>
  </si>
  <si>
    <t>水道事業会計</t>
    <phoneticPr fontId="5"/>
  </si>
  <si>
    <t>法適用企業</t>
    <phoneticPr fontId="5"/>
  </si>
  <si>
    <t>公共下水道事業会計</t>
    <phoneticPr fontId="5"/>
  </si>
  <si>
    <t>農業集落排水事業会計</t>
    <phoneticPr fontId="5"/>
  </si>
  <si>
    <t>特定地域生活排水処理事業会計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</si>
  <si>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</si>
  <si>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</si>
  <si>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</si>
  <si>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</si>
  <si>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</si>
  <si>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</si>
  <si>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</si>
  <si>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</si>
  <si>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</si>
  <si>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</si>
  <si>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</si>
  <si>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</si>
  <si>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</si>
  <si>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</si>
  <si>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</si>
  <si>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</si>
  <si>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</si>
  <si>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</si>
  <si>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</si>
  <si>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</si>
  <si>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</si>
  <si>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</si>
  <si>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</si>
  <si>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</si>
  <si>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</si>
  <si>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</si>
  <si>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</si>
  <si>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</si>
  <si>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</si>
  <si>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</si>
  <si>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</si>
  <si>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</si>
  <si>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</si>
  <si>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</si>
  <si>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</si>
  <si>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</si>
  <si>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</si>
  <si>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</si>
  <si>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</si>
  <si>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</si>
  <si>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</si>
  <si>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</si>
  <si>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</si>
  <si>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</si>
  <si>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</si>
  <si>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</si>
  <si>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</si>
  <si>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</si>
  <si>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</si>
  <si>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</si>
  <si>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</si>
  <si>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</si>
  <si>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</si>
  <si>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</si>
  <si>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</si>
  <si>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</si>
  <si>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</si>
  <si>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</si>
  <si>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</si>
  <si>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</si>
  <si>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</si>
  <si>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</si>
  <si>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</si>
  <si>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</si>
  <si>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</si>
  <si>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</si>
  <si>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</si>
  <si>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</si>
  <si>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</si>
  <si>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</si>
  <si>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</si>
  <si>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</si>
  <si>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</si>
  <si>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</si>
  <si>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</si>
  <si>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</si>
  <si>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</si>
  <si>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</si>
  <si>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</si>
  <si>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</si>
  <si>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</si>
  <si>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</si>
  <si>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</si>
  <si>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</si>
  <si>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</si>
  <si>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</si>
  <si>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</si>
  <si>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</si>
  <si>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</si>
  <si>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</si>
  <si>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</si>
  <si>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</si>
  <si>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</si>
  <si>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</si>
  <si>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</si>
  <si>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</si>
  <si>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</si>
  <si>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</si>
  <si>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</si>
  <si>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</si>
  <si>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</si>
  <si>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</si>
  <si>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</si>
  <si>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</si>
  <si>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</si>
  <si>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</si>
  <si>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</si>
  <si>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</si>
  <si>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</si>
  <si>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</si>
  <si>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</si>
  <si>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</si>
  <si>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</si>
  <si>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</si>
  <si>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</si>
  <si>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</si>
  <si>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</si>
  <si>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</si>
  <si>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</si>
  <si>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</si>
  <si>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</si>
  <si>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</si>
  <si>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</si>
  <si>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</si>
  <si>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</si>
  <si>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</si>
  <si>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</si>
  <si>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</si>
  <si>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</si>
  <si>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</si>
  <si>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</si>
  <si>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</si>
  <si>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</si>
  <si>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</si>
  <si>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</si>
  <si>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</si>
  <si>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1.26</t>
  </si>
  <si>
    <t>▲ 1.74</t>
  </si>
  <si>
    <t>▲ 1.43</t>
  </si>
  <si>
    <t>▲ 3.76</t>
  </si>
  <si>
    <t>病院事業会計</t>
  </si>
  <si>
    <t>一般会計</t>
  </si>
  <si>
    <t>水道事業会計</t>
  </si>
  <si>
    <t>公共下水道事業会計</t>
  </si>
  <si>
    <t>小型自動車競走事業費特別会計</t>
  </si>
  <si>
    <t>農業集落排水事業会計</t>
  </si>
  <si>
    <t>国民健康保険特別会計</t>
  </si>
  <si>
    <t>介護保険特別会計</t>
  </si>
  <si>
    <t>その他会計（赤字）</t>
  </si>
  <si>
    <t>その他会計（黒字）</t>
  </si>
  <si>
    <t>R01</t>
    <phoneticPr fontId="5"/>
  </si>
  <si>
    <t>R02</t>
    <phoneticPr fontId="5"/>
  </si>
  <si>
    <t>R03</t>
    <phoneticPr fontId="5"/>
  </si>
  <si>
    <t>R04</t>
    <phoneticPr fontId="5"/>
  </si>
  <si>
    <t>R05</t>
    <phoneticPr fontId="5"/>
  </si>
  <si>
    <t>都市環境整備基金</t>
    <rPh sb="0" eb="2">
      <t>トシ</t>
    </rPh>
    <rPh sb="2" eb="4">
      <t>カンキョウ</t>
    </rPh>
    <rPh sb="4" eb="6">
      <t>セイビ</t>
    </rPh>
    <rPh sb="6" eb="8">
      <t>キキン</t>
    </rPh>
    <phoneticPr fontId="5"/>
  </si>
  <si>
    <t>公共施設整備基金</t>
    <rPh sb="0" eb="2">
      <t>コウキョウ</t>
    </rPh>
    <rPh sb="2" eb="4">
      <t>シセツ</t>
    </rPh>
    <rPh sb="4" eb="6">
      <t>セイビ</t>
    </rPh>
    <rPh sb="6" eb="8">
      <t>キキン</t>
    </rPh>
    <phoneticPr fontId="2"/>
  </si>
  <si>
    <t>奨学資金基金</t>
    <rPh sb="0" eb="2">
      <t>ショウガク</t>
    </rPh>
    <rPh sb="2" eb="4">
      <t>シキン</t>
    </rPh>
    <rPh sb="4" eb="6">
      <t>キキン</t>
    </rPh>
    <phoneticPr fontId="2"/>
  </si>
  <si>
    <t>学校教育振興基金</t>
    <rPh sb="0" eb="2">
      <t>ガッコウ</t>
    </rPh>
    <rPh sb="2" eb="4">
      <t>キョウイク</t>
    </rPh>
    <rPh sb="4" eb="6">
      <t>シンコウ</t>
    </rPh>
    <rPh sb="6" eb="8">
      <t>キキン</t>
    </rPh>
    <phoneticPr fontId="2"/>
  </si>
  <si>
    <t>福祉事業基金</t>
    <rPh sb="0" eb="2">
      <t>フクシ</t>
    </rPh>
    <rPh sb="2" eb="4">
      <t>ジギョウ</t>
    </rPh>
    <rPh sb="4" eb="6">
      <t>キキン</t>
    </rPh>
    <phoneticPr fontId="2"/>
  </si>
  <si>
    <t>-</t>
    <phoneticPr fontId="2"/>
  </si>
  <si>
    <t>伊勢崎市公共施設管理公社</t>
    <rPh sb="0" eb="4">
      <t>イセサキシ</t>
    </rPh>
    <rPh sb="4" eb="6">
      <t>コウキョウ</t>
    </rPh>
    <rPh sb="6" eb="8">
      <t>シセツ</t>
    </rPh>
    <rPh sb="8" eb="10">
      <t>カンリ</t>
    </rPh>
    <rPh sb="10" eb="12">
      <t>コウシャ</t>
    </rPh>
    <phoneticPr fontId="2"/>
  </si>
  <si>
    <t>伊勢崎市スポーツ協会</t>
    <rPh sb="0" eb="4">
      <t>イセサキシ</t>
    </rPh>
    <rPh sb="8" eb="10">
      <t>キョウカイ</t>
    </rPh>
    <phoneticPr fontId="2"/>
  </si>
  <si>
    <t>さかい・ふるさと創生基金</t>
    <rPh sb="8" eb="10">
      <t>ソウセイ</t>
    </rPh>
    <rPh sb="10" eb="12">
      <t>キキン</t>
    </rPh>
    <phoneticPr fontId="2"/>
  </si>
  <si>
    <t>群馬県市町村総合事務組合</t>
    <rPh sb="0" eb="3">
      <t>グンマケン</t>
    </rPh>
    <rPh sb="3" eb="6">
      <t>シチョウソン</t>
    </rPh>
    <rPh sb="6" eb="8">
      <t>ソウゴウ</t>
    </rPh>
    <rPh sb="8" eb="10">
      <t>ジム</t>
    </rPh>
    <rPh sb="10" eb="12">
      <t>クミアイ</t>
    </rPh>
    <phoneticPr fontId="2"/>
  </si>
  <si>
    <t>群馬県市町村会館管理組合</t>
    <rPh sb="0" eb="3">
      <t>グンマケン</t>
    </rPh>
    <rPh sb="3" eb="6">
      <t>シチョウソン</t>
    </rPh>
    <rPh sb="6" eb="8">
      <t>カイカン</t>
    </rPh>
    <rPh sb="8" eb="10">
      <t>カンリ</t>
    </rPh>
    <rPh sb="10" eb="12">
      <t>クミアイ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</si>
  <si>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</si>
  <si>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群馬県後期高齢者医療広域連合（特別会計）</t>
    <rPh sb="0" eb="3">
      <t>グンマケン</t>
    </rPh>
    <rPh sb="3" eb="5">
      <t>コウキ</t>
    </rPh>
    <rPh sb="5" eb="8">
      <t>コウレイシャ</t>
    </rPh>
    <rPh sb="8" eb="10">
      <t>イリョウ</t>
    </rPh>
    <rPh sb="10" eb="12">
      <t>コウイキ</t>
    </rPh>
    <rPh sb="12" eb="14">
      <t>レンゴウ</t>
    </rPh>
    <rPh sb="15" eb="17">
      <t>トクベツ</t>
    </rPh>
    <rPh sb="17" eb="19">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</si>
  <si>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</si>
  <si>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</si>
  <si>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においては、将来負担比率が13.6％、有形固定資産減価償却率が63.8％となっています。一方で、当市では、将来負担比率が1.3％、有形固定資産減価償却率が70.9％であり、類似団体と比較して、前年度から将来負担比率が大幅に減少した一方で、有形固定資産減価償却率は継続して高い水準となっています。これは、財務の健全性は高まった一方で、類似団体と比較すると老朽化した有形固定資産を多く抱えていることを示していると考えられます。
　将来負担比率は、令和元年度の41.9％から1.3%へと大幅に改善しました。これは、地方債償還額が地方債発行額を上回ったことにより分子となる将来負担額が減少したことが主な要因です。一方で、有形固定資産減価償却率は引き続き高い水準で増加傾向にあります。将来負担比率が低下することで将来世代の負担が軽減されている一方で、有形固定資産減価償却率が上昇傾向にあることから、中長期的には保有施設の更新時期が到来するタイミングで将来負担比率が大きく上昇する可能性があります。そのため、今後も固定資産に関する情報の透明性を確保するとともに、個別施設計画に基づいた中長期的視点に立ち、施設規模の適正化を図る必要があります。</t>
    <rPh sb="136" eb="138">
      <t>ケイゾク</t>
    </rPh>
    <rPh sb="156" eb="158">
      <t>ザイム</t>
    </rPh>
    <rPh sb="159" eb="162">
      <t>ケンゼンセイ</t>
    </rPh>
    <rPh sb="163" eb="164">
      <t>タカ</t>
    </rPh>
    <rPh sb="167" eb="169">
      <t>イッポウ</t>
    </rPh>
    <rPh sb="245" eb="247">
      <t>オオハバ</t>
    </rPh>
    <rPh sb="248" eb="250">
      <t>カイゼン</t>
    </rPh>
    <rPh sb="259" eb="262">
      <t>チホウサイ</t>
    </rPh>
    <rPh sb="273" eb="275">
      <t>ウワマワ</t>
    </rPh>
    <rPh sb="323" eb="324">
      <t>ヒ</t>
    </rPh>
    <rPh sb="325" eb="326">
      <t>ツヅ</t>
    </rPh>
    <rPh sb="327" eb="328">
      <t>タカ</t>
    </rPh>
    <rPh sb="329" eb="331">
      <t>スイジュン</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</si>
  <si>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</si>
  <si>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</si>
  <si>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</si>
  <si>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</si>
  <si>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</si>
  <si>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</si>
  <si>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においては、将来負担比率が13.6％、実質公債費比率が4.3％となっています。一方で、当市では、将来負担比率が1.3％、実質公債費比率が5.3%となっており、将来負担比率は類似団体と比べて低い水準となっておりますが、実質公債費比率は高い水準となっています。これは、類似団体と比較すると財政の弾力性が低下していることを示していると考えられます。
　実質公債費比率は、令和4年度の5.5％から0.2ポイント改善しました。これは、分子となる地方債償還額が減少したことが主な要因です。地方債残高は減少している一方、老朽化に伴う施設の更新や改修が見込まれるため、今後も地方債の発行に伴い増加するものと想定されます。今後も将来世代への負担を軽減するため、住民ニーズを的確に把握し、事業の選択により地方債の発行に頼らない財政運営に努める必要があります。</t>
    <rPh sb="206" eb="208">
      <t>カイゼン</t>
    </rPh>
    <rPh sb="217" eb="219">
      <t>ブンシ</t>
    </rPh>
    <rPh sb="222" eb="225">
      <t>チホウサイ</t>
    </rPh>
    <rPh sb="225" eb="228">
      <t>ショウカンガク</t>
    </rPh>
    <rPh sb="229" eb="231">
      <t>ゲンショウ</t>
    </rPh>
    <rPh sb="236" eb="237">
      <t>オモ</t>
    </rPh>
    <rPh sb="238" eb="240">
      <t>ヨウイン</t>
    </rPh>
    <rPh sb="243" eb="246">
      <t>チホウサイ</t>
    </rPh>
    <rPh sb="284" eb="286">
      <t>チホウ</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</si>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</sst>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9"/>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1A0F512-0B0E-4813-AC53-DC30AC63F87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709C-4B58-A6B0-145160F870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48134</c:v>
                </c:pt>
                <c:pt idx="1">
                  <c:v>35270</c:v>
                </c:pt>
                <c:pt idx="2">
                  <c:v>29057</c:v>
                </c:pt>
                <c:pt idx="3">
                  <c:v>29626</c:v>
                </c:pt>
                <c:pt idx="4">
                  <c:v>43159</c:v>
                </c:pt>
              </c:numCache>
            </c:numRef>
          </c:val>
          <c:smooth val="0"/>
          <c:extLst>
            <c:ext xmlns:c16="http://schemas.microsoft.com/office/drawing/2014/chart" uri="{C3380CC4-5D6E-409C-BE32-E72D297353CC}">
              <c16:uniqueId val="{00000001-709C-4B58-A6B0-145160F870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5.94</c:v>
                </c:pt>
                <c:pt idx="1">
                  <c:v>6.23</c:v>
                </c:pt>
                <c:pt idx="2">
                  <c:v>6.96</c:v>
                </c:pt>
                <c:pt idx="3">
                  <c:v>6.91</c:v>
                </c:pt>
                <c:pt idx="4">
                  <c:v>7.2</c:v>
                </c:pt>
              </c:numCache>
            </c:numRef>
          </c:val>
          <c:extLst>
            <c:ext xmlns:c16="http://schemas.microsoft.com/office/drawing/2014/chart" uri="{C3380CC4-5D6E-409C-BE32-E72D297353CC}">
              <c16:uniqueId val="{00000000-A53A-42F7-B81C-7F413F626F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12.27</c:v>
                </c:pt>
                <c:pt idx="1">
                  <c:v>12.65</c:v>
                </c:pt>
                <c:pt idx="2">
                  <c:v>15.09</c:v>
                </c:pt>
                <c:pt idx="3">
                  <c:v>17.79</c:v>
                </c:pt>
                <c:pt idx="4">
                  <c:v>16.829999999999998</c:v>
                </c:pt>
              </c:numCache>
            </c:numRef>
          </c:val>
          <c:extLst>
            <c:ext xmlns:c16="http://schemas.microsoft.com/office/drawing/2014/chart" uri="{C3380CC4-5D6E-409C-BE32-E72D297353CC}">
              <c16:uniqueId val="{00000001-A53A-42F7-B81C-7F413F626F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-1.26</c:v>
                </c:pt>
                <c:pt idx="1">
                  <c:v>-1.74</c:v>
                </c:pt>
                <c:pt idx="2">
                  <c:v>1.03</c:v>
                </c:pt>
                <c:pt idx="3">
                  <c:v>-1.43</c:v>
                </c:pt>
                <c:pt idx="4">
                  <c:v>-3.76</c:v>
                </c:pt>
              </c:numCache>
            </c:numRef>
          </c:val>
          <c:smooth val="0"/>
          <c:extLst>
            <c:ext xmlns:c16="http://schemas.microsoft.com/office/drawing/2014/chart" uri="{C3380CC4-5D6E-409C-BE32-E72D297353CC}">
              <c16:uniqueId val="{00000002-A53A-42F7-B81C-7F413F626F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1.22</c:v>
                </c:pt>
                <c:pt idx="2">
                  <c:v>#N/A</c:v>
                </c:pt>
                <c:pt idx="3">
                  <c:v>0.11</c:v>
                </c:pt>
                <c:pt idx="4">
                  <c:v>#N/A</c:v>
                </c:pt>
                <c:pt idx="5">
                  <c:v>0.09</c:v>
                </c:pt>
                <c:pt idx="6">
                  <c:v>#N/A</c:v>
                </c:pt>
                <c:pt idx="7">
                  <c:v>0.09</c:v>
                </c:pt>
                <c:pt idx="8">
                  <c:v>#N/A</c:v>
                </c:pt>
                <c:pt idx="9">
                  <c:v>0.1</c:v>
                </c:pt>
              </c:numCache>
            </c:numRef>
          </c:val>
          <c:extLst>
            <c:ext xmlns:c16="http://schemas.microsoft.com/office/drawing/2014/chart" uri="{C3380CC4-5D6E-409C-BE32-E72D297353CC}">
              <c16:uniqueId val="{00000000-1294-4583-BC66-1ADBC91914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94-4583-BC66-1ADBC91914B4}"/>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1.02</c:v>
                </c:pt>
                <c:pt idx="2">
                  <c:v>#N/A</c:v>
                </c:pt>
                <c:pt idx="3">
                  <c:v>1.26</c:v>
                </c:pt>
                <c:pt idx="4">
                  <c:v>#N/A</c:v>
                </c:pt>
                <c:pt idx="5">
                  <c:v>0.95</c:v>
                </c:pt>
                <c:pt idx="6">
                  <c:v>#N/A</c:v>
                </c:pt>
                <c:pt idx="7">
                  <c:v>1.42</c:v>
                </c:pt>
                <c:pt idx="8">
                  <c:v>#N/A</c:v>
                </c:pt>
                <c:pt idx="9">
                  <c:v>0.23</c:v>
                </c:pt>
              </c:numCache>
            </c:numRef>
          </c:val>
          <c:extLst>
            <c:ext xmlns:c16="http://schemas.microsoft.com/office/drawing/2014/chart" uri="{C3380CC4-5D6E-409C-BE32-E72D297353CC}">
              <c16:uniqueId val="{00000002-1294-4583-BC66-1ADBC91914B4}"/>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0.57999999999999996</c:v>
                </c:pt>
                <c:pt idx="2">
                  <c:v>#N/A</c:v>
                </c:pt>
                <c:pt idx="3">
                  <c:v>1.07</c:v>
                </c:pt>
                <c:pt idx="4">
                  <c:v>#N/A</c:v>
                </c:pt>
                <c:pt idx="5">
                  <c:v>0.99</c:v>
                </c:pt>
                <c:pt idx="6">
                  <c:v>#N/A</c:v>
                </c:pt>
                <c:pt idx="7">
                  <c:v>0.72</c:v>
                </c:pt>
                <c:pt idx="8">
                  <c:v>#N/A</c:v>
                </c:pt>
                <c:pt idx="9">
                  <c:v>0.28000000000000003</c:v>
                </c:pt>
              </c:numCache>
            </c:numRef>
          </c:val>
          <c:extLst>
            <c:ext xmlns:c16="http://schemas.microsoft.com/office/drawing/2014/chart" uri="{C3380CC4-5D6E-409C-BE32-E72D297353CC}">
              <c16:uniqueId val="{00000003-1294-4583-BC66-1ADBC91914B4}"/>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0.1</c:v>
                </c:pt>
                <c:pt idx="4">
                  <c:v>#N/A</c:v>
                </c:pt>
                <c:pt idx="5">
                  <c:v>0.17</c:v>
                </c:pt>
                <c:pt idx="6">
                  <c:v>#N/A</c:v>
                </c:pt>
                <c:pt idx="7">
                  <c:v>0.19</c:v>
                </c:pt>
                <c:pt idx="8">
                  <c:v>#N/A</c:v>
                </c:pt>
                <c:pt idx="9">
                  <c:v>0.32</c:v>
                </c:pt>
              </c:numCache>
            </c:numRef>
          </c:val>
          <c:extLst>
            <c:ext xmlns:c16="http://schemas.microsoft.com/office/drawing/2014/chart" uri="{C3380CC4-5D6E-409C-BE32-E72D297353CC}">
              <c16:uniqueId val="{00000004-1294-4583-BC66-1ADBC91914B4}"/>
            </c:ext>
          </c:extLst>
        </c:ser>
        <c:ser>
          <c:idx val="5"/>
          <c:order val="5"/>
          <c:tx>
            <c:strRef>
              <c:f>データシート!$A$32</c:f>
              <c:strCache>
                <c:ptCount val="1"/>
                <c:pt idx="0">
                  <c:v>小型自動車競走事業費特別会計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0.41</c:v>
                </c:pt>
                <c:pt idx="2">
                  <c:v>#N/A</c:v>
                </c:pt>
                <c:pt idx="3">
                  <c:v>1.24</c:v>
                </c:pt>
                <c:pt idx="4">
                  <c:v>#N/A</c:v>
                </c:pt>
                <c:pt idx="5">
                  <c:v>1.19</c:v>
                </c:pt>
                <c:pt idx="6">
                  <c:v>#N/A</c:v>
                </c:pt>
                <c:pt idx="7">
                  <c:v>0.56000000000000005</c:v>
                </c:pt>
                <c:pt idx="8">
                  <c:v>#N/A</c:v>
                </c:pt>
                <c:pt idx="9">
                  <c:v>0.54</c:v>
                </c:pt>
              </c:numCache>
            </c:numRef>
          </c:val>
          <c:extLst>
            <c:ext xmlns:c16="http://schemas.microsoft.com/office/drawing/2014/chart" uri="{C3380CC4-5D6E-409C-BE32-E72D297353CC}">
              <c16:uniqueId val="{00000005-1294-4583-BC66-1ADBC91914B4}"/>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0.64</c:v>
                </c:pt>
                <c:pt idx="4">
                  <c:v>#N/A</c:v>
                </c:pt>
                <c:pt idx="5">
                  <c:v>0.83</c:v>
                </c:pt>
                <c:pt idx="6">
                  <c:v>#N/A</c:v>
                </c:pt>
                <c:pt idx="7">
                  <c:v>0.78</c:v>
                </c:pt>
                <c:pt idx="8">
                  <c:v>#N/A</c:v>
                </c:pt>
                <c:pt idx="9">
                  <c:v>1.28</c:v>
                </c:pt>
              </c:numCache>
            </c:numRef>
          </c:val>
          <c:extLst>
            <c:ext xmlns:c16="http://schemas.microsoft.com/office/drawing/2014/chart" uri="{C3380CC4-5D6E-409C-BE32-E72D297353CC}">
              <c16:uniqueId val="{00000006-1294-4583-BC66-1ADBC91914B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5.76</c:v>
                </c:pt>
                <c:pt idx="2">
                  <c:v>#N/A</c:v>
                </c:pt>
                <c:pt idx="3">
                  <c:v>5.77</c:v>
                </c:pt>
                <c:pt idx="4">
                  <c:v>#N/A</c:v>
                </c:pt>
                <c:pt idx="5">
                  <c:v>4.53</c:v>
                </c:pt>
                <c:pt idx="6">
                  <c:v>#N/A</c:v>
                </c:pt>
                <c:pt idx="7">
                  <c:v>4.13</c:v>
                </c:pt>
                <c:pt idx="8">
                  <c:v>#N/A</c:v>
                </c:pt>
                <c:pt idx="9">
                  <c:v>4.2300000000000004</c:v>
                </c:pt>
              </c:numCache>
            </c:numRef>
          </c:val>
          <c:extLst>
            <c:ext xmlns:c16="http://schemas.microsoft.com/office/drawing/2014/chart" uri="{C3380CC4-5D6E-409C-BE32-E72D297353CC}">
              <c16:uniqueId val="{00000007-1294-4583-BC66-1ADBC91914B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5.83</c:v>
                </c:pt>
                <c:pt idx="2">
                  <c:v>#N/A</c:v>
                </c:pt>
                <c:pt idx="3">
                  <c:v>6.14</c:v>
                </c:pt>
                <c:pt idx="4">
                  <c:v>#N/A</c:v>
                </c:pt>
                <c:pt idx="5">
                  <c:v>6.89</c:v>
                </c:pt>
                <c:pt idx="6">
                  <c:v>#N/A</c:v>
                </c:pt>
                <c:pt idx="7">
                  <c:v>6.85</c:v>
                </c:pt>
                <c:pt idx="8">
                  <c:v>#N/A</c:v>
                </c:pt>
                <c:pt idx="9">
                  <c:v>7.12</c:v>
                </c:pt>
              </c:numCache>
            </c:numRef>
          </c:val>
          <c:extLst>
            <c:ext xmlns:c16="http://schemas.microsoft.com/office/drawing/2014/chart" uri="{C3380CC4-5D6E-409C-BE32-E72D297353CC}">
              <c16:uniqueId val="{00000008-1294-4583-BC66-1ADBC91914B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16.52</c:v>
                </c:pt>
                <c:pt idx="2">
                  <c:v>#N/A</c:v>
                </c:pt>
                <c:pt idx="3">
                  <c:v>17.600000000000001</c:v>
                </c:pt>
                <c:pt idx="4">
                  <c:v>#N/A</c:v>
                </c:pt>
                <c:pt idx="5">
                  <c:v>19.13</c:v>
                </c:pt>
                <c:pt idx="6">
                  <c:v>#N/A</c:v>
                </c:pt>
                <c:pt idx="7">
                  <c:v>21.05</c:v>
                </c:pt>
                <c:pt idx="8">
                  <c:v>#N/A</c:v>
                </c:pt>
                <c:pt idx="9">
                  <c:v>19.37</c:v>
                </c:pt>
              </c:numCache>
            </c:numRef>
          </c:val>
          <c:extLst>
            <c:ext xmlns:c16="http://schemas.microsoft.com/office/drawing/2014/chart" uri="{C3380CC4-5D6E-409C-BE32-E72D297353CC}">
              <c16:uniqueId val="{00000009-1294-4583-BC66-1ADBC91914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7404</c:v>
                </c:pt>
                <c:pt idx="5">
                  <c:v>7499</c:v>
                </c:pt>
                <c:pt idx="8">
                  <c:v>7589</c:v>
                </c:pt>
                <c:pt idx="11">
                  <c:v>7460</c:v>
                </c:pt>
                <c:pt idx="14">
                  <c:v>7167</c:v>
                </c:pt>
              </c:numCache>
            </c:numRef>
          </c:val>
          <c:extLst>
            <c:ext xmlns:c16="http://schemas.microsoft.com/office/drawing/2014/chart" uri="{C3380CC4-5D6E-409C-BE32-E72D297353CC}">
              <c16:uniqueId val="{00000000-F35F-44C5-B23A-5280B35178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5F-44C5-B23A-5280B35178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F35F-44C5-B23A-5280B35178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5F-44C5-B23A-5280B35178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1985</c:v>
                </c:pt>
                <c:pt idx="3">
                  <c:v>1904</c:v>
                </c:pt>
                <c:pt idx="6">
                  <c:v>1786</c:v>
                </c:pt>
                <c:pt idx="9">
                  <c:v>1877</c:v>
                </c:pt>
                <c:pt idx="12">
                  <c:v>1916</c:v>
                </c:pt>
              </c:numCache>
            </c:numRef>
          </c:val>
          <c:extLst>
            <c:ext xmlns:c16="http://schemas.microsoft.com/office/drawing/2014/chart" uri="{C3380CC4-5D6E-409C-BE32-E72D297353CC}">
              <c16:uniqueId val="{00000004-F35F-44C5-B23A-5280B35178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5F-44C5-B23A-5280B35178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5F-44C5-B23A-5280B35178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7229</c:v>
                </c:pt>
                <c:pt idx="3">
                  <c:v>7662</c:v>
                </c:pt>
                <c:pt idx="6">
                  <c:v>7842</c:v>
                </c:pt>
                <c:pt idx="9">
                  <c:v>7784</c:v>
                </c:pt>
                <c:pt idx="12">
                  <c:v>7292</c:v>
                </c:pt>
              </c:numCache>
            </c:numRef>
          </c:val>
          <c:extLst>
            <c:ext xmlns:c16="http://schemas.microsoft.com/office/drawing/2014/chart" uri="{C3380CC4-5D6E-409C-BE32-E72D297353CC}">
              <c16:uniqueId val="{00000007-F35F-44C5-B23A-5280B35178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1811</c:v>
                </c:pt>
                <c:pt idx="2">
                  <c:v>#N/A</c:v>
                </c:pt>
                <c:pt idx="3">
                  <c:v>#N/A</c:v>
                </c:pt>
                <c:pt idx="4">
                  <c:v>2068</c:v>
                </c:pt>
                <c:pt idx="5">
                  <c:v>#N/A</c:v>
                </c:pt>
                <c:pt idx="6">
                  <c:v>#N/A</c:v>
                </c:pt>
                <c:pt idx="7">
                  <c:v>2040</c:v>
                </c:pt>
                <c:pt idx="8">
                  <c:v>#N/A</c:v>
                </c:pt>
                <c:pt idx="9">
                  <c:v>#N/A</c:v>
                </c:pt>
                <c:pt idx="10">
                  <c:v>2202</c:v>
                </c:pt>
                <c:pt idx="11">
                  <c:v>#N/A</c:v>
                </c:pt>
                <c:pt idx="12">
                  <c:v>#N/A</c:v>
                </c:pt>
                <c:pt idx="13">
                  <c:v>2042</c:v>
                </c:pt>
                <c:pt idx="14">
                  <c:v>#N/A</c:v>
                </c:pt>
              </c:numCache>
            </c:numRef>
          </c:val>
          <c:smooth val="0"/>
          <c:extLst>
            <c:ext xmlns:c16="http://schemas.microsoft.com/office/drawing/2014/chart" uri="{C3380CC4-5D6E-409C-BE32-E72D297353CC}">
              <c16:uniqueId val="{00000008-F35F-44C5-B23A-5280B35178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68991</c:v>
                </c:pt>
                <c:pt idx="5">
                  <c:v>67212</c:v>
                </c:pt>
                <c:pt idx="8">
                  <c:v>65390</c:v>
                </c:pt>
                <c:pt idx="11">
                  <c:v>62140</c:v>
                </c:pt>
                <c:pt idx="14">
                  <c:v>60251</c:v>
                </c:pt>
              </c:numCache>
            </c:numRef>
          </c:val>
          <c:extLst>
            <c:ext xmlns:c16="http://schemas.microsoft.com/office/drawing/2014/chart" uri="{C3380CC4-5D6E-409C-BE32-E72D297353CC}">
              <c16:uniqueId val="{00000000-0EC2-43E1-AA37-308E788A55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6851</c:v>
                </c:pt>
                <c:pt idx="5">
                  <c:v>7316</c:v>
                </c:pt>
                <c:pt idx="8">
                  <c:v>7095</c:v>
                </c:pt>
                <c:pt idx="11">
                  <c:v>6591</c:v>
                </c:pt>
                <c:pt idx="14">
                  <c:v>7961</c:v>
                </c:pt>
              </c:numCache>
            </c:numRef>
          </c:val>
          <c:extLst>
            <c:ext xmlns:c16="http://schemas.microsoft.com/office/drawing/2014/chart" uri="{C3380CC4-5D6E-409C-BE32-E72D297353CC}">
              <c16:uniqueId val="{00000001-0EC2-43E1-AA37-308E788A55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11500</c:v>
                </c:pt>
                <c:pt idx="5">
                  <c:v>11775</c:v>
                </c:pt>
                <c:pt idx="8">
                  <c:v>18063</c:v>
                </c:pt>
                <c:pt idx="11">
                  <c:v>19996</c:v>
                </c:pt>
                <c:pt idx="14">
                  <c:v>19943</c:v>
                </c:pt>
              </c:numCache>
            </c:numRef>
          </c:val>
          <c:extLst>
            <c:ext xmlns:c16="http://schemas.microsoft.com/office/drawing/2014/chart" uri="{C3380CC4-5D6E-409C-BE32-E72D297353CC}">
              <c16:uniqueId val="{00000002-0EC2-43E1-AA37-308E788A55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C2-43E1-AA37-308E788A55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C2-43E1-AA37-308E788A55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119</c:v>
                </c:pt>
                <c:pt idx="3">
                  <c:v>89</c:v>
                </c:pt>
                <c:pt idx="6">
                  <c:v>34</c:v>
                </c:pt>
                <c:pt idx="9">
                  <c:v>12</c:v>
                </c:pt>
                <c:pt idx="12">
                  <c:v>47</c:v>
                </c:pt>
              </c:numCache>
            </c:numRef>
          </c:val>
          <c:extLst>
            <c:ext xmlns:c16="http://schemas.microsoft.com/office/drawing/2014/chart" uri="{C3380CC4-5D6E-409C-BE32-E72D297353CC}">
              <c16:uniqueId val="{00000005-0EC2-43E1-AA37-308E788A55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10599</c:v>
                </c:pt>
                <c:pt idx="3">
                  <c:v>10492</c:v>
                </c:pt>
                <c:pt idx="6">
                  <c:v>10355</c:v>
                </c:pt>
                <c:pt idx="9">
                  <c:v>10420</c:v>
                </c:pt>
                <c:pt idx="12">
                  <c:v>10437</c:v>
                </c:pt>
              </c:numCache>
            </c:numRef>
          </c:val>
          <c:extLst>
            <c:ext xmlns:c16="http://schemas.microsoft.com/office/drawing/2014/chart" uri="{C3380CC4-5D6E-409C-BE32-E72D297353CC}">
              <c16:uniqueId val="{00000006-0EC2-43E1-AA37-308E788A55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EC2-43E1-AA37-308E788A55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20863</c:v>
                </c:pt>
                <c:pt idx="3">
                  <c:v>19435</c:v>
                </c:pt>
                <c:pt idx="6">
                  <c:v>18239</c:v>
                </c:pt>
                <c:pt idx="9">
                  <c:v>17014</c:v>
                </c:pt>
                <c:pt idx="12">
                  <c:v>16656</c:v>
                </c:pt>
              </c:numCache>
            </c:numRef>
          </c:val>
          <c:extLst>
            <c:ext xmlns:c16="http://schemas.microsoft.com/office/drawing/2014/chart" uri="{C3380CC4-5D6E-409C-BE32-E72D297353CC}">
              <c16:uniqueId val="{00000008-0EC2-43E1-AA37-308E788A55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c:v>
                </c:pt>
                <c:pt idx="3">
                  <c:v>6</c:v>
                </c:pt>
                <c:pt idx="6">
                  <c:v>5</c:v>
                </c:pt>
                <c:pt idx="9">
                  <c:v>4</c:v>
                </c:pt>
                <c:pt idx="12">
                  <c:v>3</c:v>
                </c:pt>
              </c:numCache>
            </c:numRef>
          </c:val>
          <c:extLst>
            <c:ext xmlns:c16="http://schemas.microsoft.com/office/drawing/2014/chart" uri="{C3380CC4-5D6E-409C-BE32-E72D297353CC}">
              <c16:uniqueId val="{00000009-0EC2-43E1-AA37-308E788A55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70802</c:v>
                </c:pt>
                <c:pt idx="3">
                  <c:v>68565</c:v>
                </c:pt>
                <c:pt idx="6">
                  <c:v>67158</c:v>
                </c:pt>
                <c:pt idx="9">
                  <c:v>63744</c:v>
                </c:pt>
                <c:pt idx="12">
                  <c:v>61549</c:v>
                </c:pt>
              </c:numCache>
            </c:numRef>
          </c:val>
          <c:extLst>
            <c:ext xmlns:c16="http://schemas.microsoft.com/office/drawing/2014/chart" uri="{C3380CC4-5D6E-409C-BE32-E72D297353CC}">
              <c16:uniqueId val="{0000000A-0EC2-43E1-AA37-308E788A55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15048</c:v>
                </c:pt>
                <c:pt idx="2">
                  <c:v>#N/A</c:v>
                </c:pt>
                <c:pt idx="3">
                  <c:v>#N/A</c:v>
                </c:pt>
                <c:pt idx="4">
                  <c:v>12284</c:v>
                </c:pt>
                <c:pt idx="5">
                  <c:v>#N/A</c:v>
                </c:pt>
                <c:pt idx="6">
                  <c:v>#N/A</c:v>
                </c:pt>
                <c:pt idx="7">
                  <c:v>5241</c:v>
                </c:pt>
                <c:pt idx="8">
                  <c:v>#N/A</c:v>
                </c:pt>
                <c:pt idx="9">
                  <c:v>#N/A</c:v>
                </c:pt>
                <c:pt idx="10">
                  <c:v>2466</c:v>
                </c:pt>
                <c:pt idx="11">
                  <c:v>#N/A</c:v>
                </c:pt>
                <c:pt idx="12">
                  <c:v>#N/A</c:v>
                </c:pt>
                <c:pt idx="13">
                  <c:v>537</c:v>
                </c:pt>
                <c:pt idx="14">
                  <c:v>#N/A</c:v>
                </c:pt>
              </c:numCache>
            </c:numRef>
          </c:val>
          <c:smooth val="0"/>
          <c:extLst>
            <c:ext xmlns:c16="http://schemas.microsoft.com/office/drawing/2014/chart" uri="{C3380CC4-5D6E-409C-BE32-E72D297353CC}">
              <c16:uniqueId val="{0000000B-0EC2-43E1-AA37-308E788A55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6937</c:v>
                </c:pt>
                <c:pt idx="1">
                  <c:v>7988</c:v>
                </c:pt>
                <c:pt idx="2">
                  <c:v>7685</c:v>
                </c:pt>
              </c:numCache>
            </c:numRef>
          </c:val>
          <c:extLst>
            <c:ext xmlns:c16="http://schemas.microsoft.com/office/drawing/2014/chart" uri="{C3380CC4-5D6E-409C-BE32-E72D297353CC}">
              <c16:uniqueId val="{00000000-6B12-4A11-85DD-768962BE9F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1251</c:v>
                </c:pt>
                <c:pt idx="1">
                  <c:v>1251</c:v>
                </c:pt>
                <c:pt idx="2">
                  <c:v>1488</c:v>
                </c:pt>
              </c:numCache>
            </c:numRef>
          </c:val>
          <c:extLst>
            <c:ext xmlns:c16="http://schemas.microsoft.com/office/drawing/2014/chart" uri="{C3380CC4-5D6E-409C-BE32-E72D297353CC}">
              <c16:uniqueId val="{00000001-6B12-4A11-85DD-768962BE9F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4490</c:v>
                </c:pt>
                <c:pt idx="1">
                  <c:v>4868</c:v>
                </c:pt>
                <c:pt idx="2">
                  <c:v>5299</c:v>
                </c:pt>
              </c:numCache>
            </c:numRef>
          </c:val>
          <c:extLst>
            <c:ext xmlns:c16="http://schemas.microsoft.com/office/drawing/2014/chart" uri="{C3380CC4-5D6E-409C-BE32-E72D297353CC}">
              <c16:uniqueId val="{00000002-6B12-4A11-85DD-768962BE9F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{8657DCAE-68D3-4C89-B43A-72B1CD1A9F67}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4CB-4290-9379-FFBC8578BE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{71E0E1FD-B80B-4220-A3AD-0EBBB807AA3A}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CB-4290-9379-FFBC8578BE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{BD4AA0AD-2DBB-4188-8911-5F8412A9AC16}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CB-4290-9379-FFBC8578BE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{04FFBF1F-D282-4213-A704-8AFCEAE10C23}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CB-4290-9379-FFBC8578BE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{7E2C2D3E-3263-4CEB-9546-99394B26C55B}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CB-4290-9379-FFBC8578BE66}"/>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{5BABADF7-78B8-4B06-A67B-BAFF18536743}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4CB-4290-9379-FFBC8578BE66}"/>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{1C7479BA-0671-4188-949B-FCFA927A265B}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4CB-4290-9379-FFBC8578BE66}"/>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{76ADDCDD-71E4-408E-97D2-89A604190780}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4CB-4290-9379-FFBC8578BE66}"/>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{6C5B6C39-BBCB-413D-8746-69D4AC9D378F}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4CB-4290-9379-FFBC8578BE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66.599999999999994</c:v>
                </c:pt>
                <c:pt idx="16">
                  <c:v>68.3</c:v>
                </c:pt>
                <c:pt idx="24">
                  <c:v>69.599999999999994</c:v>
                </c:pt>
                <c:pt idx="32">
                  <c:v>70.900000000000006</c:v>
                </c:pt>
              </c:numCache>
            </c:numRef>
          </c:xVal>
          <c:yVal>
            <c:numRef>
              <c:f>公会計指標分析・財政指標組合せ分析表!$BP$51:$DC$51</c:f>
              <c:numCache>
                <c:formatCode>#,##0.0;"▲ "#,##0.0</c:formatCode>
                <c:ptCount val="40"/>
                <c:pt idx="0">
                  <c:v>41.9</c:v>
                </c:pt>
                <c:pt idx="8">
                  <c:v>33</c:v>
                </c:pt>
                <c:pt idx="16">
                  <c:v>13.3</c:v>
                </c:pt>
                <c:pt idx="24">
                  <c:v>6.4</c:v>
                </c:pt>
                <c:pt idx="32">
                  <c:v>1.3</c:v>
                </c:pt>
              </c:numCache>
            </c:numRef>
          </c:yVal>
          <c:smooth val="0"/>
          <c:extLst>
            <c:ext xmlns:c16="http://schemas.microsoft.com/office/drawing/2014/chart" uri="{C3380CC4-5D6E-409C-BE32-E72D297353CC}">
              <c16:uniqueId val="{00000009-F4CB-4290-9379-FFBC8578BE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{10CAE068-6DA7-4263-AD85-853399276827}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4CB-4290-9379-FFBC8578BE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{129BD3C2-FF87-4EE7-8B21-94CD8FEDF69B}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CB-4290-9379-FFBC8578BE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{90A0A43B-F33E-45F5-92B8-600B8FF41EC9}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CB-4290-9379-FFBC8578BE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{19A10FD2-364C-4FC5-84BB-932BD3A10E46}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CB-4290-9379-FFBC8578BE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{AE27316F-5BEE-408B-8DAA-4D5F9551B362}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CB-4290-9379-FFBC8578BE6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{FC9B032A-5CFA-4A50-9C7D-DBE3E4C55901}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4CB-4290-9379-FFBC8578BE66}"/>
                </c:ext>
              </c:extLst>
            </c:dLbl>
            <c:dLbl>
              <c:idx val="16"/>
              <c:layout>
                <c:manualLayout>
                  <c:x val="-2.8171862763970604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{1F53F9B9-7F58-4256-BA1B-964BC2C68930}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4CB-4290-9379-FFBC8578BE66}"/>
                </c:ext>
              </c:extLst>
            </c:dLbl>
            <c:dLbl>
              <c:idx val="24"/>
              <c:layout>
                <c:manualLayout>
                  <c:x val="-2.6625599961325162E-2"/>
                  <c:y val="-6.682335898455137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{23D18D88-96CA-45E7-894C-1BA99BE935DD}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4CB-4290-9379-FFBC8578BE66}"/>
                </c:ext>
              </c:extLst>
            </c:dLbl>
            <c:dLbl>
              <c:idx val="32"/>
              <c:layout>
                <c:manualLayout>
                  <c:x val="-4.1249862031829156E-2"/>
                  <c:y val="-6.265472522717899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{9A51CA56-2DD6-49F9-A1AE-BAD69A14296C}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4CB-4290-9379-FFBC8578BE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F4CB-4290-9379-FFBC8578BE66}"/>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{94B49727-80A5-42E3-91A9-C2A0963488F2}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E88-4DE6-8B18-D688821DD1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{7E3F1FB7-AFC8-4988-91BC-F326C6308256}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88-4DE6-8B18-D688821DD1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{7660A9F9-DE8A-4BC0-BAC2-63A963203682}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88-4DE6-8B18-D688821DD1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{8DB6EE9E-5B18-4A71-90D3-13A7F0EDAAF8}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88-4DE6-8B18-D688821DD1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{B94BC50A-2B79-4B35-B788-08F46497034E}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88-4DE6-8B18-D688821DD1A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{DBB2F248-32F1-4DFE-A17D-7492902A7C50}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E88-4DE6-8B18-D688821DD1A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{496D04DA-3CB4-487B-BF3C-CE336F253187}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E88-4DE6-8B18-D688821DD1A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{70993343-DE32-4FC4-8273-66DED6CD08DC}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E88-4DE6-8B18-D688821DD1A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{6C2B5E08-0AD0-4BC4-8859-83D9C70A01F6}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E88-4DE6-8B18-D688821DD1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5.0999999999999996</c:v>
                </c:pt>
                <c:pt idx="16">
                  <c:v>5.2</c:v>
                </c:pt>
                <c:pt idx="24">
                  <c:v>5.5</c:v>
                </c:pt>
                <c:pt idx="32">
                  <c:v>5.3</c:v>
                </c:pt>
              </c:numCache>
            </c:numRef>
          </c:xVal>
          <c:yVal>
            <c:numRef>
              <c:f>公会計指標分析・財政指標組合せ分析表!$BP$73:$DC$73</c:f>
              <c:numCache>
                <c:formatCode>#,##0.0;"▲ "#,##0.0</c:formatCode>
                <c:ptCount val="40"/>
                <c:pt idx="0">
                  <c:v>41.9</c:v>
                </c:pt>
                <c:pt idx="8">
                  <c:v>33</c:v>
                </c:pt>
                <c:pt idx="16">
                  <c:v>13.3</c:v>
                </c:pt>
                <c:pt idx="24">
                  <c:v>6.4</c:v>
                </c:pt>
                <c:pt idx="32">
                  <c:v>1.3</c:v>
                </c:pt>
              </c:numCache>
            </c:numRef>
          </c:yVal>
          <c:smooth val="0"/>
          <c:extLst>
            <c:ext xmlns:c16="http://schemas.microsoft.com/office/drawing/2014/chart" uri="{C3380CC4-5D6E-409C-BE32-E72D297353CC}">
              <c16:uniqueId val="{00000009-3E88-4DE6-8B18-D688821DD1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{7C3ADBDC-7309-4769-90E9-97CF749C0D61}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E88-4DE6-8B18-D688821DD1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{BBCEA712-D136-4081-8BDD-27A456D30913}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88-4DE6-8B18-D688821DD1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{F78A4BD9-ECB1-48CF-A0C4-921F2E1249A1}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88-4DE6-8B18-D688821DD1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{E24D8242-9D7B-4A42-BF90-1C04228EFD1A}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88-4DE6-8B18-D688821DD1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{72F2044D-1507-480C-BE1A-9FB7A013EBDA}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88-4DE6-8B18-D688821DD1A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{F752440D-3592-4261-B4D7-C933B5E18B66}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E88-4DE6-8B18-D688821DD1A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{3D235A8E-855A-4D6B-8051-47AA8727AECA}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E88-4DE6-8B18-D688821DD1A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{127DA598-F0C6-44B4-BE8C-6264C69461BD}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E88-4DE6-8B18-D688821DD1A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{613C485D-1901-4326-B09E-145C7BC08E63}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E88-4DE6-8B18-D688821DD1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3E88-4DE6-8B18-D688821DD1A4}"/>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群馬県伊勢崎市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は昨年度より</a:t>
          </a:r>
          <a:r>
            <a:rPr kumimoji="1" lang="en-US" altLang="ja-JP" sz="1400">
              <a:latin typeface="ＭＳ ゴシック" pitchFamily="49" charset="-128"/>
              <a:ea typeface="ＭＳ ゴシック" pitchFamily="49" charset="-128"/>
            </a:rPr>
            <a:t>453</a:t>
          </a:r>
          <a:r>
            <a:rPr kumimoji="1" lang="ja-JP" altLang="en-US" sz="1400">
              <a:latin typeface="ＭＳ ゴシック" pitchFamily="49" charset="-128"/>
              <a:ea typeface="ＭＳ ゴシック" pitchFamily="49" charset="-128"/>
            </a:rPr>
            <a:t>百万円減少しました。これは、令和５年度償還開始額が令和４年度償還終了額を下回ったことにより元利償還金が</a:t>
          </a:r>
          <a:r>
            <a:rPr kumimoji="1" lang="en-US" altLang="ja-JP" sz="1400">
              <a:latin typeface="ＭＳ ゴシック" pitchFamily="49" charset="-128"/>
              <a:ea typeface="ＭＳ ゴシック" pitchFamily="49" charset="-128"/>
            </a:rPr>
            <a:t>492</a:t>
          </a:r>
          <a:r>
            <a:rPr kumimoji="1" lang="ja-JP" altLang="en-US" sz="1400">
              <a:latin typeface="ＭＳ ゴシック" pitchFamily="49" charset="-128"/>
              <a:ea typeface="ＭＳ ゴシック" pitchFamily="49" charset="-128"/>
            </a:rPr>
            <a:t>百万円減少したことによるものです。</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は昨年度より</a:t>
          </a:r>
          <a:r>
            <a:rPr kumimoji="1" lang="en-US" altLang="ja-JP" sz="1400">
              <a:latin typeface="ＭＳ ゴシック" pitchFamily="49" charset="-128"/>
              <a:ea typeface="ＭＳ ゴシック" pitchFamily="49" charset="-128"/>
            </a:rPr>
            <a:t>293</a:t>
          </a:r>
          <a:r>
            <a:rPr kumimoji="1" lang="ja-JP" altLang="en-US" sz="1400">
              <a:latin typeface="ＭＳ ゴシック" pitchFamily="49" charset="-128"/>
              <a:ea typeface="ＭＳ ゴシック" pitchFamily="49" charset="-128"/>
            </a:rPr>
            <a:t>百万円減少しました。事業費補正により基準財政需要額に算入された公債費が減少したことなどによるものです。</a:t>
          </a:r>
        </a:p>
        <a:p>
          <a:r>
            <a:rPr kumimoji="1" lang="ja-JP" altLang="en-US" sz="1400">
              <a:latin typeface="ＭＳ ゴシック" pitchFamily="49" charset="-128"/>
              <a:ea typeface="ＭＳ ゴシック" pitchFamily="49" charset="-128"/>
            </a:rPr>
            <a:t>　以上の要因により、分子全体としては</a:t>
          </a:r>
          <a:r>
            <a:rPr kumimoji="1" lang="en-US" altLang="ja-JP" sz="1400">
              <a:latin typeface="ＭＳ ゴシック" pitchFamily="49" charset="-128"/>
              <a:ea typeface="ＭＳ ゴシック" pitchFamily="49" charset="-128"/>
            </a:rPr>
            <a:t>160</a:t>
          </a:r>
          <a:r>
            <a:rPr kumimoji="1" lang="ja-JP" altLang="en-US" sz="1400">
              <a:latin typeface="ＭＳ ゴシック" pitchFamily="49" charset="-128"/>
              <a:ea typeface="ＭＳ ゴシック" pitchFamily="49" charset="-128"/>
            </a:rPr>
            <a:t>百万円減少しました。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減債基金積み立て状況等は、満期一括償還地方債の借入れを行っていないため、基金への積み立ては行っていません。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群馬県伊勢崎市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）は、昨年度より</a:t>
          </a:r>
          <a:r>
            <a:rPr kumimoji="1" lang="en-US" altLang="ja-JP" sz="1400">
              <a:latin typeface="ＭＳ ゴシック" pitchFamily="49" charset="-128"/>
              <a:ea typeface="ＭＳ ゴシック" pitchFamily="49" charset="-128"/>
            </a:rPr>
            <a:t>2,502</a:t>
          </a:r>
          <a:r>
            <a:rPr kumimoji="1" lang="ja-JP" altLang="en-US" sz="1400">
              <a:latin typeface="ＭＳ ゴシック" pitchFamily="49" charset="-128"/>
              <a:ea typeface="ＭＳ ゴシック" pitchFamily="49" charset="-128"/>
            </a:rPr>
            <a:t>百万円の減少になりました。これは、元金償還額が地方債借入額を上回ったことにより、地方債現在高が</a:t>
          </a:r>
          <a:r>
            <a:rPr kumimoji="1" lang="en-US" altLang="ja-JP" sz="1400">
              <a:latin typeface="ＭＳ ゴシック" pitchFamily="49" charset="-128"/>
              <a:ea typeface="ＭＳ ゴシック" pitchFamily="49" charset="-128"/>
            </a:rPr>
            <a:t>2,195</a:t>
          </a:r>
          <a:r>
            <a:rPr kumimoji="1" lang="ja-JP" altLang="en-US" sz="1400">
              <a:latin typeface="ＭＳ ゴシック" pitchFamily="49" charset="-128"/>
              <a:ea typeface="ＭＳ ゴシック" pitchFamily="49" charset="-128"/>
            </a:rPr>
            <a:t>百万円減少したことによるものです。</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は、昨年度より</a:t>
          </a:r>
          <a:r>
            <a:rPr kumimoji="1" lang="en-US" altLang="ja-JP" sz="1400">
              <a:latin typeface="ＭＳ ゴシック" pitchFamily="49" charset="-128"/>
              <a:ea typeface="ＭＳ ゴシック" pitchFamily="49" charset="-128"/>
            </a:rPr>
            <a:t>572</a:t>
          </a:r>
          <a:r>
            <a:rPr kumimoji="1" lang="ja-JP" altLang="en-US" sz="1400">
              <a:latin typeface="ＭＳ ゴシック" pitchFamily="49" charset="-128"/>
              <a:ea typeface="ＭＳ ゴシック" pitchFamily="49" charset="-128"/>
            </a:rPr>
            <a:t>百万円の減少になりました。これは、基準財政需要額算入見込額が</a:t>
          </a:r>
          <a:r>
            <a:rPr kumimoji="1" lang="en-US" altLang="ja-JP" sz="1400">
              <a:latin typeface="ＭＳ ゴシック" pitchFamily="49" charset="-128"/>
              <a:ea typeface="ＭＳ ゴシック" pitchFamily="49" charset="-128"/>
            </a:rPr>
            <a:t>1,889</a:t>
          </a:r>
          <a:r>
            <a:rPr kumimoji="1" lang="ja-JP" altLang="en-US" sz="1400">
              <a:latin typeface="ＭＳ ゴシック" pitchFamily="49" charset="-128"/>
              <a:ea typeface="ＭＳ ゴシック" pitchFamily="49" charset="-128"/>
            </a:rPr>
            <a:t>百万円減少したことによるものです。</a:t>
          </a:r>
        </a:p>
        <a:p>
          <a:r>
            <a:rPr kumimoji="1" lang="ja-JP" altLang="en-US" sz="1400">
              <a:latin typeface="ＭＳ ゴシック" pitchFamily="49" charset="-128"/>
              <a:ea typeface="ＭＳ ゴシック" pitchFamily="49" charset="-128"/>
            </a:rPr>
            <a:t>　以上の要因により、分子全体としては、</a:t>
          </a:r>
          <a:r>
            <a:rPr kumimoji="1" lang="en-US" altLang="ja-JP" sz="1400">
              <a:latin typeface="ＭＳ ゴシック" pitchFamily="49" charset="-128"/>
              <a:ea typeface="ＭＳ ゴシック" pitchFamily="49" charset="-128"/>
            </a:rPr>
            <a:t>1,929</a:t>
          </a:r>
          <a:r>
            <a:rPr kumimoji="1" lang="ja-JP" altLang="en-US" sz="1400">
              <a:latin typeface="ＭＳ ゴシック" pitchFamily="49" charset="-128"/>
              <a:ea typeface="ＭＳ ゴシック" pitchFamily="49" charset="-128"/>
            </a:rPr>
            <a:t>百万円減少しました。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群馬県伊勢崎市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百万円で、昨年度末と比較して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の主な要因は、物価高騰対策をはじめとする様々な事業実施に不足する財源を財政調整基金からの繰入により対応した一方で、減債基金に普通交付税のうち臨時財政対策債償還基金費分を積み立てたほか、今後の支出に備え都市環境整備基金及び公共施設整備基金に積立を行ったことによるもの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財政調整基金については、財政運営の安定化の観点から、一般会計当初予算額の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の保有高を目標にしていきます。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各基金とも設置された目的があり、各基金の目的が達成されるまで存続させていく必要があると考えています。特に、公共施設整備基金については、公共施設の個別施設計画や総合計画実施計画の見直しの中で、今後整備等に必要となる金額を確保していく必要があり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その他特定目的基金としては、令和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年度末時点において全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基金保有しており、各基金条例でその目的を定めています。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百万円で、昨年度末と比較して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百万円で、昨年度末と比較して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増加の主な要因は、土地区画整理事業等の財源として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今後の支出に備え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百万円を積立てたことによるものです。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百万円で、昨年度末と比較して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増加の主な要因は、公共施設整備の財源として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今後の支出に備え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百万円を積立てたことによるものです。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各基金については、それぞれ設置された目的があり、各基金の目的が達成されるまでは、存続させていく必要があると考えています。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基金の今後の方針についてですが、公共施設整備基金については、個別施設計画や総合計画実施計画の見直しの中で、歳入の状況や公共施設等への更新に投入できる財源の状況等とのバランスを考慮しながら、計画的な運用に努めます。また、都市環境整備基金については、駅周辺をはじめとする土地区画整備事業は、今後も事業を進めていくために多額の一般財源が必要となることが見込まれています。土地区画整理事業の進捗を図るため、都市環境整備基金の目的に鑑み、計画的な運用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百万円で、昨年度末と比較して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減少の主な要因は、物価高騰対策をはじめとする様々な事業実施に不足する財源を財政調整基金からの繰入により対応したことによるものです。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の調整を図るほか、経済情勢の著しい変動等により大幅な財源不足に見舞われた場合に不足額を補填することや、災害により生じた経費の財源又は災害により生じた減収を補う場合等に、機動的に財源を投入して対応するなどの目的があります。基金残高の確保については、原油価格や物価の高騰等に伴う経済状況の変動により、通常の事業実施に必要な財源が不足する事態も懸念されるところでありますので、今後の予期せぬ支出増加等に対応するためにも、引き続き一般会計当初予算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％程度を目安として、基金現在高の確保に努めます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百万円で、昨年度末と比較して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増加の主な要因は、国の令和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年度補正予算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に伴い普通交付税の算定上令和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年度に限り基準財政需要額に「臨時財政対策債償還基金費」が創設され、その費目において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百万円の財政措置があり、将来の公債費負担の備えとして、これを積み立てたことによるものです。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た減債基金の臨時財政対策債償還基金費分については、後年度、普通交付税の算定において、「臨時財政対策債償還費」に算入されないこととなるため、臨時財政対策債の償還に併せて、その償還に充てる分を毎年度取り崩す予定です。また、それ以外の部分については、公債費の増加等により繰上償還を行う必要が出てきた場合には、その財源として活用することで、健全な財政運営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03D158A-F2EA-458E-A2CB-F0D556C8BE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6DE5582-F43B-4055-9800-080CC0081D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70EE449-361C-4D11-9AB7-B4E1BCEC4219}"/>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AA219E2-9905-4D70-96F3-7D112A65C1AF}"/>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38AFD89-EF71-4ABC-AB99-A6EB07887ECE}"/>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5CAF2FB-BE74-457B-8332-A73AC1C2F7D5}"/>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83D16AC-2CEA-439B-8308-4AA47A91225E}"/>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E0AFCF7-3F77-493D-850F-CCD77B4B814B}"/>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5EA397B-AA57-46F5-B218-181A561747E2}"/>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217D760-D527-4B1B-ABEB-3B5F16C76E13}"/>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5C3FD68-3B91-4CFB-8C42-0E7508995A59}"/>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CC8B17A-EEFE-47BD-AE71-F6734E25B790}"/>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212,237
197,054
139.44
88,364,942
84,665,026
3,288,865
45,663,044
61,549,236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3E1DB8F-8E01-4353-944A-EEB23A01BFEF}"/>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E610C1E-BBD2-4071-B382-E986B159B31B}"/>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45963FE-2090-439E-84E3-67D785F06F20}"/>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46F6DEB-F451-4C10-B178-CEAA8407F9C2}"/>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4F75CBD-CF4C-4D4C-B5AA-396D54889093}"/>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D3F07BB-4206-4F5C-A373-7DC1F15074C7}"/>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4250249-AA63-4982-B5C3-DF073FE21709}"/>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C9F8325-2C4C-4D9F-B4F9-EEEB78DB03B1}"/>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1CAA3D9-8DB6-4409-86CD-03C6BC22CC49}"/>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09BD2F9-EFCC-42C4-82EB-C9AFA0A931F3}"/>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EEDB544-281D-4488-8101-63157486128D}"/>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CF3C7D7-81A0-4042-A910-9941B452C68F}"/>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20E04C3-9058-4516-9A16-D4B4F26A44E2}"/>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FD2717A-0157-46D0-87D4-3745263208AC}"/>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5A42055-8EBC-4C89-AE7C-418731987020}"/>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A8A01D8-8FB9-49FE-80E6-55F0D196305B}"/>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3E8B303-A143-4BDA-98B8-E232D7570D70}"/>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1D42B6A-6E3B-49CB-A074-C0DC93D6B7B4}"/>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19A5CC8-FD17-4E1C-AB93-11B719FB6946}"/>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CD8470B-7D6B-423C-A2CE-DC878FAC9A97}"/>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87B4B9A-895D-416A-AF5A-FEC96B19CA2F}"/>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4936816-06B6-49FD-A915-C9EEC0297446}"/>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9E5E4F5-6FB3-4448-9816-3C8E75465587}"/>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4B4B486-59B3-4563-A912-6699D5C795D4}"/>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919ABBC-6AEC-47B3-83A6-EB0A37804870}"/>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4E7E964-50E2-4A9E-BFA5-B534AFF184DA}"/>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C03EE3A-F13F-4A23-9501-196904F8EF33}"/>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F7E1CD3-4D0B-4239-9B64-024B23A274DF}"/>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D9F6B8A-185A-49BC-843D-7297EA5AE6E6}"/>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D42FDD4-FD2B-4911-82D1-8C39917EE35E}"/>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6F94B96-0D92-4941-9457-A214FAC5662C}"/>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3941665-C89E-4735-B4A3-CF4E519041C6}"/>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5CC796A-D077-483D-B80F-C5B40C8319CC}"/>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30148FF-34BC-4E38-84AF-16D7B131F10E}"/>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507145C-6E3E-4AF8-ACEE-74181386DCAA}"/>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700">
              <a:solidFill>
                <a:schemeClr val="dk1"/>
              </a:solidFill>
              <a:effectLst/>
              <a:latin typeface="+mn-lt"/>
              <a:ea typeface="+mn-ea"/>
              <a:cs typeface="+mn-cs"/>
            </a:rPr>
            <a:t>　</a:t>
          </a:r>
          <a:r>
            <a:rPr kumimoji="1" lang="ja-JP" altLang="ja-JP" sz="700">
              <a:solidFill>
                <a:schemeClr val="dk1"/>
              </a:solidFill>
              <a:effectLst/>
              <a:latin typeface="+mn-lt"/>
              <a:ea typeface="+mn-ea"/>
              <a:cs typeface="+mn-cs"/>
            </a:rPr>
            <a:t>有形固定資産減価償却率は</a:t>
          </a:r>
          <a:r>
            <a:rPr kumimoji="1" lang="en-US" altLang="ja-JP" sz="700">
              <a:solidFill>
                <a:schemeClr val="dk1"/>
              </a:solidFill>
              <a:effectLst/>
              <a:latin typeface="+mn-lt"/>
              <a:ea typeface="+mn-ea"/>
              <a:cs typeface="+mn-cs"/>
            </a:rPr>
            <a:t>70.9%</a:t>
          </a:r>
          <a:r>
            <a:rPr kumimoji="1" lang="ja-JP" altLang="ja-JP" sz="700">
              <a:solidFill>
                <a:schemeClr val="dk1"/>
              </a:solidFill>
              <a:effectLst/>
              <a:latin typeface="+mn-lt"/>
              <a:ea typeface="+mn-ea"/>
              <a:cs typeface="+mn-cs"/>
            </a:rPr>
            <a:t>で、類似団体平均より</a:t>
          </a:r>
          <a:r>
            <a:rPr kumimoji="1" lang="en-US" altLang="ja-JP" sz="700">
              <a:solidFill>
                <a:schemeClr val="dk1"/>
              </a:solidFill>
              <a:effectLst/>
              <a:latin typeface="+mn-lt"/>
              <a:ea typeface="+mn-ea"/>
              <a:cs typeface="+mn-cs"/>
            </a:rPr>
            <a:t>7.1</a:t>
          </a:r>
          <a:r>
            <a:rPr kumimoji="1" lang="ja-JP" altLang="ja-JP" sz="700">
              <a:solidFill>
                <a:schemeClr val="dk1"/>
              </a:solidFill>
              <a:effectLst/>
              <a:latin typeface="+mn-lt"/>
              <a:ea typeface="+mn-ea"/>
              <a:cs typeface="+mn-cs"/>
            </a:rPr>
            <a:t>ポイント高く、類似団体より保有施設の老朽化が進んでいると考えられます。また、類似団体では前年度から</a:t>
          </a:r>
          <a:r>
            <a:rPr kumimoji="1" lang="en-US" altLang="ja-JP" sz="700">
              <a:solidFill>
                <a:schemeClr val="dk1"/>
              </a:solidFill>
              <a:effectLst/>
              <a:latin typeface="+mn-lt"/>
              <a:ea typeface="+mn-ea"/>
              <a:cs typeface="+mn-cs"/>
            </a:rPr>
            <a:t>0.3</a:t>
          </a:r>
          <a:r>
            <a:rPr kumimoji="1" lang="ja-JP" altLang="ja-JP" sz="700">
              <a:solidFill>
                <a:schemeClr val="dk1"/>
              </a:solidFill>
              <a:effectLst/>
              <a:latin typeface="+mn-lt"/>
              <a:ea typeface="+mn-ea"/>
              <a:cs typeface="+mn-cs"/>
            </a:rPr>
            <a:t>ポイントの上昇</a:t>
          </a:r>
          <a:r>
            <a:rPr kumimoji="1" lang="ja-JP" altLang="en-US" sz="700">
              <a:solidFill>
                <a:sysClr val="windowText" lastClr="000000"/>
              </a:solidFill>
              <a:effectLst/>
              <a:latin typeface="+mn-lt"/>
              <a:ea typeface="+mn-ea"/>
              <a:cs typeface="+mn-cs"/>
            </a:rPr>
            <a:t>が</a:t>
          </a:r>
          <a:r>
            <a:rPr kumimoji="1" lang="ja-JP" altLang="ja-JP" sz="700">
              <a:solidFill>
                <a:schemeClr val="dk1"/>
              </a:solidFill>
              <a:effectLst/>
              <a:latin typeface="+mn-lt"/>
              <a:ea typeface="+mn-ea"/>
              <a:cs typeface="+mn-cs"/>
            </a:rPr>
            <a:t>あったのに対し、当市では</a:t>
          </a:r>
          <a:r>
            <a:rPr kumimoji="1" lang="en-US" altLang="ja-JP" sz="700">
              <a:solidFill>
                <a:schemeClr val="dk1"/>
              </a:solidFill>
              <a:effectLst/>
              <a:latin typeface="+mn-lt"/>
              <a:ea typeface="+mn-ea"/>
              <a:cs typeface="+mn-cs"/>
            </a:rPr>
            <a:t>1.3</a:t>
          </a:r>
          <a:r>
            <a:rPr kumimoji="1" lang="ja-JP" altLang="ja-JP" sz="700">
              <a:solidFill>
                <a:schemeClr val="dk1"/>
              </a:solidFill>
              <a:effectLst/>
              <a:latin typeface="+mn-lt"/>
              <a:ea typeface="+mn-ea"/>
              <a:cs typeface="+mn-cs"/>
            </a:rPr>
            <a:t>ポイントの上昇となっており、類似団体よりも</a:t>
          </a:r>
          <a:r>
            <a:rPr kumimoji="1" lang="ja-JP" altLang="en-US" sz="700">
              <a:solidFill>
                <a:sysClr val="windowText" lastClr="000000"/>
              </a:solidFill>
              <a:effectLst/>
              <a:latin typeface="+mn-lt"/>
              <a:ea typeface="+mn-ea"/>
              <a:cs typeface="+mn-cs"/>
            </a:rPr>
            <a:t>急速に</a:t>
          </a:r>
          <a:r>
            <a:rPr kumimoji="1" lang="ja-JP" altLang="ja-JP" sz="700">
              <a:solidFill>
                <a:schemeClr val="dk1"/>
              </a:solidFill>
              <a:effectLst/>
              <a:latin typeface="+mn-lt"/>
              <a:ea typeface="+mn-ea"/>
              <a:cs typeface="+mn-cs"/>
            </a:rPr>
            <a:t>老朽化</a:t>
          </a:r>
          <a:r>
            <a:rPr kumimoji="1" lang="ja-JP" altLang="en-US" sz="700">
              <a:solidFill>
                <a:schemeClr val="dk1"/>
              </a:solidFill>
              <a:effectLst/>
              <a:latin typeface="+mn-lt"/>
              <a:ea typeface="+mn-ea"/>
              <a:cs typeface="+mn-cs"/>
            </a:rPr>
            <a:t>が進行しています。</a:t>
          </a:r>
          <a:endParaRPr kumimoji="1" lang="en-US" altLang="ja-JP" sz="700">
            <a:solidFill>
              <a:schemeClr val="dk1"/>
            </a:solidFill>
            <a:effectLst/>
            <a:latin typeface="+mn-lt"/>
            <a:ea typeface="+mn-ea"/>
            <a:cs typeface="+mn-cs"/>
          </a:endParaRPr>
        </a:p>
        <a:p>
          <a:r>
            <a:rPr kumimoji="1" lang="ja-JP" altLang="en-US" sz="700">
              <a:solidFill>
                <a:schemeClr val="dk1"/>
              </a:solidFill>
              <a:effectLst/>
              <a:latin typeface="+mn-lt"/>
              <a:ea typeface="+mn-ea"/>
              <a:cs typeface="+mn-cs"/>
            </a:rPr>
            <a:t>　</a:t>
          </a:r>
          <a:r>
            <a:rPr kumimoji="1" lang="ja-JP" altLang="ja-JP" sz="700">
              <a:solidFill>
                <a:schemeClr val="dk1"/>
              </a:solidFill>
              <a:effectLst/>
              <a:latin typeface="+mn-lt"/>
              <a:ea typeface="+mn-ea"/>
              <a:cs typeface="+mn-cs"/>
            </a:rPr>
            <a:t>有形固定資産減価償却率は毎年度上昇しており、類似団体平均値よりも高い状況が継続しています。このことから、今後、事業用資産、インフラ資産ともに類似団体よりも早く取替更新が生じる可能性があります。また、資産の老朽化が進むにつれて、施設の保有により生じるコスト（維持管理費等）も増加すると想定されることから、固定資産台帳をより精緻化し、固定資産に関する情報の透明性を確保するとともに、施設の更新時には集約化・複合化を進めるなど、より一層の資産管理に努める必要があります。</a:t>
          </a:r>
          <a:endParaRPr lang="ja-JP" altLang="ja-JP" sz="7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27071EC-9040-459E-913E-41986FFA2F82}"/>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472B11D-8FF6-4354-8E12-42D82C116087}"/>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EFD19AF-D829-48CC-A532-B2E0A1F0E95B}"/>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ACA6420F-CDC7-4665-8E2F-4BAB633F42EC}"/>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A05AB94D-BF9D-461F-AC43-BB5CFD06AA87}"/>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5EC55568-ECA9-4E75-924A-65C7208B487F}"/>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65E4B9D7-3045-47ED-A357-F0CFBC6D2A7A}"/>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8C990D88-64AD-468D-9CA4-C0CE2D3107CB}"/>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3B10DDAA-3484-4CC4-BB98-BEF2F2D2F1DA}"/>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BA1A6F17-FFB0-4E56-854D-F1C56AC4F32F}"/>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A0359C94-2E76-4D55-85C0-1021F870D1E3}"/>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C9D84977-1C06-4EFB-9643-2683B3098715}"/>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25F5AC41-1E14-4C2B-AF31-3558D383433A}"/>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5E15FB4D-EAAA-494A-B329-CE76939FE533}"/>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a:extLst>
            <a:ext uri="{FF2B5EF4-FFF2-40B4-BE49-F238E27FC236}">
              <a16:creationId xmlns:a16="http://schemas.microsoft.com/office/drawing/2014/main" id="{2B01BC8B-D1E3-4081-8887-218C2692B4A0}"/>
            </a:ext>
          </a:extLst>
        </xdr:cNvPr>
        <xdr:cNvCxnSpPr/>
      </xdr:nvCxnSpPr>
      <xdr:spPr>
        <a:xfrm flipV="1">
          <a:off x="4306570" y="5241163"/>
          <a:ext cx="1270" cy="956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a:extLst>
            <a:ext uri="{FF2B5EF4-FFF2-40B4-BE49-F238E27FC236}">
              <a16:creationId xmlns:a16="http://schemas.microsoft.com/office/drawing/2014/main" id="{5C267E83-D099-4F94-AA88-FB052B2E675C}"/>
            </a:ext>
          </a:extLst>
        </xdr:cNvPr>
        <xdr:cNvSpPr txBox="1"/>
      </xdr:nvSpPr>
      <xdr:spPr>
        <a:xfrm>
          <a:off x="4359275"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a:extLst>
            <a:ext uri="{FF2B5EF4-FFF2-40B4-BE49-F238E27FC236}">
              <a16:creationId xmlns:a16="http://schemas.microsoft.com/office/drawing/2014/main" id="{4FCF7683-E451-4946-B7C8-68D25487FD71}"/>
            </a:ext>
          </a:extLst>
        </xdr:cNvPr>
        <xdr:cNvCxnSpPr/>
      </xdr:nvCxnSpPr>
      <xdr:spPr>
        <a:xfrm>
          <a:off x="4216400" y="61976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a:extLst>
            <a:ext uri="{FF2B5EF4-FFF2-40B4-BE49-F238E27FC236}">
              <a16:creationId xmlns:a16="http://schemas.microsoft.com/office/drawing/2014/main" id="{CE24E6C6-50A3-4020-AFC4-14238B0BDA8A}"/>
            </a:ext>
          </a:extLst>
        </xdr:cNvPr>
        <xdr:cNvSpPr txBox="1"/>
      </xdr:nvSpPr>
      <xdr:spPr>
        <a:xfrm>
          <a:off x="4359275" y="502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a:extLst>
            <a:ext uri="{FF2B5EF4-FFF2-40B4-BE49-F238E27FC236}">
              <a16:creationId xmlns:a16="http://schemas.microsoft.com/office/drawing/2014/main" id="{A3DA6547-9379-42AA-A18C-96ADD5B1AF61}"/>
            </a:ext>
          </a:extLst>
        </xdr:cNvPr>
        <xdr:cNvCxnSpPr/>
      </xdr:nvCxnSpPr>
      <xdr:spPr>
        <a:xfrm>
          <a:off x="4216400" y="524116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37736</xdr:rowOff>
    </xdr:from>
    <xdr:ext cx="405111" cy="259045"/>
    <xdr:sp macro="" textlink="">
      <xdr:nvSpPr>
        <xdr:cNvPr id="68" name="有形固定資産減価償却率平均値テキスト">
          <a:extLst>
            <a:ext uri="{FF2B5EF4-FFF2-40B4-BE49-F238E27FC236}">
              <a16:creationId xmlns:a16="http://schemas.microsoft.com/office/drawing/2014/main" id="{77F57C17-9864-4D43-8D76-66AB216D4193}"/>
            </a:ext>
          </a:extLst>
        </xdr:cNvPr>
        <xdr:cNvSpPr txBox="1"/>
      </xdr:nvSpPr>
      <xdr:spPr>
        <a:xfrm>
          <a:off x="4359275" y="55527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a:extLst>
            <a:ext uri="{FF2B5EF4-FFF2-40B4-BE49-F238E27FC236}">
              <a16:creationId xmlns:a16="http://schemas.microsoft.com/office/drawing/2014/main" id="{D7A61D4F-5E96-47EB-8274-1C6335540E5F}"/>
            </a:ext>
          </a:extLst>
        </xdr:cNvPr>
        <xdr:cNvSpPr/>
      </xdr:nvSpPr>
      <xdr:spPr>
        <a:xfrm>
          <a:off x="4254500" y="568858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a:extLst>
            <a:ext uri="{FF2B5EF4-FFF2-40B4-BE49-F238E27FC236}">
              <a16:creationId xmlns:a16="http://schemas.microsoft.com/office/drawing/2014/main" id="{4189C3A3-7463-4835-A918-28A037D6ED44}"/>
            </a:ext>
          </a:extLst>
        </xdr:cNvPr>
        <xdr:cNvSpPr/>
      </xdr:nvSpPr>
      <xdr:spPr>
        <a:xfrm>
          <a:off x="3616325" y="56788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a:extLst>
            <a:ext uri="{FF2B5EF4-FFF2-40B4-BE49-F238E27FC236}">
              <a16:creationId xmlns:a16="http://schemas.microsoft.com/office/drawing/2014/main" id="{F5C0D3B7-186F-45C4-9C38-8A7BA7674622}"/>
            </a:ext>
          </a:extLst>
        </xdr:cNvPr>
        <xdr:cNvSpPr/>
      </xdr:nvSpPr>
      <xdr:spPr>
        <a:xfrm>
          <a:off x="2930525" y="5645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a:extLst>
            <a:ext uri="{FF2B5EF4-FFF2-40B4-BE49-F238E27FC236}">
              <a16:creationId xmlns:a16="http://schemas.microsoft.com/office/drawing/2014/main" id="{AAA6252B-4AE8-4D27-A264-2363D3F6A841}"/>
            </a:ext>
          </a:extLst>
        </xdr:cNvPr>
        <xdr:cNvSpPr/>
      </xdr:nvSpPr>
      <xdr:spPr>
        <a:xfrm>
          <a:off x="2244725" y="562241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D0BF0A6D-A918-46AE-8380-9B5CA4BEBA64}"/>
            </a:ext>
          </a:extLst>
        </xdr:cNvPr>
        <xdr:cNvSpPr/>
      </xdr:nvSpPr>
      <xdr:spPr>
        <a:xfrm>
          <a:off x="1558925" y="5579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5F6C6EF-C916-4654-BFB5-F1159BD2B1DF}"/>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2C85797-6B69-4BF4-B0FF-B039804B7FDB}"/>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F93DDB8-EC0D-4B95-BD4F-5CAD01181309}"/>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B25D8EF-053A-4202-B4E9-236130153D3F}"/>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722ABB4-3D01-4FAA-BABF-17655D54A92D}"/>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149987</xdr:rowOff>
    </xdr:from>
    <xdr:to>
      <xdr:col>23</xdr:col>
      <xdr:colOff>136525</xdr:colOff>
      <xdr:row>32</xdr:row>
      <xdr:rowOff>80137</xdr:rowOff>
    </xdr:to>
    <xdr:sp macro="" textlink="">
      <xdr:nvSpPr>
        <xdr:cNvPr id="79" name="楕円 78">
          <a:extLst>
            <a:ext uri="{FF2B5EF4-FFF2-40B4-BE49-F238E27FC236}">
              <a16:creationId xmlns:a16="http://schemas.microsoft.com/office/drawing/2014/main" id="{79D8834E-11D5-4989-88B0-245AC36671C7}"/>
            </a:ext>
          </a:extLst>
        </xdr:cNvPr>
        <xdr:cNvSpPr/>
      </xdr:nvSpPr>
      <xdr:spPr>
        <a:xfrm>
          <a:off x="4254500" y="59888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128414</xdr:rowOff>
    </xdr:from>
    <xdr:ext cx="405111" cy="259045"/>
    <xdr:sp macro="" textlink="">
      <xdr:nvSpPr>
        <xdr:cNvPr id="80" name="有形固定資産減価償却率該当値テキスト">
          <a:extLst>
            <a:ext uri="{FF2B5EF4-FFF2-40B4-BE49-F238E27FC236}">
              <a16:creationId xmlns:a16="http://schemas.microsoft.com/office/drawing/2014/main" id="{519C85D7-8080-4B03-8E4A-5559501622D1}"/>
            </a:ext>
          </a:extLst>
        </xdr:cNvPr>
        <xdr:cNvSpPr txBox="1"/>
      </xdr:nvSpPr>
      <xdr:spPr>
        <a:xfrm>
          <a:off x="4359275" y="596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93853</xdr:rowOff>
    </xdr:from>
    <xdr:to>
      <xdr:col>19</xdr:col>
      <xdr:colOff>187325</xdr:colOff>
      <xdr:row>32</xdr:row>
      <xdr:rowOff>24003</xdr:rowOff>
    </xdr:to>
    <xdr:sp macro="" textlink="">
      <xdr:nvSpPr>
        <xdr:cNvPr id="81" name="楕円 80">
          <a:extLst>
            <a:ext uri="{FF2B5EF4-FFF2-40B4-BE49-F238E27FC236}">
              <a16:creationId xmlns:a16="http://schemas.microsoft.com/office/drawing/2014/main" id="{66311216-45A7-49B2-933B-5A6C93858146}"/>
            </a:ext>
          </a:extLst>
        </xdr:cNvPr>
        <xdr:cNvSpPr/>
      </xdr:nvSpPr>
      <xdr:spPr>
        <a:xfrm>
          <a:off x="3616325" y="59326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144653</xdr:rowOff>
    </xdr:from>
    <xdr:to>
      <xdr:col>23</xdr:col>
      <xdr:colOff>85725</xdr:colOff>
      <xdr:row>32</xdr:row>
      <xdr:rowOff>29337</xdr:rowOff>
    </xdr:to>
    <xdr:cxnSp macro="">
      <xdr:nvCxnSpPr>
        <xdr:cNvPr id="82" name="直線コネクタ 81">
          <a:extLst>
            <a:ext uri="{FF2B5EF4-FFF2-40B4-BE49-F238E27FC236}">
              <a16:creationId xmlns:a16="http://schemas.microsoft.com/office/drawing/2014/main" id="{F945ED52-6E22-42D3-937D-AE0E62E3CDB1}"/>
            </a:ext>
          </a:extLst>
        </xdr:cNvPr>
        <xdr:cNvCxnSpPr/>
      </xdr:nvCxnSpPr>
      <xdr:spPr>
        <a:xfrm>
          <a:off x="3673475" y="5980303"/>
          <a:ext cx="62865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37719</xdr:rowOff>
    </xdr:from>
    <xdr:to>
      <xdr:col>15</xdr:col>
      <xdr:colOff>187325</xdr:colOff>
      <xdr:row>31</xdr:row>
      <xdr:rowOff>139319</xdr:rowOff>
    </xdr:to>
    <xdr:sp macro="" textlink="">
      <xdr:nvSpPr>
        <xdr:cNvPr id="83" name="楕円 82">
          <a:extLst>
            <a:ext uri="{FF2B5EF4-FFF2-40B4-BE49-F238E27FC236}">
              <a16:creationId xmlns:a16="http://schemas.microsoft.com/office/drawing/2014/main" id="{8BCBAA51-6877-4876-A278-E44B1C068311}"/>
            </a:ext>
          </a:extLst>
        </xdr:cNvPr>
        <xdr:cNvSpPr/>
      </xdr:nvSpPr>
      <xdr:spPr>
        <a:xfrm>
          <a:off x="2930525" y="587654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88519</xdr:rowOff>
    </xdr:from>
    <xdr:to>
      <xdr:col>19</xdr:col>
      <xdr:colOff>136525</xdr:colOff>
      <xdr:row>31</xdr:row>
      <xdr:rowOff>144653</xdr:rowOff>
    </xdr:to>
    <xdr:cxnSp macro="">
      <xdr:nvCxnSpPr>
        <xdr:cNvPr id="84" name="直線コネクタ 83">
          <a:extLst>
            <a:ext uri="{FF2B5EF4-FFF2-40B4-BE49-F238E27FC236}">
              <a16:creationId xmlns:a16="http://schemas.microsoft.com/office/drawing/2014/main" id="{AC7A8CF3-0FEA-489E-A3E8-44CF2F55A8BB}"/>
            </a:ext>
          </a:extLst>
        </xdr:cNvPr>
        <xdr:cNvCxnSpPr/>
      </xdr:nvCxnSpPr>
      <xdr:spPr>
        <a:xfrm>
          <a:off x="2987675" y="5924169"/>
          <a:ext cx="6858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135763</xdr:rowOff>
    </xdr:from>
    <xdr:to>
      <xdr:col>11</xdr:col>
      <xdr:colOff>187325</xdr:colOff>
      <xdr:row>31</xdr:row>
      <xdr:rowOff>65913</xdr:rowOff>
    </xdr:to>
    <xdr:sp macro="" textlink="">
      <xdr:nvSpPr>
        <xdr:cNvPr id="85" name="楕円 84">
          <a:extLst>
            <a:ext uri="{FF2B5EF4-FFF2-40B4-BE49-F238E27FC236}">
              <a16:creationId xmlns:a16="http://schemas.microsoft.com/office/drawing/2014/main" id="{734D5CFA-C386-435C-93E7-67BE9AE36A85}"/>
            </a:ext>
          </a:extLst>
        </xdr:cNvPr>
        <xdr:cNvSpPr/>
      </xdr:nvSpPr>
      <xdr:spPr>
        <a:xfrm>
          <a:off x="2244725" y="58126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15113</xdr:rowOff>
    </xdr:from>
    <xdr:to>
      <xdr:col>15</xdr:col>
      <xdr:colOff>136525</xdr:colOff>
      <xdr:row>31</xdr:row>
      <xdr:rowOff>88519</xdr:rowOff>
    </xdr:to>
    <xdr:cxnSp macro="">
      <xdr:nvCxnSpPr>
        <xdr:cNvPr id="86" name="直線コネクタ 85">
          <a:extLst>
            <a:ext uri="{FF2B5EF4-FFF2-40B4-BE49-F238E27FC236}">
              <a16:creationId xmlns:a16="http://schemas.microsoft.com/office/drawing/2014/main" id="{0BCF0280-C2F4-4466-938F-AAAC5BF92692}"/>
            </a:ext>
          </a:extLst>
        </xdr:cNvPr>
        <xdr:cNvCxnSpPr/>
      </xdr:nvCxnSpPr>
      <xdr:spPr>
        <a:xfrm>
          <a:off x="2301875" y="5850763"/>
          <a:ext cx="6858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27813</xdr:rowOff>
    </xdr:from>
    <xdr:to>
      <xdr:col>7</xdr:col>
      <xdr:colOff>187325</xdr:colOff>
      <xdr:row>30</xdr:row>
      <xdr:rowOff>129413</xdr:rowOff>
    </xdr:to>
    <xdr:sp macro="" textlink="">
      <xdr:nvSpPr>
        <xdr:cNvPr id="87" name="楕円 86">
          <a:extLst>
            <a:ext uri="{FF2B5EF4-FFF2-40B4-BE49-F238E27FC236}">
              <a16:creationId xmlns:a16="http://schemas.microsoft.com/office/drawing/2014/main" id="{A3B6F5BB-B9E1-462C-8651-D90A8D9B8F21}"/>
            </a:ext>
          </a:extLst>
        </xdr:cNvPr>
        <xdr:cNvSpPr/>
      </xdr:nvSpPr>
      <xdr:spPr>
        <a:xfrm>
          <a:off x="1558925" y="57078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78613</xdr:rowOff>
    </xdr:from>
    <xdr:to>
      <xdr:col>11</xdr:col>
      <xdr:colOff>136525</xdr:colOff>
      <xdr:row>31</xdr:row>
      <xdr:rowOff>15113</xdr:rowOff>
    </xdr:to>
    <xdr:cxnSp macro="">
      <xdr:nvCxnSpPr>
        <xdr:cNvPr id="88" name="直線コネクタ 87">
          <a:extLst>
            <a:ext uri="{FF2B5EF4-FFF2-40B4-BE49-F238E27FC236}">
              <a16:creationId xmlns:a16="http://schemas.microsoft.com/office/drawing/2014/main" id="{B02E7F74-220C-43AC-9BBC-9F26C2FA8C86}"/>
            </a:ext>
          </a:extLst>
        </xdr:cNvPr>
        <xdr:cNvCxnSpPr/>
      </xdr:nvCxnSpPr>
      <xdr:spPr>
        <a:xfrm>
          <a:off x="1616075" y="5755513"/>
          <a:ext cx="6858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89" name="n_1aveValue有形固定資産減価償却率">
          <a:extLst>
            <a:ext uri="{FF2B5EF4-FFF2-40B4-BE49-F238E27FC236}">
              <a16:creationId xmlns:a16="http://schemas.microsoft.com/office/drawing/2014/main" id="{62B0ABAB-78A2-4CA8-8E75-DA4FC685EC12}"/>
            </a:ext>
          </a:extLst>
        </xdr:cNvPr>
        <xdr:cNvSpPr txBox="1"/>
      </xdr:nvSpPr>
      <xdr:spPr>
        <a:xfrm>
          <a:off x="347409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0" name="n_2aveValue有形固定資産減価償却率">
          <a:extLst>
            <a:ext uri="{FF2B5EF4-FFF2-40B4-BE49-F238E27FC236}">
              <a16:creationId xmlns:a16="http://schemas.microsoft.com/office/drawing/2014/main" id="{E18796D9-07B8-4FD0-961D-35BE85C69B2A}"/>
            </a:ext>
          </a:extLst>
        </xdr:cNvPr>
        <xdr:cNvSpPr txBox="1"/>
      </xdr:nvSpPr>
      <xdr:spPr>
        <a:xfrm>
          <a:off x="2797819" y="54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50944</xdr:rowOff>
    </xdr:from>
    <xdr:ext cx="405111" cy="259045"/>
    <xdr:sp macro="" textlink="">
      <xdr:nvSpPr>
        <xdr:cNvPr id="91" name="n_3aveValue有形固定資産減価償却率">
          <a:extLst>
            <a:ext uri="{FF2B5EF4-FFF2-40B4-BE49-F238E27FC236}">
              <a16:creationId xmlns:a16="http://schemas.microsoft.com/office/drawing/2014/main" id="{A4321D45-9DA0-4936-B6AE-FA6F946F237B}"/>
            </a:ext>
          </a:extLst>
        </xdr:cNvPr>
        <xdr:cNvSpPr txBox="1"/>
      </xdr:nvSpPr>
      <xdr:spPr>
        <a:xfrm>
          <a:off x="2112019" y="540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F4D7A661-CD3B-4AFB-8451-96E4503E611E}"/>
            </a:ext>
          </a:extLst>
        </xdr:cNvPr>
        <xdr:cNvSpPr txBox="1"/>
      </xdr:nvSpPr>
      <xdr:spPr>
        <a:xfrm>
          <a:off x="1426219" y="536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15130</xdr:rowOff>
    </xdr:from>
    <xdr:ext cx="405111" cy="259045"/>
    <xdr:sp macro="" textlink="">
      <xdr:nvSpPr>
        <xdr:cNvPr id="93" name="n_1mainValue有形固定資産減価償却率">
          <a:extLst>
            <a:ext uri="{FF2B5EF4-FFF2-40B4-BE49-F238E27FC236}">
              <a16:creationId xmlns:a16="http://schemas.microsoft.com/office/drawing/2014/main" id="{506244F3-81D0-4B4B-8B35-2793106D3457}"/>
            </a:ext>
          </a:extLst>
        </xdr:cNvPr>
        <xdr:cNvSpPr txBox="1"/>
      </xdr:nvSpPr>
      <xdr:spPr>
        <a:xfrm>
          <a:off x="3474094" y="601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130446</xdr:rowOff>
    </xdr:from>
    <xdr:ext cx="405111" cy="259045"/>
    <xdr:sp macro="" textlink="">
      <xdr:nvSpPr>
        <xdr:cNvPr id="94" name="n_2mainValue有形固定資産減価償却率">
          <a:extLst>
            <a:ext uri="{FF2B5EF4-FFF2-40B4-BE49-F238E27FC236}">
              <a16:creationId xmlns:a16="http://schemas.microsoft.com/office/drawing/2014/main" id="{0356B747-89DB-4202-BB9F-924254A08609}"/>
            </a:ext>
          </a:extLst>
        </xdr:cNvPr>
        <xdr:cNvSpPr txBox="1"/>
      </xdr:nvSpPr>
      <xdr:spPr>
        <a:xfrm>
          <a:off x="2797819" y="5969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57040</xdr:rowOff>
    </xdr:from>
    <xdr:ext cx="405111" cy="259045"/>
    <xdr:sp macro="" textlink="">
      <xdr:nvSpPr>
        <xdr:cNvPr id="95" name="n_3mainValue有形固定資産減価償却率">
          <a:extLst>
            <a:ext uri="{FF2B5EF4-FFF2-40B4-BE49-F238E27FC236}">
              <a16:creationId xmlns:a16="http://schemas.microsoft.com/office/drawing/2014/main" id="{387E861E-A1C2-4D20-B596-C3180872068B}"/>
            </a:ext>
          </a:extLst>
        </xdr:cNvPr>
        <xdr:cNvSpPr txBox="1"/>
      </xdr:nvSpPr>
      <xdr:spPr>
        <a:xfrm>
          <a:off x="2112019" y="589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120540</xdr:rowOff>
    </xdr:from>
    <xdr:ext cx="405111" cy="259045"/>
    <xdr:sp macro="" textlink="">
      <xdr:nvSpPr>
        <xdr:cNvPr id="96" name="n_4mainValue有形固定資産減価償却率">
          <a:extLst>
            <a:ext uri="{FF2B5EF4-FFF2-40B4-BE49-F238E27FC236}">
              <a16:creationId xmlns:a16="http://schemas.microsoft.com/office/drawing/2014/main" id="{5F0096F0-6FB7-4D38-8CDC-655A8EDA4DD9}"/>
            </a:ext>
          </a:extLst>
        </xdr:cNvPr>
        <xdr:cNvSpPr txBox="1"/>
      </xdr:nvSpPr>
      <xdr:spPr>
        <a:xfrm>
          <a:off x="1426219" y="580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4BE13622-4836-4E8A-BF77-FE081C0DFD18}"/>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1F84B3E5-4647-4B0C-A993-CCB34D36AA68}"/>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9F0B9F83-1B24-4667-8D95-9DD47D6ADC9C}"/>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1D429D7A-7B0D-4678-A02F-4CDCF091D25D}"/>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10A77BE4-FA84-48AA-B60F-3272FA92FE96}"/>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3F528970-B183-41E7-89CA-1F15FE1BB1E4}"/>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1EF8B672-4283-4964-8C74-C1F4092DAE24}"/>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C34AC781-87F8-4498-B859-7EAC10791170}"/>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AC726FA0-8979-470E-85E6-7ED35A1FB89D}"/>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26517B0B-EFAC-4A4F-B57D-FDA7657B1FBC}"/>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A5113292-A231-4C40-A534-238CA28B30D8}"/>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2CFA93CC-65B6-4FEE-88AF-39F5633C3E90}"/>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568663D0-5CB3-4332-B0B7-221BDF4451EF}"/>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債務償還比率は</a:t>
          </a:r>
          <a:r>
            <a:rPr kumimoji="1" lang="en-US" altLang="ja-JP" sz="800">
              <a:solidFill>
                <a:schemeClr val="dk1"/>
              </a:solidFill>
              <a:effectLst/>
              <a:latin typeface="+mn-lt"/>
              <a:ea typeface="+mn-ea"/>
              <a:cs typeface="+mn-cs"/>
            </a:rPr>
            <a:t>519.9</a:t>
          </a:r>
          <a:r>
            <a:rPr kumimoji="1" lang="ja-JP" altLang="ja-JP" sz="800">
              <a:solidFill>
                <a:schemeClr val="dk1"/>
              </a:solidFill>
              <a:effectLst/>
              <a:latin typeface="+mn-lt"/>
              <a:ea typeface="+mn-ea"/>
              <a:cs typeface="+mn-cs"/>
            </a:rPr>
            <a:t>％で、類似団体内平均値より</a:t>
          </a:r>
          <a:r>
            <a:rPr kumimoji="1" lang="en-US" altLang="ja-JP" sz="800">
              <a:solidFill>
                <a:schemeClr val="dk1"/>
              </a:solidFill>
              <a:effectLst/>
              <a:latin typeface="+mn-lt"/>
              <a:ea typeface="+mn-ea"/>
              <a:cs typeface="+mn-cs"/>
            </a:rPr>
            <a:t>8.2</a:t>
          </a:r>
          <a:r>
            <a:rPr kumimoji="1" lang="ja-JP" altLang="ja-JP" sz="800">
              <a:solidFill>
                <a:schemeClr val="dk1"/>
              </a:solidFill>
              <a:effectLst/>
              <a:latin typeface="+mn-lt"/>
              <a:ea typeface="+mn-ea"/>
              <a:cs typeface="+mn-cs"/>
            </a:rPr>
            <a:t>ポイント高く、類似団体より償還財源に対する実質債務が多いと考えられます。</a:t>
          </a:r>
          <a:r>
            <a:rPr kumimoji="1" lang="ja-JP" altLang="en-US" sz="800">
              <a:solidFill>
                <a:schemeClr val="dk1"/>
              </a:solidFill>
              <a:effectLst/>
              <a:latin typeface="+mn-lt"/>
              <a:ea typeface="+mn-ea"/>
              <a:cs typeface="+mn-cs"/>
            </a:rPr>
            <a:t>ただし</a:t>
          </a:r>
          <a:r>
            <a:rPr kumimoji="1" lang="ja-JP" altLang="ja-JP" sz="800">
              <a:solidFill>
                <a:schemeClr val="dk1"/>
              </a:solidFill>
              <a:effectLst/>
              <a:latin typeface="+mn-lt"/>
              <a:ea typeface="+mn-ea"/>
              <a:cs typeface="+mn-cs"/>
            </a:rPr>
            <a:t>、類似団体では前年度から</a:t>
          </a:r>
          <a:r>
            <a:rPr kumimoji="1" lang="en-US" altLang="ja-JP" sz="800">
              <a:solidFill>
                <a:schemeClr val="dk1"/>
              </a:solidFill>
              <a:effectLst/>
              <a:latin typeface="+mn-lt"/>
              <a:ea typeface="+mn-ea"/>
              <a:cs typeface="+mn-cs"/>
            </a:rPr>
            <a:t>19.6</a:t>
          </a:r>
          <a:r>
            <a:rPr kumimoji="1" lang="ja-JP" altLang="ja-JP" sz="800">
              <a:solidFill>
                <a:schemeClr val="dk1"/>
              </a:solidFill>
              <a:effectLst/>
              <a:latin typeface="+mn-lt"/>
              <a:ea typeface="+mn-ea"/>
              <a:cs typeface="+mn-cs"/>
            </a:rPr>
            <a:t>ポイントの</a:t>
          </a:r>
          <a:r>
            <a:rPr kumimoji="1" lang="ja-JP" altLang="en-US" sz="800">
              <a:solidFill>
                <a:schemeClr val="dk1"/>
              </a:solidFill>
              <a:effectLst/>
              <a:latin typeface="+mn-lt"/>
              <a:ea typeface="+mn-ea"/>
              <a:cs typeface="+mn-cs"/>
            </a:rPr>
            <a:t>増加</a:t>
          </a:r>
          <a:r>
            <a:rPr kumimoji="1" lang="ja-JP" altLang="ja-JP" sz="800">
              <a:solidFill>
                <a:schemeClr val="dk1"/>
              </a:solidFill>
              <a:effectLst/>
              <a:latin typeface="+mn-lt"/>
              <a:ea typeface="+mn-ea"/>
              <a:cs typeface="+mn-cs"/>
            </a:rPr>
            <a:t>であったのに対し、当市では</a:t>
          </a:r>
          <a:r>
            <a:rPr kumimoji="1" lang="en-US" altLang="ja-JP" sz="800">
              <a:solidFill>
                <a:schemeClr val="dk1"/>
              </a:solidFill>
              <a:effectLst/>
              <a:latin typeface="+mn-lt"/>
              <a:ea typeface="+mn-ea"/>
              <a:cs typeface="+mn-cs"/>
            </a:rPr>
            <a:t>12.4</a:t>
          </a:r>
          <a:r>
            <a:rPr kumimoji="1" lang="ja-JP" altLang="ja-JP" sz="800">
              <a:solidFill>
                <a:schemeClr val="dk1"/>
              </a:solidFill>
              <a:effectLst/>
              <a:latin typeface="+mn-lt"/>
              <a:ea typeface="+mn-ea"/>
              <a:cs typeface="+mn-cs"/>
            </a:rPr>
            <a:t>ポイントの</a:t>
          </a:r>
          <a:r>
            <a:rPr kumimoji="1" lang="ja-JP" altLang="en-US" sz="800">
              <a:solidFill>
                <a:schemeClr val="dk1"/>
              </a:solidFill>
              <a:effectLst/>
              <a:latin typeface="+mn-lt"/>
              <a:ea typeface="+mn-ea"/>
              <a:cs typeface="+mn-cs"/>
            </a:rPr>
            <a:t>減少</a:t>
          </a:r>
          <a:r>
            <a:rPr kumimoji="1" lang="ja-JP" altLang="ja-JP" sz="800">
              <a:solidFill>
                <a:schemeClr val="dk1"/>
              </a:solidFill>
              <a:effectLst/>
              <a:latin typeface="+mn-lt"/>
              <a:ea typeface="+mn-ea"/>
              <a:cs typeface="+mn-cs"/>
            </a:rPr>
            <a:t>となっており</a:t>
          </a:r>
          <a:r>
            <a:rPr kumimoji="1" lang="ja-JP" altLang="en-US" sz="800">
              <a:solidFill>
                <a:schemeClr val="dk1"/>
              </a:solidFill>
              <a:effectLst/>
              <a:latin typeface="+mn-lt"/>
              <a:ea typeface="+mn-ea"/>
              <a:cs typeface="+mn-cs"/>
            </a:rPr>
            <a:t>前年度から改善しています</a:t>
          </a:r>
          <a:r>
            <a:rPr kumimoji="1" lang="ja-JP" altLang="ja-JP" sz="800">
              <a:solidFill>
                <a:schemeClr val="dk1"/>
              </a:solidFill>
              <a:effectLst/>
              <a:latin typeface="+mn-lt"/>
              <a:ea typeface="+mn-ea"/>
              <a:cs typeface="+mn-cs"/>
            </a:rPr>
            <a:t>。これは、</a:t>
          </a:r>
          <a:r>
            <a:rPr kumimoji="1" lang="ja-JP" altLang="en-US" sz="800">
              <a:solidFill>
                <a:schemeClr val="dk1"/>
              </a:solidFill>
              <a:effectLst/>
              <a:latin typeface="+mn-lt"/>
              <a:ea typeface="+mn-ea"/>
              <a:cs typeface="+mn-cs"/>
            </a:rPr>
            <a:t>地方債</a:t>
          </a:r>
          <a:r>
            <a:rPr kumimoji="1" lang="ja-JP" altLang="ja-JP" sz="800">
              <a:solidFill>
                <a:schemeClr val="dk1"/>
              </a:solidFill>
              <a:effectLst/>
              <a:latin typeface="+mn-lt"/>
              <a:ea typeface="+mn-ea"/>
              <a:cs typeface="+mn-cs"/>
            </a:rPr>
            <a:t>償還額が地方債借入額を上回ったことにより、分子となる将来負担額が減少したことが主な要因です。引き続き地方債の計画的な発行に努め、健全な財政運営を図る必要があります。</a:t>
          </a:r>
          <a:endParaRPr lang="ja-JP" altLang="ja-JP" sz="800">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407A4F00-CF97-4A9A-A533-B31E95CFE4B2}"/>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8552AF0-E218-4FB5-8FE3-BF57F41B4CC9}"/>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5BED23AD-288D-4619-9898-6EC7F1F1908F}"/>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D47CCC65-EF84-4E2A-867B-E1DB1F4BED76}"/>
            </a:ext>
          </a:extLst>
        </xdr:cNvPr>
        <xdr:cNvCxnSpPr/>
      </xdr:nvCxnSpPr>
      <xdr:spPr>
        <a:xfrm>
          <a:off x="10198100" y="64071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02D5AC65-11FC-4C7F-ACEB-8491E45A9502}"/>
            </a:ext>
          </a:extLst>
        </xdr:cNvPr>
        <xdr:cNvSpPr txBox="1"/>
      </xdr:nvSpPr>
      <xdr:spPr>
        <a:xfrm>
          <a:off x="9762011" y="632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1C932D59-B334-4915-8723-9D88E69D6166}"/>
            </a:ext>
          </a:extLst>
        </xdr:cNvPr>
        <xdr:cNvCxnSpPr/>
      </xdr:nvCxnSpPr>
      <xdr:spPr>
        <a:xfrm>
          <a:off x="10198100" y="5997575"/>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80E5A8DC-B958-4D6F-BDCF-4C5F1D590870}"/>
            </a:ext>
          </a:extLst>
        </xdr:cNvPr>
        <xdr:cNvSpPr txBox="1"/>
      </xdr:nvSpPr>
      <xdr:spPr>
        <a:xfrm>
          <a:off x="9762011" y="59037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07BADE3C-50A5-4302-B861-AC94AF4DD066}"/>
            </a:ext>
          </a:extLst>
        </xdr:cNvPr>
        <xdr:cNvCxnSpPr/>
      </xdr:nvCxnSpPr>
      <xdr:spPr>
        <a:xfrm>
          <a:off x="10198100" y="55880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4BC9BB10-D5C8-4685-A2A0-0FEC006FFDCE}"/>
            </a:ext>
          </a:extLst>
        </xdr:cNvPr>
        <xdr:cNvSpPr txBox="1"/>
      </xdr:nvSpPr>
      <xdr:spPr>
        <a:xfrm>
          <a:off x="9762011" y="5503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6F9BC544-DE66-4B60-8D37-BC77F3E55906}"/>
            </a:ext>
          </a:extLst>
        </xdr:cNvPr>
        <xdr:cNvCxnSpPr/>
      </xdr:nvCxnSpPr>
      <xdr:spPr>
        <a:xfrm>
          <a:off x="10198100" y="51879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E275E429-2269-4BB7-8FE4-EEA48752BE01}"/>
            </a:ext>
          </a:extLst>
        </xdr:cNvPr>
        <xdr:cNvSpPr txBox="1"/>
      </xdr:nvSpPr>
      <xdr:spPr>
        <a:xfrm>
          <a:off x="9762011" y="5094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0B26996C-99C0-49AB-A74E-A82EEC2E1B6D}"/>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6FAB3B79-332D-451F-B8D6-4CE2E168CF60}"/>
            </a:ext>
          </a:extLst>
        </xdr:cNvPr>
        <xdr:cNvSpPr txBox="1"/>
      </xdr:nvSpPr>
      <xdr:spPr>
        <a:xfrm>
          <a:off x="986777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7A401C93-2BDA-4128-9611-4B893BE30AB6}"/>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24" name="直線コネクタ 123">
          <a:extLst>
            <a:ext uri="{FF2B5EF4-FFF2-40B4-BE49-F238E27FC236}">
              <a16:creationId xmlns:a16="http://schemas.microsoft.com/office/drawing/2014/main" id="{E764F34D-3343-44A6-82C2-D92CE7FC32A1}"/>
            </a:ext>
          </a:extLst>
        </xdr:cNvPr>
        <xdr:cNvCxnSpPr/>
      </xdr:nvCxnSpPr>
      <xdr:spPr>
        <a:xfrm flipV="1">
          <a:off x="13326745" y="5078831"/>
          <a:ext cx="1269" cy="12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25" name="債務償還比率最小値テキスト">
          <a:extLst>
            <a:ext uri="{FF2B5EF4-FFF2-40B4-BE49-F238E27FC236}">
              <a16:creationId xmlns:a16="http://schemas.microsoft.com/office/drawing/2014/main" id="{30D2BE42-4784-4C2C-9530-9942D82784F5}"/>
            </a:ext>
          </a:extLst>
        </xdr:cNvPr>
        <xdr:cNvSpPr txBox="1"/>
      </xdr:nvSpPr>
      <xdr:spPr>
        <a:xfrm>
          <a:off x="13379450" y="637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26" name="直線コネクタ 125">
          <a:extLst>
            <a:ext uri="{FF2B5EF4-FFF2-40B4-BE49-F238E27FC236}">
              <a16:creationId xmlns:a16="http://schemas.microsoft.com/office/drawing/2014/main" id="{6A3DE9F2-799E-45D9-9917-AB330BE89043}"/>
            </a:ext>
          </a:extLst>
        </xdr:cNvPr>
        <xdr:cNvCxnSpPr/>
      </xdr:nvCxnSpPr>
      <xdr:spPr>
        <a:xfrm>
          <a:off x="13255625" y="63701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27" name="債務償還比率最大値テキスト">
          <a:extLst>
            <a:ext uri="{FF2B5EF4-FFF2-40B4-BE49-F238E27FC236}">
              <a16:creationId xmlns:a16="http://schemas.microsoft.com/office/drawing/2014/main" id="{A5FC45C9-D77C-4579-831D-4BD860D25A20}"/>
            </a:ext>
          </a:extLst>
        </xdr:cNvPr>
        <xdr:cNvSpPr txBox="1"/>
      </xdr:nvSpPr>
      <xdr:spPr>
        <a:xfrm>
          <a:off x="13379450" y="486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28" name="直線コネクタ 127">
          <a:extLst>
            <a:ext uri="{FF2B5EF4-FFF2-40B4-BE49-F238E27FC236}">
              <a16:creationId xmlns:a16="http://schemas.microsoft.com/office/drawing/2014/main" id="{3C4F7ADF-520C-42DA-8736-E0676A7EE462}"/>
            </a:ext>
          </a:extLst>
        </xdr:cNvPr>
        <xdr:cNvCxnSpPr/>
      </xdr:nvCxnSpPr>
      <xdr:spPr>
        <a:xfrm>
          <a:off x="13255625" y="50788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114812</xdr:rowOff>
    </xdr:from>
    <xdr:ext cx="469744" cy="259045"/>
    <xdr:sp macro="" textlink="">
      <xdr:nvSpPr>
        <xdr:cNvPr id="129" name="債務償還比率平均値テキスト">
          <a:extLst>
            <a:ext uri="{FF2B5EF4-FFF2-40B4-BE49-F238E27FC236}">
              <a16:creationId xmlns:a16="http://schemas.microsoft.com/office/drawing/2014/main" id="{A665D7D2-136B-4482-B200-0E4754CDA6C1}"/>
            </a:ext>
          </a:extLst>
        </xdr:cNvPr>
        <xdr:cNvSpPr txBox="1"/>
      </xdr:nvSpPr>
      <xdr:spPr>
        <a:xfrm>
          <a:off x="13379450" y="562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30" name="フローチャート: 判断 129">
          <a:extLst>
            <a:ext uri="{FF2B5EF4-FFF2-40B4-BE49-F238E27FC236}">
              <a16:creationId xmlns:a16="http://schemas.microsoft.com/office/drawing/2014/main" id="{14809580-A3AC-4EF9-A149-BCD2ECF9CBE7}"/>
            </a:ext>
          </a:extLst>
        </xdr:cNvPr>
        <xdr:cNvSpPr/>
      </xdr:nvSpPr>
      <xdr:spPr>
        <a:xfrm>
          <a:off x="13293725" y="57656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31" name="フローチャート: 判断 130">
          <a:extLst>
            <a:ext uri="{FF2B5EF4-FFF2-40B4-BE49-F238E27FC236}">
              <a16:creationId xmlns:a16="http://schemas.microsoft.com/office/drawing/2014/main" id="{163D7635-451E-4D9F-A7D0-C4EAA8076B9E}"/>
            </a:ext>
          </a:extLst>
        </xdr:cNvPr>
        <xdr:cNvSpPr/>
      </xdr:nvSpPr>
      <xdr:spPr>
        <a:xfrm>
          <a:off x="12646025" y="57233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32" name="フローチャート: 判断 131">
          <a:extLst>
            <a:ext uri="{FF2B5EF4-FFF2-40B4-BE49-F238E27FC236}">
              <a16:creationId xmlns:a16="http://schemas.microsoft.com/office/drawing/2014/main" id="{1870D900-274F-46F5-88B7-8478F01745A0}"/>
            </a:ext>
          </a:extLst>
        </xdr:cNvPr>
        <xdr:cNvSpPr/>
      </xdr:nvSpPr>
      <xdr:spPr>
        <a:xfrm>
          <a:off x="11960225" y="56211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33" name="フローチャート: 判断 132">
          <a:extLst>
            <a:ext uri="{FF2B5EF4-FFF2-40B4-BE49-F238E27FC236}">
              <a16:creationId xmlns:a16="http://schemas.microsoft.com/office/drawing/2014/main" id="{BEDFA0C9-CDC3-427A-B2ED-CE420E8AECB3}"/>
            </a:ext>
          </a:extLst>
        </xdr:cNvPr>
        <xdr:cNvSpPr/>
      </xdr:nvSpPr>
      <xdr:spPr>
        <a:xfrm>
          <a:off x="11274425" y="588524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34" name="フローチャート: 判断 133">
          <a:extLst>
            <a:ext uri="{FF2B5EF4-FFF2-40B4-BE49-F238E27FC236}">
              <a16:creationId xmlns:a16="http://schemas.microsoft.com/office/drawing/2014/main" id="{7F4A7AF8-4AF3-4F66-8264-37309AA5D808}"/>
            </a:ext>
          </a:extLst>
        </xdr:cNvPr>
        <xdr:cNvSpPr/>
      </xdr:nvSpPr>
      <xdr:spPr>
        <a:xfrm>
          <a:off x="10588625" y="59596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5FA922FF-198D-4260-A0B6-42454517AD52}"/>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33321C3-BD85-4277-B892-13D4203C7175}"/>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B1A9FD92-A81A-4196-B079-0FB8C877270C}"/>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8F85E6A-BAA0-41C9-8753-C61AEB8C41A0}"/>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42EFDEA-71CE-431C-B63A-19E026668B2C}"/>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109639</xdr:rowOff>
    </xdr:from>
    <xdr:to>
      <xdr:col>76</xdr:col>
      <xdr:colOff>73025</xdr:colOff>
      <xdr:row>31</xdr:row>
      <xdr:rowOff>39789</xdr:rowOff>
    </xdr:to>
    <xdr:sp macro="" textlink="">
      <xdr:nvSpPr>
        <xdr:cNvPr id="140" name="楕円 139">
          <a:extLst>
            <a:ext uri="{FF2B5EF4-FFF2-40B4-BE49-F238E27FC236}">
              <a16:creationId xmlns:a16="http://schemas.microsoft.com/office/drawing/2014/main" id="{2F46820D-C0EB-4240-9021-9918D956DDF7}"/>
            </a:ext>
          </a:extLst>
        </xdr:cNvPr>
        <xdr:cNvSpPr/>
      </xdr:nvSpPr>
      <xdr:spPr>
        <a:xfrm>
          <a:off x="13293725" y="57833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88066</xdr:rowOff>
    </xdr:from>
    <xdr:ext cx="469744" cy="259045"/>
    <xdr:sp macro="" textlink="">
      <xdr:nvSpPr>
        <xdr:cNvPr id="141" name="債務償還比率該当値テキスト">
          <a:extLst>
            <a:ext uri="{FF2B5EF4-FFF2-40B4-BE49-F238E27FC236}">
              <a16:creationId xmlns:a16="http://schemas.microsoft.com/office/drawing/2014/main" id="{51CD2CBB-1BEF-4DC0-BF7E-44EF2F459785}"/>
            </a:ext>
          </a:extLst>
        </xdr:cNvPr>
        <xdr:cNvSpPr txBox="1"/>
      </xdr:nvSpPr>
      <xdr:spPr>
        <a:xfrm>
          <a:off x="13379450" y="576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136411</xdr:rowOff>
    </xdr:from>
    <xdr:to>
      <xdr:col>72</xdr:col>
      <xdr:colOff>123825</xdr:colOff>
      <xdr:row>31</xdr:row>
      <xdr:rowOff>66561</xdr:rowOff>
    </xdr:to>
    <xdr:sp macro="" textlink="">
      <xdr:nvSpPr>
        <xdr:cNvPr id="142" name="楕円 141">
          <a:extLst>
            <a:ext uri="{FF2B5EF4-FFF2-40B4-BE49-F238E27FC236}">
              <a16:creationId xmlns:a16="http://schemas.microsoft.com/office/drawing/2014/main" id="{0D9F095D-469D-4863-81BF-BE412A8CB8A6}"/>
            </a:ext>
          </a:extLst>
        </xdr:cNvPr>
        <xdr:cNvSpPr/>
      </xdr:nvSpPr>
      <xdr:spPr>
        <a:xfrm>
          <a:off x="12646025" y="58133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160439</xdr:rowOff>
    </xdr:from>
    <xdr:to>
      <xdr:col>76</xdr:col>
      <xdr:colOff>22225</xdr:colOff>
      <xdr:row>31</xdr:row>
      <xdr:rowOff>15761</xdr:rowOff>
    </xdr:to>
    <xdr:cxnSp macro="">
      <xdr:nvCxnSpPr>
        <xdr:cNvPr id="143" name="直線コネクタ 142">
          <a:extLst>
            <a:ext uri="{FF2B5EF4-FFF2-40B4-BE49-F238E27FC236}">
              <a16:creationId xmlns:a16="http://schemas.microsoft.com/office/drawing/2014/main" id="{C9B27BA0-6C60-4A68-A5D4-94226CAB2DC3}"/>
            </a:ext>
          </a:extLst>
        </xdr:cNvPr>
        <xdr:cNvCxnSpPr/>
      </xdr:nvCxnSpPr>
      <xdr:spPr>
        <a:xfrm flipV="1">
          <a:off x="12693650" y="5840514"/>
          <a:ext cx="638175"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166014</xdr:rowOff>
    </xdr:from>
    <xdr:to>
      <xdr:col>68</xdr:col>
      <xdr:colOff>123825</xdr:colOff>
      <xdr:row>30</xdr:row>
      <xdr:rowOff>96164</xdr:rowOff>
    </xdr:to>
    <xdr:sp macro="" textlink="">
      <xdr:nvSpPr>
        <xdr:cNvPr id="144" name="楕円 143">
          <a:extLst>
            <a:ext uri="{FF2B5EF4-FFF2-40B4-BE49-F238E27FC236}">
              <a16:creationId xmlns:a16="http://schemas.microsoft.com/office/drawing/2014/main" id="{FB47F423-2AAF-4D13-BA40-6E645F1BB21A}"/>
            </a:ext>
          </a:extLst>
        </xdr:cNvPr>
        <xdr:cNvSpPr/>
      </xdr:nvSpPr>
      <xdr:spPr>
        <a:xfrm>
          <a:off x="11960225" y="56778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45364</xdr:rowOff>
    </xdr:from>
    <xdr:to>
      <xdr:col>72</xdr:col>
      <xdr:colOff>73025</xdr:colOff>
      <xdr:row>31</xdr:row>
      <xdr:rowOff>15761</xdr:rowOff>
    </xdr:to>
    <xdr:cxnSp macro="">
      <xdr:nvCxnSpPr>
        <xdr:cNvPr id="145" name="直線コネクタ 144">
          <a:extLst>
            <a:ext uri="{FF2B5EF4-FFF2-40B4-BE49-F238E27FC236}">
              <a16:creationId xmlns:a16="http://schemas.microsoft.com/office/drawing/2014/main" id="{65382165-709C-4525-8B47-9DD1E20F4053}"/>
            </a:ext>
          </a:extLst>
        </xdr:cNvPr>
        <xdr:cNvCxnSpPr/>
      </xdr:nvCxnSpPr>
      <xdr:spPr>
        <a:xfrm>
          <a:off x="12007850" y="5725439"/>
          <a:ext cx="685800" cy="12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22555</xdr:rowOff>
    </xdr:from>
    <xdr:to>
      <xdr:col>64</xdr:col>
      <xdr:colOff>123825</xdr:colOff>
      <xdr:row>33</xdr:row>
      <xdr:rowOff>124155</xdr:rowOff>
    </xdr:to>
    <xdr:sp macro="" textlink="">
      <xdr:nvSpPr>
        <xdr:cNvPr id="146" name="楕円 145">
          <a:extLst>
            <a:ext uri="{FF2B5EF4-FFF2-40B4-BE49-F238E27FC236}">
              <a16:creationId xmlns:a16="http://schemas.microsoft.com/office/drawing/2014/main" id="{5795A940-A775-4E4C-872D-8907EA6BA7FE}"/>
            </a:ext>
          </a:extLst>
        </xdr:cNvPr>
        <xdr:cNvSpPr/>
      </xdr:nvSpPr>
      <xdr:spPr>
        <a:xfrm>
          <a:off x="11274425" y="61884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45364</xdr:rowOff>
    </xdr:from>
    <xdr:to>
      <xdr:col>68</xdr:col>
      <xdr:colOff>73025</xdr:colOff>
      <xdr:row>33</xdr:row>
      <xdr:rowOff>73355</xdr:rowOff>
    </xdr:to>
    <xdr:cxnSp macro="">
      <xdr:nvCxnSpPr>
        <xdr:cNvPr id="147" name="直線コネクタ 146">
          <a:extLst>
            <a:ext uri="{FF2B5EF4-FFF2-40B4-BE49-F238E27FC236}">
              <a16:creationId xmlns:a16="http://schemas.microsoft.com/office/drawing/2014/main" id="{09643F79-A9EF-46D3-9730-B04AABC6B01E}"/>
            </a:ext>
          </a:extLst>
        </xdr:cNvPr>
        <xdr:cNvCxnSpPr/>
      </xdr:nvCxnSpPr>
      <xdr:spPr>
        <a:xfrm flipV="1">
          <a:off x="11322050" y="5725439"/>
          <a:ext cx="685800" cy="5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51892</xdr:rowOff>
    </xdr:from>
    <xdr:to>
      <xdr:col>60</xdr:col>
      <xdr:colOff>123825</xdr:colOff>
      <xdr:row>34</xdr:row>
      <xdr:rowOff>153492</xdr:rowOff>
    </xdr:to>
    <xdr:sp macro="" textlink="">
      <xdr:nvSpPr>
        <xdr:cNvPr id="148" name="楕円 147">
          <a:extLst>
            <a:ext uri="{FF2B5EF4-FFF2-40B4-BE49-F238E27FC236}">
              <a16:creationId xmlns:a16="http://schemas.microsoft.com/office/drawing/2014/main" id="{D0BFE6F0-A2F1-4185-8222-94B93D7EEE98}"/>
            </a:ext>
          </a:extLst>
        </xdr:cNvPr>
        <xdr:cNvSpPr/>
      </xdr:nvSpPr>
      <xdr:spPr>
        <a:xfrm>
          <a:off x="10588625" y="637331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73355</xdr:rowOff>
    </xdr:from>
    <xdr:to>
      <xdr:col>64</xdr:col>
      <xdr:colOff>73025</xdr:colOff>
      <xdr:row>34</xdr:row>
      <xdr:rowOff>102692</xdr:rowOff>
    </xdr:to>
    <xdr:cxnSp macro="">
      <xdr:nvCxnSpPr>
        <xdr:cNvPr id="149" name="直線コネクタ 148">
          <a:extLst>
            <a:ext uri="{FF2B5EF4-FFF2-40B4-BE49-F238E27FC236}">
              <a16:creationId xmlns:a16="http://schemas.microsoft.com/office/drawing/2014/main" id="{45F43DB5-62D5-4EBB-9A51-72352401E4BE}"/>
            </a:ext>
          </a:extLst>
        </xdr:cNvPr>
        <xdr:cNvCxnSpPr/>
      </xdr:nvCxnSpPr>
      <xdr:spPr>
        <a:xfrm flipV="1">
          <a:off x="10636250" y="6236030"/>
          <a:ext cx="685800" cy="19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167746</xdr:rowOff>
    </xdr:from>
    <xdr:ext cx="469744" cy="259045"/>
    <xdr:sp macro="" textlink="">
      <xdr:nvSpPr>
        <xdr:cNvPr id="150" name="n_1aveValue債務償還比率">
          <a:extLst>
            <a:ext uri="{FF2B5EF4-FFF2-40B4-BE49-F238E27FC236}">
              <a16:creationId xmlns:a16="http://schemas.microsoft.com/office/drawing/2014/main" id="{92DD5E55-50E0-4BB2-827F-BE008DDBC415}"/>
            </a:ext>
          </a:extLst>
        </xdr:cNvPr>
        <xdr:cNvSpPr txBox="1"/>
      </xdr:nvSpPr>
      <xdr:spPr>
        <a:xfrm>
          <a:off x="12465127" y="551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49649</xdr:rowOff>
    </xdr:from>
    <xdr:ext cx="469744" cy="259045"/>
    <xdr:sp macro="" textlink="">
      <xdr:nvSpPr>
        <xdr:cNvPr id="151" name="n_2aveValue債務償還比率">
          <a:extLst>
            <a:ext uri="{FF2B5EF4-FFF2-40B4-BE49-F238E27FC236}">
              <a16:creationId xmlns:a16="http://schemas.microsoft.com/office/drawing/2014/main" id="{3C2B7827-A58A-4F36-9B0D-35FEB1964E90}"/>
            </a:ext>
          </a:extLst>
        </xdr:cNvPr>
        <xdr:cNvSpPr txBox="1"/>
      </xdr:nvSpPr>
      <xdr:spPr>
        <a:xfrm>
          <a:off x="11788852" y="539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167720</xdr:rowOff>
    </xdr:from>
    <xdr:ext cx="469744" cy="259045"/>
    <xdr:sp macro="" textlink="">
      <xdr:nvSpPr>
        <xdr:cNvPr id="152" name="n_3aveValue債務償還比率">
          <a:extLst>
            <a:ext uri="{FF2B5EF4-FFF2-40B4-BE49-F238E27FC236}">
              <a16:creationId xmlns:a16="http://schemas.microsoft.com/office/drawing/2014/main" id="{1B8403AF-96A1-49C2-ADED-94B13C2E3A2D}"/>
            </a:ext>
          </a:extLst>
        </xdr:cNvPr>
        <xdr:cNvSpPr txBox="1"/>
      </xdr:nvSpPr>
      <xdr:spPr>
        <a:xfrm>
          <a:off x="11103052" y="567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64279</xdr:rowOff>
    </xdr:from>
    <xdr:ext cx="469744" cy="259045"/>
    <xdr:sp macro="" textlink="">
      <xdr:nvSpPr>
        <xdr:cNvPr id="153" name="n_4aveValue債務償還比率">
          <a:extLst>
            <a:ext uri="{FF2B5EF4-FFF2-40B4-BE49-F238E27FC236}">
              <a16:creationId xmlns:a16="http://schemas.microsoft.com/office/drawing/2014/main" id="{C3E2E9AB-718A-4602-B699-3AD493580CE8}"/>
            </a:ext>
          </a:extLst>
        </xdr:cNvPr>
        <xdr:cNvSpPr txBox="1"/>
      </xdr:nvSpPr>
      <xdr:spPr>
        <a:xfrm>
          <a:off x="10417252" y="574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57688</xdr:rowOff>
    </xdr:from>
    <xdr:ext cx="469744" cy="259045"/>
    <xdr:sp macro="" textlink="">
      <xdr:nvSpPr>
        <xdr:cNvPr id="154" name="n_1mainValue債務償還比率">
          <a:extLst>
            <a:ext uri="{FF2B5EF4-FFF2-40B4-BE49-F238E27FC236}">
              <a16:creationId xmlns:a16="http://schemas.microsoft.com/office/drawing/2014/main" id="{89959295-D530-44A7-9C89-9BCE31CB4D73}"/>
            </a:ext>
          </a:extLst>
        </xdr:cNvPr>
        <xdr:cNvSpPr txBox="1"/>
      </xdr:nvSpPr>
      <xdr:spPr>
        <a:xfrm>
          <a:off x="12465127" y="589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87291</xdr:rowOff>
    </xdr:from>
    <xdr:ext cx="469744" cy="259045"/>
    <xdr:sp macro="" textlink="">
      <xdr:nvSpPr>
        <xdr:cNvPr id="155" name="n_2mainValue債務償還比率">
          <a:extLst>
            <a:ext uri="{FF2B5EF4-FFF2-40B4-BE49-F238E27FC236}">
              <a16:creationId xmlns:a16="http://schemas.microsoft.com/office/drawing/2014/main" id="{A128E17F-8D17-4B8C-A7D7-E27796B7588B}"/>
            </a:ext>
          </a:extLst>
        </xdr:cNvPr>
        <xdr:cNvSpPr txBox="1"/>
      </xdr:nvSpPr>
      <xdr:spPr>
        <a:xfrm>
          <a:off x="11788852" y="57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115282</xdr:rowOff>
    </xdr:from>
    <xdr:ext cx="469744" cy="259045"/>
    <xdr:sp macro="" textlink="">
      <xdr:nvSpPr>
        <xdr:cNvPr id="156" name="n_3mainValue債務償還比率">
          <a:extLst>
            <a:ext uri="{FF2B5EF4-FFF2-40B4-BE49-F238E27FC236}">
              <a16:creationId xmlns:a16="http://schemas.microsoft.com/office/drawing/2014/main" id="{4C6A83F9-B7A0-45B8-BC13-2C25B3128B0C}"/>
            </a:ext>
          </a:extLst>
        </xdr:cNvPr>
        <xdr:cNvSpPr txBox="1"/>
      </xdr:nvSpPr>
      <xdr:spPr>
        <a:xfrm>
          <a:off x="11103052"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144619</xdr:rowOff>
    </xdr:from>
    <xdr:ext cx="469744" cy="259045"/>
    <xdr:sp macro="" textlink="">
      <xdr:nvSpPr>
        <xdr:cNvPr id="157" name="n_4mainValue債務償還比率">
          <a:extLst>
            <a:ext uri="{FF2B5EF4-FFF2-40B4-BE49-F238E27FC236}">
              <a16:creationId xmlns:a16="http://schemas.microsoft.com/office/drawing/2014/main" id="{AC269119-C4D6-49B3-BEF0-2DD7303096AE}"/>
            </a:ext>
          </a:extLst>
        </xdr:cNvPr>
        <xdr:cNvSpPr txBox="1"/>
      </xdr:nvSpPr>
      <xdr:spPr>
        <a:xfrm>
          <a:off x="10417252" y="64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4AD6AB75-D188-49CF-8031-165DD78889CC}"/>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20EA0FCC-A883-4B88-B21C-050E82B48FCC}"/>
            </a:ext>
          </a:extLst>
        </xdr:cNvPr>
        <xdr:cNvSpPr/>
      </xdr:nvSpPr>
      <xdr:spPr>
        <a:xfrm>
          <a:off x="1158875" y="11274425"/>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5FD41A72-4349-4F53-9BDB-0902DC0142DD}"/>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59E00A92-7517-4774-9191-ACF2EC1A46DE}"/>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19B2E99D-6694-4FE7-A3D5-844D936D4193}"/>
            </a:ext>
          </a:extLst>
        </xdr:cNvPr>
        <xdr:cNvSpPr txBox="1"/>
      </xdr:nvSpPr>
      <xdr:spPr>
        <a:xfrm>
          <a:off x="835025" y="11493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7C39358B-A8CA-4F64-B180-3890854E2CFA}"/>
            </a:ext>
          </a:extLst>
        </xdr:cNvPr>
        <xdr:cNvSpPr txBox="1"/>
      </xdr:nvSpPr>
      <xdr:spPr>
        <a:xfrm>
          <a:off x="6302375" y="14103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4D875F-8634-44BF-B462-C5CEC957E85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F96CD5C-0E7F-4342-AF55-34D2EE4F52EC}"/>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1813680-8CCA-44C0-8FF6-749D7D717B24}"/>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8A62E1-085B-4359-933B-232019781466}"/>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541AC5-35E5-43E8-8CF7-BA7D52D989E6}"/>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78C3C02-F804-496A-99A9-FEECAF3B2774}"/>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0CCD65-E6D6-4ADD-9412-DB4A9E4F089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F2B00CB-F7FB-475F-95CC-81472E47B21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9FBD30B-7569-4B19-8D18-82DC0D68293F}"/>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B3A804C-CBA8-42F6-AD4F-C194EA83B924}"/>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212,237
197,054
139.44
88,364,942
84,665,026
3,288,865
45,663,044
61,549,236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0D0280-CB86-43C5-801C-83EB2BFC6266}"/>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8BB464-C2E1-4067-888D-9AD4084A437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F92B80B-C28E-4FB8-9F83-81C24336A035}"/>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95B530-820E-43C9-A05C-466A4269F456}"/>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D867A6-E8D2-4E24-A673-EEC06BBE5371}"/>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3F82C3F-F5BE-469C-9F02-5E86057844BE}"/>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920CE84-7064-4ACF-A831-D2452FA0DD8B}"/>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BB589A-6646-4FDF-9656-6FE33348BB34}"/>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669F7A6-9968-4FF2-9A74-DF4B3835753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AE133B8-F2F5-4979-AD11-26700B06A1A2}"/>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2A0F0A-A36B-4E99-91DF-60513DC86642}"/>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6B13ECE-AF0B-4E7F-AAD7-D59BAE72116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B0B8BB-FD97-4AF8-A92E-BE46DD5F13D4}"/>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92B9909-2D0B-44BB-B1A1-2F2108D03905}"/>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AD822A-36D1-40E0-8374-E3173BD9B09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EDE80F-6DC1-47BF-B820-FF43B2CD6336}"/>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548A08C-12CD-45D5-AF05-35BC3DC081E0}"/>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DD8E23E-DFA0-491E-B12D-82A9F92A725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3E76494-9852-41BC-92E2-A9105AF47420}"/>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D78B3F4-4E86-466C-823B-D01FA1DC7BCC}"/>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853FCC2-04CB-45E4-91C2-DB4C18934545}"/>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426EF85-7A38-4C50-BFC3-9A6151614E3B}"/>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A50FC48-113E-4AF1-A0F6-A0016409425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93641B-DE87-4CBA-B06D-9E6C1692E4CA}"/>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FD3319F-5C2F-4B96-BD4C-1CC22A2810E4}"/>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5B4A5E-0458-41E7-83D7-6D242AD9B1F8}"/>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09016E2-E68A-4ED5-9041-F40B407B1BF1}"/>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C7B565-AA18-4B26-B9E7-B15613384A2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CADEDB7-FE74-4D93-BB91-9D6DE97A3213}"/>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0D82F5B-C199-4C17-A91D-7B16C7E2F65E}"/>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6275375-328C-4BBA-8B6D-1C6FB2A5A7B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EA134C7-778B-4ADB-A964-C4C97DCAEEEA}"/>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FE934BD-CDC2-4D7A-8060-EBE7909AAF38}"/>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E66CC56-0CD3-4567-A31C-72653CACDCCF}"/>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5E4DBEE-287C-469E-8E4D-639323B17752}"/>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48AB803-86E4-4D48-AD45-9E72A3DCBDF5}"/>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EC5A11F-D3E1-4B1F-A243-E2C6619061B2}"/>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939D9EC-96A6-40C5-986D-84D6E5C0D553}"/>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3735FBA-C774-4243-854C-72ABD62AE624}"/>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C827883-1CC1-4C70-AF89-597166309FE5}"/>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B5354E6-2EC7-449A-85D4-3A469816F631}"/>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D5174DF-14E4-4B28-84FC-1815E55B7234}"/>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0E96AE5-4537-4835-BAE6-2227ABBACE86}"/>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49AC378D-0405-432D-A105-565F30150261}"/>
            </a:ext>
          </a:extLst>
        </xdr:cNvPr>
        <xdr:cNvCxnSpPr/>
      </xdr:nvCxnSpPr>
      <xdr:spPr>
        <a:xfrm flipV="1">
          <a:off x="4180840" y="5426964"/>
          <a:ext cx="0" cy="119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A1819E00-9D88-45DD-9E71-40AF9F4715D5}"/>
            </a:ext>
          </a:extLst>
        </xdr:cNvPr>
        <xdr:cNvSpPr txBox="1"/>
      </xdr:nvSpPr>
      <xdr:spPr>
        <a:xfrm>
          <a:off x="4219575" y="662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472972F2-5994-41A4-85AF-990575D5750A}"/>
            </a:ext>
          </a:extLst>
        </xdr:cNvPr>
        <xdr:cNvCxnSpPr/>
      </xdr:nvCxnSpPr>
      <xdr:spPr>
        <a:xfrm>
          <a:off x="4105275" y="66221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E2251B5A-72F2-4F71-ABE1-43B1E2266DB6}"/>
            </a:ext>
          </a:extLst>
        </xdr:cNvPr>
        <xdr:cNvSpPr txBox="1"/>
      </xdr:nvSpPr>
      <xdr:spPr>
        <a:xfrm>
          <a:off x="4219575" y="52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11BAD107-DD2D-4116-83C5-E5030A70202F}"/>
            </a:ext>
          </a:extLst>
        </xdr:cNvPr>
        <xdr:cNvCxnSpPr/>
      </xdr:nvCxnSpPr>
      <xdr:spPr>
        <a:xfrm>
          <a:off x="4105275" y="54269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a:extLst>
            <a:ext uri="{FF2B5EF4-FFF2-40B4-BE49-F238E27FC236}">
              <a16:creationId xmlns:a16="http://schemas.microsoft.com/office/drawing/2014/main" id="{01FE3C0E-C7FA-4101-94BF-35B4B3AEACAC}"/>
            </a:ext>
          </a:extLst>
        </xdr:cNvPr>
        <xdr:cNvSpPr txBox="1"/>
      </xdr:nvSpPr>
      <xdr:spPr>
        <a:xfrm>
          <a:off x="4219575" y="58550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B0D05031-5EDC-4BD2-8107-A7DC3137AB82}"/>
            </a:ext>
          </a:extLst>
        </xdr:cNvPr>
        <xdr:cNvSpPr/>
      </xdr:nvSpPr>
      <xdr:spPr>
        <a:xfrm>
          <a:off x="4124325" y="60004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EF224A95-50CE-42B6-8B93-AE0EA1D07B5B}"/>
            </a:ext>
          </a:extLst>
        </xdr:cNvPr>
        <xdr:cNvSpPr/>
      </xdr:nvSpPr>
      <xdr:spPr>
        <a:xfrm>
          <a:off x="3381375" y="59922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7D5BFF59-9AE0-4532-BB2E-7911010493E9}"/>
            </a:ext>
          </a:extLst>
        </xdr:cNvPr>
        <xdr:cNvSpPr/>
      </xdr:nvSpPr>
      <xdr:spPr>
        <a:xfrm>
          <a:off x="2571750" y="596112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403E2628-23EE-413E-A4CC-CD0BAD738473}"/>
            </a:ext>
          </a:extLst>
        </xdr:cNvPr>
        <xdr:cNvSpPr/>
      </xdr:nvSpPr>
      <xdr:spPr>
        <a:xfrm>
          <a:off x="1781175" y="59405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A0DA144F-889F-48C7-A29A-885546A2DE72}"/>
            </a:ext>
          </a:extLst>
        </xdr:cNvPr>
        <xdr:cNvSpPr/>
      </xdr:nvSpPr>
      <xdr:spPr>
        <a:xfrm>
          <a:off x="981075" y="59145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F162726-1717-44A2-A5DE-D9D7334E3DCD}"/>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87FFB28-9F84-4F02-9D0A-BF5ADFB2D565}"/>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FA7B5DB-CD75-4C7E-B657-D110F63ECEF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BDE7996-667C-42A2-A2F5-1CDD622223B7}"/>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31AB9AC-89C4-4AF5-996C-4EB5E037E5F0}"/>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xdr:rowOff>
    </xdr:from>
    <xdr:to>
      <xdr:col>24</xdr:col>
      <xdr:colOff>114300</xdr:colOff>
      <xdr:row>38</xdr:row>
      <xdr:rowOff>106426</xdr:rowOff>
    </xdr:to>
    <xdr:sp macro="" textlink="">
      <xdr:nvSpPr>
        <xdr:cNvPr id="71" name="楕円 70">
          <a:extLst>
            <a:ext uri="{FF2B5EF4-FFF2-40B4-BE49-F238E27FC236}">
              <a16:creationId xmlns:a16="http://schemas.microsoft.com/office/drawing/2014/main" id="{0F7F3FCB-7E7B-47BC-8A44-C2CD093E578A}"/>
            </a:ext>
          </a:extLst>
        </xdr:cNvPr>
        <xdr:cNvSpPr/>
      </xdr:nvSpPr>
      <xdr:spPr>
        <a:xfrm>
          <a:off x="4124325" y="61706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154703</xdr:rowOff>
    </xdr:from>
    <xdr:ext cx="405111" cy="259045"/>
    <xdr:sp macro="" textlink="">
      <xdr:nvSpPr>
        <xdr:cNvPr id="72" name="【道路】&#10;有形固定資産減価償却率該当値テキスト">
          <a:extLst>
            <a:ext uri="{FF2B5EF4-FFF2-40B4-BE49-F238E27FC236}">
              <a16:creationId xmlns:a16="http://schemas.microsoft.com/office/drawing/2014/main" id="{733E15FE-E1D4-4768-9E0E-5F744545A4D5}"/>
            </a:ext>
          </a:extLst>
        </xdr:cNvPr>
        <xdr:cNvSpPr txBox="1"/>
      </xdr:nvSpPr>
      <xdr:spPr>
        <a:xfrm>
          <a:off x="4219575" y="615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144272</xdr:rowOff>
    </xdr:from>
    <xdr:to>
      <xdr:col>20</xdr:col>
      <xdr:colOff>38100</xdr:colOff>
      <xdr:row>38</xdr:row>
      <xdr:rowOff>74422</xdr:rowOff>
    </xdr:to>
    <xdr:sp macro="" textlink="">
      <xdr:nvSpPr>
        <xdr:cNvPr id="73" name="楕円 72">
          <a:extLst>
            <a:ext uri="{FF2B5EF4-FFF2-40B4-BE49-F238E27FC236}">
              <a16:creationId xmlns:a16="http://schemas.microsoft.com/office/drawing/2014/main" id="{038B4579-C94D-4156-A431-FDCC5D1AC0C6}"/>
            </a:ext>
          </a:extLst>
        </xdr:cNvPr>
        <xdr:cNvSpPr/>
      </xdr:nvSpPr>
      <xdr:spPr>
        <a:xfrm>
          <a:off x="3381375" y="61418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23622</xdr:rowOff>
    </xdr:from>
    <xdr:to>
      <xdr:col>24</xdr:col>
      <xdr:colOff>63500</xdr:colOff>
      <xdr:row>38</xdr:row>
      <xdr:rowOff>55626</xdr:rowOff>
    </xdr:to>
    <xdr:cxnSp macro="">
      <xdr:nvCxnSpPr>
        <xdr:cNvPr id="74" name="直線コネクタ 73">
          <a:extLst>
            <a:ext uri="{FF2B5EF4-FFF2-40B4-BE49-F238E27FC236}">
              <a16:creationId xmlns:a16="http://schemas.microsoft.com/office/drawing/2014/main" id="{5F995622-83F0-4F94-A303-BCE4F758DE26}"/>
            </a:ext>
          </a:extLst>
        </xdr:cNvPr>
        <xdr:cNvCxnSpPr/>
      </xdr:nvCxnSpPr>
      <xdr:spPr>
        <a:xfrm>
          <a:off x="3429000" y="6189472"/>
          <a:ext cx="752475"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109982</xdr:rowOff>
    </xdr:from>
    <xdr:to>
      <xdr:col>15</xdr:col>
      <xdr:colOff>101600</xdr:colOff>
      <xdr:row>38</xdr:row>
      <xdr:rowOff>40132</xdr:rowOff>
    </xdr:to>
    <xdr:sp macro="" textlink="">
      <xdr:nvSpPr>
        <xdr:cNvPr id="75" name="楕円 74">
          <a:extLst>
            <a:ext uri="{FF2B5EF4-FFF2-40B4-BE49-F238E27FC236}">
              <a16:creationId xmlns:a16="http://schemas.microsoft.com/office/drawing/2014/main" id="{B09D6436-B62E-4062-A032-90809F86A199}"/>
            </a:ext>
          </a:extLst>
        </xdr:cNvPr>
        <xdr:cNvSpPr/>
      </xdr:nvSpPr>
      <xdr:spPr>
        <a:xfrm>
          <a:off x="2571750" y="61075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160782</xdr:rowOff>
    </xdr:from>
    <xdr:to>
      <xdr:col>19</xdr:col>
      <xdr:colOff>177800</xdr:colOff>
      <xdr:row>38</xdr:row>
      <xdr:rowOff>23622</xdr:rowOff>
    </xdr:to>
    <xdr:cxnSp macro="">
      <xdr:nvCxnSpPr>
        <xdr:cNvPr id="76" name="直線コネクタ 75">
          <a:extLst>
            <a:ext uri="{FF2B5EF4-FFF2-40B4-BE49-F238E27FC236}">
              <a16:creationId xmlns:a16="http://schemas.microsoft.com/office/drawing/2014/main" id="{F9110018-59E7-49E1-8516-5CBCAF5BB0EB}"/>
            </a:ext>
          </a:extLst>
        </xdr:cNvPr>
        <xdr:cNvCxnSpPr/>
      </xdr:nvCxnSpPr>
      <xdr:spPr>
        <a:xfrm>
          <a:off x="2619375" y="6164707"/>
          <a:ext cx="80962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77978</xdr:rowOff>
    </xdr:from>
    <xdr:to>
      <xdr:col>10</xdr:col>
      <xdr:colOff>165100</xdr:colOff>
      <xdr:row>38</xdr:row>
      <xdr:rowOff>8128</xdr:rowOff>
    </xdr:to>
    <xdr:sp macro="" textlink="">
      <xdr:nvSpPr>
        <xdr:cNvPr id="77" name="楕円 76">
          <a:extLst>
            <a:ext uri="{FF2B5EF4-FFF2-40B4-BE49-F238E27FC236}">
              <a16:creationId xmlns:a16="http://schemas.microsoft.com/office/drawing/2014/main" id="{EB179781-4ED3-45C5-8A14-C85E51CA26E9}"/>
            </a:ext>
          </a:extLst>
        </xdr:cNvPr>
        <xdr:cNvSpPr/>
      </xdr:nvSpPr>
      <xdr:spPr>
        <a:xfrm>
          <a:off x="1781175" y="60787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128778</xdr:rowOff>
    </xdr:from>
    <xdr:to>
      <xdr:col>15</xdr:col>
      <xdr:colOff>50800</xdr:colOff>
      <xdr:row>37</xdr:row>
      <xdr:rowOff>160782</xdr:rowOff>
    </xdr:to>
    <xdr:cxnSp macro="">
      <xdr:nvCxnSpPr>
        <xdr:cNvPr id="78" name="直線コネクタ 77">
          <a:extLst>
            <a:ext uri="{FF2B5EF4-FFF2-40B4-BE49-F238E27FC236}">
              <a16:creationId xmlns:a16="http://schemas.microsoft.com/office/drawing/2014/main" id="{FC09650C-F906-448F-91D9-2A680D3726F7}"/>
            </a:ext>
          </a:extLst>
        </xdr:cNvPr>
        <xdr:cNvCxnSpPr/>
      </xdr:nvCxnSpPr>
      <xdr:spPr>
        <a:xfrm>
          <a:off x="1828800" y="6126353"/>
          <a:ext cx="790575"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39116</xdr:rowOff>
    </xdr:from>
    <xdr:to>
      <xdr:col>6</xdr:col>
      <xdr:colOff>38100</xdr:colOff>
      <xdr:row>37</xdr:row>
      <xdr:rowOff>140716</xdr:rowOff>
    </xdr:to>
    <xdr:sp macro="" textlink="">
      <xdr:nvSpPr>
        <xdr:cNvPr id="79" name="楕円 78">
          <a:extLst>
            <a:ext uri="{FF2B5EF4-FFF2-40B4-BE49-F238E27FC236}">
              <a16:creationId xmlns:a16="http://schemas.microsoft.com/office/drawing/2014/main" id="{853441F9-338E-4187-BF61-72BFEA2AF7F1}"/>
            </a:ext>
          </a:extLst>
        </xdr:cNvPr>
        <xdr:cNvSpPr/>
      </xdr:nvSpPr>
      <xdr:spPr>
        <a:xfrm>
          <a:off x="981075" y="603986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89916</xdr:rowOff>
    </xdr:from>
    <xdr:to>
      <xdr:col>10</xdr:col>
      <xdr:colOff>114300</xdr:colOff>
      <xdr:row>37</xdr:row>
      <xdr:rowOff>128778</xdr:rowOff>
    </xdr:to>
    <xdr:cxnSp macro="">
      <xdr:nvCxnSpPr>
        <xdr:cNvPr id="80" name="直線コネクタ 79">
          <a:extLst>
            <a:ext uri="{FF2B5EF4-FFF2-40B4-BE49-F238E27FC236}">
              <a16:creationId xmlns:a16="http://schemas.microsoft.com/office/drawing/2014/main" id="{F14AF18C-5E99-4FCF-8C42-E6FEAE6A588C}"/>
            </a:ext>
          </a:extLst>
        </xdr:cNvPr>
        <xdr:cNvCxnSpPr/>
      </xdr:nvCxnSpPr>
      <xdr:spPr>
        <a:xfrm>
          <a:off x="1028700" y="6087491"/>
          <a:ext cx="8001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100093</xdr:rowOff>
    </xdr:from>
    <xdr:ext cx="405111" cy="259045"/>
    <xdr:sp macro="" textlink="">
      <xdr:nvSpPr>
        <xdr:cNvPr id="81" name="n_1aveValue【道路】&#10;有形固定資産減価償却率">
          <a:extLst>
            <a:ext uri="{FF2B5EF4-FFF2-40B4-BE49-F238E27FC236}">
              <a16:creationId xmlns:a16="http://schemas.microsoft.com/office/drawing/2014/main" id="{83890414-B7B1-42C1-8530-8D71F3CAD6FE}"/>
            </a:ext>
          </a:extLst>
        </xdr:cNvPr>
        <xdr:cNvSpPr txBox="1"/>
      </xdr:nvSpPr>
      <xdr:spPr>
        <a:xfrm>
          <a:off x="3239144" y="5780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65803</xdr:rowOff>
    </xdr:from>
    <xdr:ext cx="405111" cy="259045"/>
    <xdr:sp macro="" textlink="">
      <xdr:nvSpPr>
        <xdr:cNvPr id="82" name="n_2aveValue【道路】&#10;有形固定資産減価償却率">
          <a:extLst>
            <a:ext uri="{FF2B5EF4-FFF2-40B4-BE49-F238E27FC236}">
              <a16:creationId xmlns:a16="http://schemas.microsoft.com/office/drawing/2014/main" id="{26E93B90-B5A8-4CC7-9C16-48224C5DE133}"/>
            </a:ext>
          </a:extLst>
        </xdr:cNvPr>
        <xdr:cNvSpPr txBox="1"/>
      </xdr:nvSpPr>
      <xdr:spPr>
        <a:xfrm>
          <a:off x="2439044" y="5745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4520402B-0D66-4184-B2D9-072F717442EF}"/>
            </a:ext>
          </a:extLst>
        </xdr:cNvPr>
        <xdr:cNvSpPr txBox="1"/>
      </xdr:nvSpPr>
      <xdr:spPr>
        <a:xfrm>
          <a:off x="1648469" y="572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22369</xdr:rowOff>
    </xdr:from>
    <xdr:ext cx="405111" cy="259045"/>
    <xdr:sp macro="" textlink="">
      <xdr:nvSpPr>
        <xdr:cNvPr id="84" name="n_4aveValue【道路】&#10;有形固定資産減価償却率">
          <a:extLst>
            <a:ext uri="{FF2B5EF4-FFF2-40B4-BE49-F238E27FC236}">
              <a16:creationId xmlns:a16="http://schemas.microsoft.com/office/drawing/2014/main" id="{AC3CF5BB-7504-480F-93BF-AC809DDF366E}"/>
            </a:ext>
          </a:extLst>
        </xdr:cNvPr>
        <xdr:cNvSpPr txBox="1"/>
      </xdr:nvSpPr>
      <xdr:spPr>
        <a:xfrm>
          <a:off x="848369" y="570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65549</xdr:rowOff>
    </xdr:from>
    <xdr:ext cx="405111" cy="259045"/>
    <xdr:sp macro="" textlink="">
      <xdr:nvSpPr>
        <xdr:cNvPr id="85" name="n_1mainValue【道路】&#10;有形固定資産減価償却率">
          <a:extLst>
            <a:ext uri="{FF2B5EF4-FFF2-40B4-BE49-F238E27FC236}">
              <a16:creationId xmlns:a16="http://schemas.microsoft.com/office/drawing/2014/main" id="{12A9ADB7-8456-42BC-9395-C0D143ED7A46}"/>
            </a:ext>
          </a:extLst>
        </xdr:cNvPr>
        <xdr:cNvSpPr txBox="1"/>
      </xdr:nvSpPr>
      <xdr:spPr>
        <a:xfrm>
          <a:off x="3239144" y="6231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31259</xdr:rowOff>
    </xdr:from>
    <xdr:ext cx="405111" cy="259045"/>
    <xdr:sp macro="" textlink="">
      <xdr:nvSpPr>
        <xdr:cNvPr id="86" name="n_2mainValue【道路】&#10;有形固定資産減価償却率">
          <a:extLst>
            <a:ext uri="{FF2B5EF4-FFF2-40B4-BE49-F238E27FC236}">
              <a16:creationId xmlns:a16="http://schemas.microsoft.com/office/drawing/2014/main" id="{F146673F-CF25-4E78-A223-DB516DFD2281}"/>
            </a:ext>
          </a:extLst>
        </xdr:cNvPr>
        <xdr:cNvSpPr txBox="1"/>
      </xdr:nvSpPr>
      <xdr:spPr>
        <a:xfrm>
          <a:off x="2439044" y="619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170705</xdr:rowOff>
    </xdr:from>
    <xdr:ext cx="405111" cy="259045"/>
    <xdr:sp macro="" textlink="">
      <xdr:nvSpPr>
        <xdr:cNvPr id="87" name="n_3mainValue【道路】&#10;有形固定資産減価償却率">
          <a:extLst>
            <a:ext uri="{FF2B5EF4-FFF2-40B4-BE49-F238E27FC236}">
              <a16:creationId xmlns:a16="http://schemas.microsoft.com/office/drawing/2014/main" id="{939088EE-1E4C-4F7C-8761-74063138DB1B}"/>
            </a:ext>
          </a:extLst>
        </xdr:cNvPr>
        <xdr:cNvSpPr txBox="1"/>
      </xdr:nvSpPr>
      <xdr:spPr>
        <a:xfrm>
          <a:off x="1648469" y="6161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131843</xdr:rowOff>
    </xdr:from>
    <xdr:ext cx="405111" cy="259045"/>
    <xdr:sp macro="" textlink="">
      <xdr:nvSpPr>
        <xdr:cNvPr id="88" name="n_4mainValue【道路】&#10;有形固定資産減価償却率">
          <a:extLst>
            <a:ext uri="{FF2B5EF4-FFF2-40B4-BE49-F238E27FC236}">
              <a16:creationId xmlns:a16="http://schemas.microsoft.com/office/drawing/2014/main" id="{667BD43D-A12B-4D61-8D5A-B0F11E14E405}"/>
            </a:ext>
          </a:extLst>
        </xdr:cNvPr>
        <xdr:cNvSpPr txBox="1"/>
      </xdr:nvSpPr>
      <xdr:spPr>
        <a:xfrm>
          <a:off x="848369" y="613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63BCC94-4C2F-4E32-A371-F81824E8005C}"/>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4953728-240E-41DC-B08C-F9218FEB320A}"/>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194438A-96D1-4E72-BED8-C863301CE8D1}"/>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BC1D41C-8D9E-447B-9D78-F312B593A12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CD49571-D117-4714-9A0E-D76C68864959}"/>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F0DC21F-0D1E-4AAC-B6CB-851A85F381BE}"/>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714C70E-D9D4-49D2-8641-509B905C7A8C}"/>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23FA762-1AE8-45A1-91F4-6222A2B66FF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4E6E2D1-5883-4D2C-A305-63AA185489B8}"/>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9743C97-39E8-4102-9C3F-891064DD0433}"/>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15432CFA-FC4B-482D-8435-D97BFE99CB68}"/>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9B97C039-F8F6-44E6-B55B-3CA43841E21C}"/>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51270744-C309-42BA-83D0-DE215D593F66}"/>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2B67BE94-1E56-4C51-96E2-36B4292D80BA}"/>
            </a:ext>
          </a:extLst>
        </xdr:cNvPr>
        <xdr:cNvSpPr txBox="1"/>
      </xdr:nvSpPr>
      <xdr:spPr>
        <a:xfrm>
          <a:off x="5478976"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928D9EA2-19C4-4FB2-A405-753F9859C228}"/>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1B3B9F57-F797-46DD-AF8A-B7D156B25555}"/>
            </a:ext>
          </a:extLst>
        </xdr:cNvPr>
        <xdr:cNvSpPr txBox="1"/>
      </xdr:nvSpPr>
      <xdr:spPr>
        <a:xfrm>
          <a:off x="5478976" y="577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D1A8EC2C-0038-474A-82C7-3D83137CAC9D}"/>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25025ADF-D306-475E-850F-DF6A1AA5BADA}"/>
            </a:ext>
          </a:extLst>
        </xdr:cNvPr>
        <xdr:cNvSpPr txBox="1"/>
      </xdr:nvSpPr>
      <xdr:spPr>
        <a:xfrm>
          <a:off x="5478976" y="53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9E10B622-3E36-41DC-B98E-2BA3C64E22D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E5BBB62B-F4A1-4716-9EAA-CCC7A952C958}"/>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2733FC5C-2DE0-4F60-BD55-5A86E1655546}"/>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2C37D3AA-0AA3-4BE6-AE88-53AFD60D711E}"/>
            </a:ext>
          </a:extLst>
        </xdr:cNvPr>
        <xdr:cNvCxnSpPr/>
      </xdr:nvCxnSpPr>
      <xdr:spPr>
        <a:xfrm flipV="1">
          <a:off x="9429115" y="5388148"/>
          <a:ext cx="0" cy="1291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9DEA6941-45E9-41E3-8AA2-A06607DCA098}"/>
            </a:ext>
          </a:extLst>
        </xdr:cNvPr>
        <xdr:cNvSpPr txBox="1"/>
      </xdr:nvSpPr>
      <xdr:spPr>
        <a:xfrm>
          <a:off x="9467850" y="667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54DF9754-3AFD-4EAF-9405-30FCE60B2510}"/>
            </a:ext>
          </a:extLst>
        </xdr:cNvPr>
        <xdr:cNvCxnSpPr/>
      </xdr:nvCxnSpPr>
      <xdr:spPr>
        <a:xfrm>
          <a:off x="9363075" y="66800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D4ACFF57-38F7-4C67-B65A-710770448668}"/>
            </a:ext>
          </a:extLst>
        </xdr:cNvPr>
        <xdr:cNvSpPr txBox="1"/>
      </xdr:nvSpPr>
      <xdr:spPr>
        <a:xfrm>
          <a:off x="9467850" y="518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B78185CF-1951-4E19-9720-C8013D2C2566}"/>
            </a:ext>
          </a:extLst>
        </xdr:cNvPr>
        <xdr:cNvCxnSpPr/>
      </xdr:nvCxnSpPr>
      <xdr:spPr>
        <a:xfrm>
          <a:off x="9363075" y="53881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89918</xdr:rowOff>
    </xdr:from>
    <xdr:ext cx="469744" cy="259045"/>
    <xdr:sp macro="" textlink="">
      <xdr:nvSpPr>
        <xdr:cNvPr id="115" name="【道路】&#10;一人当たり延長平均値テキスト">
          <a:extLst>
            <a:ext uri="{FF2B5EF4-FFF2-40B4-BE49-F238E27FC236}">
              <a16:creationId xmlns:a16="http://schemas.microsoft.com/office/drawing/2014/main" id="{6CD90CD2-49B1-4ECA-AC43-33DB648750B2}"/>
            </a:ext>
          </a:extLst>
        </xdr:cNvPr>
        <xdr:cNvSpPr txBox="1"/>
      </xdr:nvSpPr>
      <xdr:spPr>
        <a:xfrm>
          <a:off x="9467850" y="6411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B37EAEE2-71D4-49B6-8F34-83785268D2FF}"/>
            </a:ext>
          </a:extLst>
        </xdr:cNvPr>
        <xdr:cNvSpPr/>
      </xdr:nvSpPr>
      <xdr:spPr>
        <a:xfrm>
          <a:off x="9401175" y="643609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A907CD36-3A98-4477-9B4E-5AED206E2E20}"/>
            </a:ext>
          </a:extLst>
        </xdr:cNvPr>
        <xdr:cNvSpPr/>
      </xdr:nvSpPr>
      <xdr:spPr>
        <a:xfrm>
          <a:off x="8639175" y="64375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766CB1C0-4AA3-44EE-A09F-E9296C05CF00}"/>
            </a:ext>
          </a:extLst>
        </xdr:cNvPr>
        <xdr:cNvSpPr/>
      </xdr:nvSpPr>
      <xdr:spPr>
        <a:xfrm>
          <a:off x="7839075" y="64370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530C0639-A8D1-4885-B501-D601BD1565B7}"/>
            </a:ext>
          </a:extLst>
        </xdr:cNvPr>
        <xdr:cNvSpPr/>
      </xdr:nvSpPr>
      <xdr:spPr>
        <a:xfrm>
          <a:off x="7029450" y="64463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8309C0AA-A3D0-452E-A4A7-AAF233DD96CD}"/>
            </a:ext>
          </a:extLst>
        </xdr:cNvPr>
        <xdr:cNvSpPr/>
      </xdr:nvSpPr>
      <xdr:spPr>
        <a:xfrm>
          <a:off x="6238875" y="6447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D6276BB-384D-40E5-A42D-E317931B6981}"/>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B445D8D-9E3C-4AB6-B2F5-2120BFABE5BE}"/>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3D62647-7286-4EC2-B9BF-530F2767A1F8}"/>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DB7039C-B19D-40F5-85B4-204277C5988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D0DED73-31A3-4CCD-8A72-5723DFB00E80}"/>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117754</xdr:rowOff>
    </xdr:from>
    <xdr:to>
      <xdr:col>55</xdr:col>
      <xdr:colOff>50800</xdr:colOff>
      <xdr:row>39</xdr:row>
      <xdr:rowOff>47904</xdr:rowOff>
    </xdr:to>
    <xdr:sp macro="" textlink="">
      <xdr:nvSpPr>
        <xdr:cNvPr id="126" name="楕円 125">
          <a:extLst>
            <a:ext uri="{FF2B5EF4-FFF2-40B4-BE49-F238E27FC236}">
              <a16:creationId xmlns:a16="http://schemas.microsoft.com/office/drawing/2014/main" id="{27C96E9D-590E-48D7-A363-A407F863D706}"/>
            </a:ext>
          </a:extLst>
        </xdr:cNvPr>
        <xdr:cNvSpPr/>
      </xdr:nvSpPr>
      <xdr:spPr>
        <a:xfrm>
          <a:off x="9401175" y="628360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140631</xdr:rowOff>
    </xdr:from>
    <xdr:ext cx="534377" cy="259045"/>
    <xdr:sp macro="" textlink="">
      <xdr:nvSpPr>
        <xdr:cNvPr id="127" name="【道路】&#10;一人当たり延長該当値テキスト">
          <a:extLst>
            <a:ext uri="{FF2B5EF4-FFF2-40B4-BE49-F238E27FC236}">
              <a16:creationId xmlns:a16="http://schemas.microsoft.com/office/drawing/2014/main" id="{50EE9D54-AF09-4233-81A5-0FBD81CC4806}"/>
            </a:ext>
          </a:extLst>
        </xdr:cNvPr>
        <xdr:cNvSpPr txBox="1"/>
      </xdr:nvSpPr>
      <xdr:spPr>
        <a:xfrm>
          <a:off x="9467850" y="614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116566</xdr:rowOff>
    </xdr:from>
    <xdr:to>
      <xdr:col>50</xdr:col>
      <xdr:colOff>165100</xdr:colOff>
      <xdr:row>39</xdr:row>
      <xdr:rowOff>46716</xdr:rowOff>
    </xdr:to>
    <xdr:sp macro="" textlink="">
      <xdr:nvSpPr>
        <xdr:cNvPr id="128" name="楕円 127">
          <a:extLst>
            <a:ext uri="{FF2B5EF4-FFF2-40B4-BE49-F238E27FC236}">
              <a16:creationId xmlns:a16="http://schemas.microsoft.com/office/drawing/2014/main" id="{4AE89996-00CD-40F8-8B7B-3FBEA4224DEA}"/>
            </a:ext>
          </a:extLst>
        </xdr:cNvPr>
        <xdr:cNvSpPr/>
      </xdr:nvSpPr>
      <xdr:spPr>
        <a:xfrm>
          <a:off x="8639175" y="62792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167366</xdr:rowOff>
    </xdr:from>
    <xdr:to>
      <xdr:col>55</xdr:col>
      <xdr:colOff>0</xdr:colOff>
      <xdr:row>38</xdr:row>
      <xdr:rowOff>168554</xdr:rowOff>
    </xdr:to>
    <xdr:cxnSp macro="">
      <xdr:nvCxnSpPr>
        <xdr:cNvPr id="129" name="直線コネクタ 128">
          <a:extLst>
            <a:ext uri="{FF2B5EF4-FFF2-40B4-BE49-F238E27FC236}">
              <a16:creationId xmlns:a16="http://schemas.microsoft.com/office/drawing/2014/main" id="{282AC7BF-D3CD-4BDD-959F-428C693B8C12}"/>
            </a:ext>
          </a:extLst>
        </xdr:cNvPr>
        <xdr:cNvCxnSpPr/>
      </xdr:nvCxnSpPr>
      <xdr:spPr>
        <a:xfrm>
          <a:off x="8686800" y="632686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117526</xdr:rowOff>
    </xdr:from>
    <xdr:to>
      <xdr:col>46</xdr:col>
      <xdr:colOff>38100</xdr:colOff>
      <xdr:row>39</xdr:row>
      <xdr:rowOff>47676</xdr:rowOff>
    </xdr:to>
    <xdr:sp macro="" textlink="">
      <xdr:nvSpPr>
        <xdr:cNvPr id="130" name="楕円 129">
          <a:extLst>
            <a:ext uri="{FF2B5EF4-FFF2-40B4-BE49-F238E27FC236}">
              <a16:creationId xmlns:a16="http://schemas.microsoft.com/office/drawing/2014/main" id="{63119E2E-6780-4C7B-9C5E-5021BF651CB4}"/>
            </a:ext>
          </a:extLst>
        </xdr:cNvPr>
        <xdr:cNvSpPr/>
      </xdr:nvSpPr>
      <xdr:spPr>
        <a:xfrm>
          <a:off x="7839075" y="628337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167366</xdr:rowOff>
    </xdr:from>
    <xdr:to>
      <xdr:col>50</xdr:col>
      <xdr:colOff>114300</xdr:colOff>
      <xdr:row>38</xdr:row>
      <xdr:rowOff>168326</xdr:rowOff>
    </xdr:to>
    <xdr:cxnSp macro="">
      <xdr:nvCxnSpPr>
        <xdr:cNvPr id="131" name="直線コネクタ 130">
          <a:extLst>
            <a:ext uri="{FF2B5EF4-FFF2-40B4-BE49-F238E27FC236}">
              <a16:creationId xmlns:a16="http://schemas.microsoft.com/office/drawing/2014/main" id="{B5B2FCE1-386A-41FA-AD12-EE01DCED5BB1}"/>
            </a:ext>
          </a:extLst>
        </xdr:cNvPr>
        <xdr:cNvCxnSpPr/>
      </xdr:nvCxnSpPr>
      <xdr:spPr>
        <a:xfrm flipV="1">
          <a:off x="7886700" y="632686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119309</xdr:rowOff>
    </xdr:from>
    <xdr:to>
      <xdr:col>41</xdr:col>
      <xdr:colOff>101600</xdr:colOff>
      <xdr:row>39</xdr:row>
      <xdr:rowOff>49459</xdr:rowOff>
    </xdr:to>
    <xdr:sp macro="" textlink="">
      <xdr:nvSpPr>
        <xdr:cNvPr id="132" name="楕円 131">
          <a:extLst>
            <a:ext uri="{FF2B5EF4-FFF2-40B4-BE49-F238E27FC236}">
              <a16:creationId xmlns:a16="http://schemas.microsoft.com/office/drawing/2014/main" id="{12F46596-B6A0-4423-8926-5E3F980CB210}"/>
            </a:ext>
          </a:extLst>
        </xdr:cNvPr>
        <xdr:cNvSpPr/>
      </xdr:nvSpPr>
      <xdr:spPr>
        <a:xfrm>
          <a:off x="7029450" y="628515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168326</xdr:rowOff>
    </xdr:from>
    <xdr:to>
      <xdr:col>45</xdr:col>
      <xdr:colOff>177800</xdr:colOff>
      <xdr:row>38</xdr:row>
      <xdr:rowOff>170109</xdr:rowOff>
    </xdr:to>
    <xdr:cxnSp macro="">
      <xdr:nvCxnSpPr>
        <xdr:cNvPr id="133" name="直線コネクタ 132">
          <a:extLst>
            <a:ext uri="{FF2B5EF4-FFF2-40B4-BE49-F238E27FC236}">
              <a16:creationId xmlns:a16="http://schemas.microsoft.com/office/drawing/2014/main" id="{29CEF6C4-4208-43DB-B51A-04F314EF5136}"/>
            </a:ext>
          </a:extLst>
        </xdr:cNvPr>
        <xdr:cNvCxnSpPr/>
      </xdr:nvCxnSpPr>
      <xdr:spPr>
        <a:xfrm flipV="1">
          <a:off x="7077075" y="6321476"/>
          <a:ext cx="809625"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119858</xdr:rowOff>
    </xdr:from>
    <xdr:to>
      <xdr:col>36</xdr:col>
      <xdr:colOff>165100</xdr:colOff>
      <xdr:row>39</xdr:row>
      <xdr:rowOff>50008</xdr:rowOff>
    </xdr:to>
    <xdr:sp macro="" textlink="">
      <xdr:nvSpPr>
        <xdr:cNvPr id="134" name="楕円 133">
          <a:extLst>
            <a:ext uri="{FF2B5EF4-FFF2-40B4-BE49-F238E27FC236}">
              <a16:creationId xmlns:a16="http://schemas.microsoft.com/office/drawing/2014/main" id="{B5D8FFA8-9C62-4AF6-B903-D11A0EA3C85B}"/>
            </a:ext>
          </a:extLst>
        </xdr:cNvPr>
        <xdr:cNvSpPr/>
      </xdr:nvSpPr>
      <xdr:spPr>
        <a:xfrm>
          <a:off x="6238875" y="628570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170109</xdr:rowOff>
    </xdr:from>
    <xdr:to>
      <xdr:col>41</xdr:col>
      <xdr:colOff>50800</xdr:colOff>
      <xdr:row>38</xdr:row>
      <xdr:rowOff>170658</xdr:rowOff>
    </xdr:to>
    <xdr:cxnSp macro="">
      <xdr:nvCxnSpPr>
        <xdr:cNvPr id="135" name="直線コネクタ 134">
          <a:extLst>
            <a:ext uri="{FF2B5EF4-FFF2-40B4-BE49-F238E27FC236}">
              <a16:creationId xmlns:a16="http://schemas.microsoft.com/office/drawing/2014/main" id="{5939384D-16B5-405B-84B4-7C8B1936B93E}"/>
            </a:ext>
          </a:extLst>
        </xdr:cNvPr>
        <xdr:cNvCxnSpPr/>
      </xdr:nvCxnSpPr>
      <xdr:spPr>
        <a:xfrm flipV="1">
          <a:off x="6286500" y="6323259"/>
          <a:ext cx="790575"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34276</xdr:rowOff>
    </xdr:from>
    <xdr:ext cx="469744" cy="259045"/>
    <xdr:sp macro="" textlink="">
      <xdr:nvSpPr>
        <xdr:cNvPr id="136" name="n_1aveValue【道路】&#10;一人当たり延長">
          <a:extLst>
            <a:ext uri="{FF2B5EF4-FFF2-40B4-BE49-F238E27FC236}">
              <a16:creationId xmlns:a16="http://schemas.microsoft.com/office/drawing/2014/main" id="{33B68C20-A457-43E7-8280-B3A5645DFBCC}"/>
            </a:ext>
          </a:extLst>
        </xdr:cNvPr>
        <xdr:cNvSpPr txBox="1"/>
      </xdr:nvSpPr>
      <xdr:spPr>
        <a:xfrm>
          <a:off x="8458277" y="651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33728</xdr:rowOff>
    </xdr:from>
    <xdr:ext cx="469744" cy="259045"/>
    <xdr:sp macro="" textlink="">
      <xdr:nvSpPr>
        <xdr:cNvPr id="137" name="n_2aveValue【道路】&#10;一人当たり延長">
          <a:extLst>
            <a:ext uri="{FF2B5EF4-FFF2-40B4-BE49-F238E27FC236}">
              <a16:creationId xmlns:a16="http://schemas.microsoft.com/office/drawing/2014/main" id="{EDEA719F-9186-436F-A7A7-0C96CF1C0034}"/>
            </a:ext>
          </a:extLst>
        </xdr:cNvPr>
        <xdr:cNvSpPr txBox="1"/>
      </xdr:nvSpPr>
      <xdr:spPr>
        <a:xfrm>
          <a:off x="7677227" y="65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39854</xdr:rowOff>
    </xdr:from>
    <xdr:ext cx="469744" cy="259045"/>
    <xdr:sp macro="" textlink="">
      <xdr:nvSpPr>
        <xdr:cNvPr id="138" name="n_3aveValue【道路】&#10;一人当たり延長">
          <a:extLst>
            <a:ext uri="{FF2B5EF4-FFF2-40B4-BE49-F238E27FC236}">
              <a16:creationId xmlns:a16="http://schemas.microsoft.com/office/drawing/2014/main" id="{9B351BEF-99C3-4B4A-B35D-0F7F86FE3EFB}"/>
            </a:ext>
          </a:extLst>
        </xdr:cNvPr>
        <xdr:cNvSpPr txBox="1"/>
      </xdr:nvSpPr>
      <xdr:spPr>
        <a:xfrm>
          <a:off x="6867602" y="652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47307</xdr:rowOff>
    </xdr:from>
    <xdr:ext cx="469744" cy="259045"/>
    <xdr:sp macro="" textlink="">
      <xdr:nvSpPr>
        <xdr:cNvPr id="139" name="n_4aveValue【道路】&#10;一人当たり延長">
          <a:extLst>
            <a:ext uri="{FF2B5EF4-FFF2-40B4-BE49-F238E27FC236}">
              <a16:creationId xmlns:a16="http://schemas.microsoft.com/office/drawing/2014/main" id="{CFB08337-C2EC-4FA8-9418-6FCD98ADF40F}"/>
            </a:ext>
          </a:extLst>
        </xdr:cNvPr>
        <xdr:cNvSpPr txBox="1"/>
      </xdr:nvSpPr>
      <xdr:spPr>
        <a:xfrm>
          <a:off x="6067502" y="653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63243</xdr:rowOff>
    </xdr:from>
    <xdr:ext cx="534377" cy="259045"/>
    <xdr:sp macro="" textlink="">
      <xdr:nvSpPr>
        <xdr:cNvPr id="140" name="n_1mainValue【道路】&#10;一人当たり延長">
          <a:extLst>
            <a:ext uri="{FF2B5EF4-FFF2-40B4-BE49-F238E27FC236}">
              <a16:creationId xmlns:a16="http://schemas.microsoft.com/office/drawing/2014/main" id="{A2AEDF71-0B9D-4F25-9041-E10375B2E55D}"/>
            </a:ext>
          </a:extLst>
        </xdr:cNvPr>
        <xdr:cNvSpPr txBox="1"/>
      </xdr:nvSpPr>
      <xdr:spPr>
        <a:xfrm>
          <a:off x="8429136" y="60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64203</xdr:rowOff>
    </xdr:from>
    <xdr:ext cx="534377" cy="259045"/>
    <xdr:sp macro="" textlink="">
      <xdr:nvSpPr>
        <xdr:cNvPr id="141" name="n_2mainValue【道路】&#10;一人当たり延長">
          <a:extLst>
            <a:ext uri="{FF2B5EF4-FFF2-40B4-BE49-F238E27FC236}">
              <a16:creationId xmlns:a16="http://schemas.microsoft.com/office/drawing/2014/main" id="{B0341AFF-02D4-404A-B18E-3516D830DDB4}"/>
            </a:ext>
          </a:extLst>
        </xdr:cNvPr>
        <xdr:cNvSpPr txBox="1"/>
      </xdr:nvSpPr>
      <xdr:spPr>
        <a:xfrm>
          <a:off x="7648086" y="60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65986</xdr:rowOff>
    </xdr:from>
    <xdr:ext cx="534377" cy="259045"/>
    <xdr:sp macro="" textlink="">
      <xdr:nvSpPr>
        <xdr:cNvPr id="142" name="n_3mainValue【道路】&#10;一人当たり延長">
          <a:extLst>
            <a:ext uri="{FF2B5EF4-FFF2-40B4-BE49-F238E27FC236}">
              <a16:creationId xmlns:a16="http://schemas.microsoft.com/office/drawing/2014/main" id="{FBBC6350-9C6D-414E-A337-855E613EA56D}"/>
            </a:ext>
          </a:extLst>
        </xdr:cNvPr>
        <xdr:cNvSpPr txBox="1"/>
      </xdr:nvSpPr>
      <xdr:spPr>
        <a:xfrm>
          <a:off x="6847986" y="606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66534</xdr:rowOff>
    </xdr:from>
    <xdr:ext cx="534377" cy="259045"/>
    <xdr:sp macro="" textlink="">
      <xdr:nvSpPr>
        <xdr:cNvPr id="143" name="n_4mainValue【道路】&#10;一人当たり延長">
          <a:extLst>
            <a:ext uri="{FF2B5EF4-FFF2-40B4-BE49-F238E27FC236}">
              <a16:creationId xmlns:a16="http://schemas.microsoft.com/office/drawing/2014/main" id="{B7F277FD-E822-40B3-84C9-C6E9B48D3E25}"/>
            </a:ext>
          </a:extLst>
        </xdr:cNvPr>
        <xdr:cNvSpPr txBox="1"/>
      </xdr:nvSpPr>
      <xdr:spPr>
        <a:xfrm>
          <a:off x="6038361" y="607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862D0005-8C9D-4760-BC82-7761DF0201E2}"/>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CA380EC8-1843-48B4-8150-D94C516529E9}"/>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7AAFEA5C-E382-4C17-925D-7A4024538A82}"/>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4FA25F90-15CD-4670-95E7-6F4726CFAE8D}"/>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ED6A988F-ADDA-4B2A-82D2-6438EFB50A35}"/>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12ADBD36-7089-494F-8AA8-EC743D5694F5}"/>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4665CB54-CBBB-480E-B339-D23F627F1C89}"/>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46B55871-F6D6-4162-80B3-A378F973C18D}"/>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44206CC-0D7B-4636-A3A7-0A55B76CDC5C}"/>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944CDFAA-71BD-4C10-BAC2-4DEED9ADF36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37F515BF-FF5A-4B4C-B23A-0A737B8F69EC}"/>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E76C40CF-3C0D-4662-8B16-CDA0F2EF633B}"/>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CB48B65C-1B75-40AC-9668-753056A6DA4A}"/>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399886F5-FB94-4F54-9AD7-327120C2260A}"/>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44B141DC-DBF8-487A-A7B0-8C72BA0CB528}"/>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2E51A21A-5158-4029-BA60-AF779DF10CDD}"/>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18339ED2-D27D-4CC2-986A-1575D7F7D0D2}"/>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6BB3C831-025C-46F3-9352-54C2DADDEC74}"/>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8C6CD774-5337-46EC-A719-D1730071F902}"/>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E27522F0-8121-4F6D-80E8-6E9F67235247}"/>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30F8E8B8-7282-42A7-A86B-8020364162A3}"/>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D283DD36-35BE-4928-9F93-3423AC52034B}"/>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DEC48B23-2EA5-4871-8DF3-C08AC8B3673A}"/>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4149F75-8F26-427F-B7E8-506DFE0E7996}"/>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1AFE1FC1-C09B-4C21-83FD-A839734B462C}"/>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6BC2834A-E556-4CE0-A691-02446826F49A}"/>
            </a:ext>
          </a:extLst>
        </xdr:cNvPr>
        <xdr:cNvCxnSpPr/>
      </xdr:nvCxnSpPr>
      <xdr:spPr>
        <a:xfrm flipV="1">
          <a:off x="4180840" y="9114881"/>
          <a:ext cx="0" cy="1164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B28F2590-2BC8-49E2-98D8-81DCEF90E230}"/>
            </a:ext>
          </a:extLst>
        </xdr:cNvPr>
        <xdr:cNvSpPr txBox="1"/>
      </xdr:nvSpPr>
      <xdr:spPr>
        <a:xfrm>
          <a:off x="4219575" y="1027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270CC0A2-D9AA-492F-9B89-F38B494EA5C5}"/>
            </a:ext>
          </a:extLst>
        </xdr:cNvPr>
        <xdr:cNvCxnSpPr/>
      </xdr:nvCxnSpPr>
      <xdr:spPr>
        <a:xfrm>
          <a:off x="4105275" y="10279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BFE90CA5-1940-45A3-8788-3FD340D138AF}"/>
            </a:ext>
          </a:extLst>
        </xdr:cNvPr>
        <xdr:cNvSpPr txBox="1"/>
      </xdr:nvSpPr>
      <xdr:spPr>
        <a:xfrm>
          <a:off x="4219575" y="891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68497E12-DCB1-4C01-B2DD-FB0EF1B0B333}"/>
            </a:ext>
          </a:extLst>
        </xdr:cNvPr>
        <xdr:cNvCxnSpPr/>
      </xdr:nvCxnSpPr>
      <xdr:spPr>
        <a:xfrm>
          <a:off x="4105275" y="91148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4A349A04-0840-4D75-A0E9-144FB4490D4E}"/>
            </a:ext>
          </a:extLst>
        </xdr:cNvPr>
        <xdr:cNvSpPr txBox="1"/>
      </xdr:nvSpPr>
      <xdr:spPr>
        <a:xfrm>
          <a:off x="4219575"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6ECE5146-34D5-4061-9F8C-B70EF45FF9CD}"/>
            </a:ext>
          </a:extLst>
        </xdr:cNvPr>
        <xdr:cNvSpPr/>
      </xdr:nvSpPr>
      <xdr:spPr>
        <a:xfrm>
          <a:off x="4124325" y="9904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C4F7984E-DA6C-4420-B33C-1E193DB9E3B6}"/>
            </a:ext>
          </a:extLst>
        </xdr:cNvPr>
        <xdr:cNvSpPr/>
      </xdr:nvSpPr>
      <xdr:spPr>
        <a:xfrm>
          <a:off x="3381375" y="988676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1C487306-CBED-4111-9177-0378E65E3EE8}"/>
            </a:ext>
          </a:extLst>
        </xdr:cNvPr>
        <xdr:cNvSpPr/>
      </xdr:nvSpPr>
      <xdr:spPr>
        <a:xfrm>
          <a:off x="2571750" y="98750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2A60E107-DEA9-4119-BD41-9E1C1175A5A0}"/>
            </a:ext>
          </a:extLst>
        </xdr:cNvPr>
        <xdr:cNvSpPr/>
      </xdr:nvSpPr>
      <xdr:spPr>
        <a:xfrm>
          <a:off x="1781175" y="98473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7E657D22-004A-4E7A-8837-18F18DC7D74B}"/>
            </a:ext>
          </a:extLst>
        </xdr:cNvPr>
        <xdr:cNvSpPr/>
      </xdr:nvSpPr>
      <xdr:spPr>
        <a:xfrm>
          <a:off x="981075" y="983252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D8F7B40-1972-4B8E-B34D-E96D45AA5D8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C95C839-A678-44E6-9878-C7727C4456F8}"/>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B5E1ED4-46DE-4760-90AD-08120428F041}"/>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C93D8C1-A4E5-4CEC-A56F-B640A2C790F8}"/>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A6C3631-5042-450A-A868-A8C08DC8CBE7}"/>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140244</xdr:rowOff>
    </xdr:from>
    <xdr:to>
      <xdr:col>24</xdr:col>
      <xdr:colOff>114300</xdr:colOff>
      <xdr:row>59</xdr:row>
      <xdr:rowOff>70394</xdr:rowOff>
    </xdr:to>
    <xdr:sp macro="" textlink="">
      <xdr:nvSpPr>
        <xdr:cNvPr id="185" name="楕円 184">
          <a:extLst>
            <a:ext uri="{FF2B5EF4-FFF2-40B4-BE49-F238E27FC236}">
              <a16:creationId xmlns:a16="http://schemas.microsoft.com/office/drawing/2014/main" id="{EA4A4E80-16B2-499C-8F99-165A033805F3}"/>
            </a:ext>
          </a:extLst>
        </xdr:cNvPr>
        <xdr:cNvSpPr/>
      </xdr:nvSpPr>
      <xdr:spPr>
        <a:xfrm>
          <a:off x="4124325" y="954459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163121</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4574B80F-8ECB-4530-BFA9-7CC2AD0E70B7}"/>
            </a:ext>
          </a:extLst>
        </xdr:cNvPr>
        <xdr:cNvSpPr txBox="1"/>
      </xdr:nvSpPr>
      <xdr:spPr>
        <a:xfrm>
          <a:off x="4219575" y="939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151674</xdr:rowOff>
    </xdr:from>
    <xdr:to>
      <xdr:col>20</xdr:col>
      <xdr:colOff>38100</xdr:colOff>
      <xdr:row>59</xdr:row>
      <xdr:rowOff>81824</xdr:rowOff>
    </xdr:to>
    <xdr:sp macro="" textlink="">
      <xdr:nvSpPr>
        <xdr:cNvPr id="187" name="楕円 186">
          <a:extLst>
            <a:ext uri="{FF2B5EF4-FFF2-40B4-BE49-F238E27FC236}">
              <a16:creationId xmlns:a16="http://schemas.microsoft.com/office/drawing/2014/main" id="{B5D30A16-E7FD-46B5-9A2C-E1CFADECA36B}"/>
            </a:ext>
          </a:extLst>
        </xdr:cNvPr>
        <xdr:cNvSpPr/>
      </xdr:nvSpPr>
      <xdr:spPr>
        <a:xfrm>
          <a:off x="3381375" y="95528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19594</xdr:rowOff>
    </xdr:from>
    <xdr:to>
      <xdr:col>24</xdr:col>
      <xdr:colOff>63500</xdr:colOff>
      <xdr:row>59</xdr:row>
      <xdr:rowOff>31024</xdr:rowOff>
    </xdr:to>
    <xdr:cxnSp macro="">
      <xdr:nvCxnSpPr>
        <xdr:cNvPr id="188" name="直線コネクタ 187">
          <a:extLst>
            <a:ext uri="{FF2B5EF4-FFF2-40B4-BE49-F238E27FC236}">
              <a16:creationId xmlns:a16="http://schemas.microsoft.com/office/drawing/2014/main" id="{08AE96A9-B596-4D89-808E-C65FAEC5FE14}"/>
            </a:ext>
          </a:extLst>
        </xdr:cNvPr>
        <xdr:cNvCxnSpPr/>
      </xdr:nvCxnSpPr>
      <xdr:spPr>
        <a:xfrm flipV="1">
          <a:off x="3429000" y="9582694"/>
          <a:ext cx="7524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16147</xdr:rowOff>
    </xdr:from>
    <xdr:to>
      <xdr:col>15</xdr:col>
      <xdr:colOff>101600</xdr:colOff>
      <xdr:row>59</xdr:row>
      <xdr:rowOff>117747</xdr:rowOff>
    </xdr:to>
    <xdr:sp macro="" textlink="">
      <xdr:nvSpPr>
        <xdr:cNvPr id="189" name="楕円 188">
          <a:extLst>
            <a:ext uri="{FF2B5EF4-FFF2-40B4-BE49-F238E27FC236}">
              <a16:creationId xmlns:a16="http://schemas.microsoft.com/office/drawing/2014/main" id="{3D681A11-633D-441B-A4CF-0DAA14ACB0FE}"/>
            </a:ext>
          </a:extLst>
        </xdr:cNvPr>
        <xdr:cNvSpPr/>
      </xdr:nvSpPr>
      <xdr:spPr>
        <a:xfrm>
          <a:off x="2571750" y="95792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31024</xdr:rowOff>
    </xdr:from>
    <xdr:to>
      <xdr:col>19</xdr:col>
      <xdr:colOff>177800</xdr:colOff>
      <xdr:row>59</xdr:row>
      <xdr:rowOff>66947</xdr:rowOff>
    </xdr:to>
    <xdr:cxnSp macro="">
      <xdr:nvCxnSpPr>
        <xdr:cNvPr id="190" name="直線コネクタ 189">
          <a:extLst>
            <a:ext uri="{FF2B5EF4-FFF2-40B4-BE49-F238E27FC236}">
              <a16:creationId xmlns:a16="http://schemas.microsoft.com/office/drawing/2014/main" id="{BC9E74A0-EF0E-4C52-AA37-F22A04382B2E}"/>
            </a:ext>
          </a:extLst>
        </xdr:cNvPr>
        <xdr:cNvCxnSpPr/>
      </xdr:nvCxnSpPr>
      <xdr:spPr>
        <a:xfrm flipV="1">
          <a:off x="2619375" y="9590949"/>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161472</xdr:rowOff>
    </xdr:from>
    <xdr:to>
      <xdr:col>10</xdr:col>
      <xdr:colOff>165100</xdr:colOff>
      <xdr:row>59</xdr:row>
      <xdr:rowOff>91622</xdr:rowOff>
    </xdr:to>
    <xdr:sp macro="" textlink="">
      <xdr:nvSpPr>
        <xdr:cNvPr id="191" name="楕円 190">
          <a:extLst>
            <a:ext uri="{FF2B5EF4-FFF2-40B4-BE49-F238E27FC236}">
              <a16:creationId xmlns:a16="http://schemas.microsoft.com/office/drawing/2014/main" id="{7B02AAA8-9CFE-495B-A331-074D558EFB56}"/>
            </a:ext>
          </a:extLst>
        </xdr:cNvPr>
        <xdr:cNvSpPr/>
      </xdr:nvSpPr>
      <xdr:spPr>
        <a:xfrm>
          <a:off x="1781175" y="956582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40822</xdr:rowOff>
    </xdr:from>
    <xdr:to>
      <xdr:col>15</xdr:col>
      <xdr:colOff>50800</xdr:colOff>
      <xdr:row>59</xdr:row>
      <xdr:rowOff>66947</xdr:rowOff>
    </xdr:to>
    <xdr:cxnSp macro="">
      <xdr:nvCxnSpPr>
        <xdr:cNvPr id="192" name="直線コネクタ 191">
          <a:extLst>
            <a:ext uri="{FF2B5EF4-FFF2-40B4-BE49-F238E27FC236}">
              <a16:creationId xmlns:a16="http://schemas.microsoft.com/office/drawing/2014/main" id="{A91FD6E0-D80B-4F88-8494-FD46A1D6A386}"/>
            </a:ext>
          </a:extLst>
        </xdr:cNvPr>
        <xdr:cNvCxnSpPr/>
      </xdr:nvCxnSpPr>
      <xdr:spPr>
        <a:xfrm>
          <a:off x="1828800" y="9603922"/>
          <a:ext cx="790575" cy="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14515</xdr:rowOff>
    </xdr:from>
    <xdr:to>
      <xdr:col>6</xdr:col>
      <xdr:colOff>38100</xdr:colOff>
      <xdr:row>59</xdr:row>
      <xdr:rowOff>116115</xdr:rowOff>
    </xdr:to>
    <xdr:sp macro="" textlink="">
      <xdr:nvSpPr>
        <xdr:cNvPr id="193" name="楕円 192">
          <a:extLst>
            <a:ext uri="{FF2B5EF4-FFF2-40B4-BE49-F238E27FC236}">
              <a16:creationId xmlns:a16="http://schemas.microsoft.com/office/drawing/2014/main" id="{22A8C75A-02AD-4C1B-8888-279296C27185}"/>
            </a:ext>
          </a:extLst>
        </xdr:cNvPr>
        <xdr:cNvSpPr/>
      </xdr:nvSpPr>
      <xdr:spPr>
        <a:xfrm>
          <a:off x="981075" y="95744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40822</xdr:rowOff>
    </xdr:from>
    <xdr:to>
      <xdr:col>10</xdr:col>
      <xdr:colOff>114300</xdr:colOff>
      <xdr:row>59</xdr:row>
      <xdr:rowOff>65315</xdr:rowOff>
    </xdr:to>
    <xdr:cxnSp macro="">
      <xdr:nvCxnSpPr>
        <xdr:cNvPr id="194" name="直線コネクタ 193">
          <a:extLst>
            <a:ext uri="{FF2B5EF4-FFF2-40B4-BE49-F238E27FC236}">
              <a16:creationId xmlns:a16="http://schemas.microsoft.com/office/drawing/2014/main" id="{2274FE10-1197-4221-B3E1-5C287EC4E33B}"/>
            </a:ext>
          </a:extLst>
        </xdr:cNvPr>
        <xdr:cNvCxnSpPr/>
      </xdr:nvCxnSpPr>
      <xdr:spPr>
        <a:xfrm flipV="1">
          <a:off x="1028700" y="9603922"/>
          <a:ext cx="8001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71AA6072-4CF3-419F-BBC0-626F78D6B485}"/>
            </a:ext>
          </a:extLst>
        </xdr:cNvPr>
        <xdr:cNvSpPr txBox="1"/>
      </xdr:nvSpPr>
      <xdr:spPr>
        <a:xfrm>
          <a:off x="3239144" y="997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AC2C9262-62B1-4800-8C34-D8AA3A277DB3}"/>
            </a:ext>
          </a:extLst>
        </xdr:cNvPr>
        <xdr:cNvSpPr txBox="1"/>
      </xdr:nvSpPr>
      <xdr:spPr>
        <a:xfrm>
          <a:off x="2439044" y="995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31955277-68A7-420E-98D7-71D7FB302F08}"/>
            </a:ext>
          </a:extLst>
        </xdr:cNvPr>
        <xdr:cNvSpPr txBox="1"/>
      </xdr:nvSpPr>
      <xdr:spPr>
        <a:xfrm>
          <a:off x="1648469" y="9936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D4A827CD-9810-4B9C-B2E6-D4D0EB1C8797}"/>
            </a:ext>
          </a:extLst>
        </xdr:cNvPr>
        <xdr:cNvSpPr txBox="1"/>
      </xdr:nvSpPr>
      <xdr:spPr>
        <a:xfrm>
          <a:off x="848369" y="991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98351</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9284953E-26B4-45B7-8621-EB54BFDCB73A}"/>
            </a:ext>
          </a:extLst>
        </xdr:cNvPr>
        <xdr:cNvSpPr txBox="1"/>
      </xdr:nvSpPr>
      <xdr:spPr>
        <a:xfrm>
          <a:off x="3239144" y="933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134274</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24A3940B-461C-4A0D-9BA5-26BDC60DA3CD}"/>
            </a:ext>
          </a:extLst>
        </xdr:cNvPr>
        <xdr:cNvSpPr txBox="1"/>
      </xdr:nvSpPr>
      <xdr:spPr>
        <a:xfrm>
          <a:off x="2439044" y="937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108149</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917491FB-475F-4D2C-B1AE-92F16A592F61}"/>
            </a:ext>
          </a:extLst>
        </xdr:cNvPr>
        <xdr:cNvSpPr txBox="1"/>
      </xdr:nvSpPr>
      <xdr:spPr>
        <a:xfrm>
          <a:off x="1648469" y="9344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132642</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B7AC781-4137-4A1B-AC97-CE16073DD38F}"/>
            </a:ext>
          </a:extLst>
        </xdr:cNvPr>
        <xdr:cNvSpPr txBox="1"/>
      </xdr:nvSpPr>
      <xdr:spPr>
        <a:xfrm>
          <a:off x="848369" y="937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9EA483AE-6C34-47AD-9D69-57703E1C5242}"/>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C5334A29-DC8F-4928-9675-DE53CDCA9E9C}"/>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FA117084-E9B1-4E7E-8D8B-A13B83B6F886}"/>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59E32F44-6264-40F6-84AC-3B473BB5602B}"/>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6F99308E-B737-4711-B8DB-9EB34CA8C86B}"/>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A0CEDB17-E904-45F4-BE08-D628B24920D6}"/>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E3203AC-D9E6-4E0F-A6BE-B52196C8A226}"/>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D96AC5E3-1940-4803-92AC-B63AA2B03C86}"/>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A658086-D45A-4495-B5DF-38233F0CB066}"/>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B8AF21DC-8222-4B4C-8B23-AC90EE4E595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D941A384-8DBE-451C-8393-498EE1784450}"/>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EAA61F9E-05EC-4617-A5FB-D9ECF0E0B9E5}"/>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00B88A5D-D66B-449F-80E0-C10892D653DB}"/>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5DB68549-E38B-4D6B-93A1-D03F44700C1A}"/>
            </a:ext>
          </a:extLst>
        </xdr:cNvPr>
        <xdr:cNvSpPr txBox="1"/>
      </xdr:nvSpPr>
      <xdr:spPr>
        <a:xfrm>
          <a:off x="5421206" y="980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A53322F8-8D11-416D-B132-DD0039CA4A3D}"/>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CAA608E5-8C1B-47E7-93DA-354E35CF0CCC}"/>
            </a:ext>
          </a:extLst>
        </xdr:cNvPr>
        <xdr:cNvSpPr txBox="1"/>
      </xdr:nvSpPr>
      <xdr:spPr>
        <a:xfrm>
          <a:off x="5421206" y="937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6B5CA537-3653-49E5-A90B-30B105BC5BBA}"/>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3DBB9E5E-292D-4177-A9CC-E7A1D8E4ADB6}"/>
            </a:ext>
          </a:extLst>
        </xdr:cNvPr>
        <xdr:cNvSpPr txBox="1"/>
      </xdr:nvSpPr>
      <xdr:spPr>
        <a:xfrm>
          <a:off x="5421206" y="894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8B54D8A9-3C5E-4648-9CC1-B93B97C96136}"/>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7E5AF11B-8D9D-4A92-B243-F61A132739C7}"/>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2EE84F05-D449-4305-ADFD-553A29426F2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04CDD1A2-61E0-45D5-A8A0-481C09A2FAD3}"/>
            </a:ext>
          </a:extLst>
        </xdr:cNvPr>
        <xdr:cNvCxnSpPr/>
      </xdr:nvCxnSpPr>
      <xdr:spPr>
        <a:xfrm flipV="1">
          <a:off x="9429115" y="9356325"/>
          <a:ext cx="0" cy="1000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C1734D2C-E861-44F9-8744-38AE9FC38D21}"/>
            </a:ext>
          </a:extLst>
        </xdr:cNvPr>
        <xdr:cNvSpPr txBox="1"/>
      </xdr:nvSpPr>
      <xdr:spPr>
        <a:xfrm>
          <a:off x="9467850" y="1036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70E85651-5FF7-4908-88DF-7828DF111E9A}"/>
            </a:ext>
          </a:extLst>
        </xdr:cNvPr>
        <xdr:cNvCxnSpPr/>
      </xdr:nvCxnSpPr>
      <xdr:spPr>
        <a:xfrm>
          <a:off x="9363075" y="1035656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0C21AF5A-78F6-41AE-BCC1-EF242DB605D6}"/>
            </a:ext>
          </a:extLst>
        </xdr:cNvPr>
        <xdr:cNvSpPr txBox="1"/>
      </xdr:nvSpPr>
      <xdr:spPr>
        <a:xfrm>
          <a:off x="9467850" y="914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84573041-1617-427C-9EA4-AFA268B0EE41}"/>
            </a:ext>
          </a:extLst>
        </xdr:cNvPr>
        <xdr:cNvCxnSpPr/>
      </xdr:nvCxnSpPr>
      <xdr:spPr>
        <a:xfrm>
          <a:off x="9363075" y="9356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108359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BC10B116-BED2-4547-B0AF-49D8925784F6}"/>
            </a:ext>
          </a:extLst>
        </xdr:cNvPr>
        <xdr:cNvSpPr txBox="1"/>
      </xdr:nvSpPr>
      <xdr:spPr>
        <a:xfrm>
          <a:off x="9467850" y="9830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B3164581-923E-4543-8CD2-A32822F7E8B9}"/>
            </a:ext>
          </a:extLst>
        </xdr:cNvPr>
        <xdr:cNvSpPr/>
      </xdr:nvSpPr>
      <xdr:spPr>
        <a:xfrm>
          <a:off x="9401175" y="997560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118989E4-A389-4753-8748-4B528A22B285}"/>
            </a:ext>
          </a:extLst>
        </xdr:cNvPr>
        <xdr:cNvSpPr/>
      </xdr:nvSpPr>
      <xdr:spPr>
        <a:xfrm>
          <a:off x="8639175" y="99728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7AE2231D-95D9-490E-8AB4-A504E16B7129}"/>
            </a:ext>
          </a:extLst>
        </xdr:cNvPr>
        <xdr:cNvSpPr/>
      </xdr:nvSpPr>
      <xdr:spPr>
        <a:xfrm>
          <a:off x="7839075" y="99756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B8442362-418F-4523-9010-4188C49C5167}"/>
            </a:ext>
          </a:extLst>
        </xdr:cNvPr>
        <xdr:cNvSpPr/>
      </xdr:nvSpPr>
      <xdr:spPr>
        <a:xfrm>
          <a:off x="7029450" y="99819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6590DA59-4D88-4209-BA88-8A09A3EC3A91}"/>
            </a:ext>
          </a:extLst>
        </xdr:cNvPr>
        <xdr:cNvSpPr/>
      </xdr:nvSpPr>
      <xdr:spPr>
        <a:xfrm>
          <a:off x="6238875" y="1001099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888B4F05-61A3-4979-A7CE-E4ECB6F27347}"/>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1BAA333-11A9-410F-8DD1-8934BD14FA9C}"/>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974A93D-5ABE-4342-B35E-6A62E1F191D7}"/>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16B6D22-668A-496B-8C88-576A5794352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A55E227-94A8-4143-8E7B-B2EE2C7CE8BB}"/>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49862</xdr:rowOff>
    </xdr:from>
    <xdr:to>
      <xdr:col>55</xdr:col>
      <xdr:colOff>50800</xdr:colOff>
      <xdr:row>63</xdr:row>
      <xdr:rowOff>151462</xdr:rowOff>
    </xdr:to>
    <xdr:sp macro="" textlink="">
      <xdr:nvSpPr>
        <xdr:cNvPr id="240" name="楕円 239">
          <a:extLst>
            <a:ext uri="{FF2B5EF4-FFF2-40B4-BE49-F238E27FC236}">
              <a16:creationId xmlns:a16="http://schemas.microsoft.com/office/drawing/2014/main" id="{FAD29DBF-A2F0-4FE8-B17F-22625A42A0D5}"/>
            </a:ext>
          </a:extLst>
        </xdr:cNvPr>
        <xdr:cNvSpPr/>
      </xdr:nvSpPr>
      <xdr:spPr>
        <a:xfrm>
          <a:off x="9401175" y="1025748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136239</xdr:rowOff>
    </xdr:from>
    <xdr:ext cx="534377" cy="259045"/>
    <xdr:sp macro="" textlink="">
      <xdr:nvSpPr>
        <xdr:cNvPr id="241" name="【橋りょう・トンネル】&#10;一人当たり有形固定資産（償却資産）額該当値テキスト">
          <a:extLst>
            <a:ext uri="{FF2B5EF4-FFF2-40B4-BE49-F238E27FC236}">
              <a16:creationId xmlns:a16="http://schemas.microsoft.com/office/drawing/2014/main" id="{E3C2CCBD-2BB7-4A40-A913-D4BF1DD9A181}"/>
            </a:ext>
          </a:extLst>
        </xdr:cNvPr>
        <xdr:cNvSpPr txBox="1"/>
      </xdr:nvSpPr>
      <xdr:spPr>
        <a:xfrm>
          <a:off x="9467850" y="101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53817</xdr:rowOff>
    </xdr:from>
    <xdr:to>
      <xdr:col>50</xdr:col>
      <xdr:colOff>165100</xdr:colOff>
      <xdr:row>63</xdr:row>
      <xdr:rowOff>155417</xdr:rowOff>
    </xdr:to>
    <xdr:sp macro="" textlink="">
      <xdr:nvSpPr>
        <xdr:cNvPr id="242" name="楕円 241">
          <a:extLst>
            <a:ext uri="{FF2B5EF4-FFF2-40B4-BE49-F238E27FC236}">
              <a16:creationId xmlns:a16="http://schemas.microsoft.com/office/drawing/2014/main" id="{9CCEF794-8DFF-4459-9E6A-C6C36C5771BC}"/>
            </a:ext>
          </a:extLst>
        </xdr:cNvPr>
        <xdr:cNvSpPr/>
      </xdr:nvSpPr>
      <xdr:spPr>
        <a:xfrm>
          <a:off x="8639175" y="102614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100662</xdr:rowOff>
    </xdr:from>
    <xdr:to>
      <xdr:col>55</xdr:col>
      <xdr:colOff>0</xdr:colOff>
      <xdr:row>63</xdr:row>
      <xdr:rowOff>104617</xdr:rowOff>
    </xdr:to>
    <xdr:cxnSp macro="">
      <xdr:nvCxnSpPr>
        <xdr:cNvPr id="243" name="直線コネクタ 242">
          <a:extLst>
            <a:ext uri="{FF2B5EF4-FFF2-40B4-BE49-F238E27FC236}">
              <a16:creationId xmlns:a16="http://schemas.microsoft.com/office/drawing/2014/main" id="{6969FE49-6E56-42CE-BB68-DC2D5938EE37}"/>
            </a:ext>
          </a:extLst>
        </xdr:cNvPr>
        <xdr:cNvCxnSpPr/>
      </xdr:nvCxnSpPr>
      <xdr:spPr>
        <a:xfrm flipV="1">
          <a:off x="8686800" y="10314637"/>
          <a:ext cx="74295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59605</xdr:rowOff>
    </xdr:from>
    <xdr:to>
      <xdr:col>46</xdr:col>
      <xdr:colOff>38100</xdr:colOff>
      <xdr:row>63</xdr:row>
      <xdr:rowOff>161205</xdr:rowOff>
    </xdr:to>
    <xdr:sp macro="" textlink="">
      <xdr:nvSpPr>
        <xdr:cNvPr id="244" name="楕円 243">
          <a:extLst>
            <a:ext uri="{FF2B5EF4-FFF2-40B4-BE49-F238E27FC236}">
              <a16:creationId xmlns:a16="http://schemas.microsoft.com/office/drawing/2014/main" id="{6F03A353-D91B-437C-B127-912E36D9C4AC}"/>
            </a:ext>
          </a:extLst>
        </xdr:cNvPr>
        <xdr:cNvSpPr/>
      </xdr:nvSpPr>
      <xdr:spPr>
        <a:xfrm>
          <a:off x="7839075" y="102704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104617</xdr:rowOff>
    </xdr:from>
    <xdr:to>
      <xdr:col>50</xdr:col>
      <xdr:colOff>114300</xdr:colOff>
      <xdr:row>63</xdr:row>
      <xdr:rowOff>110405</xdr:rowOff>
    </xdr:to>
    <xdr:cxnSp macro="">
      <xdr:nvCxnSpPr>
        <xdr:cNvPr id="245" name="直線コネクタ 244">
          <a:extLst>
            <a:ext uri="{FF2B5EF4-FFF2-40B4-BE49-F238E27FC236}">
              <a16:creationId xmlns:a16="http://schemas.microsoft.com/office/drawing/2014/main" id="{7BB42878-210A-4513-87A0-360BF3279AD3}"/>
            </a:ext>
          </a:extLst>
        </xdr:cNvPr>
        <xdr:cNvCxnSpPr/>
      </xdr:nvCxnSpPr>
      <xdr:spPr>
        <a:xfrm flipV="1">
          <a:off x="7886700" y="1031859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59815</xdr:rowOff>
    </xdr:from>
    <xdr:to>
      <xdr:col>41</xdr:col>
      <xdr:colOff>101600</xdr:colOff>
      <xdr:row>63</xdr:row>
      <xdr:rowOff>161415</xdr:rowOff>
    </xdr:to>
    <xdr:sp macro="" textlink="">
      <xdr:nvSpPr>
        <xdr:cNvPr id="246" name="楕円 245">
          <a:extLst>
            <a:ext uri="{FF2B5EF4-FFF2-40B4-BE49-F238E27FC236}">
              <a16:creationId xmlns:a16="http://schemas.microsoft.com/office/drawing/2014/main" id="{250F376C-E71A-405E-A535-D0EFD7F72EC4}"/>
            </a:ext>
          </a:extLst>
        </xdr:cNvPr>
        <xdr:cNvSpPr/>
      </xdr:nvSpPr>
      <xdr:spPr>
        <a:xfrm>
          <a:off x="7029450" y="102706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110405</xdr:rowOff>
    </xdr:from>
    <xdr:to>
      <xdr:col>45</xdr:col>
      <xdr:colOff>177800</xdr:colOff>
      <xdr:row>63</xdr:row>
      <xdr:rowOff>110615</xdr:rowOff>
    </xdr:to>
    <xdr:cxnSp macro="">
      <xdr:nvCxnSpPr>
        <xdr:cNvPr id="247" name="直線コネクタ 246">
          <a:extLst>
            <a:ext uri="{FF2B5EF4-FFF2-40B4-BE49-F238E27FC236}">
              <a16:creationId xmlns:a16="http://schemas.microsoft.com/office/drawing/2014/main" id="{56FB2C32-2DE8-4D87-8344-D088A6992DFE}"/>
            </a:ext>
          </a:extLst>
        </xdr:cNvPr>
        <xdr:cNvCxnSpPr/>
      </xdr:nvCxnSpPr>
      <xdr:spPr>
        <a:xfrm flipV="1">
          <a:off x="7077075" y="10318030"/>
          <a:ext cx="809625"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64104</xdr:rowOff>
    </xdr:from>
    <xdr:to>
      <xdr:col>36</xdr:col>
      <xdr:colOff>165100</xdr:colOff>
      <xdr:row>63</xdr:row>
      <xdr:rowOff>165704</xdr:rowOff>
    </xdr:to>
    <xdr:sp macro="" textlink="">
      <xdr:nvSpPr>
        <xdr:cNvPr id="248" name="楕円 247">
          <a:extLst>
            <a:ext uri="{FF2B5EF4-FFF2-40B4-BE49-F238E27FC236}">
              <a16:creationId xmlns:a16="http://schemas.microsoft.com/office/drawing/2014/main" id="{FA971C39-A3BE-4C52-B6E6-6D2678178831}"/>
            </a:ext>
          </a:extLst>
        </xdr:cNvPr>
        <xdr:cNvSpPr/>
      </xdr:nvSpPr>
      <xdr:spPr>
        <a:xfrm>
          <a:off x="6238875" y="102780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110615</xdr:rowOff>
    </xdr:from>
    <xdr:to>
      <xdr:col>41</xdr:col>
      <xdr:colOff>50800</xdr:colOff>
      <xdr:row>63</xdr:row>
      <xdr:rowOff>114904</xdr:rowOff>
    </xdr:to>
    <xdr:cxnSp macro="">
      <xdr:nvCxnSpPr>
        <xdr:cNvPr id="249" name="直線コネクタ 248">
          <a:extLst>
            <a:ext uri="{FF2B5EF4-FFF2-40B4-BE49-F238E27FC236}">
              <a16:creationId xmlns:a16="http://schemas.microsoft.com/office/drawing/2014/main" id="{D64B5BCA-CEF3-4FF4-8625-72410956E7FF}"/>
            </a:ext>
          </a:extLst>
        </xdr:cNvPr>
        <xdr:cNvCxnSpPr/>
      </xdr:nvCxnSpPr>
      <xdr:spPr>
        <a:xfrm flipV="1">
          <a:off x="6286500" y="10318240"/>
          <a:ext cx="790575" cy="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35748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BC770175-54FD-4F79-9C3D-FF3C851E3A95}"/>
            </a:ext>
          </a:extLst>
        </xdr:cNvPr>
        <xdr:cNvSpPr txBox="1"/>
      </xdr:nvSpPr>
      <xdr:spPr>
        <a:xfrm>
          <a:off x="8429136" y="9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38555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310E21D6-00B3-4FD4-9839-2C44182D736B}"/>
            </a:ext>
          </a:extLst>
        </xdr:cNvPr>
        <xdr:cNvSpPr txBox="1"/>
      </xdr:nvSpPr>
      <xdr:spPr>
        <a:xfrm>
          <a:off x="7648086" y="976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41628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DDAEB9E4-C522-48FA-AA97-319A4D58702A}"/>
            </a:ext>
          </a:extLst>
        </xdr:cNvPr>
        <xdr:cNvSpPr txBox="1"/>
      </xdr:nvSpPr>
      <xdr:spPr>
        <a:xfrm>
          <a:off x="6847986" y="97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67542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A3F877E7-9366-4045-85A5-D420993C3568}"/>
            </a:ext>
          </a:extLst>
        </xdr:cNvPr>
        <xdr:cNvSpPr txBox="1"/>
      </xdr:nvSpPr>
      <xdr:spPr>
        <a:xfrm>
          <a:off x="6038361" y="978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146544</xdr:rowOff>
    </xdr:from>
    <xdr:ext cx="534377" cy="259045"/>
    <xdr:sp macro="" textlink="">
      <xdr:nvSpPr>
        <xdr:cNvPr id="254" name="n_1mainValue【橋りょう・トンネル】&#10;一人当たり有形固定資産（償却資産）額">
          <a:extLst>
            <a:ext uri="{FF2B5EF4-FFF2-40B4-BE49-F238E27FC236}">
              <a16:creationId xmlns:a16="http://schemas.microsoft.com/office/drawing/2014/main" id="{3F91ED5E-6A0C-4CC3-9FB1-B2C2FDA5D5C3}"/>
            </a:ext>
          </a:extLst>
        </xdr:cNvPr>
        <xdr:cNvSpPr txBox="1"/>
      </xdr:nvSpPr>
      <xdr:spPr>
        <a:xfrm>
          <a:off x="8429136" y="1035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152332</xdr:rowOff>
    </xdr:from>
    <xdr:ext cx="534377" cy="259045"/>
    <xdr:sp macro="" textlink="">
      <xdr:nvSpPr>
        <xdr:cNvPr id="255" name="n_2mainValue【橋りょう・トンネル】&#10;一人当たり有形固定資産（償却資産）額">
          <a:extLst>
            <a:ext uri="{FF2B5EF4-FFF2-40B4-BE49-F238E27FC236}">
              <a16:creationId xmlns:a16="http://schemas.microsoft.com/office/drawing/2014/main" id="{80CCCC56-1782-422D-957C-8EB588C9E7D5}"/>
            </a:ext>
          </a:extLst>
        </xdr:cNvPr>
        <xdr:cNvSpPr txBox="1"/>
      </xdr:nvSpPr>
      <xdr:spPr>
        <a:xfrm>
          <a:off x="7648086" y="1036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152542</xdr:rowOff>
    </xdr:from>
    <xdr:ext cx="534377" cy="259045"/>
    <xdr:sp macro="" textlink="">
      <xdr:nvSpPr>
        <xdr:cNvPr id="256" name="n_3mainValue【橋りょう・トンネル】&#10;一人当たり有形固定資産（償却資産）額">
          <a:extLst>
            <a:ext uri="{FF2B5EF4-FFF2-40B4-BE49-F238E27FC236}">
              <a16:creationId xmlns:a16="http://schemas.microsoft.com/office/drawing/2014/main" id="{DEEA0D4D-A19E-42D3-86D3-D0E6580759D7}"/>
            </a:ext>
          </a:extLst>
        </xdr:cNvPr>
        <xdr:cNvSpPr txBox="1"/>
      </xdr:nvSpPr>
      <xdr:spPr>
        <a:xfrm>
          <a:off x="6847986" y="1036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156831</xdr:rowOff>
    </xdr:from>
    <xdr:ext cx="534377" cy="259045"/>
    <xdr:sp macro="" textlink="">
      <xdr:nvSpPr>
        <xdr:cNvPr id="257" name="n_4mainValue【橋りょう・トンネル】&#10;一人当たり有形固定資産（償却資産）額">
          <a:extLst>
            <a:ext uri="{FF2B5EF4-FFF2-40B4-BE49-F238E27FC236}">
              <a16:creationId xmlns:a16="http://schemas.microsoft.com/office/drawing/2014/main" id="{37A5E533-D4DA-4E71-892D-BF52E99514A9}"/>
            </a:ext>
          </a:extLst>
        </xdr:cNvPr>
        <xdr:cNvSpPr txBox="1"/>
      </xdr:nvSpPr>
      <xdr:spPr>
        <a:xfrm>
          <a:off x="6038361" y="1037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BAF08F2F-7A2C-4455-A0A8-F614A26CEDB7}"/>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97767109-5289-4948-A865-12F9800583EF}"/>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B7251777-6A32-4004-B1BE-FDD8AAE2F8C7}"/>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292173E3-DC47-4315-8B2C-4CF5DCB19F7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E78A024B-F983-4B05-A1AF-922E78CD67F1}"/>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C7A82135-3747-4A14-A5A8-3852E7DAF41B}"/>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09784B92-83D1-47CF-B63F-FD474E3B55B1}"/>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1B8F737C-D9BE-40C3-B419-7FA134FF11F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AC3D0DCB-BD73-48A7-A6D0-11D297CDF111}"/>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899BB68F-280C-4724-A4C5-04D7AC9C851C}"/>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51E6A7CC-D5D4-4060-93F2-6C9DDC1C792B}"/>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6483DD6A-236E-47FD-86C6-BDBCD764B062}"/>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FB7AC349-E6F0-4A82-8307-409912D291D9}"/>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7E317286-88B8-477D-8CFD-427E13190013}"/>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03CEFB11-5B1D-4E38-8D59-E130E40B358A}"/>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832F841F-7FFB-40EF-A9D1-F92E9F20DC56}"/>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3A80F1D6-9911-455B-9E17-0C6CC02148CA}"/>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F9B41B6E-D086-4A67-97EF-C55F2897902C}"/>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AEB45693-A551-45C9-8371-F2E5607B89AF}"/>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B10A0719-2AFD-4945-886F-369BBC5358E1}"/>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2F9B9430-DDC9-41ED-BCF7-4EB653356A9F}"/>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714A0EE7-E7A0-4CEB-BC0F-AFFDA7CA6790}"/>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AFF3DF5A-9167-434E-A21C-9D8EB57B5490}"/>
            </a:ext>
          </a:extLst>
        </xdr:cNvPr>
        <xdr:cNvCxnSpPr/>
      </xdr:nvCxnSpPr>
      <xdr:spPr>
        <a:xfrm flipV="1">
          <a:off x="4180840" y="12727178"/>
          <a:ext cx="0" cy="1206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22578FC3-C8B9-4F6B-A71C-B0A8AF38BABA}"/>
            </a:ext>
          </a:extLst>
        </xdr:cNvPr>
        <xdr:cNvSpPr txBox="1"/>
      </xdr:nvSpPr>
      <xdr:spPr>
        <a:xfrm>
          <a:off x="4219575" y="13937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6D99FEF0-E130-4F01-B49D-733ECCE0DA22}"/>
            </a:ext>
          </a:extLst>
        </xdr:cNvPr>
        <xdr:cNvCxnSpPr/>
      </xdr:nvCxnSpPr>
      <xdr:spPr>
        <a:xfrm>
          <a:off x="4105275" y="1393329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021C211A-2AB7-4D1A-BC66-21E091A91B24}"/>
            </a:ext>
          </a:extLst>
        </xdr:cNvPr>
        <xdr:cNvSpPr txBox="1"/>
      </xdr:nvSpPr>
      <xdr:spPr>
        <a:xfrm>
          <a:off x="4219575" y="1251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FB4A2C9A-4AF9-4B44-9D95-7EEDC341FA45}"/>
            </a:ext>
          </a:extLst>
        </xdr:cNvPr>
        <xdr:cNvCxnSpPr/>
      </xdr:nvCxnSpPr>
      <xdr:spPr>
        <a:xfrm>
          <a:off x="4105275" y="127271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93742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BDC88D3A-03A7-4807-A243-91085FFAE78F}"/>
            </a:ext>
          </a:extLst>
        </xdr:cNvPr>
        <xdr:cNvSpPr txBox="1"/>
      </xdr:nvSpPr>
      <xdr:spPr>
        <a:xfrm>
          <a:off x="4219575" y="13219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2C7E101F-CA8D-4F2E-96E7-6BE2D7752621}"/>
            </a:ext>
          </a:extLst>
        </xdr:cNvPr>
        <xdr:cNvSpPr/>
      </xdr:nvSpPr>
      <xdr:spPr>
        <a:xfrm>
          <a:off x="4124325" y="132407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E2EBC3E1-CEF8-42F2-B23F-BC97A8B5572D}"/>
            </a:ext>
          </a:extLst>
        </xdr:cNvPr>
        <xdr:cNvSpPr/>
      </xdr:nvSpPr>
      <xdr:spPr>
        <a:xfrm>
          <a:off x="3381375" y="132201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33C36A6F-254D-41A4-9D5B-C14F13CEC6E2}"/>
            </a:ext>
          </a:extLst>
        </xdr:cNvPr>
        <xdr:cNvSpPr/>
      </xdr:nvSpPr>
      <xdr:spPr>
        <a:xfrm>
          <a:off x="2571750" y="132142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481467B9-84D8-441A-9701-EC29F63D8CB9}"/>
            </a:ext>
          </a:extLst>
        </xdr:cNvPr>
        <xdr:cNvSpPr/>
      </xdr:nvSpPr>
      <xdr:spPr>
        <a:xfrm>
          <a:off x="1781175" y="131712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81702E74-4218-49EE-8D23-CD8DEA2FA2C4}"/>
            </a:ext>
          </a:extLst>
        </xdr:cNvPr>
        <xdr:cNvSpPr/>
      </xdr:nvSpPr>
      <xdr:spPr>
        <a:xfrm>
          <a:off x="981075" y="131364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D48882CF-DD92-4719-B1BE-077C3DFFAADD}"/>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607AF390-976B-4B1D-B6C9-319599C294A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DDB6DB42-B36A-46F2-8CF9-6601F3A5476D}"/>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11C159F-B8D8-4717-8D34-8564ED97AB0E}"/>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D610F50-7DAD-4B4A-8EBE-01F9A02DB27C}"/>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60452</xdr:rowOff>
    </xdr:from>
    <xdr:to>
      <xdr:col>24</xdr:col>
      <xdr:colOff>114300</xdr:colOff>
      <xdr:row>81</xdr:row>
      <xdr:rowOff>162052</xdr:rowOff>
    </xdr:to>
    <xdr:sp macro="" textlink="">
      <xdr:nvSpPr>
        <xdr:cNvPr id="296" name="楕円 295">
          <a:extLst>
            <a:ext uri="{FF2B5EF4-FFF2-40B4-BE49-F238E27FC236}">
              <a16:creationId xmlns:a16="http://schemas.microsoft.com/office/drawing/2014/main" id="{E8A3B49E-C2B8-49E0-8EB9-96E3240D85AE}"/>
            </a:ext>
          </a:extLst>
        </xdr:cNvPr>
        <xdr:cNvSpPr/>
      </xdr:nvSpPr>
      <xdr:spPr>
        <a:xfrm>
          <a:off x="4124325" y="131890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83329</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BEDC12BF-F2E1-4D14-B4ED-2A8F64BC2CE9}"/>
            </a:ext>
          </a:extLst>
        </xdr:cNvPr>
        <xdr:cNvSpPr txBox="1"/>
      </xdr:nvSpPr>
      <xdr:spPr>
        <a:xfrm>
          <a:off x="4219575" y="13050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30735</xdr:rowOff>
    </xdr:from>
    <xdr:to>
      <xdr:col>20</xdr:col>
      <xdr:colOff>38100</xdr:colOff>
      <xdr:row>81</xdr:row>
      <xdr:rowOff>132335</xdr:rowOff>
    </xdr:to>
    <xdr:sp macro="" textlink="">
      <xdr:nvSpPr>
        <xdr:cNvPr id="298" name="楕円 297">
          <a:extLst>
            <a:ext uri="{FF2B5EF4-FFF2-40B4-BE49-F238E27FC236}">
              <a16:creationId xmlns:a16="http://schemas.microsoft.com/office/drawing/2014/main" id="{6DEF6882-6103-4541-A76F-EC5187D91BFE}"/>
            </a:ext>
          </a:extLst>
        </xdr:cNvPr>
        <xdr:cNvSpPr/>
      </xdr:nvSpPr>
      <xdr:spPr>
        <a:xfrm>
          <a:off x="3381375" y="131530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81535</xdr:rowOff>
    </xdr:from>
    <xdr:to>
      <xdr:col>24</xdr:col>
      <xdr:colOff>63500</xdr:colOff>
      <xdr:row>81</xdr:row>
      <xdr:rowOff>111252</xdr:rowOff>
    </xdr:to>
    <xdr:cxnSp macro="">
      <xdr:nvCxnSpPr>
        <xdr:cNvPr id="299" name="直線コネクタ 298">
          <a:extLst>
            <a:ext uri="{FF2B5EF4-FFF2-40B4-BE49-F238E27FC236}">
              <a16:creationId xmlns:a16="http://schemas.microsoft.com/office/drawing/2014/main" id="{2001719E-7935-4A13-952A-AE613C835E38}"/>
            </a:ext>
          </a:extLst>
        </xdr:cNvPr>
        <xdr:cNvCxnSpPr/>
      </xdr:nvCxnSpPr>
      <xdr:spPr>
        <a:xfrm>
          <a:off x="3429000" y="13210160"/>
          <a:ext cx="752475"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163322</xdr:rowOff>
    </xdr:from>
    <xdr:to>
      <xdr:col>15</xdr:col>
      <xdr:colOff>101600</xdr:colOff>
      <xdr:row>81</xdr:row>
      <xdr:rowOff>93472</xdr:rowOff>
    </xdr:to>
    <xdr:sp macro="" textlink="">
      <xdr:nvSpPr>
        <xdr:cNvPr id="300" name="楕円 299">
          <a:extLst>
            <a:ext uri="{FF2B5EF4-FFF2-40B4-BE49-F238E27FC236}">
              <a16:creationId xmlns:a16="http://schemas.microsoft.com/office/drawing/2014/main" id="{EC885111-E816-45EF-ACDC-8E1CBFDBC683}"/>
            </a:ext>
          </a:extLst>
        </xdr:cNvPr>
        <xdr:cNvSpPr/>
      </xdr:nvSpPr>
      <xdr:spPr>
        <a:xfrm>
          <a:off x="2571750" y="131236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42672</xdr:rowOff>
    </xdr:from>
    <xdr:to>
      <xdr:col>19</xdr:col>
      <xdr:colOff>177800</xdr:colOff>
      <xdr:row>81</xdr:row>
      <xdr:rowOff>81535</xdr:rowOff>
    </xdr:to>
    <xdr:cxnSp macro="">
      <xdr:nvCxnSpPr>
        <xdr:cNvPr id="301" name="直線コネクタ 300">
          <a:extLst>
            <a:ext uri="{FF2B5EF4-FFF2-40B4-BE49-F238E27FC236}">
              <a16:creationId xmlns:a16="http://schemas.microsoft.com/office/drawing/2014/main" id="{7F9FA62C-EDBA-49A1-9819-CE72B60C684C}"/>
            </a:ext>
          </a:extLst>
        </xdr:cNvPr>
        <xdr:cNvCxnSpPr/>
      </xdr:nvCxnSpPr>
      <xdr:spPr>
        <a:xfrm>
          <a:off x="2619375" y="13171297"/>
          <a:ext cx="809625"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124461</xdr:rowOff>
    </xdr:from>
    <xdr:to>
      <xdr:col>10</xdr:col>
      <xdr:colOff>165100</xdr:colOff>
      <xdr:row>81</xdr:row>
      <xdr:rowOff>54611</xdr:rowOff>
    </xdr:to>
    <xdr:sp macro="" textlink="">
      <xdr:nvSpPr>
        <xdr:cNvPr id="302" name="楕円 301">
          <a:extLst>
            <a:ext uri="{FF2B5EF4-FFF2-40B4-BE49-F238E27FC236}">
              <a16:creationId xmlns:a16="http://schemas.microsoft.com/office/drawing/2014/main" id="{2972CA05-E8A8-4CB8-8761-CFAE7C0D35D0}"/>
            </a:ext>
          </a:extLst>
        </xdr:cNvPr>
        <xdr:cNvSpPr/>
      </xdr:nvSpPr>
      <xdr:spPr>
        <a:xfrm>
          <a:off x="1781175" y="130848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3811</xdr:rowOff>
    </xdr:from>
    <xdr:to>
      <xdr:col>15</xdr:col>
      <xdr:colOff>50800</xdr:colOff>
      <xdr:row>81</xdr:row>
      <xdr:rowOff>42672</xdr:rowOff>
    </xdr:to>
    <xdr:cxnSp macro="">
      <xdr:nvCxnSpPr>
        <xdr:cNvPr id="303" name="直線コネクタ 302">
          <a:extLst>
            <a:ext uri="{FF2B5EF4-FFF2-40B4-BE49-F238E27FC236}">
              <a16:creationId xmlns:a16="http://schemas.microsoft.com/office/drawing/2014/main" id="{536677DA-EE7C-44EF-873A-44BA2FD55130}"/>
            </a:ext>
          </a:extLst>
        </xdr:cNvPr>
        <xdr:cNvCxnSpPr/>
      </xdr:nvCxnSpPr>
      <xdr:spPr>
        <a:xfrm>
          <a:off x="1828800" y="13132436"/>
          <a:ext cx="790575"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83313</xdr:rowOff>
    </xdr:from>
    <xdr:to>
      <xdr:col>6</xdr:col>
      <xdr:colOff>38100</xdr:colOff>
      <xdr:row>81</xdr:row>
      <xdr:rowOff>13463</xdr:rowOff>
    </xdr:to>
    <xdr:sp macro="" textlink="">
      <xdr:nvSpPr>
        <xdr:cNvPr id="304" name="楕円 303">
          <a:extLst>
            <a:ext uri="{FF2B5EF4-FFF2-40B4-BE49-F238E27FC236}">
              <a16:creationId xmlns:a16="http://schemas.microsoft.com/office/drawing/2014/main" id="{E229DDFC-4913-4626-95F5-267D00026164}"/>
            </a:ext>
          </a:extLst>
        </xdr:cNvPr>
        <xdr:cNvSpPr/>
      </xdr:nvSpPr>
      <xdr:spPr>
        <a:xfrm>
          <a:off x="981075" y="1305001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134113</xdr:rowOff>
    </xdr:from>
    <xdr:to>
      <xdr:col>10</xdr:col>
      <xdr:colOff>114300</xdr:colOff>
      <xdr:row>81</xdr:row>
      <xdr:rowOff>3811</xdr:rowOff>
    </xdr:to>
    <xdr:cxnSp macro="">
      <xdr:nvCxnSpPr>
        <xdr:cNvPr id="305" name="直線コネクタ 304">
          <a:extLst>
            <a:ext uri="{FF2B5EF4-FFF2-40B4-BE49-F238E27FC236}">
              <a16:creationId xmlns:a16="http://schemas.microsoft.com/office/drawing/2014/main" id="{2E8E21AD-8F71-450C-B8AC-2976D971C300}"/>
            </a:ext>
          </a:extLst>
        </xdr:cNvPr>
        <xdr:cNvCxnSpPr/>
      </xdr:nvCxnSpPr>
      <xdr:spPr>
        <a:xfrm>
          <a:off x="1028700" y="13097638"/>
          <a:ext cx="8001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16019</xdr:rowOff>
    </xdr:from>
    <xdr:ext cx="405111" cy="259045"/>
    <xdr:sp macro="" textlink="">
      <xdr:nvSpPr>
        <xdr:cNvPr id="306" name="n_1aveValue【公営住宅】&#10;有形固定資産減価償却率">
          <a:extLst>
            <a:ext uri="{FF2B5EF4-FFF2-40B4-BE49-F238E27FC236}">
              <a16:creationId xmlns:a16="http://schemas.microsoft.com/office/drawing/2014/main" id="{56030E75-0D2B-4861-9CD5-ED7C088A93CF}"/>
            </a:ext>
          </a:extLst>
        </xdr:cNvPr>
        <xdr:cNvSpPr txBox="1"/>
      </xdr:nvSpPr>
      <xdr:spPr>
        <a:xfrm>
          <a:off x="3239144" y="133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7" name="n_2aveValue【公営住宅】&#10;有形固定資産減価償却率">
          <a:extLst>
            <a:ext uri="{FF2B5EF4-FFF2-40B4-BE49-F238E27FC236}">
              <a16:creationId xmlns:a16="http://schemas.microsoft.com/office/drawing/2014/main" id="{3654C146-6536-4F9D-847E-D64D594690D7}"/>
            </a:ext>
          </a:extLst>
        </xdr:cNvPr>
        <xdr:cNvSpPr txBox="1"/>
      </xdr:nvSpPr>
      <xdr:spPr>
        <a:xfrm>
          <a:off x="2439044" y="1329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141749</xdr:rowOff>
    </xdr:from>
    <xdr:ext cx="405111" cy="259045"/>
    <xdr:sp macro="" textlink="">
      <xdr:nvSpPr>
        <xdr:cNvPr id="308" name="n_3aveValue【公営住宅】&#10;有形固定資産減価償却率">
          <a:extLst>
            <a:ext uri="{FF2B5EF4-FFF2-40B4-BE49-F238E27FC236}">
              <a16:creationId xmlns:a16="http://schemas.microsoft.com/office/drawing/2014/main" id="{2527A3FA-8168-437F-9FA3-D64E67A6CAA6}"/>
            </a:ext>
          </a:extLst>
        </xdr:cNvPr>
        <xdr:cNvSpPr txBox="1"/>
      </xdr:nvSpPr>
      <xdr:spPr>
        <a:xfrm>
          <a:off x="1648469" y="1327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100601</xdr:rowOff>
    </xdr:from>
    <xdr:ext cx="405111" cy="259045"/>
    <xdr:sp macro="" textlink="">
      <xdr:nvSpPr>
        <xdr:cNvPr id="309" name="n_4aveValue【公営住宅】&#10;有形固定資産減価償却率">
          <a:extLst>
            <a:ext uri="{FF2B5EF4-FFF2-40B4-BE49-F238E27FC236}">
              <a16:creationId xmlns:a16="http://schemas.microsoft.com/office/drawing/2014/main" id="{CD90544D-C76E-4AF8-AB27-7C45668B4285}"/>
            </a:ext>
          </a:extLst>
        </xdr:cNvPr>
        <xdr:cNvSpPr txBox="1"/>
      </xdr:nvSpPr>
      <xdr:spPr>
        <a:xfrm>
          <a:off x="848369" y="1322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148862</xdr:rowOff>
    </xdr:from>
    <xdr:ext cx="405111" cy="259045"/>
    <xdr:sp macro="" textlink="">
      <xdr:nvSpPr>
        <xdr:cNvPr id="310" name="n_1mainValue【公営住宅】&#10;有形固定資産減価償却率">
          <a:extLst>
            <a:ext uri="{FF2B5EF4-FFF2-40B4-BE49-F238E27FC236}">
              <a16:creationId xmlns:a16="http://schemas.microsoft.com/office/drawing/2014/main" id="{B8A5BB27-518C-4373-8D6F-EE2C25C48B89}"/>
            </a:ext>
          </a:extLst>
        </xdr:cNvPr>
        <xdr:cNvSpPr txBox="1"/>
      </xdr:nvSpPr>
      <xdr:spPr>
        <a:xfrm>
          <a:off x="3239144" y="1294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109999</xdr:rowOff>
    </xdr:from>
    <xdr:ext cx="405111" cy="259045"/>
    <xdr:sp macro="" textlink="">
      <xdr:nvSpPr>
        <xdr:cNvPr id="311" name="n_2mainValue【公営住宅】&#10;有形固定資産減価償却率">
          <a:extLst>
            <a:ext uri="{FF2B5EF4-FFF2-40B4-BE49-F238E27FC236}">
              <a16:creationId xmlns:a16="http://schemas.microsoft.com/office/drawing/2014/main" id="{12183AE0-58FC-454B-B667-CB1E6BBBCAA0}"/>
            </a:ext>
          </a:extLst>
        </xdr:cNvPr>
        <xdr:cNvSpPr txBox="1"/>
      </xdr:nvSpPr>
      <xdr:spPr>
        <a:xfrm>
          <a:off x="2439044" y="12908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312" name="n_3mainValue【公営住宅】&#10;有形固定資産減価償却率">
          <a:extLst>
            <a:ext uri="{FF2B5EF4-FFF2-40B4-BE49-F238E27FC236}">
              <a16:creationId xmlns:a16="http://schemas.microsoft.com/office/drawing/2014/main" id="{D6923097-A837-4C44-8118-C16DE0ECC6BC}"/>
            </a:ext>
          </a:extLst>
        </xdr:cNvPr>
        <xdr:cNvSpPr txBox="1"/>
      </xdr:nvSpPr>
      <xdr:spPr>
        <a:xfrm>
          <a:off x="1648469" y="1286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29990</xdr:rowOff>
    </xdr:from>
    <xdr:ext cx="405111" cy="259045"/>
    <xdr:sp macro="" textlink="">
      <xdr:nvSpPr>
        <xdr:cNvPr id="313" name="n_4mainValue【公営住宅】&#10;有形固定資産減価償却率">
          <a:extLst>
            <a:ext uri="{FF2B5EF4-FFF2-40B4-BE49-F238E27FC236}">
              <a16:creationId xmlns:a16="http://schemas.microsoft.com/office/drawing/2014/main" id="{8DB188DF-511A-42D4-8135-9C32A9207735}"/>
            </a:ext>
          </a:extLst>
        </xdr:cNvPr>
        <xdr:cNvSpPr txBox="1"/>
      </xdr:nvSpPr>
      <xdr:spPr>
        <a:xfrm>
          <a:off x="848369" y="12828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87B51208-7917-4777-8B1D-24E8E50E677E}"/>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7FE55E9F-0FAC-49E0-97A9-38E8F1D91C0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62F02347-9C8B-4BB1-BC06-32DBD629669E}"/>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8A473322-A4AA-4244-8349-FD2BA602C413}"/>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5958EEF2-8746-4B14-97D0-6727BBEDBB6A}"/>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3BFE1394-F865-4406-99F3-EDABDB4971AF}"/>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6DFEE1CF-317F-415B-AD8A-EE701207A64B}"/>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69C5BBFC-2203-4388-9D60-F535A17B3274}"/>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83EB435F-5C7D-418B-B836-D7E2C5BD31C7}"/>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178F837A-1441-4440-8DA7-4AA1713A6AF1}"/>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5F015AA2-1D87-43FF-B704-2706C5708658}"/>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27215008-D85B-4BF4-8A78-47D11A3B753D}"/>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45AFC761-E1EA-4EF4-9486-DC6EC1FEFBA9}"/>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6FF1336D-B6D0-490C-B2B0-53017F28D8CE}"/>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8154956C-CA68-43E2-B097-A9419E2FE9FA}"/>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E95868D6-45CA-4D43-89FB-AAB9998ED791}"/>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17A3BD63-D31F-4385-9C55-61EC708EA243}"/>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B3E55E5E-A32C-43B5-828F-78B3DAD85330}"/>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CBA310C0-E39A-4CA0-BF09-01E92822F829}"/>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0EE83E67-6486-4C04-8B8A-EF1199F858D8}"/>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77CAF8D0-2061-4834-AD70-277B57E581D4}"/>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96334D40-A92E-4225-AA9F-B6D86351828E}"/>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A332AFBC-729F-4BE4-8D38-EA5BC81B8D6B}"/>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5F806ADB-D192-4060-A0DA-16E769A8A820}"/>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F2B9CFE2-7B8E-436C-A609-FBB563DBCBF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EEA345BA-9755-4B85-9D06-08C64841E1F4}"/>
            </a:ext>
          </a:extLst>
        </xdr:cNvPr>
        <xdr:cNvCxnSpPr/>
      </xdr:nvCxnSpPr>
      <xdr:spPr>
        <a:xfrm flipV="1">
          <a:off x="9429115" y="12651558"/>
          <a:ext cx="0" cy="1395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73983CF5-AFFB-4527-8DF6-FCFBB61A8DC1}"/>
            </a:ext>
          </a:extLst>
        </xdr:cNvPr>
        <xdr:cNvSpPr txBox="1"/>
      </xdr:nvSpPr>
      <xdr:spPr>
        <a:xfrm>
          <a:off x="9467850" y="140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454F208C-1B97-45CE-8486-749D9E29998D}"/>
            </a:ext>
          </a:extLst>
        </xdr:cNvPr>
        <xdr:cNvCxnSpPr/>
      </xdr:nvCxnSpPr>
      <xdr:spPr>
        <a:xfrm>
          <a:off x="9363075" y="1404665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B2C881BB-3DCE-4F28-8BB4-833E0D38ED20}"/>
            </a:ext>
          </a:extLst>
        </xdr:cNvPr>
        <xdr:cNvSpPr txBox="1"/>
      </xdr:nvSpPr>
      <xdr:spPr>
        <a:xfrm>
          <a:off x="9467850" y="1243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93FD946F-3573-454A-83B8-39A6D77D4BE8}"/>
            </a:ext>
          </a:extLst>
        </xdr:cNvPr>
        <xdr:cNvCxnSpPr/>
      </xdr:nvCxnSpPr>
      <xdr:spPr>
        <a:xfrm>
          <a:off x="9363075" y="1265155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44" name="【公営住宅】&#10;一人当たり面積平均値テキスト">
          <a:extLst>
            <a:ext uri="{FF2B5EF4-FFF2-40B4-BE49-F238E27FC236}">
              <a16:creationId xmlns:a16="http://schemas.microsoft.com/office/drawing/2014/main" id="{CB57CC47-1C18-4DD5-9C5B-DB094D823F6F}"/>
            </a:ext>
          </a:extLst>
        </xdr:cNvPr>
        <xdr:cNvSpPr txBox="1"/>
      </xdr:nvSpPr>
      <xdr:spPr>
        <a:xfrm>
          <a:off x="9467850" y="135375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2B54A8E8-1515-4B6E-B8CA-0FA8197E1169}"/>
            </a:ext>
          </a:extLst>
        </xdr:cNvPr>
        <xdr:cNvSpPr/>
      </xdr:nvSpPr>
      <xdr:spPr>
        <a:xfrm>
          <a:off x="9401175" y="1356233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D89D3CFA-0F2F-4492-9A43-0A3BB5F98E96}"/>
            </a:ext>
          </a:extLst>
        </xdr:cNvPr>
        <xdr:cNvSpPr/>
      </xdr:nvSpPr>
      <xdr:spPr>
        <a:xfrm>
          <a:off x="8639175" y="135606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92E515FC-B0A8-4F98-B5B5-ED1B6862F7B7}"/>
            </a:ext>
          </a:extLst>
        </xdr:cNvPr>
        <xdr:cNvSpPr/>
      </xdr:nvSpPr>
      <xdr:spPr>
        <a:xfrm>
          <a:off x="7839075" y="135558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6A15DCF3-939C-432E-B593-6BA38275C282}"/>
            </a:ext>
          </a:extLst>
        </xdr:cNvPr>
        <xdr:cNvSpPr/>
      </xdr:nvSpPr>
      <xdr:spPr>
        <a:xfrm>
          <a:off x="7029450" y="135167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FD3BBA1A-6CCC-4161-9B57-F2F00CDD3B0F}"/>
            </a:ext>
          </a:extLst>
        </xdr:cNvPr>
        <xdr:cNvSpPr/>
      </xdr:nvSpPr>
      <xdr:spPr>
        <a:xfrm>
          <a:off x="6238875" y="1349384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C08C858C-D73A-480A-BD93-4D86D65E6859}"/>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B6CA3CA-ECE7-418E-B973-C14FD7CF7CF4}"/>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A7904F2-C00E-49CF-B4B7-FA6289FDCDA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17CAC2F-7135-4EE6-B14E-7C3CB4CC5D92}"/>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1434430-6B60-410C-8012-6DD7C064E813}"/>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70576</xdr:rowOff>
    </xdr:from>
    <xdr:to>
      <xdr:col>55</xdr:col>
      <xdr:colOff>50800</xdr:colOff>
      <xdr:row>81</xdr:row>
      <xdr:rowOff>726</xdr:rowOff>
    </xdr:to>
    <xdr:sp macro="" textlink="">
      <xdr:nvSpPr>
        <xdr:cNvPr id="355" name="楕円 354">
          <a:extLst>
            <a:ext uri="{FF2B5EF4-FFF2-40B4-BE49-F238E27FC236}">
              <a16:creationId xmlns:a16="http://schemas.microsoft.com/office/drawing/2014/main" id="{548CC5F6-2F5B-46BF-B45E-5315D6AAAB27}"/>
            </a:ext>
          </a:extLst>
        </xdr:cNvPr>
        <xdr:cNvSpPr/>
      </xdr:nvSpPr>
      <xdr:spPr>
        <a:xfrm>
          <a:off x="9401175" y="1303092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93453</xdr:rowOff>
    </xdr:from>
    <xdr:ext cx="469744" cy="259045"/>
    <xdr:sp macro="" textlink="">
      <xdr:nvSpPr>
        <xdr:cNvPr id="356" name="【公営住宅】&#10;一人当たり面積該当値テキスト">
          <a:extLst>
            <a:ext uri="{FF2B5EF4-FFF2-40B4-BE49-F238E27FC236}">
              <a16:creationId xmlns:a16="http://schemas.microsoft.com/office/drawing/2014/main" id="{AE9D70DE-26C2-4A71-BFCD-A282C4726700}"/>
            </a:ext>
          </a:extLst>
        </xdr:cNvPr>
        <xdr:cNvSpPr txBox="1"/>
      </xdr:nvSpPr>
      <xdr:spPr>
        <a:xfrm>
          <a:off x="9467850" y="1289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57513</xdr:rowOff>
    </xdr:from>
    <xdr:to>
      <xdr:col>50</xdr:col>
      <xdr:colOff>165100</xdr:colOff>
      <xdr:row>80</xdr:row>
      <xdr:rowOff>159113</xdr:rowOff>
    </xdr:to>
    <xdr:sp macro="" textlink="">
      <xdr:nvSpPr>
        <xdr:cNvPr id="357" name="楕円 356">
          <a:extLst>
            <a:ext uri="{FF2B5EF4-FFF2-40B4-BE49-F238E27FC236}">
              <a16:creationId xmlns:a16="http://schemas.microsoft.com/office/drawing/2014/main" id="{B00D13B0-2F1A-4531-B090-61CDAB3F1174}"/>
            </a:ext>
          </a:extLst>
        </xdr:cNvPr>
        <xdr:cNvSpPr/>
      </xdr:nvSpPr>
      <xdr:spPr>
        <a:xfrm>
          <a:off x="8639175" y="130210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108313</xdr:rowOff>
    </xdr:from>
    <xdr:to>
      <xdr:col>55</xdr:col>
      <xdr:colOff>0</xdr:colOff>
      <xdr:row>80</xdr:row>
      <xdr:rowOff>121376</xdr:rowOff>
    </xdr:to>
    <xdr:cxnSp macro="">
      <xdr:nvCxnSpPr>
        <xdr:cNvPr id="358" name="直線コネクタ 357">
          <a:extLst>
            <a:ext uri="{FF2B5EF4-FFF2-40B4-BE49-F238E27FC236}">
              <a16:creationId xmlns:a16="http://schemas.microsoft.com/office/drawing/2014/main" id="{18E6A696-4A76-4E46-91E1-4056BED38235}"/>
            </a:ext>
          </a:extLst>
        </xdr:cNvPr>
        <xdr:cNvCxnSpPr/>
      </xdr:nvCxnSpPr>
      <xdr:spPr>
        <a:xfrm>
          <a:off x="8686800" y="13068663"/>
          <a:ext cx="742950"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59145</xdr:rowOff>
    </xdr:from>
    <xdr:to>
      <xdr:col>46</xdr:col>
      <xdr:colOff>38100</xdr:colOff>
      <xdr:row>80</xdr:row>
      <xdr:rowOff>160745</xdr:rowOff>
    </xdr:to>
    <xdr:sp macro="" textlink="">
      <xdr:nvSpPr>
        <xdr:cNvPr id="359" name="楕円 358">
          <a:extLst>
            <a:ext uri="{FF2B5EF4-FFF2-40B4-BE49-F238E27FC236}">
              <a16:creationId xmlns:a16="http://schemas.microsoft.com/office/drawing/2014/main" id="{15D25FA5-CD39-42DD-B83D-CAF00C253F98}"/>
            </a:ext>
          </a:extLst>
        </xdr:cNvPr>
        <xdr:cNvSpPr/>
      </xdr:nvSpPr>
      <xdr:spPr>
        <a:xfrm>
          <a:off x="7839075" y="130226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108313</xdr:rowOff>
    </xdr:from>
    <xdr:to>
      <xdr:col>50</xdr:col>
      <xdr:colOff>114300</xdr:colOff>
      <xdr:row>80</xdr:row>
      <xdr:rowOff>109945</xdr:rowOff>
    </xdr:to>
    <xdr:cxnSp macro="">
      <xdr:nvCxnSpPr>
        <xdr:cNvPr id="360" name="直線コネクタ 359">
          <a:extLst>
            <a:ext uri="{FF2B5EF4-FFF2-40B4-BE49-F238E27FC236}">
              <a16:creationId xmlns:a16="http://schemas.microsoft.com/office/drawing/2014/main" id="{8776884B-EE18-4B64-94D5-FFCA2A362F2D}"/>
            </a:ext>
          </a:extLst>
        </xdr:cNvPr>
        <xdr:cNvCxnSpPr/>
      </xdr:nvCxnSpPr>
      <xdr:spPr>
        <a:xfrm flipV="1">
          <a:off x="7886700" y="13068663"/>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62412</xdr:rowOff>
    </xdr:from>
    <xdr:to>
      <xdr:col>41</xdr:col>
      <xdr:colOff>101600</xdr:colOff>
      <xdr:row>80</xdr:row>
      <xdr:rowOff>164012</xdr:rowOff>
    </xdr:to>
    <xdr:sp macro="" textlink="">
      <xdr:nvSpPr>
        <xdr:cNvPr id="361" name="楕円 360">
          <a:extLst>
            <a:ext uri="{FF2B5EF4-FFF2-40B4-BE49-F238E27FC236}">
              <a16:creationId xmlns:a16="http://schemas.microsoft.com/office/drawing/2014/main" id="{64FCEA70-DFC9-4270-BF27-67B30A403937}"/>
            </a:ext>
          </a:extLst>
        </xdr:cNvPr>
        <xdr:cNvSpPr/>
      </xdr:nvSpPr>
      <xdr:spPr>
        <a:xfrm>
          <a:off x="7029450" y="130291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109945</xdr:rowOff>
    </xdr:from>
    <xdr:to>
      <xdr:col>45</xdr:col>
      <xdr:colOff>177800</xdr:colOff>
      <xdr:row>80</xdr:row>
      <xdr:rowOff>113212</xdr:rowOff>
    </xdr:to>
    <xdr:cxnSp macro="">
      <xdr:nvCxnSpPr>
        <xdr:cNvPr id="362" name="直線コネクタ 361">
          <a:extLst>
            <a:ext uri="{FF2B5EF4-FFF2-40B4-BE49-F238E27FC236}">
              <a16:creationId xmlns:a16="http://schemas.microsoft.com/office/drawing/2014/main" id="{89FAAD5C-2F22-4D19-8C3E-846A9B2A2A66}"/>
            </a:ext>
          </a:extLst>
        </xdr:cNvPr>
        <xdr:cNvCxnSpPr/>
      </xdr:nvCxnSpPr>
      <xdr:spPr>
        <a:xfrm flipV="1">
          <a:off x="7077075" y="13070295"/>
          <a:ext cx="809625"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68943</xdr:rowOff>
    </xdr:from>
    <xdr:to>
      <xdr:col>36</xdr:col>
      <xdr:colOff>165100</xdr:colOff>
      <xdr:row>80</xdr:row>
      <xdr:rowOff>170543</xdr:rowOff>
    </xdr:to>
    <xdr:sp macro="" textlink="">
      <xdr:nvSpPr>
        <xdr:cNvPr id="363" name="楕円 362">
          <a:extLst>
            <a:ext uri="{FF2B5EF4-FFF2-40B4-BE49-F238E27FC236}">
              <a16:creationId xmlns:a16="http://schemas.microsoft.com/office/drawing/2014/main" id="{C59DE023-9AA1-4961-B72F-0BFC47C426F1}"/>
            </a:ext>
          </a:extLst>
        </xdr:cNvPr>
        <xdr:cNvSpPr/>
      </xdr:nvSpPr>
      <xdr:spPr>
        <a:xfrm>
          <a:off x="6238875" y="130292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113212</xdr:rowOff>
    </xdr:from>
    <xdr:to>
      <xdr:col>41</xdr:col>
      <xdr:colOff>50800</xdr:colOff>
      <xdr:row>80</xdr:row>
      <xdr:rowOff>119743</xdr:rowOff>
    </xdr:to>
    <xdr:cxnSp macro="">
      <xdr:nvCxnSpPr>
        <xdr:cNvPr id="364" name="直線コネクタ 363">
          <a:extLst>
            <a:ext uri="{FF2B5EF4-FFF2-40B4-BE49-F238E27FC236}">
              <a16:creationId xmlns:a16="http://schemas.microsoft.com/office/drawing/2014/main" id="{1BD862FD-CEFA-4B25-AC57-3160CBB2EC2C}"/>
            </a:ext>
          </a:extLst>
        </xdr:cNvPr>
        <xdr:cNvCxnSpPr/>
      </xdr:nvCxnSpPr>
      <xdr:spPr>
        <a:xfrm flipV="1">
          <a:off x="6286500" y="13076737"/>
          <a:ext cx="7905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32675</xdr:rowOff>
    </xdr:from>
    <xdr:ext cx="469744" cy="259045"/>
    <xdr:sp macro="" textlink="">
      <xdr:nvSpPr>
        <xdr:cNvPr id="365" name="n_1aveValue【公営住宅】&#10;一人当たり面積">
          <a:extLst>
            <a:ext uri="{FF2B5EF4-FFF2-40B4-BE49-F238E27FC236}">
              <a16:creationId xmlns:a16="http://schemas.microsoft.com/office/drawing/2014/main" id="{26DCE0F9-F802-438F-B278-3BE1F8634174}"/>
            </a:ext>
          </a:extLst>
        </xdr:cNvPr>
        <xdr:cNvSpPr txBox="1"/>
      </xdr:nvSpPr>
      <xdr:spPr>
        <a:xfrm>
          <a:off x="8458277" y="1364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66" name="n_2aveValue【公営住宅】&#10;一人当たり面積">
          <a:extLst>
            <a:ext uri="{FF2B5EF4-FFF2-40B4-BE49-F238E27FC236}">
              <a16:creationId xmlns:a16="http://schemas.microsoft.com/office/drawing/2014/main" id="{A7E52D18-BF8A-442B-B363-B1B57A646801}"/>
            </a:ext>
          </a:extLst>
        </xdr:cNvPr>
        <xdr:cNvSpPr txBox="1"/>
      </xdr:nvSpPr>
      <xdr:spPr>
        <a:xfrm>
          <a:off x="7677227" y="1363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163303</xdr:rowOff>
    </xdr:from>
    <xdr:ext cx="469744" cy="259045"/>
    <xdr:sp macro="" textlink="">
      <xdr:nvSpPr>
        <xdr:cNvPr id="367" name="n_3aveValue【公営住宅】&#10;一人当たり面積">
          <a:extLst>
            <a:ext uri="{FF2B5EF4-FFF2-40B4-BE49-F238E27FC236}">
              <a16:creationId xmlns:a16="http://schemas.microsoft.com/office/drawing/2014/main" id="{72B63D31-3F98-4B98-B879-4A71E4089389}"/>
            </a:ext>
          </a:extLst>
        </xdr:cNvPr>
        <xdr:cNvSpPr txBox="1"/>
      </xdr:nvSpPr>
      <xdr:spPr>
        <a:xfrm>
          <a:off x="6867602" y="1360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140443</xdr:rowOff>
    </xdr:from>
    <xdr:ext cx="469744" cy="259045"/>
    <xdr:sp macro="" textlink="">
      <xdr:nvSpPr>
        <xdr:cNvPr id="368" name="n_4aveValue【公営住宅】&#10;一人当たり面積">
          <a:extLst>
            <a:ext uri="{FF2B5EF4-FFF2-40B4-BE49-F238E27FC236}">
              <a16:creationId xmlns:a16="http://schemas.microsoft.com/office/drawing/2014/main" id="{9A1F2C04-AE56-4E7A-86C8-6FF27BCEAA43}"/>
            </a:ext>
          </a:extLst>
        </xdr:cNvPr>
        <xdr:cNvSpPr txBox="1"/>
      </xdr:nvSpPr>
      <xdr:spPr>
        <a:xfrm>
          <a:off x="6067502" y="1359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4190</xdr:rowOff>
    </xdr:from>
    <xdr:ext cx="469744" cy="259045"/>
    <xdr:sp macro="" textlink="">
      <xdr:nvSpPr>
        <xdr:cNvPr id="369" name="n_1mainValue【公営住宅】&#10;一人当たり面積">
          <a:extLst>
            <a:ext uri="{FF2B5EF4-FFF2-40B4-BE49-F238E27FC236}">
              <a16:creationId xmlns:a16="http://schemas.microsoft.com/office/drawing/2014/main" id="{1AC847C7-EEC0-4CFD-9B51-46E64F1D3FF2}"/>
            </a:ext>
          </a:extLst>
        </xdr:cNvPr>
        <xdr:cNvSpPr txBox="1"/>
      </xdr:nvSpPr>
      <xdr:spPr>
        <a:xfrm>
          <a:off x="8458277" y="1280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5822</xdr:rowOff>
    </xdr:from>
    <xdr:ext cx="469744" cy="259045"/>
    <xdr:sp macro="" textlink="">
      <xdr:nvSpPr>
        <xdr:cNvPr id="370" name="n_2mainValue【公営住宅】&#10;一人当たり面積">
          <a:extLst>
            <a:ext uri="{FF2B5EF4-FFF2-40B4-BE49-F238E27FC236}">
              <a16:creationId xmlns:a16="http://schemas.microsoft.com/office/drawing/2014/main" id="{113C5915-BC9F-4B54-9652-8FFCA6490CBD}"/>
            </a:ext>
          </a:extLst>
        </xdr:cNvPr>
        <xdr:cNvSpPr txBox="1"/>
      </xdr:nvSpPr>
      <xdr:spPr>
        <a:xfrm>
          <a:off x="7677227" y="128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9089</xdr:rowOff>
    </xdr:from>
    <xdr:ext cx="469744" cy="259045"/>
    <xdr:sp macro="" textlink="">
      <xdr:nvSpPr>
        <xdr:cNvPr id="371" name="n_3mainValue【公営住宅】&#10;一人当たり面積">
          <a:extLst>
            <a:ext uri="{FF2B5EF4-FFF2-40B4-BE49-F238E27FC236}">
              <a16:creationId xmlns:a16="http://schemas.microsoft.com/office/drawing/2014/main" id="{34CDAF78-C743-403F-83B7-A1D7276BC3AD}"/>
            </a:ext>
          </a:extLst>
        </xdr:cNvPr>
        <xdr:cNvSpPr txBox="1"/>
      </xdr:nvSpPr>
      <xdr:spPr>
        <a:xfrm>
          <a:off x="6867602" y="1281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15620</xdr:rowOff>
    </xdr:from>
    <xdr:ext cx="469744" cy="259045"/>
    <xdr:sp macro="" textlink="">
      <xdr:nvSpPr>
        <xdr:cNvPr id="372" name="n_4mainValue【公営住宅】&#10;一人当たり面積">
          <a:extLst>
            <a:ext uri="{FF2B5EF4-FFF2-40B4-BE49-F238E27FC236}">
              <a16:creationId xmlns:a16="http://schemas.microsoft.com/office/drawing/2014/main" id="{4ABCBEFF-EB54-4261-B947-278FFC0F4672}"/>
            </a:ext>
          </a:extLst>
        </xdr:cNvPr>
        <xdr:cNvSpPr txBox="1"/>
      </xdr:nvSpPr>
      <xdr:spPr>
        <a:xfrm>
          <a:off x="6067502" y="1281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A53CFC9A-AAE8-4A6D-AD20-F6A908C198A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F9B2B1F7-3BC9-468D-93D4-DDF05DB9CDD7}"/>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958757B2-452D-49EF-9522-C9562A2E8CAF}"/>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12A623EB-2244-442B-827E-ADBE8220AAE2}"/>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6405D002-EE7A-4DA8-9787-0EBED76C4A59}"/>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5FE1DA07-64FA-4A75-A0F7-A94E65DCAC24}"/>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55C9F3F9-86EA-4391-B146-838B22B4B898}"/>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99CB0E52-C627-478F-B4D2-D7F30F4A7213}"/>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B1FF711C-5D00-4C9A-A7D3-04D6F39ED82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D165E45F-0018-47E4-9B34-B037597B4E03}"/>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924DF2EC-2258-4A4F-982E-0A88A4104C50}"/>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87C0F7F7-CE33-479D-96DD-1B59D3DB9EC5}"/>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FD6A21B8-E3F3-49AC-B100-D5D569C941A8}"/>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4E56A483-A5B4-437D-8BAB-EB888BD767CE}"/>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63297206-8BA7-4D24-8CE5-9BE9A98EF9C1}"/>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A9A19D72-B110-42A0-A9B8-D1F826F97127}"/>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7D903ABE-71C3-45D8-89CF-7190C4FE502B}"/>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4AB0FB92-B3F1-4195-82F4-BE8AD01B375A}"/>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35C3A690-FC49-462F-86FE-7C520059378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253F200F-5A75-4610-A815-A3CF0D4041D9}"/>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9B9CED61-CB30-4752-B2F6-4C5C31A46E9A}"/>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45A26A1D-1CD4-4605-BCBF-0AECE6D18F73}"/>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6184C629-300A-4A25-AA78-7C93C361E5F4}"/>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E2185C69-5305-4E2F-94BB-EE76757DF6C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EE2F496A-7EBF-4EF4-A5BE-48E25C08B998}"/>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933DEDAF-9715-4E33-B769-E12E84EAAF6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2DDD63CE-6160-437E-A0B8-ACD09270059B}"/>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DD6C40BD-3FC0-4FF7-9A57-1D0BB5B7F38E}"/>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3A0BB1DB-4A4D-44D6-8E60-2CD625E16726}"/>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140A49F0-4D2E-402A-BDAC-F828F5493507}"/>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302E99AE-37E1-4F03-98A4-14EFE9F3FF49}"/>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AA15CC62-F534-404E-8799-7DCEA036A7E4}"/>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D5792E63-D248-41D5-998A-CDEB0EBF0A39}"/>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E9D95D42-690D-4729-88A0-4A467344A95D}"/>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6D857B66-723D-4F8A-BE41-681201897CFD}"/>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F7D04DDC-5367-438B-B0AE-07DB406FCA7B}"/>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0D599282-6D87-41AA-BD73-F49C8C131C34}"/>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A5FCCCE8-4659-450E-AB2A-15E055DD51E1}"/>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247FF1B5-1F9D-4397-B5B5-A1372DA7AB2C}"/>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2ACD750F-329C-4C43-867A-70BB863722CB}"/>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413" name="直線コネクタ 412">
          <a:extLst>
            <a:ext uri="{FF2B5EF4-FFF2-40B4-BE49-F238E27FC236}">
              <a16:creationId xmlns:a16="http://schemas.microsoft.com/office/drawing/2014/main" id="{7D39BFD9-9C75-4CB2-8A52-CB3C2ED26B8E}"/>
            </a:ext>
          </a:extLst>
        </xdr:cNvPr>
        <xdr:cNvCxnSpPr/>
      </xdr:nvCxnSpPr>
      <xdr:spPr>
        <a:xfrm flipV="1">
          <a:off x="14696439" y="5648325"/>
          <a:ext cx="0" cy="100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0CB41A47-F834-4A9E-A1E6-011567B989B6}"/>
            </a:ext>
          </a:extLst>
        </xdr:cNvPr>
        <xdr:cNvSpPr txBox="1"/>
      </xdr:nvSpPr>
      <xdr:spPr>
        <a:xfrm>
          <a:off x="14735175" y="665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415" name="直線コネクタ 414">
          <a:extLst>
            <a:ext uri="{FF2B5EF4-FFF2-40B4-BE49-F238E27FC236}">
              <a16:creationId xmlns:a16="http://schemas.microsoft.com/office/drawing/2014/main" id="{C908EED9-D3FB-4583-8C12-F6D8355E1678}"/>
            </a:ext>
          </a:extLst>
        </xdr:cNvPr>
        <xdr:cNvCxnSpPr/>
      </xdr:nvCxnSpPr>
      <xdr:spPr>
        <a:xfrm>
          <a:off x="14611350" y="6648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BAA96B4E-55A1-446C-83E1-D58CFA6BE2ED}"/>
            </a:ext>
          </a:extLst>
        </xdr:cNvPr>
        <xdr:cNvSpPr txBox="1"/>
      </xdr:nvSpPr>
      <xdr:spPr>
        <a:xfrm>
          <a:off x="14735175" y="543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17" name="直線コネクタ 416">
          <a:extLst>
            <a:ext uri="{FF2B5EF4-FFF2-40B4-BE49-F238E27FC236}">
              <a16:creationId xmlns:a16="http://schemas.microsoft.com/office/drawing/2014/main" id="{7743BD57-16EA-43A3-A8DA-C2E8D47B24DE}"/>
            </a:ext>
          </a:extLst>
        </xdr:cNvPr>
        <xdr:cNvCxnSpPr/>
      </xdr:nvCxnSpPr>
      <xdr:spPr>
        <a:xfrm>
          <a:off x="14611350" y="5648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127652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5ED65928-A92C-43FF-9BF3-E2EAF0634C05}"/>
            </a:ext>
          </a:extLst>
        </xdr:cNvPr>
        <xdr:cNvSpPr txBox="1"/>
      </xdr:nvSpPr>
      <xdr:spPr>
        <a:xfrm>
          <a:off x="14735175" y="5963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419" name="フローチャート: 判断 418">
          <a:extLst>
            <a:ext uri="{FF2B5EF4-FFF2-40B4-BE49-F238E27FC236}">
              <a16:creationId xmlns:a16="http://schemas.microsoft.com/office/drawing/2014/main" id="{A739286B-F7AC-4BF6-938B-A2351A5353A2}"/>
            </a:ext>
          </a:extLst>
        </xdr:cNvPr>
        <xdr:cNvSpPr/>
      </xdr:nvSpPr>
      <xdr:spPr>
        <a:xfrm>
          <a:off x="14649450" y="59880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420" name="フローチャート: 判断 419">
          <a:extLst>
            <a:ext uri="{FF2B5EF4-FFF2-40B4-BE49-F238E27FC236}">
              <a16:creationId xmlns:a16="http://schemas.microsoft.com/office/drawing/2014/main" id="{8969EE70-3CA5-456D-968E-35985CF17E43}"/>
            </a:ext>
          </a:extLst>
        </xdr:cNvPr>
        <xdr:cNvSpPr/>
      </xdr:nvSpPr>
      <xdr:spPr>
        <a:xfrm>
          <a:off x="13887450" y="59975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1" name="フローチャート: 判断 420">
          <a:extLst>
            <a:ext uri="{FF2B5EF4-FFF2-40B4-BE49-F238E27FC236}">
              <a16:creationId xmlns:a16="http://schemas.microsoft.com/office/drawing/2014/main" id="{F57FFDD4-0D54-4CDA-879D-840E6F24829F}"/>
            </a:ext>
          </a:extLst>
        </xdr:cNvPr>
        <xdr:cNvSpPr/>
      </xdr:nvSpPr>
      <xdr:spPr>
        <a:xfrm>
          <a:off x="13096875" y="60013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22" name="フローチャート: 判断 421">
          <a:extLst>
            <a:ext uri="{FF2B5EF4-FFF2-40B4-BE49-F238E27FC236}">
              <a16:creationId xmlns:a16="http://schemas.microsoft.com/office/drawing/2014/main" id="{157FBE6A-9ECD-4BC1-9929-FBA0D3544F3A}"/>
            </a:ext>
          </a:extLst>
        </xdr:cNvPr>
        <xdr:cNvSpPr/>
      </xdr:nvSpPr>
      <xdr:spPr>
        <a:xfrm>
          <a:off x="12296775" y="606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3" name="フローチャート: 判断 422">
          <a:extLst>
            <a:ext uri="{FF2B5EF4-FFF2-40B4-BE49-F238E27FC236}">
              <a16:creationId xmlns:a16="http://schemas.microsoft.com/office/drawing/2014/main" id="{4664DAD3-FC7A-4201-A916-FE4E3404E73C}"/>
            </a:ext>
          </a:extLst>
        </xdr:cNvPr>
        <xdr:cNvSpPr/>
      </xdr:nvSpPr>
      <xdr:spPr>
        <a:xfrm>
          <a:off x="11487150" y="60883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435CECA4-2CBD-4D63-A910-A2EFBE50695D}"/>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2513323-2AC2-4301-9535-9506E2C06F61}"/>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7B6755F-B4D9-4AF0-9773-B46266F50D44}"/>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B288D3F-74AC-459D-91A3-2A3E391683CC}"/>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5646D4F-A96E-4FF1-B61E-B116BA430E4E}"/>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429" name="楕円 428">
          <a:extLst>
            <a:ext uri="{FF2B5EF4-FFF2-40B4-BE49-F238E27FC236}">
              <a16:creationId xmlns:a16="http://schemas.microsoft.com/office/drawing/2014/main" id="{4DE97260-68ED-4C8C-96C2-EC769EB4BAC6}"/>
            </a:ext>
          </a:extLst>
        </xdr:cNvPr>
        <xdr:cNvSpPr/>
      </xdr:nvSpPr>
      <xdr:spPr>
        <a:xfrm>
          <a:off x="14649450" y="59690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153052</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9F28CEEF-4A6C-4EF2-933D-66E43BF29CE2}"/>
            </a:ext>
          </a:extLst>
        </xdr:cNvPr>
        <xdr:cNvSpPr txBox="1"/>
      </xdr:nvSpPr>
      <xdr:spPr>
        <a:xfrm>
          <a:off x="14735175"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170180</xdr:rowOff>
    </xdr:from>
    <xdr:to>
      <xdr:col>81</xdr:col>
      <xdr:colOff>101600</xdr:colOff>
      <xdr:row>37</xdr:row>
      <xdr:rowOff>100330</xdr:rowOff>
    </xdr:to>
    <xdr:sp macro="" textlink="">
      <xdr:nvSpPr>
        <xdr:cNvPr id="431" name="楕円 430">
          <a:extLst>
            <a:ext uri="{FF2B5EF4-FFF2-40B4-BE49-F238E27FC236}">
              <a16:creationId xmlns:a16="http://schemas.microsoft.com/office/drawing/2014/main" id="{CAEEC05F-61CF-4A22-9F3E-35049538FC63}"/>
            </a:ext>
          </a:extLst>
        </xdr:cNvPr>
        <xdr:cNvSpPr/>
      </xdr:nvSpPr>
      <xdr:spPr>
        <a:xfrm>
          <a:off x="13887450" y="59994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xdr:rowOff>
    </xdr:from>
    <xdr:to>
      <xdr:col>85</xdr:col>
      <xdr:colOff>127000</xdr:colOff>
      <xdr:row>37</xdr:row>
      <xdr:rowOff>49530</xdr:rowOff>
    </xdr:to>
    <xdr:cxnSp macro="">
      <xdr:nvCxnSpPr>
        <xdr:cNvPr id="432" name="直線コネクタ 431">
          <a:extLst>
            <a:ext uri="{FF2B5EF4-FFF2-40B4-BE49-F238E27FC236}">
              <a16:creationId xmlns:a16="http://schemas.microsoft.com/office/drawing/2014/main" id="{B369B74F-4E58-4F00-B644-5AFA28895D9C}"/>
            </a:ext>
          </a:extLst>
        </xdr:cNvPr>
        <xdr:cNvCxnSpPr/>
      </xdr:nvCxnSpPr>
      <xdr:spPr>
        <a:xfrm flipV="1">
          <a:off x="13935075" y="600710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33" name="楕円 432">
          <a:extLst>
            <a:ext uri="{FF2B5EF4-FFF2-40B4-BE49-F238E27FC236}">
              <a16:creationId xmlns:a16="http://schemas.microsoft.com/office/drawing/2014/main" id="{67F5B880-7925-4BC1-8774-D63491F99390}"/>
            </a:ext>
          </a:extLst>
        </xdr:cNvPr>
        <xdr:cNvSpPr/>
      </xdr:nvSpPr>
      <xdr:spPr>
        <a:xfrm>
          <a:off x="13096875" y="60001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43815</xdr:rowOff>
    </xdr:from>
    <xdr:to>
      <xdr:col>81</xdr:col>
      <xdr:colOff>50800</xdr:colOff>
      <xdr:row>37</xdr:row>
      <xdr:rowOff>49530</xdr:rowOff>
    </xdr:to>
    <xdr:cxnSp macro="">
      <xdr:nvCxnSpPr>
        <xdr:cNvPr id="434" name="直線コネクタ 433">
          <a:extLst>
            <a:ext uri="{FF2B5EF4-FFF2-40B4-BE49-F238E27FC236}">
              <a16:creationId xmlns:a16="http://schemas.microsoft.com/office/drawing/2014/main" id="{7EF91C4A-ACCD-49C6-B61D-6DFE81D3DF46}"/>
            </a:ext>
          </a:extLst>
        </xdr:cNvPr>
        <xdr:cNvCxnSpPr/>
      </xdr:nvCxnSpPr>
      <xdr:spPr>
        <a:xfrm>
          <a:off x="13144500" y="604774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132080</xdr:rowOff>
    </xdr:from>
    <xdr:to>
      <xdr:col>72</xdr:col>
      <xdr:colOff>38100</xdr:colOff>
      <xdr:row>37</xdr:row>
      <xdr:rowOff>62230</xdr:rowOff>
    </xdr:to>
    <xdr:sp macro="" textlink="">
      <xdr:nvSpPr>
        <xdr:cNvPr id="435" name="楕円 434">
          <a:extLst>
            <a:ext uri="{FF2B5EF4-FFF2-40B4-BE49-F238E27FC236}">
              <a16:creationId xmlns:a16="http://schemas.microsoft.com/office/drawing/2014/main" id="{E5FE0A5D-F159-4C12-B21B-998D3BD05064}"/>
            </a:ext>
          </a:extLst>
        </xdr:cNvPr>
        <xdr:cNvSpPr/>
      </xdr:nvSpPr>
      <xdr:spPr>
        <a:xfrm>
          <a:off x="12296775" y="59709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11430</xdr:rowOff>
    </xdr:from>
    <xdr:to>
      <xdr:col>76</xdr:col>
      <xdr:colOff>114300</xdr:colOff>
      <xdr:row>37</xdr:row>
      <xdr:rowOff>43815</xdr:rowOff>
    </xdr:to>
    <xdr:cxnSp macro="">
      <xdr:nvCxnSpPr>
        <xdr:cNvPr id="436" name="直線コネクタ 435">
          <a:extLst>
            <a:ext uri="{FF2B5EF4-FFF2-40B4-BE49-F238E27FC236}">
              <a16:creationId xmlns:a16="http://schemas.microsoft.com/office/drawing/2014/main" id="{F580A19C-74DC-4638-AF29-2C8E30E08EFC}"/>
            </a:ext>
          </a:extLst>
        </xdr:cNvPr>
        <xdr:cNvCxnSpPr/>
      </xdr:nvCxnSpPr>
      <xdr:spPr>
        <a:xfrm>
          <a:off x="12344400" y="6009005"/>
          <a:ext cx="8001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166370</xdr:rowOff>
    </xdr:from>
    <xdr:to>
      <xdr:col>67</xdr:col>
      <xdr:colOff>101600</xdr:colOff>
      <xdr:row>37</xdr:row>
      <xdr:rowOff>96520</xdr:rowOff>
    </xdr:to>
    <xdr:sp macro="" textlink="">
      <xdr:nvSpPr>
        <xdr:cNvPr id="437" name="楕円 436">
          <a:extLst>
            <a:ext uri="{FF2B5EF4-FFF2-40B4-BE49-F238E27FC236}">
              <a16:creationId xmlns:a16="http://schemas.microsoft.com/office/drawing/2014/main" id="{7A807B1F-A1C0-4027-B08F-06C26C47C0D7}"/>
            </a:ext>
          </a:extLst>
        </xdr:cNvPr>
        <xdr:cNvSpPr/>
      </xdr:nvSpPr>
      <xdr:spPr>
        <a:xfrm>
          <a:off x="11487150" y="60020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11430</xdr:rowOff>
    </xdr:from>
    <xdr:to>
      <xdr:col>71</xdr:col>
      <xdr:colOff>177800</xdr:colOff>
      <xdr:row>37</xdr:row>
      <xdr:rowOff>45720</xdr:rowOff>
    </xdr:to>
    <xdr:cxnSp macro="">
      <xdr:nvCxnSpPr>
        <xdr:cNvPr id="438" name="直線コネクタ 437">
          <a:extLst>
            <a:ext uri="{FF2B5EF4-FFF2-40B4-BE49-F238E27FC236}">
              <a16:creationId xmlns:a16="http://schemas.microsoft.com/office/drawing/2014/main" id="{04D6C7CF-3616-46BC-A87D-2904AD6BE474}"/>
            </a:ext>
          </a:extLst>
        </xdr:cNvPr>
        <xdr:cNvCxnSpPr/>
      </xdr:nvCxnSpPr>
      <xdr:spPr>
        <a:xfrm flipV="1">
          <a:off x="11534775" y="6009005"/>
          <a:ext cx="80962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114952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AA74104E-7BEC-4D9B-A961-88A4425A08CE}"/>
            </a:ext>
          </a:extLst>
        </xdr:cNvPr>
        <xdr:cNvSpPr txBox="1"/>
      </xdr:nvSpPr>
      <xdr:spPr>
        <a:xfrm>
          <a:off x="13745219"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54789729-BBCD-4299-B3AB-1BA5916724F5}"/>
            </a:ext>
          </a:extLst>
        </xdr:cNvPr>
        <xdr:cNvSpPr txBox="1"/>
      </xdr:nvSpPr>
      <xdr:spPr>
        <a:xfrm>
          <a:off x="12964169"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C2053D11-9333-438A-A961-9DD177A437ED}"/>
            </a:ext>
          </a:extLst>
        </xdr:cNvPr>
        <xdr:cNvSpPr txBox="1"/>
      </xdr:nvSpPr>
      <xdr:spPr>
        <a:xfrm>
          <a:off x="12164069" y="615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5ADD3AC0-C87C-4BDA-A5B7-ABEFB8E4312F}"/>
            </a:ext>
          </a:extLst>
        </xdr:cNvPr>
        <xdr:cNvSpPr txBox="1"/>
      </xdr:nvSpPr>
      <xdr:spPr>
        <a:xfrm>
          <a:off x="113544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91457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1B5F294B-FD37-4A87-BC8A-EAC0AAA3C3C2}"/>
            </a:ext>
          </a:extLst>
        </xdr:cNvPr>
        <xdr:cNvSpPr txBox="1"/>
      </xdr:nvSpPr>
      <xdr:spPr>
        <a:xfrm>
          <a:off x="13745219"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40B97699-9671-4826-A5E9-392D21A4896C}"/>
            </a:ext>
          </a:extLst>
        </xdr:cNvPr>
        <xdr:cNvSpPr txBox="1"/>
      </xdr:nvSpPr>
      <xdr:spPr>
        <a:xfrm>
          <a:off x="12964169"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78757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856F5128-4274-46C2-83F7-83CCD144A9F8}"/>
            </a:ext>
          </a:extLst>
        </xdr:cNvPr>
        <xdr:cNvSpPr txBox="1"/>
      </xdr:nvSpPr>
      <xdr:spPr>
        <a:xfrm>
          <a:off x="12164069"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950EA455-5B52-4285-82E3-42F93FDD537A}"/>
            </a:ext>
          </a:extLst>
        </xdr:cNvPr>
        <xdr:cNvSpPr txBox="1"/>
      </xdr:nvSpPr>
      <xdr:spPr>
        <a:xfrm>
          <a:off x="113544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D579D07A-6947-46F3-BC68-A8D337D7B387}"/>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F4107875-627A-4CC6-8048-008ACB1D27AA}"/>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2BB751D1-2E7B-46CE-8511-ED00D218F1E5}"/>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952A0A94-C0D2-4BD5-95A4-6138AD2B2935}"/>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441266F9-5152-45C6-97F8-50FDCC44FB9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9A985CE9-23D4-4A51-9C7F-53CE57B80868}"/>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5C9DAA7F-7818-47E5-98C7-7B6D4485E477}"/>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216E474A-A647-4AA0-BEED-2A62D1C2007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BC290FE6-4238-4E30-BF9C-2AE2B6E7E556}"/>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D8C20ED2-9EAF-4EC4-AF32-821849F5B763}"/>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1B2F8C70-C599-4569-9D5D-ED5A4EF0CEE6}"/>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1579F1E9-5B4E-47BC-9C1E-EEC461BBB636}"/>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C765D018-8796-4E4D-A015-627976468650}"/>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B514CB65-EB17-4F42-BF7C-2010A3DA3459}"/>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991629AA-6EC5-4632-85BF-F6A54DB3CF78}"/>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AD77FEF3-8EB9-4E6A-AB45-A80CFDBE32C4}"/>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8D7C36DD-B2C9-4C95-9373-D1D8EEAC5EDB}"/>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46953F66-496B-4F53-9D78-B0A2D1D44B7B}"/>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EDC71779-D356-4A3F-AD91-1B00639733D6}"/>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8F2C2BC6-1B0A-40A4-B409-D757294FD22C}"/>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E997412B-9F16-46DF-BAA8-881C8B7E5400}"/>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468" name="直線コネクタ 467">
          <a:extLst>
            <a:ext uri="{FF2B5EF4-FFF2-40B4-BE49-F238E27FC236}">
              <a16:creationId xmlns:a16="http://schemas.microsoft.com/office/drawing/2014/main" id="{AF0FC400-1264-4D64-875A-82BD76D7A3E8}"/>
            </a:ext>
          </a:extLst>
        </xdr:cNvPr>
        <xdr:cNvCxnSpPr/>
      </xdr:nvCxnSpPr>
      <xdr:spPr>
        <a:xfrm flipV="1">
          <a:off x="19954239" y="5769102"/>
          <a:ext cx="0" cy="957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6984BBAD-7053-4C0F-8E00-B318A66369E5}"/>
            </a:ext>
          </a:extLst>
        </xdr:cNvPr>
        <xdr:cNvSpPr txBox="1"/>
      </xdr:nvSpPr>
      <xdr:spPr>
        <a:xfrm>
          <a:off x="19992975" y="67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a:extLst>
            <a:ext uri="{FF2B5EF4-FFF2-40B4-BE49-F238E27FC236}">
              <a16:creationId xmlns:a16="http://schemas.microsoft.com/office/drawing/2014/main" id="{FB6C395D-7F54-41B2-81C8-6F6016FAF188}"/>
            </a:ext>
          </a:extLst>
        </xdr:cNvPr>
        <xdr:cNvCxnSpPr/>
      </xdr:nvCxnSpPr>
      <xdr:spPr>
        <a:xfrm>
          <a:off x="19878675" y="6726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2397AD80-38C1-4C1A-AD77-E9365DA2B160}"/>
            </a:ext>
          </a:extLst>
        </xdr:cNvPr>
        <xdr:cNvSpPr txBox="1"/>
      </xdr:nvSpPr>
      <xdr:spPr>
        <a:xfrm>
          <a:off x="19992975" y="555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472" name="直線コネクタ 471">
          <a:extLst>
            <a:ext uri="{FF2B5EF4-FFF2-40B4-BE49-F238E27FC236}">
              <a16:creationId xmlns:a16="http://schemas.microsoft.com/office/drawing/2014/main" id="{7304F3B7-3E11-4DC2-B8C7-EA3C69AB3CEE}"/>
            </a:ext>
          </a:extLst>
        </xdr:cNvPr>
        <xdr:cNvCxnSpPr/>
      </xdr:nvCxnSpPr>
      <xdr:spPr>
        <a:xfrm>
          <a:off x="19878675" y="57691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DC4A77B7-EB26-440B-B4E5-667C88E26D21}"/>
            </a:ext>
          </a:extLst>
        </xdr:cNvPr>
        <xdr:cNvSpPr txBox="1"/>
      </xdr:nvSpPr>
      <xdr:spPr>
        <a:xfrm>
          <a:off x="19992975" y="6295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4" name="フローチャート: 判断 473">
          <a:extLst>
            <a:ext uri="{FF2B5EF4-FFF2-40B4-BE49-F238E27FC236}">
              <a16:creationId xmlns:a16="http://schemas.microsoft.com/office/drawing/2014/main" id="{A9817D75-3A0D-4C94-BCB3-F1E91071ADA7}"/>
            </a:ext>
          </a:extLst>
        </xdr:cNvPr>
        <xdr:cNvSpPr/>
      </xdr:nvSpPr>
      <xdr:spPr>
        <a:xfrm>
          <a:off x="19897725" y="6431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5" name="フローチャート: 判断 474">
          <a:extLst>
            <a:ext uri="{FF2B5EF4-FFF2-40B4-BE49-F238E27FC236}">
              <a16:creationId xmlns:a16="http://schemas.microsoft.com/office/drawing/2014/main" id="{D2A3926F-ECFF-463A-8E47-ABB09C9AE226}"/>
            </a:ext>
          </a:extLst>
        </xdr:cNvPr>
        <xdr:cNvSpPr/>
      </xdr:nvSpPr>
      <xdr:spPr>
        <a:xfrm>
          <a:off x="19154775" y="64268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14FAEC5E-B513-444F-BFE7-78C981EFB80F}"/>
            </a:ext>
          </a:extLst>
        </xdr:cNvPr>
        <xdr:cNvSpPr/>
      </xdr:nvSpPr>
      <xdr:spPr>
        <a:xfrm>
          <a:off x="18345150" y="6426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77" name="フローチャート: 判断 476">
          <a:extLst>
            <a:ext uri="{FF2B5EF4-FFF2-40B4-BE49-F238E27FC236}">
              <a16:creationId xmlns:a16="http://schemas.microsoft.com/office/drawing/2014/main" id="{14CA4959-B079-4B36-A7A9-2EFC2477F029}"/>
            </a:ext>
          </a:extLst>
        </xdr:cNvPr>
        <xdr:cNvSpPr/>
      </xdr:nvSpPr>
      <xdr:spPr>
        <a:xfrm>
          <a:off x="17554575" y="63920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78" name="フローチャート: 判断 477">
          <a:extLst>
            <a:ext uri="{FF2B5EF4-FFF2-40B4-BE49-F238E27FC236}">
              <a16:creationId xmlns:a16="http://schemas.microsoft.com/office/drawing/2014/main" id="{A869616E-D17F-48E8-94E0-201805E88D9A}"/>
            </a:ext>
          </a:extLst>
        </xdr:cNvPr>
        <xdr:cNvSpPr/>
      </xdr:nvSpPr>
      <xdr:spPr>
        <a:xfrm>
          <a:off x="16754475" y="63902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62A0650-24C7-4854-8061-F73A62EF6F1C}"/>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E46FBE3-60C4-4F38-81E6-0FA6F5FFF9C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17D0CFF-E7C8-463C-8640-C0A02768A925}"/>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6AF62B7B-705A-4B69-B3D6-77EBC98F35D2}"/>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8C4AB9C-525E-4C8B-8237-366390BBCFAB}"/>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169418</xdr:rowOff>
    </xdr:from>
    <xdr:to>
      <xdr:col>116</xdr:col>
      <xdr:colOff>114300</xdr:colOff>
      <xdr:row>40</xdr:row>
      <xdr:rowOff>99568</xdr:rowOff>
    </xdr:to>
    <xdr:sp macro="" textlink="">
      <xdr:nvSpPr>
        <xdr:cNvPr id="484" name="楕円 483">
          <a:extLst>
            <a:ext uri="{FF2B5EF4-FFF2-40B4-BE49-F238E27FC236}">
              <a16:creationId xmlns:a16="http://schemas.microsoft.com/office/drawing/2014/main" id="{A5D4DE58-4AAB-4256-A4CB-AD1E26FF2D5E}"/>
            </a:ext>
          </a:extLst>
        </xdr:cNvPr>
        <xdr:cNvSpPr/>
      </xdr:nvSpPr>
      <xdr:spPr>
        <a:xfrm>
          <a:off x="19897725" y="64844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147845</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6FC2827A-4A38-473A-86DD-6A6E239FB23E}"/>
            </a:ext>
          </a:extLst>
        </xdr:cNvPr>
        <xdr:cNvSpPr txBox="1"/>
      </xdr:nvSpPr>
      <xdr:spPr>
        <a:xfrm>
          <a:off x="19992975" y="64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169418</xdr:rowOff>
    </xdr:from>
    <xdr:to>
      <xdr:col>112</xdr:col>
      <xdr:colOff>38100</xdr:colOff>
      <xdr:row>40</xdr:row>
      <xdr:rowOff>99568</xdr:rowOff>
    </xdr:to>
    <xdr:sp macro="" textlink="">
      <xdr:nvSpPr>
        <xdr:cNvPr id="486" name="楕円 485">
          <a:extLst>
            <a:ext uri="{FF2B5EF4-FFF2-40B4-BE49-F238E27FC236}">
              <a16:creationId xmlns:a16="http://schemas.microsoft.com/office/drawing/2014/main" id="{47EBDA39-8644-478E-A84A-A1C6348D890A}"/>
            </a:ext>
          </a:extLst>
        </xdr:cNvPr>
        <xdr:cNvSpPr/>
      </xdr:nvSpPr>
      <xdr:spPr>
        <a:xfrm>
          <a:off x="19154775" y="64844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48768</xdr:rowOff>
    </xdr:from>
    <xdr:to>
      <xdr:col>116</xdr:col>
      <xdr:colOff>63500</xdr:colOff>
      <xdr:row>40</xdr:row>
      <xdr:rowOff>48768</xdr:rowOff>
    </xdr:to>
    <xdr:cxnSp macro="">
      <xdr:nvCxnSpPr>
        <xdr:cNvPr id="487" name="直線コネクタ 486">
          <a:extLst>
            <a:ext uri="{FF2B5EF4-FFF2-40B4-BE49-F238E27FC236}">
              <a16:creationId xmlns:a16="http://schemas.microsoft.com/office/drawing/2014/main" id="{46B16B83-789F-4E5D-BDD1-3336DE2D3D81}"/>
            </a:ext>
          </a:extLst>
        </xdr:cNvPr>
        <xdr:cNvCxnSpPr/>
      </xdr:nvCxnSpPr>
      <xdr:spPr>
        <a:xfrm>
          <a:off x="19202400" y="653211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169418</xdr:rowOff>
    </xdr:from>
    <xdr:to>
      <xdr:col>107</xdr:col>
      <xdr:colOff>101600</xdr:colOff>
      <xdr:row>40</xdr:row>
      <xdr:rowOff>99568</xdr:rowOff>
    </xdr:to>
    <xdr:sp macro="" textlink="">
      <xdr:nvSpPr>
        <xdr:cNvPr id="488" name="楕円 487">
          <a:extLst>
            <a:ext uri="{FF2B5EF4-FFF2-40B4-BE49-F238E27FC236}">
              <a16:creationId xmlns:a16="http://schemas.microsoft.com/office/drawing/2014/main" id="{ED2E809D-B694-4B9F-9FF4-7B6F004C5892}"/>
            </a:ext>
          </a:extLst>
        </xdr:cNvPr>
        <xdr:cNvSpPr/>
      </xdr:nvSpPr>
      <xdr:spPr>
        <a:xfrm>
          <a:off x="18345150" y="64844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48768</xdr:rowOff>
    </xdr:from>
    <xdr:to>
      <xdr:col>111</xdr:col>
      <xdr:colOff>177800</xdr:colOff>
      <xdr:row>40</xdr:row>
      <xdr:rowOff>48768</xdr:rowOff>
    </xdr:to>
    <xdr:cxnSp macro="">
      <xdr:nvCxnSpPr>
        <xdr:cNvPr id="489" name="直線コネクタ 488">
          <a:extLst>
            <a:ext uri="{FF2B5EF4-FFF2-40B4-BE49-F238E27FC236}">
              <a16:creationId xmlns:a16="http://schemas.microsoft.com/office/drawing/2014/main" id="{E0EC7C50-2E6A-4A78-A0F5-054F5882827C}"/>
            </a:ext>
          </a:extLst>
        </xdr:cNvPr>
        <xdr:cNvCxnSpPr/>
      </xdr:nvCxnSpPr>
      <xdr:spPr>
        <a:xfrm>
          <a:off x="18392775" y="653211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90" name="楕円 489">
          <a:extLst>
            <a:ext uri="{FF2B5EF4-FFF2-40B4-BE49-F238E27FC236}">
              <a16:creationId xmlns:a16="http://schemas.microsoft.com/office/drawing/2014/main" id="{B4A8F317-FCE3-49D6-A719-363FCF24C723}"/>
            </a:ext>
          </a:extLst>
        </xdr:cNvPr>
        <xdr:cNvSpPr/>
      </xdr:nvSpPr>
      <xdr:spPr>
        <a:xfrm>
          <a:off x="17554575" y="648449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48768</xdr:rowOff>
    </xdr:from>
    <xdr:to>
      <xdr:col>107</xdr:col>
      <xdr:colOff>50800</xdr:colOff>
      <xdr:row>40</xdr:row>
      <xdr:rowOff>48768</xdr:rowOff>
    </xdr:to>
    <xdr:cxnSp macro="">
      <xdr:nvCxnSpPr>
        <xdr:cNvPr id="491" name="直線コネクタ 490">
          <a:extLst>
            <a:ext uri="{FF2B5EF4-FFF2-40B4-BE49-F238E27FC236}">
              <a16:creationId xmlns:a16="http://schemas.microsoft.com/office/drawing/2014/main" id="{F5EFBD13-76DD-4F53-ADFC-E687DB696417}"/>
            </a:ext>
          </a:extLst>
        </xdr:cNvPr>
        <xdr:cNvCxnSpPr/>
      </xdr:nvCxnSpPr>
      <xdr:spPr>
        <a:xfrm>
          <a:off x="17602200" y="653211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92" name="楕円 491">
          <a:extLst>
            <a:ext uri="{FF2B5EF4-FFF2-40B4-BE49-F238E27FC236}">
              <a16:creationId xmlns:a16="http://schemas.microsoft.com/office/drawing/2014/main" id="{5AC9B057-FB0F-46B2-BDD2-EDAE55106ADE}"/>
            </a:ext>
          </a:extLst>
        </xdr:cNvPr>
        <xdr:cNvSpPr/>
      </xdr:nvSpPr>
      <xdr:spPr>
        <a:xfrm>
          <a:off x="16754475" y="64844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48768</xdr:rowOff>
    </xdr:from>
    <xdr:to>
      <xdr:col>102</xdr:col>
      <xdr:colOff>114300</xdr:colOff>
      <xdr:row>40</xdr:row>
      <xdr:rowOff>48768</xdr:rowOff>
    </xdr:to>
    <xdr:cxnSp macro="">
      <xdr:nvCxnSpPr>
        <xdr:cNvPr id="493" name="直線コネクタ 492">
          <a:extLst>
            <a:ext uri="{FF2B5EF4-FFF2-40B4-BE49-F238E27FC236}">
              <a16:creationId xmlns:a16="http://schemas.microsoft.com/office/drawing/2014/main" id="{C030D0A3-A1E0-44AB-BBF5-3D107FE11ED9}"/>
            </a:ext>
          </a:extLst>
        </xdr:cNvPr>
        <xdr:cNvCxnSpPr/>
      </xdr:nvCxnSpPr>
      <xdr:spPr>
        <a:xfrm>
          <a:off x="16802100" y="653211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DFCFED4F-8B28-456C-882F-7DA566963967}"/>
            </a:ext>
          </a:extLst>
        </xdr:cNvPr>
        <xdr:cNvSpPr txBox="1"/>
      </xdr:nvSpPr>
      <xdr:spPr>
        <a:xfrm>
          <a:off x="18983402"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3BA2FCEE-5D6C-4F7D-913D-D1EF1FC132AA}"/>
            </a:ext>
          </a:extLst>
        </xdr:cNvPr>
        <xdr:cNvSpPr txBox="1"/>
      </xdr:nvSpPr>
      <xdr:spPr>
        <a:xfrm>
          <a:off x="18183302"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B1E54939-593E-4C3D-8CAC-C79282F82634}"/>
            </a:ext>
          </a:extLst>
        </xdr:cNvPr>
        <xdr:cNvSpPr txBox="1"/>
      </xdr:nvSpPr>
      <xdr:spPr>
        <a:xfrm>
          <a:off x="17383202" y="617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1C23C67F-F48D-4785-96AA-8DCAF0ECFC2D}"/>
            </a:ext>
          </a:extLst>
        </xdr:cNvPr>
        <xdr:cNvSpPr txBox="1"/>
      </xdr:nvSpPr>
      <xdr:spPr>
        <a:xfrm>
          <a:off x="16592627" y="61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90695</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FF0D8A08-2F8B-4ADD-94E4-E9AA23F3CA90}"/>
            </a:ext>
          </a:extLst>
        </xdr:cNvPr>
        <xdr:cNvSpPr txBox="1"/>
      </xdr:nvSpPr>
      <xdr:spPr>
        <a:xfrm>
          <a:off x="18983402"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9CC4EBD7-C87B-421F-A39A-CAFAB46DE727}"/>
            </a:ext>
          </a:extLst>
        </xdr:cNvPr>
        <xdr:cNvSpPr txBox="1"/>
      </xdr:nvSpPr>
      <xdr:spPr>
        <a:xfrm>
          <a:off x="18183302"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6FB8FE57-F8FF-406F-BA3E-D9A0F967E8CD}"/>
            </a:ext>
          </a:extLst>
        </xdr:cNvPr>
        <xdr:cNvSpPr txBox="1"/>
      </xdr:nvSpPr>
      <xdr:spPr>
        <a:xfrm>
          <a:off x="17383202"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DFAD5A36-4776-4DDF-B83C-7A66808032F3}"/>
            </a:ext>
          </a:extLst>
        </xdr:cNvPr>
        <xdr:cNvSpPr txBox="1"/>
      </xdr:nvSpPr>
      <xdr:spPr>
        <a:xfrm>
          <a:off x="16592627"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F1895F07-CBF0-4470-8C0F-605383BB749D}"/>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5AE8EEE3-6C69-47C0-9480-4919B2759AF6}"/>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9694536D-5015-4FAC-964E-1DB8DBFC01B4}"/>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558DADE1-416D-47BA-848E-66314527C82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4FCF628B-B3AC-47A5-ABAF-D20976F9BC1A}"/>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CE756270-3530-4C87-9AE8-2E4DCDE19A2D}"/>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8A03DF4D-DCA0-4A73-88E7-31D564CA1723}"/>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30EFDD88-B41D-4368-B6BA-905A9CFC44F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BF9CA427-14EB-4173-81CA-BFEF6D36D4E6}"/>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3DE7C5D2-2427-4A45-B06F-7DE5E85BFA8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CB7C6D28-06B0-42A0-9653-39A3CF6B8F56}"/>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B7A0E6D5-8F38-44EE-BE9F-AFA85CF3BCFA}"/>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1592E6B5-4E9C-4B5B-93ED-1E26B4BAC347}"/>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0B869F76-B3EA-4C73-9745-C4CE59A117EC}"/>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AA8F4C99-A87B-4F15-AD20-6254508DA3A1}"/>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842D776E-BAF7-4B78-A522-836F6E9F15FC}"/>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01170924-8F20-4502-9306-831D23D4DE15}"/>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F5844271-7E96-43FF-9C0E-6644E66491ED}"/>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83F34E98-FF4D-4E6C-87E4-EECFCF51204F}"/>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46F2ED8E-627A-4E75-93BD-A36F370BDE3E}"/>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076F46D3-5F61-4190-A40D-41990463D5CB}"/>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96A814EA-EC52-4961-8783-53C6F368C7C6}"/>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193E1BD9-6AAF-4395-B0C9-C2450048E155}"/>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6FB97E4C-D665-4288-87FC-0C85311D018E}"/>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978E144B-51F1-4047-BFEC-E0F584E97FD6}"/>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9E44905D-9938-4E49-95C0-46834035CDBB}"/>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528" name="直線コネクタ 527">
          <a:extLst>
            <a:ext uri="{FF2B5EF4-FFF2-40B4-BE49-F238E27FC236}">
              <a16:creationId xmlns:a16="http://schemas.microsoft.com/office/drawing/2014/main" id="{FCE1125A-6433-4071-8893-25974655EDA1}"/>
            </a:ext>
          </a:extLst>
        </xdr:cNvPr>
        <xdr:cNvCxnSpPr/>
      </xdr:nvCxnSpPr>
      <xdr:spPr>
        <a:xfrm flipV="1">
          <a:off x="14696439" y="9126401"/>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1CD5E7B7-C31A-479E-8D71-7DC5DC80D53E}"/>
            </a:ext>
          </a:extLst>
        </xdr:cNvPr>
        <xdr:cNvSpPr txBox="1"/>
      </xdr:nvSpPr>
      <xdr:spPr>
        <a:xfrm>
          <a:off x="14735175" y="10402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0" name="直線コネクタ 529">
          <a:extLst>
            <a:ext uri="{FF2B5EF4-FFF2-40B4-BE49-F238E27FC236}">
              <a16:creationId xmlns:a16="http://schemas.microsoft.com/office/drawing/2014/main" id="{F4E8440F-5571-441F-9194-901A40BC7AB4}"/>
            </a:ext>
          </a:extLst>
        </xdr:cNvPr>
        <xdr:cNvCxnSpPr/>
      </xdr:nvCxnSpPr>
      <xdr:spPr>
        <a:xfrm>
          <a:off x="14611350" y="103989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BED75ACE-4EE1-422A-9C51-5CD34E0CEC6C}"/>
            </a:ext>
          </a:extLst>
        </xdr:cNvPr>
        <xdr:cNvSpPr txBox="1"/>
      </xdr:nvSpPr>
      <xdr:spPr>
        <a:xfrm>
          <a:off x="14735175" y="8914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2" name="直線コネクタ 531">
          <a:extLst>
            <a:ext uri="{FF2B5EF4-FFF2-40B4-BE49-F238E27FC236}">
              <a16:creationId xmlns:a16="http://schemas.microsoft.com/office/drawing/2014/main" id="{DBA4122D-B65B-4A51-83D6-7DDF55ADBA1C}"/>
            </a:ext>
          </a:extLst>
        </xdr:cNvPr>
        <xdr:cNvCxnSpPr/>
      </xdr:nvCxnSpPr>
      <xdr:spPr>
        <a:xfrm>
          <a:off x="14611350" y="91264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339E8B4F-0EB0-4D0B-8BD7-D08CD3CF4C5F}"/>
            </a:ext>
          </a:extLst>
        </xdr:cNvPr>
        <xdr:cNvSpPr txBox="1"/>
      </xdr:nvSpPr>
      <xdr:spPr>
        <a:xfrm>
          <a:off x="14735175" y="9564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4" name="フローチャート: 判断 533">
          <a:extLst>
            <a:ext uri="{FF2B5EF4-FFF2-40B4-BE49-F238E27FC236}">
              <a16:creationId xmlns:a16="http://schemas.microsoft.com/office/drawing/2014/main" id="{0D3A8874-499E-4360-B8F5-C53618466AFF}"/>
            </a:ext>
          </a:extLst>
        </xdr:cNvPr>
        <xdr:cNvSpPr/>
      </xdr:nvSpPr>
      <xdr:spPr>
        <a:xfrm>
          <a:off x="14649450" y="97131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5" name="フローチャート: 判断 534">
          <a:extLst>
            <a:ext uri="{FF2B5EF4-FFF2-40B4-BE49-F238E27FC236}">
              <a16:creationId xmlns:a16="http://schemas.microsoft.com/office/drawing/2014/main" id="{A7CCC317-279F-43C6-8BA7-B65D6E544016}"/>
            </a:ext>
          </a:extLst>
        </xdr:cNvPr>
        <xdr:cNvSpPr/>
      </xdr:nvSpPr>
      <xdr:spPr>
        <a:xfrm>
          <a:off x="13887450" y="970651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36" name="フローチャート: 判断 535">
          <a:extLst>
            <a:ext uri="{FF2B5EF4-FFF2-40B4-BE49-F238E27FC236}">
              <a16:creationId xmlns:a16="http://schemas.microsoft.com/office/drawing/2014/main" id="{F2D6C5DD-7343-4263-82DF-6945DE8044F8}"/>
            </a:ext>
          </a:extLst>
        </xdr:cNvPr>
        <xdr:cNvSpPr/>
      </xdr:nvSpPr>
      <xdr:spPr>
        <a:xfrm>
          <a:off x="13096875" y="96968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37" name="フローチャート: 判断 536">
          <a:extLst>
            <a:ext uri="{FF2B5EF4-FFF2-40B4-BE49-F238E27FC236}">
              <a16:creationId xmlns:a16="http://schemas.microsoft.com/office/drawing/2014/main" id="{7C92D023-3F51-4AE4-A7E7-D0088A963E37}"/>
            </a:ext>
          </a:extLst>
        </xdr:cNvPr>
        <xdr:cNvSpPr/>
      </xdr:nvSpPr>
      <xdr:spPr>
        <a:xfrm>
          <a:off x="12296775" y="970651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38" name="フローチャート: 判断 537">
          <a:extLst>
            <a:ext uri="{FF2B5EF4-FFF2-40B4-BE49-F238E27FC236}">
              <a16:creationId xmlns:a16="http://schemas.microsoft.com/office/drawing/2014/main" id="{308172AF-CDB1-4023-B04F-7649A94C4244}"/>
            </a:ext>
          </a:extLst>
        </xdr:cNvPr>
        <xdr:cNvSpPr/>
      </xdr:nvSpPr>
      <xdr:spPr>
        <a:xfrm>
          <a:off x="11487150" y="96871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F6D9789-389E-49A1-8E83-EE66687280E6}"/>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D50242D-9391-48C7-8EF9-BF14EF8B2C4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F183880-76C8-4F03-98B1-3D9B9739590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037933C-4320-44E9-989F-E8C554C3000C}"/>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AA5CFF4-3926-4940-A00C-0B99A818E548}"/>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135346</xdr:rowOff>
    </xdr:from>
    <xdr:to>
      <xdr:col>85</xdr:col>
      <xdr:colOff>177800</xdr:colOff>
      <xdr:row>61</xdr:row>
      <xdr:rowOff>65496</xdr:rowOff>
    </xdr:to>
    <xdr:sp macro="" textlink="">
      <xdr:nvSpPr>
        <xdr:cNvPr id="544" name="楕円 543">
          <a:extLst>
            <a:ext uri="{FF2B5EF4-FFF2-40B4-BE49-F238E27FC236}">
              <a16:creationId xmlns:a16="http://schemas.microsoft.com/office/drawing/2014/main" id="{34281EF2-4DEF-4960-8196-16E37DEF454E}"/>
            </a:ext>
          </a:extLst>
        </xdr:cNvPr>
        <xdr:cNvSpPr/>
      </xdr:nvSpPr>
      <xdr:spPr>
        <a:xfrm>
          <a:off x="14649450" y="98603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113773</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9B67B5AD-F612-4223-80DA-683BA9399DB6}"/>
            </a:ext>
          </a:extLst>
        </xdr:cNvPr>
        <xdr:cNvSpPr txBox="1"/>
      </xdr:nvSpPr>
      <xdr:spPr>
        <a:xfrm>
          <a:off x="14735175" y="9838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92891</xdr:rowOff>
    </xdr:from>
    <xdr:to>
      <xdr:col>81</xdr:col>
      <xdr:colOff>101600</xdr:colOff>
      <xdr:row>61</xdr:row>
      <xdr:rowOff>23041</xdr:rowOff>
    </xdr:to>
    <xdr:sp macro="" textlink="">
      <xdr:nvSpPr>
        <xdr:cNvPr id="546" name="楕円 545">
          <a:extLst>
            <a:ext uri="{FF2B5EF4-FFF2-40B4-BE49-F238E27FC236}">
              <a16:creationId xmlns:a16="http://schemas.microsoft.com/office/drawing/2014/main" id="{265C638F-A3B8-43ED-85D0-3EC36A95154F}"/>
            </a:ext>
          </a:extLst>
        </xdr:cNvPr>
        <xdr:cNvSpPr/>
      </xdr:nvSpPr>
      <xdr:spPr>
        <a:xfrm>
          <a:off x="13887450" y="98179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143691</xdr:rowOff>
    </xdr:from>
    <xdr:to>
      <xdr:col>85</xdr:col>
      <xdr:colOff>127000</xdr:colOff>
      <xdr:row>61</xdr:row>
      <xdr:rowOff>14696</xdr:rowOff>
    </xdr:to>
    <xdr:cxnSp macro="">
      <xdr:nvCxnSpPr>
        <xdr:cNvPr id="547" name="直線コネクタ 546">
          <a:extLst>
            <a:ext uri="{FF2B5EF4-FFF2-40B4-BE49-F238E27FC236}">
              <a16:creationId xmlns:a16="http://schemas.microsoft.com/office/drawing/2014/main" id="{91A85104-7AD5-463B-BB27-3207B7646610}"/>
            </a:ext>
          </a:extLst>
        </xdr:cNvPr>
        <xdr:cNvCxnSpPr/>
      </xdr:nvCxnSpPr>
      <xdr:spPr>
        <a:xfrm>
          <a:off x="13935075" y="9865541"/>
          <a:ext cx="762000" cy="3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8" name="楕円 547">
          <a:extLst>
            <a:ext uri="{FF2B5EF4-FFF2-40B4-BE49-F238E27FC236}">
              <a16:creationId xmlns:a16="http://schemas.microsoft.com/office/drawing/2014/main" id="{F07FEEC6-A6CB-4DA5-93F5-7444E53B5EE4}"/>
            </a:ext>
          </a:extLst>
        </xdr:cNvPr>
        <xdr:cNvSpPr/>
      </xdr:nvSpPr>
      <xdr:spPr>
        <a:xfrm>
          <a:off x="13096875" y="97656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143691</xdr:rowOff>
    </xdr:to>
    <xdr:cxnSp macro="">
      <xdr:nvCxnSpPr>
        <xdr:cNvPr id="549" name="直線コネクタ 548">
          <a:extLst>
            <a:ext uri="{FF2B5EF4-FFF2-40B4-BE49-F238E27FC236}">
              <a16:creationId xmlns:a16="http://schemas.microsoft.com/office/drawing/2014/main" id="{453B788E-6D5B-4C69-8A49-FCEDC8A28D26}"/>
            </a:ext>
          </a:extLst>
        </xdr:cNvPr>
        <xdr:cNvCxnSpPr/>
      </xdr:nvCxnSpPr>
      <xdr:spPr>
        <a:xfrm>
          <a:off x="13144500" y="9813290"/>
          <a:ext cx="790575"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146776</xdr:rowOff>
    </xdr:from>
    <xdr:to>
      <xdr:col>72</xdr:col>
      <xdr:colOff>38100</xdr:colOff>
      <xdr:row>60</xdr:row>
      <xdr:rowOff>76926</xdr:rowOff>
    </xdr:to>
    <xdr:sp macro="" textlink="">
      <xdr:nvSpPr>
        <xdr:cNvPr id="550" name="楕円 549">
          <a:extLst>
            <a:ext uri="{FF2B5EF4-FFF2-40B4-BE49-F238E27FC236}">
              <a16:creationId xmlns:a16="http://schemas.microsoft.com/office/drawing/2014/main" id="{EB2BABDF-5A6F-4E1D-BAEA-2CF9F25845B4}"/>
            </a:ext>
          </a:extLst>
        </xdr:cNvPr>
        <xdr:cNvSpPr/>
      </xdr:nvSpPr>
      <xdr:spPr>
        <a:xfrm>
          <a:off x="12296775" y="97067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26126</xdr:rowOff>
    </xdr:from>
    <xdr:to>
      <xdr:col>76</xdr:col>
      <xdr:colOff>114300</xdr:colOff>
      <xdr:row>60</xdr:row>
      <xdr:rowOff>91440</xdr:rowOff>
    </xdr:to>
    <xdr:cxnSp macro="">
      <xdr:nvCxnSpPr>
        <xdr:cNvPr id="551" name="直線コネクタ 550">
          <a:extLst>
            <a:ext uri="{FF2B5EF4-FFF2-40B4-BE49-F238E27FC236}">
              <a16:creationId xmlns:a16="http://schemas.microsoft.com/office/drawing/2014/main" id="{EF023D0D-D5FC-4F94-BDD3-8B82A6BFA0DA}"/>
            </a:ext>
          </a:extLst>
        </xdr:cNvPr>
        <xdr:cNvCxnSpPr/>
      </xdr:nvCxnSpPr>
      <xdr:spPr>
        <a:xfrm>
          <a:off x="12344400" y="9754326"/>
          <a:ext cx="80010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552" name="楕円 551">
          <a:extLst>
            <a:ext uri="{FF2B5EF4-FFF2-40B4-BE49-F238E27FC236}">
              <a16:creationId xmlns:a16="http://schemas.microsoft.com/office/drawing/2014/main" id="{768AEFE9-B8F3-4679-AF92-150B282AAC57}"/>
            </a:ext>
          </a:extLst>
        </xdr:cNvPr>
        <xdr:cNvSpPr/>
      </xdr:nvSpPr>
      <xdr:spPr>
        <a:xfrm>
          <a:off x="11487150" y="96869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26126</xdr:rowOff>
    </xdr:to>
    <xdr:cxnSp macro="">
      <xdr:nvCxnSpPr>
        <xdr:cNvPr id="553" name="直線コネクタ 552">
          <a:extLst>
            <a:ext uri="{FF2B5EF4-FFF2-40B4-BE49-F238E27FC236}">
              <a16:creationId xmlns:a16="http://schemas.microsoft.com/office/drawing/2014/main" id="{421FC9E5-D0B6-4F26-9D2C-F4D1A4E03494}"/>
            </a:ext>
          </a:extLst>
        </xdr:cNvPr>
        <xdr:cNvCxnSpPr/>
      </xdr:nvCxnSpPr>
      <xdr:spPr>
        <a:xfrm>
          <a:off x="11534775" y="9725025"/>
          <a:ext cx="809625"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54" name="n_1aveValue【学校施設】&#10;有形固定資産減価償却率">
          <a:extLst>
            <a:ext uri="{FF2B5EF4-FFF2-40B4-BE49-F238E27FC236}">
              <a16:creationId xmlns:a16="http://schemas.microsoft.com/office/drawing/2014/main" id="{5886C01B-23FA-41E3-AB6D-103AAE5CD4FB}"/>
            </a:ext>
          </a:extLst>
        </xdr:cNvPr>
        <xdr:cNvSpPr txBox="1"/>
      </xdr:nvSpPr>
      <xdr:spPr>
        <a:xfrm>
          <a:off x="13745219" y="9484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555" name="n_2aveValue【学校施設】&#10;有形固定資産減価償却率">
          <a:extLst>
            <a:ext uri="{FF2B5EF4-FFF2-40B4-BE49-F238E27FC236}">
              <a16:creationId xmlns:a16="http://schemas.microsoft.com/office/drawing/2014/main" id="{99072398-53F9-4A59-A5F7-FAE0DBBCCAC9}"/>
            </a:ext>
          </a:extLst>
        </xdr:cNvPr>
        <xdr:cNvSpPr txBox="1"/>
      </xdr:nvSpPr>
      <xdr:spPr>
        <a:xfrm>
          <a:off x="12964169" y="9484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56" name="n_3aveValue【学校施設】&#10;有形固定資産減価償却率">
          <a:extLst>
            <a:ext uri="{FF2B5EF4-FFF2-40B4-BE49-F238E27FC236}">
              <a16:creationId xmlns:a16="http://schemas.microsoft.com/office/drawing/2014/main" id="{07CB38B4-BD61-4BC4-8C20-F47BD84E9B85}"/>
            </a:ext>
          </a:extLst>
        </xdr:cNvPr>
        <xdr:cNvSpPr txBox="1"/>
      </xdr:nvSpPr>
      <xdr:spPr>
        <a:xfrm>
          <a:off x="12164069" y="9484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557" name="n_4aveValue【学校施設】&#10;有形固定資産減価償却率">
          <a:extLst>
            <a:ext uri="{FF2B5EF4-FFF2-40B4-BE49-F238E27FC236}">
              <a16:creationId xmlns:a16="http://schemas.microsoft.com/office/drawing/2014/main" id="{581D9AFE-F012-4DE7-914B-FA1E057188C6}"/>
            </a:ext>
          </a:extLst>
        </xdr:cNvPr>
        <xdr:cNvSpPr txBox="1"/>
      </xdr:nvSpPr>
      <xdr:spPr>
        <a:xfrm>
          <a:off x="11354444" y="977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14168</xdr:rowOff>
    </xdr:from>
    <xdr:ext cx="405111" cy="259045"/>
    <xdr:sp macro="" textlink="">
      <xdr:nvSpPr>
        <xdr:cNvPr id="558" name="n_1mainValue【学校施設】&#10;有形固定資産減価償却率">
          <a:extLst>
            <a:ext uri="{FF2B5EF4-FFF2-40B4-BE49-F238E27FC236}">
              <a16:creationId xmlns:a16="http://schemas.microsoft.com/office/drawing/2014/main" id="{4369962B-B635-490F-8B9F-29D6E721EEEA}"/>
            </a:ext>
          </a:extLst>
        </xdr:cNvPr>
        <xdr:cNvSpPr txBox="1"/>
      </xdr:nvSpPr>
      <xdr:spPr>
        <a:xfrm>
          <a:off x="13745219" y="989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59" name="n_2mainValue【学校施設】&#10;有形固定資産減価償却率">
          <a:extLst>
            <a:ext uri="{FF2B5EF4-FFF2-40B4-BE49-F238E27FC236}">
              <a16:creationId xmlns:a16="http://schemas.microsoft.com/office/drawing/2014/main" id="{88514D4D-30F9-4FAD-99FF-06CEB2B9013B}"/>
            </a:ext>
          </a:extLst>
        </xdr:cNvPr>
        <xdr:cNvSpPr txBox="1"/>
      </xdr:nvSpPr>
      <xdr:spPr>
        <a:xfrm>
          <a:off x="12964169" y="985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68053</xdr:rowOff>
    </xdr:from>
    <xdr:ext cx="405111" cy="259045"/>
    <xdr:sp macro="" textlink="">
      <xdr:nvSpPr>
        <xdr:cNvPr id="560" name="n_3mainValue【学校施設】&#10;有形固定資産減価償却率">
          <a:extLst>
            <a:ext uri="{FF2B5EF4-FFF2-40B4-BE49-F238E27FC236}">
              <a16:creationId xmlns:a16="http://schemas.microsoft.com/office/drawing/2014/main" id="{3E2D7962-46AE-47BA-B9D1-0A9FC6167E27}"/>
            </a:ext>
          </a:extLst>
        </xdr:cNvPr>
        <xdr:cNvSpPr txBox="1"/>
      </xdr:nvSpPr>
      <xdr:spPr>
        <a:xfrm>
          <a:off x="12164069" y="978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561" name="n_4mainValue【学校施設】&#10;有形固定資産減価償却率">
          <a:extLst>
            <a:ext uri="{FF2B5EF4-FFF2-40B4-BE49-F238E27FC236}">
              <a16:creationId xmlns:a16="http://schemas.microsoft.com/office/drawing/2014/main" id="{B0C85B58-D636-4E7E-BB98-80F1D7AC97DC}"/>
            </a:ext>
          </a:extLst>
        </xdr:cNvPr>
        <xdr:cNvSpPr txBox="1"/>
      </xdr:nvSpPr>
      <xdr:spPr>
        <a:xfrm>
          <a:off x="11354444" y="946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C560C587-A6B1-4AE2-915F-F499D22E64B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CAF8F553-E73C-4866-8D9E-ECC50B266669}"/>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D6DF13E1-D22C-47F8-AB1A-0071695711A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D682C3AB-DFA9-4617-9CA8-87C7F2C55986}"/>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7CB44E5F-1996-471E-91AB-2338B239A5E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57CDD1F9-86A6-4893-9231-48CEF47D866A}"/>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89837E1F-0E48-4EC2-B0C0-EBA5861B250D}"/>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261E8CEF-FD0E-42DF-997E-B7C460D6504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7C6D383B-2FEE-4F2E-B0B3-9832F6F1DB32}"/>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8746226E-F376-4C26-8703-E4488A4D6A16}"/>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596B1E9F-D02C-404F-9B8F-4B66045B4721}"/>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D0B29627-9A3A-4595-B900-23EC03092D22}"/>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7A85C473-AF75-4305-8350-EB2A023E0B31}"/>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5B7EF296-B178-4C6E-9A68-80249671A4CF}"/>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C430BC76-F0CF-4688-BFD2-3A930A4F071D}"/>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1DFFCD23-B67E-4B45-931D-44F1009B0F95}"/>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9CA26391-613C-403A-91BF-EDEB149B6545}"/>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E47A0645-3A1A-4A96-B2CE-7EEFAA97951E}"/>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27882C1B-864D-4A3E-A010-E33168E210BD}"/>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6FD26A27-CF82-41B9-9EE2-C33732943A2C}"/>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B2B98982-A070-4D77-9AF1-A7E05A0FBE22}"/>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30CF0152-1C7E-46A8-8B74-C4DDBEF7906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9A96F5C7-8D4A-4C22-9A0E-9E26ABFB266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402559C0-6A02-4219-9C0B-BD086F1BE74E}"/>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586" name="直線コネクタ 585">
          <a:extLst>
            <a:ext uri="{FF2B5EF4-FFF2-40B4-BE49-F238E27FC236}">
              <a16:creationId xmlns:a16="http://schemas.microsoft.com/office/drawing/2014/main" id="{5880227E-16AA-4662-BC25-7E61353B8300}"/>
            </a:ext>
          </a:extLst>
        </xdr:cNvPr>
        <xdr:cNvCxnSpPr/>
      </xdr:nvCxnSpPr>
      <xdr:spPr>
        <a:xfrm flipV="1">
          <a:off x="19954239" y="8970010"/>
          <a:ext cx="0" cy="1529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587" name="【学校施設】&#10;一人当たり面積最小値テキスト">
          <a:extLst>
            <a:ext uri="{FF2B5EF4-FFF2-40B4-BE49-F238E27FC236}">
              <a16:creationId xmlns:a16="http://schemas.microsoft.com/office/drawing/2014/main" id="{DFC1D812-0945-4F0B-A23B-519171D83E41}"/>
            </a:ext>
          </a:extLst>
        </xdr:cNvPr>
        <xdr:cNvSpPr txBox="1"/>
      </xdr:nvSpPr>
      <xdr:spPr>
        <a:xfrm>
          <a:off x="19992975" y="1050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588" name="直線コネクタ 587">
          <a:extLst>
            <a:ext uri="{FF2B5EF4-FFF2-40B4-BE49-F238E27FC236}">
              <a16:creationId xmlns:a16="http://schemas.microsoft.com/office/drawing/2014/main" id="{356C30E5-12F6-4150-BFD7-A319548686A6}"/>
            </a:ext>
          </a:extLst>
        </xdr:cNvPr>
        <xdr:cNvCxnSpPr/>
      </xdr:nvCxnSpPr>
      <xdr:spPr>
        <a:xfrm>
          <a:off x="19878675" y="104990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89" name="【学校施設】&#10;一人当たり面積最大値テキスト">
          <a:extLst>
            <a:ext uri="{FF2B5EF4-FFF2-40B4-BE49-F238E27FC236}">
              <a16:creationId xmlns:a16="http://schemas.microsoft.com/office/drawing/2014/main" id="{82017598-F044-4930-AE79-8AEAF228BF54}"/>
            </a:ext>
          </a:extLst>
        </xdr:cNvPr>
        <xdr:cNvSpPr txBox="1"/>
      </xdr:nvSpPr>
      <xdr:spPr>
        <a:xfrm>
          <a:off x="19992975" y="875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90" name="直線コネクタ 589">
          <a:extLst>
            <a:ext uri="{FF2B5EF4-FFF2-40B4-BE49-F238E27FC236}">
              <a16:creationId xmlns:a16="http://schemas.microsoft.com/office/drawing/2014/main" id="{47E1A6E4-765E-45DE-8816-88699888A90C}"/>
            </a:ext>
          </a:extLst>
        </xdr:cNvPr>
        <xdr:cNvCxnSpPr/>
      </xdr:nvCxnSpPr>
      <xdr:spPr>
        <a:xfrm>
          <a:off x="19878675" y="8970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591" name="【学校施設】&#10;一人当たり面積平均値テキスト">
          <a:extLst>
            <a:ext uri="{FF2B5EF4-FFF2-40B4-BE49-F238E27FC236}">
              <a16:creationId xmlns:a16="http://schemas.microsoft.com/office/drawing/2014/main" id="{FE31A792-39AD-4B99-B5A4-1D3F2EB0E1D8}"/>
            </a:ext>
          </a:extLst>
        </xdr:cNvPr>
        <xdr:cNvSpPr txBox="1"/>
      </xdr:nvSpPr>
      <xdr:spPr>
        <a:xfrm>
          <a:off x="19992975" y="9751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2" name="フローチャート: 判断 591">
          <a:extLst>
            <a:ext uri="{FF2B5EF4-FFF2-40B4-BE49-F238E27FC236}">
              <a16:creationId xmlns:a16="http://schemas.microsoft.com/office/drawing/2014/main" id="{128596AE-7147-4643-89F1-A0DDF7088CDE}"/>
            </a:ext>
          </a:extLst>
        </xdr:cNvPr>
        <xdr:cNvSpPr/>
      </xdr:nvSpPr>
      <xdr:spPr>
        <a:xfrm>
          <a:off x="19897725" y="9896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593" name="フローチャート: 判断 592">
          <a:extLst>
            <a:ext uri="{FF2B5EF4-FFF2-40B4-BE49-F238E27FC236}">
              <a16:creationId xmlns:a16="http://schemas.microsoft.com/office/drawing/2014/main" id="{D44FE34E-68A6-4C45-83E0-BA4FAAD19FD1}"/>
            </a:ext>
          </a:extLst>
        </xdr:cNvPr>
        <xdr:cNvSpPr/>
      </xdr:nvSpPr>
      <xdr:spPr>
        <a:xfrm>
          <a:off x="19154775" y="98977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594" name="フローチャート: 判断 593">
          <a:extLst>
            <a:ext uri="{FF2B5EF4-FFF2-40B4-BE49-F238E27FC236}">
              <a16:creationId xmlns:a16="http://schemas.microsoft.com/office/drawing/2014/main" id="{B0B3DA6F-3F06-4844-8E4E-976C03BA051A}"/>
            </a:ext>
          </a:extLst>
        </xdr:cNvPr>
        <xdr:cNvSpPr/>
      </xdr:nvSpPr>
      <xdr:spPr>
        <a:xfrm>
          <a:off x="18345150" y="9896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595" name="フローチャート: 判断 594">
          <a:extLst>
            <a:ext uri="{FF2B5EF4-FFF2-40B4-BE49-F238E27FC236}">
              <a16:creationId xmlns:a16="http://schemas.microsoft.com/office/drawing/2014/main" id="{4025D4B6-4BDE-48C6-ABF5-1A99A48991E3}"/>
            </a:ext>
          </a:extLst>
        </xdr:cNvPr>
        <xdr:cNvSpPr/>
      </xdr:nvSpPr>
      <xdr:spPr>
        <a:xfrm>
          <a:off x="17554575" y="99155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596" name="フローチャート: 判断 595">
          <a:extLst>
            <a:ext uri="{FF2B5EF4-FFF2-40B4-BE49-F238E27FC236}">
              <a16:creationId xmlns:a16="http://schemas.microsoft.com/office/drawing/2014/main" id="{BC840F85-DD9F-45BE-9308-06E7E40E3A2D}"/>
            </a:ext>
          </a:extLst>
        </xdr:cNvPr>
        <xdr:cNvSpPr/>
      </xdr:nvSpPr>
      <xdr:spPr>
        <a:xfrm>
          <a:off x="16754475" y="99510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5C258A18-EB36-4595-8853-F8D691CC00C2}"/>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4172BE1D-3C82-418C-A1E7-F40599AE00A9}"/>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92321C2-CA40-4807-A3AE-2B496E68B474}"/>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650D1C44-2208-41E1-B947-05873D2CC95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AF15816-7862-466E-969B-3D913CF8E452}"/>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99060</xdr:rowOff>
    </xdr:from>
    <xdr:to>
      <xdr:col>116</xdr:col>
      <xdr:colOff>114300</xdr:colOff>
      <xdr:row>62</xdr:row>
      <xdr:rowOff>29210</xdr:rowOff>
    </xdr:to>
    <xdr:sp macro="" textlink="">
      <xdr:nvSpPr>
        <xdr:cNvPr id="602" name="楕円 601">
          <a:extLst>
            <a:ext uri="{FF2B5EF4-FFF2-40B4-BE49-F238E27FC236}">
              <a16:creationId xmlns:a16="http://schemas.microsoft.com/office/drawing/2014/main" id="{05BDB634-3259-4145-A3F4-7E7E27137B8D}"/>
            </a:ext>
          </a:extLst>
        </xdr:cNvPr>
        <xdr:cNvSpPr/>
      </xdr:nvSpPr>
      <xdr:spPr>
        <a:xfrm>
          <a:off x="19897725" y="998918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77487</xdr:rowOff>
    </xdr:from>
    <xdr:ext cx="469744" cy="259045"/>
    <xdr:sp macro="" textlink="">
      <xdr:nvSpPr>
        <xdr:cNvPr id="603" name="【学校施設】&#10;一人当たり面積該当値テキスト">
          <a:extLst>
            <a:ext uri="{FF2B5EF4-FFF2-40B4-BE49-F238E27FC236}">
              <a16:creationId xmlns:a16="http://schemas.microsoft.com/office/drawing/2014/main" id="{FB3CC6F3-9D6E-4ACC-8DBB-4B231261DDBF}"/>
            </a:ext>
          </a:extLst>
        </xdr:cNvPr>
        <xdr:cNvSpPr txBox="1"/>
      </xdr:nvSpPr>
      <xdr:spPr>
        <a:xfrm>
          <a:off x="19992975" y="996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96520</xdr:rowOff>
    </xdr:from>
    <xdr:to>
      <xdr:col>112</xdr:col>
      <xdr:colOff>38100</xdr:colOff>
      <xdr:row>62</xdr:row>
      <xdr:rowOff>26670</xdr:rowOff>
    </xdr:to>
    <xdr:sp macro="" textlink="">
      <xdr:nvSpPr>
        <xdr:cNvPr id="604" name="楕円 603">
          <a:extLst>
            <a:ext uri="{FF2B5EF4-FFF2-40B4-BE49-F238E27FC236}">
              <a16:creationId xmlns:a16="http://schemas.microsoft.com/office/drawing/2014/main" id="{15E53826-53D5-4D8A-B5BE-AAAAAD70DC83}"/>
            </a:ext>
          </a:extLst>
        </xdr:cNvPr>
        <xdr:cNvSpPr/>
      </xdr:nvSpPr>
      <xdr:spPr>
        <a:xfrm>
          <a:off x="19154775" y="99834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147320</xdr:rowOff>
    </xdr:from>
    <xdr:to>
      <xdr:col>116</xdr:col>
      <xdr:colOff>63500</xdr:colOff>
      <xdr:row>61</xdr:row>
      <xdr:rowOff>149860</xdr:rowOff>
    </xdr:to>
    <xdr:cxnSp macro="">
      <xdr:nvCxnSpPr>
        <xdr:cNvPr id="605" name="直線コネクタ 604">
          <a:extLst>
            <a:ext uri="{FF2B5EF4-FFF2-40B4-BE49-F238E27FC236}">
              <a16:creationId xmlns:a16="http://schemas.microsoft.com/office/drawing/2014/main" id="{A485DCBB-2114-4F5C-9F79-5A677EE9ACAE}"/>
            </a:ext>
          </a:extLst>
        </xdr:cNvPr>
        <xdr:cNvCxnSpPr/>
      </xdr:nvCxnSpPr>
      <xdr:spPr>
        <a:xfrm>
          <a:off x="19202400" y="10031095"/>
          <a:ext cx="7524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100330</xdr:rowOff>
    </xdr:from>
    <xdr:to>
      <xdr:col>107</xdr:col>
      <xdr:colOff>101600</xdr:colOff>
      <xdr:row>62</xdr:row>
      <xdr:rowOff>30480</xdr:rowOff>
    </xdr:to>
    <xdr:sp macro="" textlink="">
      <xdr:nvSpPr>
        <xdr:cNvPr id="606" name="楕円 605">
          <a:extLst>
            <a:ext uri="{FF2B5EF4-FFF2-40B4-BE49-F238E27FC236}">
              <a16:creationId xmlns:a16="http://schemas.microsoft.com/office/drawing/2014/main" id="{612FC342-035A-42E9-BCA5-45FC0C4CCB39}"/>
            </a:ext>
          </a:extLst>
        </xdr:cNvPr>
        <xdr:cNvSpPr/>
      </xdr:nvSpPr>
      <xdr:spPr>
        <a:xfrm>
          <a:off x="18345150" y="99904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147320</xdr:rowOff>
    </xdr:from>
    <xdr:to>
      <xdr:col>111</xdr:col>
      <xdr:colOff>177800</xdr:colOff>
      <xdr:row>61</xdr:row>
      <xdr:rowOff>151130</xdr:rowOff>
    </xdr:to>
    <xdr:cxnSp macro="">
      <xdr:nvCxnSpPr>
        <xdr:cNvPr id="607" name="直線コネクタ 606">
          <a:extLst>
            <a:ext uri="{FF2B5EF4-FFF2-40B4-BE49-F238E27FC236}">
              <a16:creationId xmlns:a16="http://schemas.microsoft.com/office/drawing/2014/main" id="{43A801DB-2B99-4F52-86A1-C130D01C0874}"/>
            </a:ext>
          </a:extLst>
        </xdr:cNvPr>
        <xdr:cNvCxnSpPr/>
      </xdr:nvCxnSpPr>
      <xdr:spPr>
        <a:xfrm flipV="1">
          <a:off x="18392775" y="10031095"/>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105410</xdr:rowOff>
    </xdr:from>
    <xdr:to>
      <xdr:col>102</xdr:col>
      <xdr:colOff>165100</xdr:colOff>
      <xdr:row>62</xdr:row>
      <xdr:rowOff>35560</xdr:rowOff>
    </xdr:to>
    <xdr:sp macro="" textlink="">
      <xdr:nvSpPr>
        <xdr:cNvPr id="608" name="楕円 607">
          <a:extLst>
            <a:ext uri="{FF2B5EF4-FFF2-40B4-BE49-F238E27FC236}">
              <a16:creationId xmlns:a16="http://schemas.microsoft.com/office/drawing/2014/main" id="{9FF7C78A-5C02-4B3A-BDD7-CF3BE0B056D4}"/>
            </a:ext>
          </a:extLst>
        </xdr:cNvPr>
        <xdr:cNvSpPr/>
      </xdr:nvSpPr>
      <xdr:spPr>
        <a:xfrm>
          <a:off x="17554575" y="99891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151130</xdr:rowOff>
    </xdr:from>
    <xdr:to>
      <xdr:col>107</xdr:col>
      <xdr:colOff>50800</xdr:colOff>
      <xdr:row>61</xdr:row>
      <xdr:rowOff>156210</xdr:rowOff>
    </xdr:to>
    <xdr:cxnSp macro="">
      <xdr:nvCxnSpPr>
        <xdr:cNvPr id="609" name="直線コネクタ 608">
          <a:extLst>
            <a:ext uri="{FF2B5EF4-FFF2-40B4-BE49-F238E27FC236}">
              <a16:creationId xmlns:a16="http://schemas.microsoft.com/office/drawing/2014/main" id="{5E25B1E4-CD29-4821-8E83-E4EBF8A3FD57}"/>
            </a:ext>
          </a:extLst>
        </xdr:cNvPr>
        <xdr:cNvCxnSpPr/>
      </xdr:nvCxnSpPr>
      <xdr:spPr>
        <a:xfrm flipV="1">
          <a:off x="17602200" y="10038080"/>
          <a:ext cx="7905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111760</xdr:rowOff>
    </xdr:from>
    <xdr:to>
      <xdr:col>98</xdr:col>
      <xdr:colOff>38100</xdr:colOff>
      <xdr:row>62</xdr:row>
      <xdr:rowOff>41910</xdr:rowOff>
    </xdr:to>
    <xdr:sp macro="" textlink="">
      <xdr:nvSpPr>
        <xdr:cNvPr id="610" name="楕円 609">
          <a:extLst>
            <a:ext uri="{FF2B5EF4-FFF2-40B4-BE49-F238E27FC236}">
              <a16:creationId xmlns:a16="http://schemas.microsoft.com/office/drawing/2014/main" id="{8FBC7528-60F3-46C2-A2D2-A295A89D3D6F}"/>
            </a:ext>
          </a:extLst>
        </xdr:cNvPr>
        <xdr:cNvSpPr/>
      </xdr:nvSpPr>
      <xdr:spPr>
        <a:xfrm>
          <a:off x="16754475" y="99987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156210</xdr:rowOff>
    </xdr:from>
    <xdr:to>
      <xdr:col>102</xdr:col>
      <xdr:colOff>114300</xdr:colOff>
      <xdr:row>61</xdr:row>
      <xdr:rowOff>162560</xdr:rowOff>
    </xdr:to>
    <xdr:cxnSp macro="">
      <xdr:nvCxnSpPr>
        <xdr:cNvPr id="611" name="直線コネクタ 610">
          <a:extLst>
            <a:ext uri="{FF2B5EF4-FFF2-40B4-BE49-F238E27FC236}">
              <a16:creationId xmlns:a16="http://schemas.microsoft.com/office/drawing/2014/main" id="{9EE169A0-B1F9-40DC-A8BC-7E567BF73AFC}"/>
            </a:ext>
          </a:extLst>
        </xdr:cNvPr>
        <xdr:cNvCxnSpPr/>
      </xdr:nvCxnSpPr>
      <xdr:spPr>
        <a:xfrm flipV="1">
          <a:off x="16802100" y="1004633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125747</xdr:rowOff>
    </xdr:from>
    <xdr:ext cx="469744" cy="259045"/>
    <xdr:sp macro="" textlink="">
      <xdr:nvSpPr>
        <xdr:cNvPr id="612" name="n_1aveValue【学校施設】&#10;一人当たり面積">
          <a:extLst>
            <a:ext uri="{FF2B5EF4-FFF2-40B4-BE49-F238E27FC236}">
              <a16:creationId xmlns:a16="http://schemas.microsoft.com/office/drawing/2014/main" id="{39F6E28F-D136-479C-AF1B-4F7A92D4821C}"/>
            </a:ext>
          </a:extLst>
        </xdr:cNvPr>
        <xdr:cNvSpPr txBox="1"/>
      </xdr:nvSpPr>
      <xdr:spPr>
        <a:xfrm>
          <a:off x="18983402" y="968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130827</xdr:rowOff>
    </xdr:from>
    <xdr:ext cx="469744" cy="259045"/>
    <xdr:sp macro="" textlink="">
      <xdr:nvSpPr>
        <xdr:cNvPr id="613" name="n_2aveValue【学校施設】&#10;一人当たり面積">
          <a:extLst>
            <a:ext uri="{FF2B5EF4-FFF2-40B4-BE49-F238E27FC236}">
              <a16:creationId xmlns:a16="http://schemas.microsoft.com/office/drawing/2014/main" id="{2DB3A27D-E066-4A14-8923-62BB2ED35975}"/>
            </a:ext>
          </a:extLst>
        </xdr:cNvPr>
        <xdr:cNvSpPr txBox="1"/>
      </xdr:nvSpPr>
      <xdr:spPr>
        <a:xfrm>
          <a:off x="18183302" y="969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14" name="n_3aveValue【学校施設】&#10;一人当たり面積">
          <a:extLst>
            <a:ext uri="{FF2B5EF4-FFF2-40B4-BE49-F238E27FC236}">
              <a16:creationId xmlns:a16="http://schemas.microsoft.com/office/drawing/2014/main" id="{340A5687-FCB1-4750-9587-CF0F71FCC40B}"/>
            </a:ext>
          </a:extLst>
        </xdr:cNvPr>
        <xdr:cNvSpPr txBox="1"/>
      </xdr:nvSpPr>
      <xdr:spPr>
        <a:xfrm>
          <a:off x="17383202" y="971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7637</xdr:rowOff>
    </xdr:from>
    <xdr:ext cx="469744" cy="259045"/>
    <xdr:sp macro="" textlink="">
      <xdr:nvSpPr>
        <xdr:cNvPr id="615" name="n_4aveValue【学校施設】&#10;一人当たり面積">
          <a:extLst>
            <a:ext uri="{FF2B5EF4-FFF2-40B4-BE49-F238E27FC236}">
              <a16:creationId xmlns:a16="http://schemas.microsoft.com/office/drawing/2014/main" id="{00CC8514-F3B6-44A4-92D5-C662D78E01AF}"/>
            </a:ext>
          </a:extLst>
        </xdr:cNvPr>
        <xdr:cNvSpPr txBox="1"/>
      </xdr:nvSpPr>
      <xdr:spPr>
        <a:xfrm>
          <a:off x="16592627" y="973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17797</xdr:rowOff>
    </xdr:from>
    <xdr:ext cx="469744" cy="259045"/>
    <xdr:sp macro="" textlink="">
      <xdr:nvSpPr>
        <xdr:cNvPr id="616" name="n_1mainValue【学校施設】&#10;一人当たり面積">
          <a:extLst>
            <a:ext uri="{FF2B5EF4-FFF2-40B4-BE49-F238E27FC236}">
              <a16:creationId xmlns:a16="http://schemas.microsoft.com/office/drawing/2014/main" id="{1C79C961-AAD9-4B1B-A0EF-259FC1FB36B7}"/>
            </a:ext>
          </a:extLst>
        </xdr:cNvPr>
        <xdr:cNvSpPr txBox="1"/>
      </xdr:nvSpPr>
      <xdr:spPr>
        <a:xfrm>
          <a:off x="18983402" y="1006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21607</xdr:rowOff>
    </xdr:from>
    <xdr:ext cx="469744" cy="259045"/>
    <xdr:sp macro="" textlink="">
      <xdr:nvSpPr>
        <xdr:cNvPr id="617" name="n_2mainValue【学校施設】&#10;一人当たり面積">
          <a:extLst>
            <a:ext uri="{FF2B5EF4-FFF2-40B4-BE49-F238E27FC236}">
              <a16:creationId xmlns:a16="http://schemas.microsoft.com/office/drawing/2014/main" id="{D8567B04-EEA0-427F-A389-A0B88F9434C8}"/>
            </a:ext>
          </a:extLst>
        </xdr:cNvPr>
        <xdr:cNvSpPr txBox="1"/>
      </xdr:nvSpPr>
      <xdr:spPr>
        <a:xfrm>
          <a:off x="18183302" y="1007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26687</xdr:rowOff>
    </xdr:from>
    <xdr:ext cx="469744" cy="259045"/>
    <xdr:sp macro="" textlink="">
      <xdr:nvSpPr>
        <xdr:cNvPr id="618" name="n_3mainValue【学校施設】&#10;一人当たり面積">
          <a:extLst>
            <a:ext uri="{FF2B5EF4-FFF2-40B4-BE49-F238E27FC236}">
              <a16:creationId xmlns:a16="http://schemas.microsoft.com/office/drawing/2014/main" id="{DECEC69D-5FDE-4FB4-A74B-D5662241FC48}"/>
            </a:ext>
          </a:extLst>
        </xdr:cNvPr>
        <xdr:cNvSpPr txBox="1"/>
      </xdr:nvSpPr>
      <xdr:spPr>
        <a:xfrm>
          <a:off x="17383202" y="1007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33037</xdr:rowOff>
    </xdr:from>
    <xdr:ext cx="469744" cy="259045"/>
    <xdr:sp macro="" textlink="">
      <xdr:nvSpPr>
        <xdr:cNvPr id="619" name="n_4mainValue【学校施設】&#10;一人当たり面積">
          <a:extLst>
            <a:ext uri="{FF2B5EF4-FFF2-40B4-BE49-F238E27FC236}">
              <a16:creationId xmlns:a16="http://schemas.microsoft.com/office/drawing/2014/main" id="{9BBD86B9-02B0-45BF-BC8E-3C8E09F48E59}"/>
            </a:ext>
          </a:extLst>
        </xdr:cNvPr>
        <xdr:cNvSpPr txBox="1"/>
      </xdr:nvSpPr>
      <xdr:spPr>
        <a:xfrm>
          <a:off x="16592627" y="1007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F55B4642-D6D9-43C8-8C60-87DCE8E6EF8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46C73E11-18D7-49D3-843F-04415904D675}"/>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D800101A-0961-492E-A316-0433DEAC2E0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BB793799-466B-4825-96B5-D59AFDF7C40D}"/>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5ECC8CEE-89CE-4A2F-ACA1-00A4733F04B9}"/>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C7CB0B52-EF5B-4682-95F3-8A9A7411737D}"/>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B4D89E30-F0D3-4968-9748-0689ACFAF7D3}"/>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33BDEC58-2B56-48E6-9330-F54FBFA17F86}"/>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75FC066B-A173-4A0E-ABCD-CA6EC47A7BBE}"/>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E87945DC-B81B-4BB1-AFD7-4E08FAB4B07F}"/>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5BF704B1-8E95-492E-B062-48A5B2FF1189}"/>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1" name="直線コネクタ 630">
          <a:extLst>
            <a:ext uri="{FF2B5EF4-FFF2-40B4-BE49-F238E27FC236}">
              <a16:creationId xmlns:a16="http://schemas.microsoft.com/office/drawing/2014/main" id="{51278352-733B-4B53-AB42-5BFFE8ACBDD5}"/>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2" name="テキスト ボックス 631">
          <a:extLst>
            <a:ext uri="{FF2B5EF4-FFF2-40B4-BE49-F238E27FC236}">
              <a16:creationId xmlns:a16="http://schemas.microsoft.com/office/drawing/2014/main" id="{7B151504-47AA-440F-B514-69DD65DAAA31}"/>
            </a:ext>
          </a:extLst>
        </xdr:cNvPr>
        <xdr:cNvSpPr txBox="1"/>
      </xdr:nvSpPr>
      <xdr:spPr>
        <a:xfrm>
          <a:off x="10845966"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3" name="直線コネクタ 632">
          <a:extLst>
            <a:ext uri="{FF2B5EF4-FFF2-40B4-BE49-F238E27FC236}">
              <a16:creationId xmlns:a16="http://schemas.microsoft.com/office/drawing/2014/main" id="{C65B517E-7870-4028-BEC4-3633537013CA}"/>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4" name="テキスト ボックス 633">
          <a:extLst>
            <a:ext uri="{FF2B5EF4-FFF2-40B4-BE49-F238E27FC236}">
              <a16:creationId xmlns:a16="http://schemas.microsoft.com/office/drawing/2014/main" id="{44E7A625-BBCD-4E6F-9E33-255BF0B9A191}"/>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5" name="直線コネクタ 634">
          <a:extLst>
            <a:ext uri="{FF2B5EF4-FFF2-40B4-BE49-F238E27FC236}">
              <a16:creationId xmlns:a16="http://schemas.microsoft.com/office/drawing/2014/main" id="{312B0A6E-9659-4781-8123-3A135B08FC42}"/>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6" name="テキスト ボックス 635">
          <a:extLst>
            <a:ext uri="{FF2B5EF4-FFF2-40B4-BE49-F238E27FC236}">
              <a16:creationId xmlns:a16="http://schemas.microsoft.com/office/drawing/2014/main" id="{9FC9EBC1-FA63-4C64-8AF9-E47D0CDAD645}"/>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7" name="直線コネクタ 636">
          <a:extLst>
            <a:ext uri="{FF2B5EF4-FFF2-40B4-BE49-F238E27FC236}">
              <a16:creationId xmlns:a16="http://schemas.microsoft.com/office/drawing/2014/main" id="{BE4F9FC0-4352-4512-9368-D7F84E492EBB}"/>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8" name="テキスト ボックス 637">
          <a:extLst>
            <a:ext uri="{FF2B5EF4-FFF2-40B4-BE49-F238E27FC236}">
              <a16:creationId xmlns:a16="http://schemas.microsoft.com/office/drawing/2014/main" id="{C1173DC6-C8BB-41F1-9E84-BB01ADA024F8}"/>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2C4B4411-3A8E-4F53-9192-368503CAFF8E}"/>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A0BEFB40-9FE8-4733-834E-FDD301EB41E1}"/>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8F4AF243-F5EA-4E58-83C4-377FFD0F2CD5}"/>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31242</xdr:rowOff>
    </xdr:from>
    <xdr:to>
      <xdr:col>85</xdr:col>
      <xdr:colOff>126364</xdr:colOff>
      <xdr:row>86</xdr:row>
      <xdr:rowOff>10668</xdr:rowOff>
    </xdr:to>
    <xdr:cxnSp macro="">
      <xdr:nvCxnSpPr>
        <xdr:cNvPr id="642" name="直線コネクタ 641">
          <a:extLst>
            <a:ext uri="{FF2B5EF4-FFF2-40B4-BE49-F238E27FC236}">
              <a16:creationId xmlns:a16="http://schemas.microsoft.com/office/drawing/2014/main" id="{49F1C623-EAE1-4508-A6AC-1407716FC2A3}"/>
            </a:ext>
          </a:extLst>
        </xdr:cNvPr>
        <xdr:cNvCxnSpPr/>
      </xdr:nvCxnSpPr>
      <xdr:spPr>
        <a:xfrm flipV="1">
          <a:off x="14696439" y="12829667"/>
          <a:ext cx="0" cy="1112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643" name="【児童館】&#10;有形固定資産減価償却率最小値テキスト">
          <a:extLst>
            <a:ext uri="{FF2B5EF4-FFF2-40B4-BE49-F238E27FC236}">
              <a16:creationId xmlns:a16="http://schemas.microsoft.com/office/drawing/2014/main" id="{26D75269-3BAC-4CB8-9B37-9193D64F3070}"/>
            </a:ext>
          </a:extLst>
        </xdr:cNvPr>
        <xdr:cNvSpPr txBox="1"/>
      </xdr:nvSpPr>
      <xdr:spPr>
        <a:xfrm>
          <a:off x="14735175" y="13946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644" name="直線コネクタ 643">
          <a:extLst>
            <a:ext uri="{FF2B5EF4-FFF2-40B4-BE49-F238E27FC236}">
              <a16:creationId xmlns:a16="http://schemas.microsoft.com/office/drawing/2014/main" id="{45C5E5A3-BC55-4B49-B034-C96B4B9C0228}"/>
            </a:ext>
          </a:extLst>
        </xdr:cNvPr>
        <xdr:cNvCxnSpPr/>
      </xdr:nvCxnSpPr>
      <xdr:spPr>
        <a:xfrm>
          <a:off x="14611350" y="139425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149369</xdr:rowOff>
    </xdr:from>
    <xdr:ext cx="405111" cy="259045"/>
    <xdr:sp macro="" textlink="">
      <xdr:nvSpPr>
        <xdr:cNvPr id="645" name="【児童館】&#10;有形固定資産減価償却率最大値テキスト">
          <a:extLst>
            <a:ext uri="{FF2B5EF4-FFF2-40B4-BE49-F238E27FC236}">
              <a16:creationId xmlns:a16="http://schemas.microsoft.com/office/drawing/2014/main" id="{F0F5F64E-825D-4CE3-8C4B-B25176CC5669}"/>
            </a:ext>
          </a:extLst>
        </xdr:cNvPr>
        <xdr:cNvSpPr txBox="1"/>
      </xdr:nvSpPr>
      <xdr:spPr>
        <a:xfrm>
          <a:off x="14735175" y="1262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31242</xdr:rowOff>
    </xdr:from>
    <xdr:to>
      <xdr:col>86</xdr:col>
      <xdr:colOff>25400</xdr:colOff>
      <xdr:row>79</xdr:row>
      <xdr:rowOff>31242</xdr:rowOff>
    </xdr:to>
    <xdr:cxnSp macro="">
      <xdr:nvCxnSpPr>
        <xdr:cNvPr id="646" name="直線コネクタ 645">
          <a:extLst>
            <a:ext uri="{FF2B5EF4-FFF2-40B4-BE49-F238E27FC236}">
              <a16:creationId xmlns:a16="http://schemas.microsoft.com/office/drawing/2014/main" id="{119F6B84-982F-4B4E-8E50-824E2FF22B02}"/>
            </a:ext>
          </a:extLst>
        </xdr:cNvPr>
        <xdr:cNvCxnSpPr/>
      </xdr:nvCxnSpPr>
      <xdr:spPr>
        <a:xfrm>
          <a:off x="14611350" y="128296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65040</xdr:rowOff>
    </xdr:from>
    <xdr:ext cx="405111" cy="259045"/>
    <xdr:sp macro="" textlink="">
      <xdr:nvSpPr>
        <xdr:cNvPr id="647" name="【児童館】&#10;有形固定資産減価償却率平均値テキスト">
          <a:extLst>
            <a:ext uri="{FF2B5EF4-FFF2-40B4-BE49-F238E27FC236}">
              <a16:creationId xmlns:a16="http://schemas.microsoft.com/office/drawing/2014/main" id="{65EB5D28-4461-48A6-A8F9-1F4C8597A139}"/>
            </a:ext>
          </a:extLst>
        </xdr:cNvPr>
        <xdr:cNvSpPr txBox="1"/>
      </xdr:nvSpPr>
      <xdr:spPr>
        <a:xfrm>
          <a:off x="14735175" y="13355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42163</xdr:rowOff>
    </xdr:from>
    <xdr:to>
      <xdr:col>85</xdr:col>
      <xdr:colOff>177800</xdr:colOff>
      <xdr:row>83</xdr:row>
      <xdr:rowOff>143763</xdr:rowOff>
    </xdr:to>
    <xdr:sp macro="" textlink="">
      <xdr:nvSpPr>
        <xdr:cNvPr id="648" name="フローチャート: 判断 647">
          <a:extLst>
            <a:ext uri="{FF2B5EF4-FFF2-40B4-BE49-F238E27FC236}">
              <a16:creationId xmlns:a16="http://schemas.microsoft.com/office/drawing/2014/main" id="{F2A23848-6E4E-424F-9B74-C1C7A7DC548C}"/>
            </a:ext>
          </a:extLst>
        </xdr:cNvPr>
        <xdr:cNvSpPr/>
      </xdr:nvSpPr>
      <xdr:spPr>
        <a:xfrm>
          <a:off x="14649450" y="134946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35306</xdr:rowOff>
    </xdr:from>
    <xdr:to>
      <xdr:col>81</xdr:col>
      <xdr:colOff>101600</xdr:colOff>
      <xdr:row>83</xdr:row>
      <xdr:rowOff>136906</xdr:rowOff>
    </xdr:to>
    <xdr:sp macro="" textlink="">
      <xdr:nvSpPr>
        <xdr:cNvPr id="649" name="フローチャート: 判断 648">
          <a:extLst>
            <a:ext uri="{FF2B5EF4-FFF2-40B4-BE49-F238E27FC236}">
              <a16:creationId xmlns:a16="http://schemas.microsoft.com/office/drawing/2014/main" id="{54DEF803-6F1B-49B2-A837-F2FD8DAA0954}"/>
            </a:ext>
          </a:extLst>
        </xdr:cNvPr>
        <xdr:cNvSpPr/>
      </xdr:nvSpPr>
      <xdr:spPr>
        <a:xfrm>
          <a:off x="13887450" y="134846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19304</xdr:rowOff>
    </xdr:from>
    <xdr:to>
      <xdr:col>76</xdr:col>
      <xdr:colOff>165100</xdr:colOff>
      <xdr:row>83</xdr:row>
      <xdr:rowOff>120904</xdr:rowOff>
    </xdr:to>
    <xdr:sp macro="" textlink="">
      <xdr:nvSpPr>
        <xdr:cNvPr id="650" name="フローチャート: 判断 649">
          <a:extLst>
            <a:ext uri="{FF2B5EF4-FFF2-40B4-BE49-F238E27FC236}">
              <a16:creationId xmlns:a16="http://schemas.microsoft.com/office/drawing/2014/main" id="{752B21AC-8E34-4648-B593-8CF70D31C387}"/>
            </a:ext>
          </a:extLst>
        </xdr:cNvPr>
        <xdr:cNvSpPr/>
      </xdr:nvSpPr>
      <xdr:spPr>
        <a:xfrm>
          <a:off x="13096875" y="1346860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51" name="フローチャート: 判断 650">
          <a:extLst>
            <a:ext uri="{FF2B5EF4-FFF2-40B4-BE49-F238E27FC236}">
              <a16:creationId xmlns:a16="http://schemas.microsoft.com/office/drawing/2014/main" id="{3081D2BF-E39F-4246-8F59-FEFC7E460A5C}"/>
            </a:ext>
          </a:extLst>
        </xdr:cNvPr>
        <xdr:cNvSpPr/>
      </xdr:nvSpPr>
      <xdr:spPr>
        <a:xfrm>
          <a:off x="12296775" y="134086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119887</xdr:rowOff>
    </xdr:from>
    <xdr:to>
      <xdr:col>67</xdr:col>
      <xdr:colOff>101600</xdr:colOff>
      <xdr:row>83</xdr:row>
      <xdr:rowOff>50037</xdr:rowOff>
    </xdr:to>
    <xdr:sp macro="" textlink="">
      <xdr:nvSpPr>
        <xdr:cNvPr id="652" name="フローチャート: 判断 651">
          <a:extLst>
            <a:ext uri="{FF2B5EF4-FFF2-40B4-BE49-F238E27FC236}">
              <a16:creationId xmlns:a16="http://schemas.microsoft.com/office/drawing/2014/main" id="{8921C0A9-9EC7-4918-AE50-1BF69F12347C}"/>
            </a:ext>
          </a:extLst>
        </xdr:cNvPr>
        <xdr:cNvSpPr/>
      </xdr:nvSpPr>
      <xdr:spPr>
        <a:xfrm>
          <a:off x="11487150" y="134104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DAF533B-6012-4105-A342-2FF4157CF0E4}"/>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DDBA45AA-74AE-427E-A299-E4A6458278B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912B5C46-12DF-47C4-9103-1BCDDE2A1AC5}"/>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1A08FE77-45A0-4F7C-B247-F489BB6666D9}"/>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60DC649-6573-4B2C-B420-953C0136F2AA}"/>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49022</xdr:rowOff>
    </xdr:from>
    <xdr:to>
      <xdr:col>85</xdr:col>
      <xdr:colOff>177800</xdr:colOff>
      <xdr:row>85</xdr:row>
      <xdr:rowOff>150622</xdr:rowOff>
    </xdr:to>
    <xdr:sp macro="" textlink="">
      <xdr:nvSpPr>
        <xdr:cNvPr id="658" name="楕円 657">
          <a:extLst>
            <a:ext uri="{FF2B5EF4-FFF2-40B4-BE49-F238E27FC236}">
              <a16:creationId xmlns:a16="http://schemas.microsoft.com/office/drawing/2014/main" id="{43440D39-D2D2-41FD-8D07-05569FD133AC}"/>
            </a:ext>
          </a:extLst>
        </xdr:cNvPr>
        <xdr:cNvSpPr/>
      </xdr:nvSpPr>
      <xdr:spPr>
        <a:xfrm>
          <a:off x="14649450" y="1381899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135399</xdr:rowOff>
    </xdr:from>
    <xdr:ext cx="405111" cy="259045"/>
    <xdr:sp macro="" textlink="">
      <xdr:nvSpPr>
        <xdr:cNvPr id="659" name="【児童館】&#10;有形固定資産減価償却率該当値テキスト">
          <a:extLst>
            <a:ext uri="{FF2B5EF4-FFF2-40B4-BE49-F238E27FC236}">
              <a16:creationId xmlns:a16="http://schemas.microsoft.com/office/drawing/2014/main" id="{20B974F5-FA4E-4657-A64E-D0B4DE45D742}"/>
            </a:ext>
          </a:extLst>
        </xdr:cNvPr>
        <xdr:cNvSpPr txBox="1"/>
      </xdr:nvSpPr>
      <xdr:spPr>
        <a:xfrm>
          <a:off x="14735175" y="1374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163322</xdr:rowOff>
    </xdr:from>
    <xdr:to>
      <xdr:col>81</xdr:col>
      <xdr:colOff>101600</xdr:colOff>
      <xdr:row>85</xdr:row>
      <xdr:rowOff>93472</xdr:rowOff>
    </xdr:to>
    <xdr:sp macro="" textlink="">
      <xdr:nvSpPr>
        <xdr:cNvPr id="660" name="楕円 659">
          <a:extLst>
            <a:ext uri="{FF2B5EF4-FFF2-40B4-BE49-F238E27FC236}">
              <a16:creationId xmlns:a16="http://schemas.microsoft.com/office/drawing/2014/main" id="{BC3D665F-DB79-46FA-A979-2890372AF652}"/>
            </a:ext>
          </a:extLst>
        </xdr:cNvPr>
        <xdr:cNvSpPr/>
      </xdr:nvSpPr>
      <xdr:spPr>
        <a:xfrm>
          <a:off x="13887450" y="137713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42672</xdr:rowOff>
    </xdr:from>
    <xdr:to>
      <xdr:col>85</xdr:col>
      <xdr:colOff>127000</xdr:colOff>
      <xdr:row>85</xdr:row>
      <xdr:rowOff>99822</xdr:rowOff>
    </xdr:to>
    <xdr:cxnSp macro="">
      <xdr:nvCxnSpPr>
        <xdr:cNvPr id="661" name="直線コネクタ 660">
          <a:extLst>
            <a:ext uri="{FF2B5EF4-FFF2-40B4-BE49-F238E27FC236}">
              <a16:creationId xmlns:a16="http://schemas.microsoft.com/office/drawing/2014/main" id="{5BFD781A-EDA7-48D4-941F-D4A7C885C750}"/>
            </a:ext>
          </a:extLst>
        </xdr:cNvPr>
        <xdr:cNvCxnSpPr/>
      </xdr:nvCxnSpPr>
      <xdr:spPr>
        <a:xfrm>
          <a:off x="13935075" y="13818997"/>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113030</xdr:rowOff>
    </xdr:from>
    <xdr:to>
      <xdr:col>76</xdr:col>
      <xdr:colOff>165100</xdr:colOff>
      <xdr:row>85</xdr:row>
      <xdr:rowOff>43180</xdr:rowOff>
    </xdr:to>
    <xdr:sp macro="" textlink="">
      <xdr:nvSpPr>
        <xdr:cNvPr id="662" name="楕円 661">
          <a:extLst>
            <a:ext uri="{FF2B5EF4-FFF2-40B4-BE49-F238E27FC236}">
              <a16:creationId xmlns:a16="http://schemas.microsoft.com/office/drawing/2014/main" id="{1181B0F2-AF35-451B-AF2A-7B04D2EAE4ED}"/>
            </a:ext>
          </a:extLst>
        </xdr:cNvPr>
        <xdr:cNvSpPr/>
      </xdr:nvSpPr>
      <xdr:spPr>
        <a:xfrm>
          <a:off x="13096875" y="137242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163830</xdr:rowOff>
    </xdr:from>
    <xdr:to>
      <xdr:col>81</xdr:col>
      <xdr:colOff>50800</xdr:colOff>
      <xdr:row>85</xdr:row>
      <xdr:rowOff>42672</xdr:rowOff>
    </xdr:to>
    <xdr:cxnSp macro="">
      <xdr:nvCxnSpPr>
        <xdr:cNvPr id="663" name="直線コネクタ 662">
          <a:extLst>
            <a:ext uri="{FF2B5EF4-FFF2-40B4-BE49-F238E27FC236}">
              <a16:creationId xmlns:a16="http://schemas.microsoft.com/office/drawing/2014/main" id="{DD76F2E9-7CC9-4674-8E8B-BFF55D885BD0}"/>
            </a:ext>
          </a:extLst>
        </xdr:cNvPr>
        <xdr:cNvCxnSpPr/>
      </xdr:nvCxnSpPr>
      <xdr:spPr>
        <a:xfrm>
          <a:off x="13144500" y="13771880"/>
          <a:ext cx="790575"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71882</xdr:rowOff>
    </xdr:from>
    <xdr:to>
      <xdr:col>72</xdr:col>
      <xdr:colOff>38100</xdr:colOff>
      <xdr:row>85</xdr:row>
      <xdr:rowOff>2032</xdr:rowOff>
    </xdr:to>
    <xdr:sp macro="" textlink="">
      <xdr:nvSpPr>
        <xdr:cNvPr id="664" name="楕円 663">
          <a:extLst>
            <a:ext uri="{FF2B5EF4-FFF2-40B4-BE49-F238E27FC236}">
              <a16:creationId xmlns:a16="http://schemas.microsoft.com/office/drawing/2014/main" id="{01A12DEA-9B53-4DF8-B283-8C627B38FAC7}"/>
            </a:ext>
          </a:extLst>
        </xdr:cNvPr>
        <xdr:cNvSpPr/>
      </xdr:nvSpPr>
      <xdr:spPr>
        <a:xfrm>
          <a:off x="12296775" y="136799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122682</xdr:rowOff>
    </xdr:from>
    <xdr:to>
      <xdr:col>76</xdr:col>
      <xdr:colOff>114300</xdr:colOff>
      <xdr:row>84</xdr:row>
      <xdr:rowOff>163830</xdr:rowOff>
    </xdr:to>
    <xdr:cxnSp macro="">
      <xdr:nvCxnSpPr>
        <xdr:cNvPr id="665" name="直線コネクタ 664">
          <a:extLst>
            <a:ext uri="{FF2B5EF4-FFF2-40B4-BE49-F238E27FC236}">
              <a16:creationId xmlns:a16="http://schemas.microsoft.com/office/drawing/2014/main" id="{D797C267-5197-4774-8F8F-200CA4E2EEC1}"/>
            </a:ext>
          </a:extLst>
        </xdr:cNvPr>
        <xdr:cNvCxnSpPr/>
      </xdr:nvCxnSpPr>
      <xdr:spPr>
        <a:xfrm>
          <a:off x="12344400" y="13737082"/>
          <a:ext cx="8001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23876</xdr:rowOff>
    </xdr:from>
    <xdr:to>
      <xdr:col>67</xdr:col>
      <xdr:colOff>101600</xdr:colOff>
      <xdr:row>84</xdr:row>
      <xdr:rowOff>125476</xdr:rowOff>
    </xdr:to>
    <xdr:sp macro="" textlink="">
      <xdr:nvSpPr>
        <xdr:cNvPr id="666" name="楕円 665">
          <a:extLst>
            <a:ext uri="{FF2B5EF4-FFF2-40B4-BE49-F238E27FC236}">
              <a16:creationId xmlns:a16="http://schemas.microsoft.com/office/drawing/2014/main" id="{5D463676-EBEB-49DE-9FE4-BC4F6A796200}"/>
            </a:ext>
          </a:extLst>
        </xdr:cNvPr>
        <xdr:cNvSpPr/>
      </xdr:nvSpPr>
      <xdr:spPr>
        <a:xfrm>
          <a:off x="11487150" y="136382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74676</xdr:rowOff>
    </xdr:from>
    <xdr:to>
      <xdr:col>71</xdr:col>
      <xdr:colOff>177800</xdr:colOff>
      <xdr:row>84</xdr:row>
      <xdr:rowOff>122682</xdr:rowOff>
    </xdr:to>
    <xdr:cxnSp macro="">
      <xdr:nvCxnSpPr>
        <xdr:cNvPr id="667" name="直線コネクタ 666">
          <a:extLst>
            <a:ext uri="{FF2B5EF4-FFF2-40B4-BE49-F238E27FC236}">
              <a16:creationId xmlns:a16="http://schemas.microsoft.com/office/drawing/2014/main" id="{4C82E4D3-5B01-4E5C-BD95-5256582B68F0}"/>
            </a:ext>
          </a:extLst>
        </xdr:cNvPr>
        <xdr:cNvCxnSpPr/>
      </xdr:nvCxnSpPr>
      <xdr:spPr>
        <a:xfrm>
          <a:off x="11534775" y="13685901"/>
          <a:ext cx="809625"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153433</xdr:rowOff>
    </xdr:from>
    <xdr:ext cx="405111" cy="259045"/>
    <xdr:sp macro="" textlink="">
      <xdr:nvSpPr>
        <xdr:cNvPr id="668" name="n_1aveValue【児童館】&#10;有形固定資産減価償却率">
          <a:extLst>
            <a:ext uri="{FF2B5EF4-FFF2-40B4-BE49-F238E27FC236}">
              <a16:creationId xmlns:a16="http://schemas.microsoft.com/office/drawing/2014/main" id="{C0C8121E-F7D7-4843-9252-26EA590F3C04}"/>
            </a:ext>
          </a:extLst>
        </xdr:cNvPr>
        <xdr:cNvSpPr txBox="1"/>
      </xdr:nvSpPr>
      <xdr:spPr>
        <a:xfrm>
          <a:off x="13745219" y="1327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137431</xdr:rowOff>
    </xdr:from>
    <xdr:ext cx="405111" cy="259045"/>
    <xdr:sp macro="" textlink="">
      <xdr:nvSpPr>
        <xdr:cNvPr id="669" name="n_2aveValue【児童館】&#10;有形固定資産減価償却率">
          <a:extLst>
            <a:ext uri="{FF2B5EF4-FFF2-40B4-BE49-F238E27FC236}">
              <a16:creationId xmlns:a16="http://schemas.microsoft.com/office/drawing/2014/main" id="{BA0910F0-4532-422D-9B7A-C0E5EA00DA91}"/>
            </a:ext>
          </a:extLst>
        </xdr:cNvPr>
        <xdr:cNvSpPr txBox="1"/>
      </xdr:nvSpPr>
      <xdr:spPr>
        <a:xfrm>
          <a:off x="12964169" y="13266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670" name="n_3aveValue【児童館】&#10;有形固定資産減価償却率">
          <a:extLst>
            <a:ext uri="{FF2B5EF4-FFF2-40B4-BE49-F238E27FC236}">
              <a16:creationId xmlns:a16="http://schemas.microsoft.com/office/drawing/2014/main" id="{CAEB99E4-C547-420F-B21C-CF06970F7FD7}"/>
            </a:ext>
          </a:extLst>
        </xdr:cNvPr>
        <xdr:cNvSpPr txBox="1"/>
      </xdr:nvSpPr>
      <xdr:spPr>
        <a:xfrm>
          <a:off x="12164069" y="1319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66564</xdr:rowOff>
    </xdr:from>
    <xdr:ext cx="405111" cy="259045"/>
    <xdr:sp macro="" textlink="">
      <xdr:nvSpPr>
        <xdr:cNvPr id="671" name="n_4aveValue【児童館】&#10;有形固定資産減価償却率">
          <a:extLst>
            <a:ext uri="{FF2B5EF4-FFF2-40B4-BE49-F238E27FC236}">
              <a16:creationId xmlns:a16="http://schemas.microsoft.com/office/drawing/2014/main" id="{5D34963F-8351-4A74-90DA-7B01ADA71A76}"/>
            </a:ext>
          </a:extLst>
        </xdr:cNvPr>
        <xdr:cNvSpPr txBox="1"/>
      </xdr:nvSpPr>
      <xdr:spPr>
        <a:xfrm>
          <a:off x="11354444" y="13195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84599</xdr:rowOff>
    </xdr:from>
    <xdr:ext cx="405111" cy="259045"/>
    <xdr:sp macro="" textlink="">
      <xdr:nvSpPr>
        <xdr:cNvPr id="672" name="n_1mainValue【児童館】&#10;有形固定資産減価償却率">
          <a:extLst>
            <a:ext uri="{FF2B5EF4-FFF2-40B4-BE49-F238E27FC236}">
              <a16:creationId xmlns:a16="http://schemas.microsoft.com/office/drawing/2014/main" id="{2DF58DBD-D541-4BCB-91AA-9CCC18E25992}"/>
            </a:ext>
          </a:extLst>
        </xdr:cNvPr>
        <xdr:cNvSpPr txBox="1"/>
      </xdr:nvSpPr>
      <xdr:spPr>
        <a:xfrm>
          <a:off x="13745219" y="13860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34307</xdr:rowOff>
    </xdr:from>
    <xdr:ext cx="405111" cy="259045"/>
    <xdr:sp macro="" textlink="">
      <xdr:nvSpPr>
        <xdr:cNvPr id="673" name="n_2mainValue【児童館】&#10;有形固定資産減価償却率">
          <a:extLst>
            <a:ext uri="{FF2B5EF4-FFF2-40B4-BE49-F238E27FC236}">
              <a16:creationId xmlns:a16="http://schemas.microsoft.com/office/drawing/2014/main" id="{51B2BC3B-6470-4845-BF34-27953FBFC4A2}"/>
            </a:ext>
          </a:extLst>
        </xdr:cNvPr>
        <xdr:cNvSpPr txBox="1"/>
      </xdr:nvSpPr>
      <xdr:spPr>
        <a:xfrm>
          <a:off x="12964169"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164609</xdr:rowOff>
    </xdr:from>
    <xdr:ext cx="405111" cy="259045"/>
    <xdr:sp macro="" textlink="">
      <xdr:nvSpPr>
        <xdr:cNvPr id="674" name="n_3mainValue【児童館】&#10;有形固定資産減価償却率">
          <a:extLst>
            <a:ext uri="{FF2B5EF4-FFF2-40B4-BE49-F238E27FC236}">
              <a16:creationId xmlns:a16="http://schemas.microsoft.com/office/drawing/2014/main" id="{453F4B22-D5BD-4755-9583-1CDA1CCF7349}"/>
            </a:ext>
          </a:extLst>
        </xdr:cNvPr>
        <xdr:cNvSpPr txBox="1"/>
      </xdr:nvSpPr>
      <xdr:spPr>
        <a:xfrm>
          <a:off x="12164069" y="137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116603</xdr:rowOff>
    </xdr:from>
    <xdr:ext cx="405111" cy="259045"/>
    <xdr:sp macro="" textlink="">
      <xdr:nvSpPr>
        <xdr:cNvPr id="675" name="n_4mainValue【児童館】&#10;有形固定資産減価償却率">
          <a:extLst>
            <a:ext uri="{FF2B5EF4-FFF2-40B4-BE49-F238E27FC236}">
              <a16:creationId xmlns:a16="http://schemas.microsoft.com/office/drawing/2014/main" id="{EF4DCEF3-2E00-4FFF-8569-EEB05CDFF79A}"/>
            </a:ext>
          </a:extLst>
        </xdr:cNvPr>
        <xdr:cNvSpPr txBox="1"/>
      </xdr:nvSpPr>
      <xdr:spPr>
        <a:xfrm>
          <a:off x="11354444" y="1372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E387A4A8-A933-487D-B6BA-9AD9D3197BED}"/>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2F15FD22-31A8-4817-9930-AC8372C1341A}"/>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D8302289-F45B-46D6-B9DD-ED1D16F732F9}"/>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33B9BF2-DA20-438C-B108-7D82007AED0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A3835517-3109-4076-B142-236CE9E2A956}"/>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38A8EFD9-8B27-4F01-AE09-A6F5A840E8F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2A8607DE-2C71-4097-B4B1-C3DCC48824E4}"/>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8F4A9D8A-9B47-425F-8DF2-7727ED1B3C64}"/>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BE9477B2-A92F-4B2D-B889-6414F53D5272}"/>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7DB55495-6727-4859-A27F-433692D4AB44}"/>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E818CCA8-EEF0-4E7D-90D3-0856CC2CFBFE}"/>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CA09C58B-2402-431F-84C6-D5E0E7B43D3F}"/>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A9BC1A09-74EF-40E0-B994-4D788003DBD6}"/>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46B25C37-9835-4332-BC9E-81E7152CFD9D}"/>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28345FF3-7470-4E71-B74A-B6BF5288385F}"/>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53670E27-36F7-4D4F-BDC1-8ED0184D7BD8}"/>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BF2281E7-4A62-424D-BAF4-657386DEE0B4}"/>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7D368AB9-BCE0-4533-B386-E4C3AD463968}"/>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7FABA558-892E-4334-8462-8BB4E57E506D}"/>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E9EF6E46-B7F9-4ABD-9D63-2150132B50E3}"/>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4EC8E992-A1DC-4FE6-AE1E-FE01564D6EC9}"/>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154D3F62-E915-4054-AABD-2C21345DF735}"/>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EAFA9248-E608-4792-85AE-FCB2DE1E00BA}"/>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DB919B9D-1BF4-466D-8F30-20DE4844AFF6}"/>
            </a:ext>
          </a:extLst>
        </xdr:cNvPr>
        <xdr:cNvCxnSpPr/>
      </xdr:nvCxnSpPr>
      <xdr:spPr>
        <a:xfrm flipV="1">
          <a:off x="19954239" y="1275397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923A62EE-CCD8-4482-9E8F-CCBF0D24F63A}"/>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1CCBF3E9-DEDD-4AB5-9E3C-7DDF17CE18B8}"/>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2" name="【児童館】&#10;一人当たり面積最大値テキスト">
          <a:extLst>
            <a:ext uri="{FF2B5EF4-FFF2-40B4-BE49-F238E27FC236}">
              <a16:creationId xmlns:a16="http://schemas.microsoft.com/office/drawing/2014/main" id="{12E81164-71D3-4AF0-B9F8-C01984315476}"/>
            </a:ext>
          </a:extLst>
        </xdr:cNvPr>
        <xdr:cNvSpPr txBox="1"/>
      </xdr:nvSpPr>
      <xdr:spPr>
        <a:xfrm>
          <a:off x="19992975" y="1254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3" name="直線コネクタ 702">
          <a:extLst>
            <a:ext uri="{FF2B5EF4-FFF2-40B4-BE49-F238E27FC236}">
              <a16:creationId xmlns:a16="http://schemas.microsoft.com/office/drawing/2014/main" id="{A1573749-FF00-476C-8DFC-19E1DBDB8DF5}"/>
            </a:ext>
          </a:extLst>
        </xdr:cNvPr>
        <xdr:cNvCxnSpPr/>
      </xdr:nvCxnSpPr>
      <xdr:spPr>
        <a:xfrm>
          <a:off x="19878675" y="12753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704" name="【児童館】&#10;一人当たり面積平均値テキスト">
          <a:extLst>
            <a:ext uri="{FF2B5EF4-FFF2-40B4-BE49-F238E27FC236}">
              <a16:creationId xmlns:a16="http://schemas.microsoft.com/office/drawing/2014/main" id="{9368D19A-26BF-4848-887B-B38A1C121DDE}"/>
            </a:ext>
          </a:extLst>
        </xdr:cNvPr>
        <xdr:cNvSpPr txBox="1"/>
      </xdr:nvSpPr>
      <xdr:spPr>
        <a:xfrm>
          <a:off x="19992975" y="1340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5" name="フローチャート: 判断 704">
          <a:extLst>
            <a:ext uri="{FF2B5EF4-FFF2-40B4-BE49-F238E27FC236}">
              <a16:creationId xmlns:a16="http://schemas.microsoft.com/office/drawing/2014/main" id="{BCE3B812-2612-4852-9FDB-242C234A34BF}"/>
            </a:ext>
          </a:extLst>
        </xdr:cNvPr>
        <xdr:cNvSpPr/>
      </xdr:nvSpPr>
      <xdr:spPr>
        <a:xfrm>
          <a:off x="19897725" y="134302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06" name="フローチャート: 判断 705">
          <a:extLst>
            <a:ext uri="{FF2B5EF4-FFF2-40B4-BE49-F238E27FC236}">
              <a16:creationId xmlns:a16="http://schemas.microsoft.com/office/drawing/2014/main" id="{8A18883E-AD2E-4B23-8785-E8F952C7CE21}"/>
            </a:ext>
          </a:extLst>
        </xdr:cNvPr>
        <xdr:cNvSpPr/>
      </xdr:nvSpPr>
      <xdr:spPr>
        <a:xfrm>
          <a:off x="19154775" y="134302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7" name="フローチャート: 判断 706">
          <a:extLst>
            <a:ext uri="{FF2B5EF4-FFF2-40B4-BE49-F238E27FC236}">
              <a16:creationId xmlns:a16="http://schemas.microsoft.com/office/drawing/2014/main" id="{305DF0EF-248D-464A-BC54-F9697A8CFF96}"/>
            </a:ext>
          </a:extLst>
        </xdr:cNvPr>
        <xdr:cNvSpPr/>
      </xdr:nvSpPr>
      <xdr:spPr>
        <a:xfrm>
          <a:off x="18345150" y="134302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08" name="フローチャート: 判断 707">
          <a:extLst>
            <a:ext uri="{FF2B5EF4-FFF2-40B4-BE49-F238E27FC236}">
              <a16:creationId xmlns:a16="http://schemas.microsoft.com/office/drawing/2014/main" id="{04F0CF75-6249-4F29-AFCE-059559E3DCAD}"/>
            </a:ext>
          </a:extLst>
        </xdr:cNvPr>
        <xdr:cNvSpPr/>
      </xdr:nvSpPr>
      <xdr:spPr>
        <a:xfrm>
          <a:off x="17554575" y="133540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09" name="フローチャート: 判断 708">
          <a:extLst>
            <a:ext uri="{FF2B5EF4-FFF2-40B4-BE49-F238E27FC236}">
              <a16:creationId xmlns:a16="http://schemas.microsoft.com/office/drawing/2014/main" id="{5AFFA840-8EAD-48E1-BAF3-6E1F3E63DDB3}"/>
            </a:ext>
          </a:extLst>
        </xdr:cNvPr>
        <xdr:cNvSpPr/>
      </xdr:nvSpPr>
      <xdr:spPr>
        <a:xfrm>
          <a:off x="16754475" y="133921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81DB0D8B-4B70-4FDE-A2E6-E0761ED1C171}"/>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1331CC9E-0C1F-40B2-8218-4BEFCA0EF886}"/>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76976A0-CADB-43EE-8CC5-1ECB49533EB5}"/>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92942376-2BF1-41EF-A278-1331E0DF154D}"/>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A7E8549-E297-4713-9F75-4310DA09E0E2}"/>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25400</xdr:rowOff>
    </xdr:from>
    <xdr:to>
      <xdr:col>116</xdr:col>
      <xdr:colOff>114300</xdr:colOff>
      <xdr:row>80</xdr:row>
      <xdr:rowOff>127000</xdr:rowOff>
    </xdr:to>
    <xdr:sp macro="" textlink="">
      <xdr:nvSpPr>
        <xdr:cNvPr id="715" name="楕円 714">
          <a:extLst>
            <a:ext uri="{FF2B5EF4-FFF2-40B4-BE49-F238E27FC236}">
              <a16:creationId xmlns:a16="http://schemas.microsoft.com/office/drawing/2014/main" id="{3333AC5D-8C65-49F5-8785-303186F0090A}"/>
            </a:ext>
          </a:extLst>
        </xdr:cNvPr>
        <xdr:cNvSpPr/>
      </xdr:nvSpPr>
      <xdr:spPr>
        <a:xfrm>
          <a:off x="19897725" y="12992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48277</xdr:rowOff>
    </xdr:from>
    <xdr:ext cx="469744" cy="259045"/>
    <xdr:sp macro="" textlink="">
      <xdr:nvSpPr>
        <xdr:cNvPr id="716" name="【児童館】&#10;一人当たり面積該当値テキスト">
          <a:extLst>
            <a:ext uri="{FF2B5EF4-FFF2-40B4-BE49-F238E27FC236}">
              <a16:creationId xmlns:a16="http://schemas.microsoft.com/office/drawing/2014/main" id="{B91E1FF5-2011-4A91-BF76-9AB35D2DFD70}"/>
            </a:ext>
          </a:extLst>
        </xdr:cNvPr>
        <xdr:cNvSpPr txBox="1"/>
      </xdr:nvSpPr>
      <xdr:spPr>
        <a:xfrm>
          <a:off x="19992975" y="1284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25400</xdr:rowOff>
    </xdr:from>
    <xdr:to>
      <xdr:col>112</xdr:col>
      <xdr:colOff>38100</xdr:colOff>
      <xdr:row>80</xdr:row>
      <xdr:rowOff>127000</xdr:rowOff>
    </xdr:to>
    <xdr:sp macro="" textlink="">
      <xdr:nvSpPr>
        <xdr:cNvPr id="717" name="楕円 716">
          <a:extLst>
            <a:ext uri="{FF2B5EF4-FFF2-40B4-BE49-F238E27FC236}">
              <a16:creationId xmlns:a16="http://schemas.microsoft.com/office/drawing/2014/main" id="{FFD88A97-4A9D-4B0A-8036-BD2F57270223}"/>
            </a:ext>
          </a:extLst>
        </xdr:cNvPr>
        <xdr:cNvSpPr/>
      </xdr:nvSpPr>
      <xdr:spPr>
        <a:xfrm>
          <a:off x="19154775" y="12992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76200</xdr:rowOff>
    </xdr:from>
    <xdr:to>
      <xdr:col>116</xdr:col>
      <xdr:colOff>63500</xdr:colOff>
      <xdr:row>80</xdr:row>
      <xdr:rowOff>76200</xdr:rowOff>
    </xdr:to>
    <xdr:cxnSp macro="">
      <xdr:nvCxnSpPr>
        <xdr:cNvPr id="718" name="直線コネクタ 717">
          <a:extLst>
            <a:ext uri="{FF2B5EF4-FFF2-40B4-BE49-F238E27FC236}">
              <a16:creationId xmlns:a16="http://schemas.microsoft.com/office/drawing/2014/main" id="{AF0EBC51-ABD1-42C5-B12B-4ADA2B2A9D35}"/>
            </a:ext>
          </a:extLst>
        </xdr:cNvPr>
        <xdr:cNvCxnSpPr/>
      </xdr:nvCxnSpPr>
      <xdr:spPr>
        <a:xfrm>
          <a:off x="19202400" y="130397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25400</xdr:rowOff>
    </xdr:from>
    <xdr:to>
      <xdr:col>107</xdr:col>
      <xdr:colOff>101600</xdr:colOff>
      <xdr:row>80</xdr:row>
      <xdr:rowOff>127000</xdr:rowOff>
    </xdr:to>
    <xdr:sp macro="" textlink="">
      <xdr:nvSpPr>
        <xdr:cNvPr id="719" name="楕円 718">
          <a:extLst>
            <a:ext uri="{FF2B5EF4-FFF2-40B4-BE49-F238E27FC236}">
              <a16:creationId xmlns:a16="http://schemas.microsoft.com/office/drawing/2014/main" id="{2EF92305-A2E3-4656-8FF0-2921F068338A}"/>
            </a:ext>
          </a:extLst>
        </xdr:cNvPr>
        <xdr:cNvSpPr/>
      </xdr:nvSpPr>
      <xdr:spPr>
        <a:xfrm>
          <a:off x="18345150" y="12992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76200</xdr:rowOff>
    </xdr:from>
    <xdr:to>
      <xdr:col>111</xdr:col>
      <xdr:colOff>177800</xdr:colOff>
      <xdr:row>80</xdr:row>
      <xdr:rowOff>76200</xdr:rowOff>
    </xdr:to>
    <xdr:cxnSp macro="">
      <xdr:nvCxnSpPr>
        <xdr:cNvPr id="720" name="直線コネクタ 719">
          <a:extLst>
            <a:ext uri="{FF2B5EF4-FFF2-40B4-BE49-F238E27FC236}">
              <a16:creationId xmlns:a16="http://schemas.microsoft.com/office/drawing/2014/main" id="{EFB08AA5-F9B2-4D09-ACD4-3741CC27F829}"/>
            </a:ext>
          </a:extLst>
        </xdr:cNvPr>
        <xdr:cNvCxnSpPr/>
      </xdr:nvCxnSpPr>
      <xdr:spPr>
        <a:xfrm>
          <a:off x="18392775" y="130397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63500</xdr:rowOff>
    </xdr:from>
    <xdr:to>
      <xdr:col>102</xdr:col>
      <xdr:colOff>165100</xdr:colOff>
      <xdr:row>80</xdr:row>
      <xdr:rowOff>165100</xdr:rowOff>
    </xdr:to>
    <xdr:sp macro="" textlink="">
      <xdr:nvSpPr>
        <xdr:cNvPr id="721" name="楕円 720">
          <a:extLst>
            <a:ext uri="{FF2B5EF4-FFF2-40B4-BE49-F238E27FC236}">
              <a16:creationId xmlns:a16="http://schemas.microsoft.com/office/drawing/2014/main" id="{164A5D6A-ECCE-4D17-9863-65EFF5532815}"/>
            </a:ext>
          </a:extLst>
        </xdr:cNvPr>
        <xdr:cNvSpPr/>
      </xdr:nvSpPr>
      <xdr:spPr>
        <a:xfrm>
          <a:off x="17554575" y="13030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76200</xdr:rowOff>
    </xdr:from>
    <xdr:to>
      <xdr:col>107</xdr:col>
      <xdr:colOff>50800</xdr:colOff>
      <xdr:row>80</xdr:row>
      <xdr:rowOff>114300</xdr:rowOff>
    </xdr:to>
    <xdr:cxnSp macro="">
      <xdr:nvCxnSpPr>
        <xdr:cNvPr id="722" name="直線コネクタ 721">
          <a:extLst>
            <a:ext uri="{FF2B5EF4-FFF2-40B4-BE49-F238E27FC236}">
              <a16:creationId xmlns:a16="http://schemas.microsoft.com/office/drawing/2014/main" id="{2B0083E3-6FC4-4CE6-8A2A-161328FDBB51}"/>
            </a:ext>
          </a:extLst>
        </xdr:cNvPr>
        <xdr:cNvCxnSpPr/>
      </xdr:nvCxnSpPr>
      <xdr:spPr>
        <a:xfrm flipV="1">
          <a:off x="17602200" y="1303972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63500</xdr:rowOff>
    </xdr:from>
    <xdr:to>
      <xdr:col>98</xdr:col>
      <xdr:colOff>38100</xdr:colOff>
      <xdr:row>80</xdr:row>
      <xdr:rowOff>165100</xdr:rowOff>
    </xdr:to>
    <xdr:sp macro="" textlink="">
      <xdr:nvSpPr>
        <xdr:cNvPr id="723" name="楕円 722">
          <a:extLst>
            <a:ext uri="{FF2B5EF4-FFF2-40B4-BE49-F238E27FC236}">
              <a16:creationId xmlns:a16="http://schemas.microsoft.com/office/drawing/2014/main" id="{64B88659-E71D-4911-87A1-66CF5E57ED5C}"/>
            </a:ext>
          </a:extLst>
        </xdr:cNvPr>
        <xdr:cNvSpPr/>
      </xdr:nvSpPr>
      <xdr:spPr>
        <a:xfrm>
          <a:off x="16754475" y="13030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114300</xdr:rowOff>
    </xdr:from>
    <xdr:to>
      <xdr:col>102</xdr:col>
      <xdr:colOff>114300</xdr:colOff>
      <xdr:row>80</xdr:row>
      <xdr:rowOff>114300</xdr:rowOff>
    </xdr:to>
    <xdr:cxnSp macro="">
      <xdr:nvCxnSpPr>
        <xdr:cNvPr id="724" name="直線コネクタ 723">
          <a:extLst>
            <a:ext uri="{FF2B5EF4-FFF2-40B4-BE49-F238E27FC236}">
              <a16:creationId xmlns:a16="http://schemas.microsoft.com/office/drawing/2014/main" id="{6A1C5F40-725B-4D45-A4FC-5010D1FA3371}"/>
            </a:ext>
          </a:extLst>
        </xdr:cNvPr>
        <xdr:cNvCxnSpPr/>
      </xdr:nvCxnSpPr>
      <xdr:spPr>
        <a:xfrm>
          <a:off x="16802100" y="130778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25" name="n_1aveValue【児童館】&#10;一人当たり面積">
          <a:extLst>
            <a:ext uri="{FF2B5EF4-FFF2-40B4-BE49-F238E27FC236}">
              <a16:creationId xmlns:a16="http://schemas.microsoft.com/office/drawing/2014/main" id="{0E501B41-EAA0-448E-8F72-29F9CF00721E}"/>
            </a:ext>
          </a:extLst>
        </xdr:cNvPr>
        <xdr:cNvSpPr txBox="1"/>
      </xdr:nvSpPr>
      <xdr:spPr>
        <a:xfrm>
          <a:off x="18983402" y="1351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26" name="n_2aveValue【児童館】&#10;一人当たり面積">
          <a:extLst>
            <a:ext uri="{FF2B5EF4-FFF2-40B4-BE49-F238E27FC236}">
              <a16:creationId xmlns:a16="http://schemas.microsoft.com/office/drawing/2014/main" id="{5B7A1676-37A5-4945-B4D5-D206E88C6B07}"/>
            </a:ext>
          </a:extLst>
        </xdr:cNvPr>
        <xdr:cNvSpPr txBox="1"/>
      </xdr:nvSpPr>
      <xdr:spPr>
        <a:xfrm>
          <a:off x="18183302" y="1351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156227</xdr:rowOff>
    </xdr:from>
    <xdr:ext cx="469744" cy="259045"/>
    <xdr:sp macro="" textlink="">
      <xdr:nvSpPr>
        <xdr:cNvPr id="727" name="n_3aveValue【児童館】&#10;一人当たり面積">
          <a:extLst>
            <a:ext uri="{FF2B5EF4-FFF2-40B4-BE49-F238E27FC236}">
              <a16:creationId xmlns:a16="http://schemas.microsoft.com/office/drawing/2014/main" id="{A6A2636C-8934-4581-B58E-7D2F4D7993B4}"/>
            </a:ext>
          </a:extLst>
        </xdr:cNvPr>
        <xdr:cNvSpPr txBox="1"/>
      </xdr:nvSpPr>
      <xdr:spPr>
        <a:xfrm>
          <a:off x="17383202"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728" name="n_4aveValue【児童館】&#10;一人当たり面積">
          <a:extLst>
            <a:ext uri="{FF2B5EF4-FFF2-40B4-BE49-F238E27FC236}">
              <a16:creationId xmlns:a16="http://schemas.microsoft.com/office/drawing/2014/main" id="{8168B656-6597-4B94-A447-F2B9EA624F70}"/>
            </a:ext>
          </a:extLst>
        </xdr:cNvPr>
        <xdr:cNvSpPr txBox="1"/>
      </xdr:nvSpPr>
      <xdr:spPr>
        <a:xfrm>
          <a:off x="16592627" y="1347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143527</xdr:rowOff>
    </xdr:from>
    <xdr:ext cx="469744" cy="259045"/>
    <xdr:sp macro="" textlink="">
      <xdr:nvSpPr>
        <xdr:cNvPr id="729" name="n_1mainValue【児童館】&#10;一人当たり面積">
          <a:extLst>
            <a:ext uri="{FF2B5EF4-FFF2-40B4-BE49-F238E27FC236}">
              <a16:creationId xmlns:a16="http://schemas.microsoft.com/office/drawing/2014/main" id="{95F35156-1985-4020-98C2-4EE98BCC4C85}"/>
            </a:ext>
          </a:extLst>
        </xdr:cNvPr>
        <xdr:cNvSpPr txBox="1"/>
      </xdr:nvSpPr>
      <xdr:spPr>
        <a:xfrm>
          <a:off x="18983402" y="1278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143527</xdr:rowOff>
    </xdr:from>
    <xdr:ext cx="469744" cy="259045"/>
    <xdr:sp macro="" textlink="">
      <xdr:nvSpPr>
        <xdr:cNvPr id="730" name="n_2mainValue【児童館】&#10;一人当たり面積">
          <a:extLst>
            <a:ext uri="{FF2B5EF4-FFF2-40B4-BE49-F238E27FC236}">
              <a16:creationId xmlns:a16="http://schemas.microsoft.com/office/drawing/2014/main" id="{172103F6-B92E-4799-B793-A1810854E5DB}"/>
            </a:ext>
          </a:extLst>
        </xdr:cNvPr>
        <xdr:cNvSpPr txBox="1"/>
      </xdr:nvSpPr>
      <xdr:spPr>
        <a:xfrm>
          <a:off x="18183302" y="1278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10177</xdr:rowOff>
    </xdr:from>
    <xdr:ext cx="469744" cy="259045"/>
    <xdr:sp macro="" textlink="">
      <xdr:nvSpPr>
        <xdr:cNvPr id="731" name="n_3mainValue【児童館】&#10;一人当たり面積">
          <a:extLst>
            <a:ext uri="{FF2B5EF4-FFF2-40B4-BE49-F238E27FC236}">
              <a16:creationId xmlns:a16="http://schemas.microsoft.com/office/drawing/2014/main" id="{0410BF82-10D3-4639-866F-254C32902342}"/>
            </a:ext>
          </a:extLst>
        </xdr:cNvPr>
        <xdr:cNvSpPr txBox="1"/>
      </xdr:nvSpPr>
      <xdr:spPr>
        <a:xfrm>
          <a:off x="17383202" y="1280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10177</xdr:rowOff>
    </xdr:from>
    <xdr:ext cx="469744" cy="259045"/>
    <xdr:sp macro="" textlink="">
      <xdr:nvSpPr>
        <xdr:cNvPr id="732" name="n_4mainValue【児童館】&#10;一人当たり面積">
          <a:extLst>
            <a:ext uri="{FF2B5EF4-FFF2-40B4-BE49-F238E27FC236}">
              <a16:creationId xmlns:a16="http://schemas.microsoft.com/office/drawing/2014/main" id="{621B5206-12F0-43DD-967A-EB7BF0047B60}"/>
            </a:ext>
          </a:extLst>
        </xdr:cNvPr>
        <xdr:cNvSpPr txBox="1"/>
      </xdr:nvSpPr>
      <xdr:spPr>
        <a:xfrm>
          <a:off x="16592627" y="1280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EBF5FF1-D6A6-437B-8355-2BF92A32F29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71AA49C2-E4F0-4955-96B9-61D0C5466E5F}"/>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9475E0C6-D407-4329-8185-5308936E0C0C}"/>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882C91D1-1B3B-43CE-A9EA-9CDE98A67ED1}"/>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42DE1692-9E1D-4A43-840C-874E9786F203}"/>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925353E0-7A28-49BF-BA51-E99A6AF132C8}"/>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290A5F64-FFE7-437E-B3AA-02CE78E33F86}"/>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61595A33-6EB3-4180-93F9-A9AD55457D53}"/>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ED11196F-3D07-4097-9D6B-2F0EAA888BAE}"/>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EAF1F12B-1450-4402-BDFB-C4BA812ADCD9}"/>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D324C2DD-B62A-4479-89BD-2CFC8F05EB57}"/>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4C1AC426-6615-4E8C-8479-A7CE1478A98F}"/>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5A212EA7-D072-4674-89E2-08D0C41495F1}"/>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3337EF34-B477-4BCE-A844-9C0548778066}"/>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E693AE84-8194-464B-A259-90C20866C9E0}"/>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E7CB2979-C81A-479C-AA09-9BD345C31B95}"/>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A498CFAD-0BC7-4CAD-A079-7C51C7C5A242}"/>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F290A158-AB48-43AD-980B-28FBEBE5E431}"/>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CDD6248D-4FB7-477D-8BCA-2A897B8CB9B5}"/>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73BE6E2D-CA2C-4C4F-8D26-B5FF262DC575}"/>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75CE84C9-E398-4DDC-915C-9D6882505D16}"/>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2B15E2AB-14D4-4C14-9BF8-1A3CC898CDCA}"/>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7585BCCF-C5CD-41CF-A0C2-979FDAF8C863}"/>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3FDEB71-87B8-4DD6-8BBA-900F260CF657}"/>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757" name="直線コネクタ 756">
          <a:extLst>
            <a:ext uri="{FF2B5EF4-FFF2-40B4-BE49-F238E27FC236}">
              <a16:creationId xmlns:a16="http://schemas.microsoft.com/office/drawing/2014/main" id="{63EF7EFB-9534-424C-BD53-09B791D14684}"/>
            </a:ext>
          </a:extLst>
        </xdr:cNvPr>
        <xdr:cNvCxnSpPr/>
      </xdr:nvCxnSpPr>
      <xdr:spPr>
        <a:xfrm flipV="1">
          <a:off x="14696439" y="16412211"/>
          <a:ext cx="0" cy="1399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8" name="【公民館】&#10;有形固定資産減価償却率最小値テキスト">
          <a:extLst>
            <a:ext uri="{FF2B5EF4-FFF2-40B4-BE49-F238E27FC236}">
              <a16:creationId xmlns:a16="http://schemas.microsoft.com/office/drawing/2014/main" id="{0739580A-6ADC-4BBB-B6DC-F61E78DC424F}"/>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9" name="直線コネクタ 758">
          <a:extLst>
            <a:ext uri="{FF2B5EF4-FFF2-40B4-BE49-F238E27FC236}">
              <a16:creationId xmlns:a16="http://schemas.microsoft.com/office/drawing/2014/main" id="{6B469036-3CB3-4660-856F-8ED63EC11B71}"/>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760" name="【公民館】&#10;有形固定資産減価償却率最大値テキスト">
          <a:extLst>
            <a:ext uri="{FF2B5EF4-FFF2-40B4-BE49-F238E27FC236}">
              <a16:creationId xmlns:a16="http://schemas.microsoft.com/office/drawing/2014/main" id="{A842EAFA-DEAA-4C36-972A-DDE885FE9925}"/>
            </a:ext>
          </a:extLst>
        </xdr:cNvPr>
        <xdr:cNvSpPr txBox="1"/>
      </xdr:nvSpPr>
      <xdr:spPr>
        <a:xfrm>
          <a:off x="14735175" y="16190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761" name="直線コネクタ 760">
          <a:extLst>
            <a:ext uri="{FF2B5EF4-FFF2-40B4-BE49-F238E27FC236}">
              <a16:creationId xmlns:a16="http://schemas.microsoft.com/office/drawing/2014/main" id="{731BE410-770B-41C7-94BC-57CCA5CDB84D}"/>
            </a:ext>
          </a:extLst>
        </xdr:cNvPr>
        <xdr:cNvCxnSpPr/>
      </xdr:nvCxnSpPr>
      <xdr:spPr>
        <a:xfrm>
          <a:off x="14611350" y="164122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762" name="【公民館】&#10;有形固定資産減価償却率平均値テキスト">
          <a:extLst>
            <a:ext uri="{FF2B5EF4-FFF2-40B4-BE49-F238E27FC236}">
              <a16:creationId xmlns:a16="http://schemas.microsoft.com/office/drawing/2014/main" id="{880ECE56-6053-4372-B9BF-8CD8F825ED00}"/>
            </a:ext>
          </a:extLst>
        </xdr:cNvPr>
        <xdr:cNvSpPr txBox="1"/>
      </xdr:nvSpPr>
      <xdr:spPr>
        <a:xfrm>
          <a:off x="14735175" y="16809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63" name="フローチャート: 判断 762">
          <a:extLst>
            <a:ext uri="{FF2B5EF4-FFF2-40B4-BE49-F238E27FC236}">
              <a16:creationId xmlns:a16="http://schemas.microsoft.com/office/drawing/2014/main" id="{6879DDFB-8146-47C8-BEA4-D2A19DD56DAB}"/>
            </a:ext>
          </a:extLst>
        </xdr:cNvPr>
        <xdr:cNvSpPr/>
      </xdr:nvSpPr>
      <xdr:spPr>
        <a:xfrm>
          <a:off x="14649450" y="169551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64" name="フローチャート: 判断 763">
          <a:extLst>
            <a:ext uri="{FF2B5EF4-FFF2-40B4-BE49-F238E27FC236}">
              <a16:creationId xmlns:a16="http://schemas.microsoft.com/office/drawing/2014/main" id="{F1F8A615-46DB-4EEC-B437-BBD2A4A95ED2}"/>
            </a:ext>
          </a:extLst>
        </xdr:cNvPr>
        <xdr:cNvSpPr/>
      </xdr:nvSpPr>
      <xdr:spPr>
        <a:xfrm>
          <a:off x="13887450" y="169233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765" name="フローチャート: 判断 764">
          <a:extLst>
            <a:ext uri="{FF2B5EF4-FFF2-40B4-BE49-F238E27FC236}">
              <a16:creationId xmlns:a16="http://schemas.microsoft.com/office/drawing/2014/main" id="{EBC9FE79-1E9B-4DE6-843B-90FC1AA80A4D}"/>
            </a:ext>
          </a:extLst>
        </xdr:cNvPr>
        <xdr:cNvSpPr/>
      </xdr:nvSpPr>
      <xdr:spPr>
        <a:xfrm>
          <a:off x="13096875" y="169049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66" name="フローチャート: 判断 765">
          <a:extLst>
            <a:ext uri="{FF2B5EF4-FFF2-40B4-BE49-F238E27FC236}">
              <a16:creationId xmlns:a16="http://schemas.microsoft.com/office/drawing/2014/main" id="{55266ED5-A47F-475E-B68C-32921DB6C1E0}"/>
            </a:ext>
          </a:extLst>
        </xdr:cNvPr>
        <xdr:cNvSpPr/>
      </xdr:nvSpPr>
      <xdr:spPr>
        <a:xfrm>
          <a:off x="12296775" y="168700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767" name="フローチャート: 判断 766">
          <a:extLst>
            <a:ext uri="{FF2B5EF4-FFF2-40B4-BE49-F238E27FC236}">
              <a16:creationId xmlns:a16="http://schemas.microsoft.com/office/drawing/2014/main" id="{44C982A7-068A-49CC-A7F5-B4F33C8CE09B}"/>
            </a:ext>
          </a:extLst>
        </xdr:cNvPr>
        <xdr:cNvSpPr/>
      </xdr:nvSpPr>
      <xdr:spPr>
        <a:xfrm>
          <a:off x="11487150" y="16840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6C0DFF91-3DC5-42E4-9720-3877015454D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3753E153-8939-4DBF-A759-5C9A8B70DB0D}"/>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1546A0B-602A-4621-BB05-4B7DA4FA8A3B}"/>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6B659A5-CA09-4A6A-B47C-CCF889EF9827}"/>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CFF5B1A-7FC9-4AD7-A792-CC9F6680E8BD}"/>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773" name="楕円 772">
          <a:extLst>
            <a:ext uri="{FF2B5EF4-FFF2-40B4-BE49-F238E27FC236}">
              <a16:creationId xmlns:a16="http://schemas.microsoft.com/office/drawing/2014/main" id="{35857F3F-7A4C-40D6-A706-FA9A10A4F668}"/>
            </a:ext>
          </a:extLst>
        </xdr:cNvPr>
        <xdr:cNvSpPr/>
      </xdr:nvSpPr>
      <xdr:spPr>
        <a:xfrm>
          <a:off x="14649450" y="170605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68597</xdr:rowOff>
    </xdr:from>
    <xdr:ext cx="405111" cy="259045"/>
    <xdr:sp macro="" textlink="">
      <xdr:nvSpPr>
        <xdr:cNvPr id="774" name="【公民館】&#10;有形固定資産減価償却率該当値テキスト">
          <a:extLst>
            <a:ext uri="{FF2B5EF4-FFF2-40B4-BE49-F238E27FC236}">
              <a16:creationId xmlns:a16="http://schemas.microsoft.com/office/drawing/2014/main" id="{F0C53C48-A584-446C-9163-D01E26FF6EA3}"/>
            </a:ext>
          </a:extLst>
        </xdr:cNvPr>
        <xdr:cNvSpPr txBox="1"/>
      </xdr:nvSpPr>
      <xdr:spPr>
        <a:xfrm>
          <a:off x="14735175"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53975</xdr:rowOff>
    </xdr:from>
    <xdr:to>
      <xdr:col>81</xdr:col>
      <xdr:colOff>101600</xdr:colOff>
      <xdr:row>104</xdr:row>
      <xdr:rowOff>155575</xdr:rowOff>
    </xdr:to>
    <xdr:sp macro="" textlink="">
      <xdr:nvSpPr>
        <xdr:cNvPr id="775" name="楕円 774">
          <a:extLst>
            <a:ext uri="{FF2B5EF4-FFF2-40B4-BE49-F238E27FC236}">
              <a16:creationId xmlns:a16="http://schemas.microsoft.com/office/drawing/2014/main" id="{E11C0097-D0C9-4AA5-B153-FED1622BAF1D}"/>
            </a:ext>
          </a:extLst>
        </xdr:cNvPr>
        <xdr:cNvSpPr/>
      </xdr:nvSpPr>
      <xdr:spPr>
        <a:xfrm>
          <a:off x="13887450" y="170275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104775</xdr:rowOff>
    </xdr:from>
    <xdr:to>
      <xdr:col>85</xdr:col>
      <xdr:colOff>127000</xdr:colOff>
      <xdr:row>104</xdr:row>
      <xdr:rowOff>140970</xdr:rowOff>
    </xdr:to>
    <xdr:cxnSp macro="">
      <xdr:nvCxnSpPr>
        <xdr:cNvPr id="776" name="直線コネクタ 775">
          <a:extLst>
            <a:ext uri="{FF2B5EF4-FFF2-40B4-BE49-F238E27FC236}">
              <a16:creationId xmlns:a16="http://schemas.microsoft.com/office/drawing/2014/main" id="{934DC887-7823-4E34-B74D-BEEC9DAE2FEF}"/>
            </a:ext>
          </a:extLst>
        </xdr:cNvPr>
        <xdr:cNvCxnSpPr/>
      </xdr:nvCxnSpPr>
      <xdr:spPr>
        <a:xfrm>
          <a:off x="13935075" y="17075150"/>
          <a:ext cx="7620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15875</xdr:rowOff>
    </xdr:from>
    <xdr:to>
      <xdr:col>76</xdr:col>
      <xdr:colOff>165100</xdr:colOff>
      <xdr:row>104</xdr:row>
      <xdr:rowOff>117475</xdr:rowOff>
    </xdr:to>
    <xdr:sp macro="" textlink="">
      <xdr:nvSpPr>
        <xdr:cNvPr id="777" name="楕円 776">
          <a:extLst>
            <a:ext uri="{FF2B5EF4-FFF2-40B4-BE49-F238E27FC236}">
              <a16:creationId xmlns:a16="http://schemas.microsoft.com/office/drawing/2014/main" id="{FC953204-1B7A-466D-9D3E-C55747DDE4FE}"/>
            </a:ext>
          </a:extLst>
        </xdr:cNvPr>
        <xdr:cNvSpPr/>
      </xdr:nvSpPr>
      <xdr:spPr>
        <a:xfrm>
          <a:off x="13096875" y="169894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66675</xdr:rowOff>
    </xdr:from>
    <xdr:to>
      <xdr:col>81</xdr:col>
      <xdr:colOff>50800</xdr:colOff>
      <xdr:row>104</xdr:row>
      <xdr:rowOff>104775</xdr:rowOff>
    </xdr:to>
    <xdr:cxnSp macro="">
      <xdr:nvCxnSpPr>
        <xdr:cNvPr id="778" name="直線コネクタ 777">
          <a:extLst>
            <a:ext uri="{FF2B5EF4-FFF2-40B4-BE49-F238E27FC236}">
              <a16:creationId xmlns:a16="http://schemas.microsoft.com/office/drawing/2014/main" id="{B5355209-4B28-48FC-982C-8E64960AA614}"/>
            </a:ext>
          </a:extLst>
        </xdr:cNvPr>
        <xdr:cNvCxnSpPr/>
      </xdr:nvCxnSpPr>
      <xdr:spPr>
        <a:xfrm>
          <a:off x="13144500" y="1703705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9" name="楕円 778">
          <a:extLst>
            <a:ext uri="{FF2B5EF4-FFF2-40B4-BE49-F238E27FC236}">
              <a16:creationId xmlns:a16="http://schemas.microsoft.com/office/drawing/2014/main" id="{BD8E9A1C-C47B-4AEE-85A4-34D72D2126F4}"/>
            </a:ext>
          </a:extLst>
        </xdr:cNvPr>
        <xdr:cNvSpPr/>
      </xdr:nvSpPr>
      <xdr:spPr>
        <a:xfrm>
          <a:off x="12296775" y="169513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28575</xdr:rowOff>
    </xdr:from>
    <xdr:to>
      <xdr:col>76</xdr:col>
      <xdr:colOff>114300</xdr:colOff>
      <xdr:row>104</xdr:row>
      <xdr:rowOff>66675</xdr:rowOff>
    </xdr:to>
    <xdr:cxnSp macro="">
      <xdr:nvCxnSpPr>
        <xdr:cNvPr id="780" name="直線コネクタ 779">
          <a:extLst>
            <a:ext uri="{FF2B5EF4-FFF2-40B4-BE49-F238E27FC236}">
              <a16:creationId xmlns:a16="http://schemas.microsoft.com/office/drawing/2014/main" id="{71518BDA-BEEC-45BF-890F-9997A7475B6C}"/>
            </a:ext>
          </a:extLst>
        </xdr:cNvPr>
        <xdr:cNvCxnSpPr/>
      </xdr:nvCxnSpPr>
      <xdr:spPr>
        <a:xfrm>
          <a:off x="12344400" y="1699895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97789</xdr:rowOff>
    </xdr:from>
    <xdr:to>
      <xdr:col>67</xdr:col>
      <xdr:colOff>101600</xdr:colOff>
      <xdr:row>104</xdr:row>
      <xdr:rowOff>27939</xdr:rowOff>
    </xdr:to>
    <xdr:sp macro="" textlink="">
      <xdr:nvSpPr>
        <xdr:cNvPr id="781" name="楕円 780">
          <a:extLst>
            <a:ext uri="{FF2B5EF4-FFF2-40B4-BE49-F238E27FC236}">
              <a16:creationId xmlns:a16="http://schemas.microsoft.com/office/drawing/2014/main" id="{7007D229-4251-4702-B1AE-ACE630380B2F}"/>
            </a:ext>
          </a:extLst>
        </xdr:cNvPr>
        <xdr:cNvSpPr/>
      </xdr:nvSpPr>
      <xdr:spPr>
        <a:xfrm>
          <a:off x="11487150" y="16899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148589</xdr:rowOff>
    </xdr:from>
    <xdr:to>
      <xdr:col>71</xdr:col>
      <xdr:colOff>177800</xdr:colOff>
      <xdr:row>104</xdr:row>
      <xdr:rowOff>28575</xdr:rowOff>
    </xdr:to>
    <xdr:cxnSp macro="">
      <xdr:nvCxnSpPr>
        <xdr:cNvPr id="782" name="直線コネクタ 781">
          <a:extLst>
            <a:ext uri="{FF2B5EF4-FFF2-40B4-BE49-F238E27FC236}">
              <a16:creationId xmlns:a16="http://schemas.microsoft.com/office/drawing/2014/main" id="{08AAEA4E-2EFC-42D6-A0A9-A334882E529C}"/>
            </a:ext>
          </a:extLst>
        </xdr:cNvPr>
        <xdr:cNvCxnSpPr/>
      </xdr:nvCxnSpPr>
      <xdr:spPr>
        <a:xfrm>
          <a:off x="11534775" y="16947514"/>
          <a:ext cx="809625"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783" name="n_1aveValue【公民館】&#10;有形固定資産減価償却率">
          <a:extLst>
            <a:ext uri="{FF2B5EF4-FFF2-40B4-BE49-F238E27FC236}">
              <a16:creationId xmlns:a16="http://schemas.microsoft.com/office/drawing/2014/main" id="{589D1D87-EEC5-4899-9CD9-74BE40B92EB3}"/>
            </a:ext>
          </a:extLst>
        </xdr:cNvPr>
        <xdr:cNvSpPr txBox="1"/>
      </xdr:nvSpPr>
      <xdr:spPr>
        <a:xfrm>
          <a:off x="13745219" y="1669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784" name="n_2aveValue【公民館】&#10;有形固定資産減価償却率">
          <a:extLst>
            <a:ext uri="{FF2B5EF4-FFF2-40B4-BE49-F238E27FC236}">
              <a16:creationId xmlns:a16="http://schemas.microsoft.com/office/drawing/2014/main" id="{FBF22123-F97F-4A8B-9E8B-509A9D14697F}"/>
            </a:ext>
          </a:extLst>
        </xdr:cNvPr>
        <xdr:cNvSpPr txBox="1"/>
      </xdr:nvSpPr>
      <xdr:spPr>
        <a:xfrm>
          <a:off x="12964169" y="1668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785" name="n_3aveValue【公民館】&#10;有形固定資産減価償却率">
          <a:extLst>
            <a:ext uri="{FF2B5EF4-FFF2-40B4-BE49-F238E27FC236}">
              <a16:creationId xmlns:a16="http://schemas.microsoft.com/office/drawing/2014/main" id="{7F81CA96-A2D4-49F2-B19E-5932EEAB98DD}"/>
            </a:ext>
          </a:extLst>
        </xdr:cNvPr>
        <xdr:cNvSpPr txBox="1"/>
      </xdr:nvSpPr>
      <xdr:spPr>
        <a:xfrm>
          <a:off x="12164069" y="1664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786" name="n_4aveValue【公民館】&#10;有形固定資産減価償却率">
          <a:extLst>
            <a:ext uri="{FF2B5EF4-FFF2-40B4-BE49-F238E27FC236}">
              <a16:creationId xmlns:a16="http://schemas.microsoft.com/office/drawing/2014/main" id="{34AB0625-6D1A-4A6B-BE10-8BDB61426B75}"/>
            </a:ext>
          </a:extLst>
        </xdr:cNvPr>
        <xdr:cNvSpPr txBox="1"/>
      </xdr:nvSpPr>
      <xdr:spPr>
        <a:xfrm>
          <a:off x="11354444" y="1661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146702</xdr:rowOff>
    </xdr:from>
    <xdr:ext cx="405111" cy="259045"/>
    <xdr:sp macro="" textlink="">
      <xdr:nvSpPr>
        <xdr:cNvPr id="787" name="n_1mainValue【公民館】&#10;有形固定資産減価償却率">
          <a:extLst>
            <a:ext uri="{FF2B5EF4-FFF2-40B4-BE49-F238E27FC236}">
              <a16:creationId xmlns:a16="http://schemas.microsoft.com/office/drawing/2014/main" id="{7A04A79B-F76B-4FEC-BF51-948C9E57E041}"/>
            </a:ext>
          </a:extLst>
        </xdr:cNvPr>
        <xdr:cNvSpPr txBox="1"/>
      </xdr:nvSpPr>
      <xdr:spPr>
        <a:xfrm>
          <a:off x="13745219"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108602</xdr:rowOff>
    </xdr:from>
    <xdr:ext cx="405111" cy="259045"/>
    <xdr:sp macro="" textlink="">
      <xdr:nvSpPr>
        <xdr:cNvPr id="788" name="n_2mainValue【公民館】&#10;有形固定資産減価償却率">
          <a:extLst>
            <a:ext uri="{FF2B5EF4-FFF2-40B4-BE49-F238E27FC236}">
              <a16:creationId xmlns:a16="http://schemas.microsoft.com/office/drawing/2014/main" id="{3B6069A2-622B-499B-B046-878F6B7A18B8}"/>
            </a:ext>
          </a:extLst>
        </xdr:cNvPr>
        <xdr:cNvSpPr txBox="1"/>
      </xdr:nvSpPr>
      <xdr:spPr>
        <a:xfrm>
          <a:off x="12964169" y="1707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70502</xdr:rowOff>
    </xdr:from>
    <xdr:ext cx="405111" cy="259045"/>
    <xdr:sp macro="" textlink="">
      <xdr:nvSpPr>
        <xdr:cNvPr id="789" name="n_3mainValue【公民館】&#10;有形固定資産減価償却率">
          <a:extLst>
            <a:ext uri="{FF2B5EF4-FFF2-40B4-BE49-F238E27FC236}">
              <a16:creationId xmlns:a16="http://schemas.microsoft.com/office/drawing/2014/main" id="{82D58DD3-C019-4B05-A33C-603BC3D3F1FB}"/>
            </a:ext>
          </a:extLst>
        </xdr:cNvPr>
        <xdr:cNvSpPr txBox="1"/>
      </xdr:nvSpPr>
      <xdr:spPr>
        <a:xfrm>
          <a:off x="12164069" y="1704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19066</xdr:rowOff>
    </xdr:from>
    <xdr:ext cx="405111" cy="259045"/>
    <xdr:sp macro="" textlink="">
      <xdr:nvSpPr>
        <xdr:cNvPr id="790" name="n_4mainValue【公民館】&#10;有形固定資産減価償却率">
          <a:extLst>
            <a:ext uri="{FF2B5EF4-FFF2-40B4-BE49-F238E27FC236}">
              <a16:creationId xmlns:a16="http://schemas.microsoft.com/office/drawing/2014/main" id="{14D3E984-178B-43A4-B751-6C155CA59E9D}"/>
            </a:ext>
          </a:extLst>
        </xdr:cNvPr>
        <xdr:cNvSpPr txBox="1"/>
      </xdr:nvSpPr>
      <xdr:spPr>
        <a:xfrm>
          <a:off x="11354444" y="1699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1BD4949B-7D6A-4912-9E35-EB4D3C046DBD}"/>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B827D414-0846-46FA-94E6-1975A604333E}"/>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79D60DB0-802B-4C61-B02B-A7938307EC88}"/>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C40AEA23-B5BA-4CF8-B632-9150A87F5B9B}"/>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2C463157-B3BA-4EDF-AD34-D1A578291BC7}"/>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F0405C05-E80E-474D-B953-F1C3478AF483}"/>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C2F85001-213F-47FF-B1A7-09DBF6BE6037}"/>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FD878641-CBA5-4B3A-8F19-66CB1E93662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352676C0-B26E-4C7D-B53E-A0A97E77254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A0E03456-3415-44B9-A861-BD262FFA4F61}"/>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30B84906-14DA-4BE1-8D68-5E481F975EC2}"/>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16F57FC9-0996-4E95-9BC9-2A41147E1799}"/>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06F64463-00BD-4F2D-95B3-8941CE9012E4}"/>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7C6B2256-174F-4830-83C6-C57060AA7BEB}"/>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78D316BC-B040-47DA-86A2-CFEEEFAAFB66}"/>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A0FCFCB5-7EBB-4F85-807C-829D7B0F2E30}"/>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7E7F9919-6DC0-4E71-AE6D-602DD0567EE9}"/>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DBCA6851-0CD5-4468-9029-6905EAA35019}"/>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4B2DC036-E79B-4FF4-9009-E476B9697938}"/>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6A215C8B-1821-4D83-9B53-EAEA58C63963}"/>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26B8786B-34FF-4407-BB35-F929EAC4ADA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D8F38813-2964-459D-9495-BA66D0EE5C9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94974FE8-415C-4AF0-9B7B-7C39BD1D7E9D}"/>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814" name="直線コネクタ 813">
          <a:extLst>
            <a:ext uri="{FF2B5EF4-FFF2-40B4-BE49-F238E27FC236}">
              <a16:creationId xmlns:a16="http://schemas.microsoft.com/office/drawing/2014/main" id="{A0B96EF7-4310-49AC-BA5E-3AA43BD5C04E}"/>
            </a:ext>
          </a:extLst>
        </xdr:cNvPr>
        <xdr:cNvCxnSpPr/>
      </xdr:nvCxnSpPr>
      <xdr:spPr>
        <a:xfrm flipV="1">
          <a:off x="19954239" y="16466186"/>
          <a:ext cx="0" cy="1220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5" name="【公民館】&#10;一人当たり面積最小値テキスト">
          <a:extLst>
            <a:ext uri="{FF2B5EF4-FFF2-40B4-BE49-F238E27FC236}">
              <a16:creationId xmlns:a16="http://schemas.microsoft.com/office/drawing/2014/main" id="{24A0ECD5-FE2D-49D5-9198-7C3329B902F6}"/>
            </a:ext>
          </a:extLst>
        </xdr:cNvPr>
        <xdr:cNvSpPr txBox="1"/>
      </xdr:nvSpPr>
      <xdr:spPr>
        <a:xfrm>
          <a:off x="19992975" y="1769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6" name="直線コネクタ 815">
          <a:extLst>
            <a:ext uri="{FF2B5EF4-FFF2-40B4-BE49-F238E27FC236}">
              <a16:creationId xmlns:a16="http://schemas.microsoft.com/office/drawing/2014/main" id="{AB3AD33E-5877-422D-9420-DEECA1A208AD}"/>
            </a:ext>
          </a:extLst>
        </xdr:cNvPr>
        <xdr:cNvCxnSpPr/>
      </xdr:nvCxnSpPr>
      <xdr:spPr>
        <a:xfrm>
          <a:off x="19878675" y="176866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17" name="【公民館】&#10;一人当たり面積最大値テキスト">
          <a:extLst>
            <a:ext uri="{FF2B5EF4-FFF2-40B4-BE49-F238E27FC236}">
              <a16:creationId xmlns:a16="http://schemas.microsoft.com/office/drawing/2014/main" id="{DBEC4EDD-33FE-48F3-9580-76DF1476E489}"/>
            </a:ext>
          </a:extLst>
        </xdr:cNvPr>
        <xdr:cNvSpPr txBox="1"/>
      </xdr:nvSpPr>
      <xdr:spPr>
        <a:xfrm>
          <a:off x="19992975" y="1624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18" name="直線コネクタ 817">
          <a:extLst>
            <a:ext uri="{FF2B5EF4-FFF2-40B4-BE49-F238E27FC236}">
              <a16:creationId xmlns:a16="http://schemas.microsoft.com/office/drawing/2014/main" id="{66EF0B2D-F5A7-4584-AACA-703EBF9B3581}"/>
            </a:ext>
          </a:extLst>
        </xdr:cNvPr>
        <xdr:cNvCxnSpPr/>
      </xdr:nvCxnSpPr>
      <xdr:spPr>
        <a:xfrm>
          <a:off x="19878675" y="164661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819" name="【公民館】&#10;一人当たり面積平均値テキスト">
          <a:extLst>
            <a:ext uri="{FF2B5EF4-FFF2-40B4-BE49-F238E27FC236}">
              <a16:creationId xmlns:a16="http://schemas.microsoft.com/office/drawing/2014/main" id="{2C2BD6C7-4311-4A52-9E8B-8023DF1FFE6E}"/>
            </a:ext>
          </a:extLst>
        </xdr:cNvPr>
        <xdr:cNvSpPr txBox="1"/>
      </xdr:nvSpPr>
      <xdr:spPr>
        <a:xfrm>
          <a:off x="19992975" y="17145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0" name="フローチャート: 判断 819">
          <a:extLst>
            <a:ext uri="{FF2B5EF4-FFF2-40B4-BE49-F238E27FC236}">
              <a16:creationId xmlns:a16="http://schemas.microsoft.com/office/drawing/2014/main" id="{D42899E3-ED7D-4ED1-A89D-47CB49C51C18}"/>
            </a:ext>
          </a:extLst>
        </xdr:cNvPr>
        <xdr:cNvSpPr/>
      </xdr:nvSpPr>
      <xdr:spPr>
        <a:xfrm>
          <a:off x="19897725" y="171665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1" name="フローチャート: 判断 820">
          <a:extLst>
            <a:ext uri="{FF2B5EF4-FFF2-40B4-BE49-F238E27FC236}">
              <a16:creationId xmlns:a16="http://schemas.microsoft.com/office/drawing/2014/main" id="{E596D437-DAC8-461B-B735-66194F4DF670}"/>
            </a:ext>
          </a:extLst>
        </xdr:cNvPr>
        <xdr:cNvSpPr/>
      </xdr:nvSpPr>
      <xdr:spPr>
        <a:xfrm>
          <a:off x="19154775" y="171557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22" name="フローチャート: 判断 821">
          <a:extLst>
            <a:ext uri="{FF2B5EF4-FFF2-40B4-BE49-F238E27FC236}">
              <a16:creationId xmlns:a16="http://schemas.microsoft.com/office/drawing/2014/main" id="{2D9E511F-623B-4D09-A907-69E4F6A17EF9}"/>
            </a:ext>
          </a:extLst>
        </xdr:cNvPr>
        <xdr:cNvSpPr/>
      </xdr:nvSpPr>
      <xdr:spPr>
        <a:xfrm>
          <a:off x="18345150" y="171710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3" name="フローチャート: 判断 822">
          <a:extLst>
            <a:ext uri="{FF2B5EF4-FFF2-40B4-BE49-F238E27FC236}">
              <a16:creationId xmlns:a16="http://schemas.microsoft.com/office/drawing/2014/main" id="{2888EBD8-C289-4A1C-AA09-928F910A69F5}"/>
            </a:ext>
          </a:extLst>
        </xdr:cNvPr>
        <xdr:cNvSpPr/>
      </xdr:nvSpPr>
      <xdr:spPr>
        <a:xfrm>
          <a:off x="17554575" y="171284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4" name="フローチャート: 判断 823">
          <a:extLst>
            <a:ext uri="{FF2B5EF4-FFF2-40B4-BE49-F238E27FC236}">
              <a16:creationId xmlns:a16="http://schemas.microsoft.com/office/drawing/2014/main" id="{B9B8A124-1823-450F-B030-1B28AEFE6482}"/>
            </a:ext>
          </a:extLst>
        </xdr:cNvPr>
        <xdr:cNvSpPr/>
      </xdr:nvSpPr>
      <xdr:spPr>
        <a:xfrm>
          <a:off x="16754475" y="171557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2EB40FDB-B1A3-43FC-93E1-670742535D22}"/>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CDD82C1D-1DD8-4A79-92D3-BF56C2049BFC}"/>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4988305-EBA9-4371-A6B7-8F8D8C28CDFD}"/>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4E909DBF-6D57-4C8E-A409-2A2EE17ABA74}"/>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BAFF63EE-C04A-4B89-B5C0-487E33BB6023}"/>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97789</xdr:rowOff>
    </xdr:from>
    <xdr:to>
      <xdr:col>116</xdr:col>
      <xdr:colOff>114300</xdr:colOff>
      <xdr:row>104</xdr:row>
      <xdr:rowOff>27939</xdr:rowOff>
    </xdr:to>
    <xdr:sp macro="" textlink="">
      <xdr:nvSpPr>
        <xdr:cNvPr id="830" name="楕円 829">
          <a:extLst>
            <a:ext uri="{FF2B5EF4-FFF2-40B4-BE49-F238E27FC236}">
              <a16:creationId xmlns:a16="http://schemas.microsoft.com/office/drawing/2014/main" id="{1CE843A2-06CA-46CC-8991-3D3A873EB469}"/>
            </a:ext>
          </a:extLst>
        </xdr:cNvPr>
        <xdr:cNvSpPr/>
      </xdr:nvSpPr>
      <xdr:spPr>
        <a:xfrm>
          <a:off x="19897725" y="16899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120666</xdr:rowOff>
    </xdr:from>
    <xdr:ext cx="469744" cy="259045"/>
    <xdr:sp macro="" textlink="">
      <xdr:nvSpPr>
        <xdr:cNvPr id="831" name="【公民館】&#10;一人当たり面積該当値テキスト">
          <a:extLst>
            <a:ext uri="{FF2B5EF4-FFF2-40B4-BE49-F238E27FC236}">
              <a16:creationId xmlns:a16="http://schemas.microsoft.com/office/drawing/2014/main" id="{B701D0C6-EA43-40CE-B691-3D18928D602C}"/>
            </a:ext>
          </a:extLst>
        </xdr:cNvPr>
        <xdr:cNvSpPr txBox="1"/>
      </xdr:nvSpPr>
      <xdr:spPr>
        <a:xfrm>
          <a:off x="19992975" y="1675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90170</xdr:rowOff>
    </xdr:from>
    <xdr:to>
      <xdr:col>112</xdr:col>
      <xdr:colOff>38100</xdr:colOff>
      <xdr:row>104</xdr:row>
      <xdr:rowOff>20320</xdr:rowOff>
    </xdr:to>
    <xdr:sp macro="" textlink="">
      <xdr:nvSpPr>
        <xdr:cNvPr id="832" name="楕円 831">
          <a:extLst>
            <a:ext uri="{FF2B5EF4-FFF2-40B4-BE49-F238E27FC236}">
              <a16:creationId xmlns:a16="http://schemas.microsoft.com/office/drawing/2014/main" id="{A51A6F3F-6DDF-4169-9F51-3BB5F5DA638D}"/>
            </a:ext>
          </a:extLst>
        </xdr:cNvPr>
        <xdr:cNvSpPr/>
      </xdr:nvSpPr>
      <xdr:spPr>
        <a:xfrm>
          <a:off x="19154775" y="168890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140970</xdr:rowOff>
    </xdr:from>
    <xdr:to>
      <xdr:col>116</xdr:col>
      <xdr:colOff>63500</xdr:colOff>
      <xdr:row>103</xdr:row>
      <xdr:rowOff>148589</xdr:rowOff>
    </xdr:to>
    <xdr:cxnSp macro="">
      <xdr:nvCxnSpPr>
        <xdr:cNvPr id="833" name="直線コネクタ 832">
          <a:extLst>
            <a:ext uri="{FF2B5EF4-FFF2-40B4-BE49-F238E27FC236}">
              <a16:creationId xmlns:a16="http://schemas.microsoft.com/office/drawing/2014/main" id="{25EB06FA-CCAD-4312-9261-E8D8B44BF98E}"/>
            </a:ext>
          </a:extLst>
        </xdr:cNvPr>
        <xdr:cNvCxnSpPr/>
      </xdr:nvCxnSpPr>
      <xdr:spPr>
        <a:xfrm>
          <a:off x="19202400" y="16946245"/>
          <a:ext cx="7524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97789</xdr:rowOff>
    </xdr:from>
    <xdr:to>
      <xdr:col>107</xdr:col>
      <xdr:colOff>101600</xdr:colOff>
      <xdr:row>104</xdr:row>
      <xdr:rowOff>27939</xdr:rowOff>
    </xdr:to>
    <xdr:sp macro="" textlink="">
      <xdr:nvSpPr>
        <xdr:cNvPr id="834" name="楕円 833">
          <a:extLst>
            <a:ext uri="{FF2B5EF4-FFF2-40B4-BE49-F238E27FC236}">
              <a16:creationId xmlns:a16="http://schemas.microsoft.com/office/drawing/2014/main" id="{EACEEC3C-8EC5-49C0-A751-C41C8B759625}"/>
            </a:ext>
          </a:extLst>
        </xdr:cNvPr>
        <xdr:cNvSpPr/>
      </xdr:nvSpPr>
      <xdr:spPr>
        <a:xfrm>
          <a:off x="18345150" y="16899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140970</xdr:rowOff>
    </xdr:from>
    <xdr:to>
      <xdr:col>111</xdr:col>
      <xdr:colOff>177800</xdr:colOff>
      <xdr:row>103</xdr:row>
      <xdr:rowOff>148589</xdr:rowOff>
    </xdr:to>
    <xdr:cxnSp macro="">
      <xdr:nvCxnSpPr>
        <xdr:cNvPr id="835" name="直線コネクタ 834">
          <a:extLst>
            <a:ext uri="{FF2B5EF4-FFF2-40B4-BE49-F238E27FC236}">
              <a16:creationId xmlns:a16="http://schemas.microsoft.com/office/drawing/2014/main" id="{8BB70016-DDC1-4DBF-B652-667FB3A2E1B5}"/>
            </a:ext>
          </a:extLst>
        </xdr:cNvPr>
        <xdr:cNvCxnSpPr/>
      </xdr:nvCxnSpPr>
      <xdr:spPr>
        <a:xfrm flipV="1">
          <a:off x="18392775" y="16946245"/>
          <a:ext cx="80962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97789</xdr:rowOff>
    </xdr:from>
    <xdr:to>
      <xdr:col>102</xdr:col>
      <xdr:colOff>165100</xdr:colOff>
      <xdr:row>104</xdr:row>
      <xdr:rowOff>27939</xdr:rowOff>
    </xdr:to>
    <xdr:sp macro="" textlink="">
      <xdr:nvSpPr>
        <xdr:cNvPr id="836" name="楕円 835">
          <a:extLst>
            <a:ext uri="{FF2B5EF4-FFF2-40B4-BE49-F238E27FC236}">
              <a16:creationId xmlns:a16="http://schemas.microsoft.com/office/drawing/2014/main" id="{AD465A66-22C4-462E-8495-000B234A9641}"/>
            </a:ext>
          </a:extLst>
        </xdr:cNvPr>
        <xdr:cNvSpPr/>
      </xdr:nvSpPr>
      <xdr:spPr>
        <a:xfrm>
          <a:off x="17554575" y="168998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148589</xdr:rowOff>
    </xdr:from>
    <xdr:to>
      <xdr:col>107</xdr:col>
      <xdr:colOff>50800</xdr:colOff>
      <xdr:row>103</xdr:row>
      <xdr:rowOff>148589</xdr:rowOff>
    </xdr:to>
    <xdr:cxnSp macro="">
      <xdr:nvCxnSpPr>
        <xdr:cNvPr id="837" name="直線コネクタ 836">
          <a:extLst>
            <a:ext uri="{FF2B5EF4-FFF2-40B4-BE49-F238E27FC236}">
              <a16:creationId xmlns:a16="http://schemas.microsoft.com/office/drawing/2014/main" id="{63024C63-E250-4992-9394-4F765F8AD8DE}"/>
            </a:ext>
          </a:extLst>
        </xdr:cNvPr>
        <xdr:cNvCxnSpPr/>
      </xdr:nvCxnSpPr>
      <xdr:spPr>
        <a:xfrm>
          <a:off x="17602200" y="1694751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128270</xdr:rowOff>
    </xdr:from>
    <xdr:to>
      <xdr:col>98</xdr:col>
      <xdr:colOff>38100</xdr:colOff>
      <xdr:row>104</xdr:row>
      <xdr:rowOff>58420</xdr:rowOff>
    </xdr:to>
    <xdr:sp macro="" textlink="">
      <xdr:nvSpPr>
        <xdr:cNvPr id="838" name="楕円 837">
          <a:extLst>
            <a:ext uri="{FF2B5EF4-FFF2-40B4-BE49-F238E27FC236}">
              <a16:creationId xmlns:a16="http://schemas.microsoft.com/office/drawing/2014/main" id="{3EB20812-6BC4-4552-8531-53EA64AF5E75}"/>
            </a:ext>
          </a:extLst>
        </xdr:cNvPr>
        <xdr:cNvSpPr/>
      </xdr:nvSpPr>
      <xdr:spPr>
        <a:xfrm>
          <a:off x="16754475" y="169271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148589</xdr:rowOff>
    </xdr:from>
    <xdr:to>
      <xdr:col>102</xdr:col>
      <xdr:colOff>114300</xdr:colOff>
      <xdr:row>104</xdr:row>
      <xdr:rowOff>7620</xdr:rowOff>
    </xdr:to>
    <xdr:cxnSp macro="">
      <xdr:nvCxnSpPr>
        <xdr:cNvPr id="839" name="直線コネクタ 838">
          <a:extLst>
            <a:ext uri="{FF2B5EF4-FFF2-40B4-BE49-F238E27FC236}">
              <a16:creationId xmlns:a16="http://schemas.microsoft.com/office/drawing/2014/main" id="{D0BECA98-5034-428A-A6C3-4B8A2D06F688}"/>
            </a:ext>
          </a:extLst>
        </xdr:cNvPr>
        <xdr:cNvCxnSpPr/>
      </xdr:nvCxnSpPr>
      <xdr:spPr>
        <a:xfrm flipV="1">
          <a:off x="16802100" y="16947514"/>
          <a:ext cx="8001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0" name="n_1aveValue【公民館】&#10;一人当たり面積">
          <a:extLst>
            <a:ext uri="{FF2B5EF4-FFF2-40B4-BE49-F238E27FC236}">
              <a16:creationId xmlns:a16="http://schemas.microsoft.com/office/drawing/2014/main" id="{DE95AB8F-0FE6-47A8-833A-A49C60AEA668}"/>
            </a:ext>
          </a:extLst>
        </xdr:cNvPr>
        <xdr:cNvSpPr txBox="1"/>
      </xdr:nvSpPr>
      <xdr:spPr>
        <a:xfrm>
          <a:off x="18983402"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121938</xdr:rowOff>
    </xdr:from>
    <xdr:ext cx="469744" cy="259045"/>
    <xdr:sp macro="" textlink="">
      <xdr:nvSpPr>
        <xdr:cNvPr id="841" name="n_2aveValue【公民館】&#10;一人当たり面積">
          <a:extLst>
            <a:ext uri="{FF2B5EF4-FFF2-40B4-BE49-F238E27FC236}">
              <a16:creationId xmlns:a16="http://schemas.microsoft.com/office/drawing/2014/main" id="{31164BAC-5BE5-4E9C-BE80-97122ECE2D2E}"/>
            </a:ext>
          </a:extLst>
        </xdr:cNvPr>
        <xdr:cNvSpPr txBox="1"/>
      </xdr:nvSpPr>
      <xdr:spPr>
        <a:xfrm>
          <a:off x="18183302" y="1727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76216</xdr:rowOff>
    </xdr:from>
    <xdr:ext cx="469744" cy="259045"/>
    <xdr:sp macro="" textlink="">
      <xdr:nvSpPr>
        <xdr:cNvPr id="842" name="n_3aveValue【公民館】&#10;一人当たり面積">
          <a:extLst>
            <a:ext uri="{FF2B5EF4-FFF2-40B4-BE49-F238E27FC236}">
              <a16:creationId xmlns:a16="http://schemas.microsoft.com/office/drawing/2014/main" id="{E73B8F9F-1F5E-49DF-872C-E1BFAE5E57FA}"/>
            </a:ext>
          </a:extLst>
        </xdr:cNvPr>
        <xdr:cNvSpPr txBox="1"/>
      </xdr:nvSpPr>
      <xdr:spPr>
        <a:xfrm>
          <a:off x="17383202" y="1722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3" name="n_4aveValue【公民館】&#10;一人当たり面積">
          <a:extLst>
            <a:ext uri="{FF2B5EF4-FFF2-40B4-BE49-F238E27FC236}">
              <a16:creationId xmlns:a16="http://schemas.microsoft.com/office/drawing/2014/main" id="{A64CBF6E-28FE-4970-A24C-EDDDD6FCC642}"/>
            </a:ext>
          </a:extLst>
        </xdr:cNvPr>
        <xdr:cNvSpPr txBox="1"/>
      </xdr:nvSpPr>
      <xdr:spPr>
        <a:xfrm>
          <a:off x="16592627"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36847</xdr:rowOff>
    </xdr:from>
    <xdr:ext cx="469744" cy="259045"/>
    <xdr:sp macro="" textlink="">
      <xdr:nvSpPr>
        <xdr:cNvPr id="844" name="n_1mainValue【公民館】&#10;一人当たり面積">
          <a:extLst>
            <a:ext uri="{FF2B5EF4-FFF2-40B4-BE49-F238E27FC236}">
              <a16:creationId xmlns:a16="http://schemas.microsoft.com/office/drawing/2014/main" id="{90FD289B-9918-4A82-BB12-6295AE828335}"/>
            </a:ext>
          </a:extLst>
        </xdr:cNvPr>
        <xdr:cNvSpPr txBox="1"/>
      </xdr:nvSpPr>
      <xdr:spPr>
        <a:xfrm>
          <a:off x="18983402" y="1666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44466</xdr:rowOff>
    </xdr:from>
    <xdr:ext cx="469744" cy="259045"/>
    <xdr:sp macro="" textlink="">
      <xdr:nvSpPr>
        <xdr:cNvPr id="845" name="n_2mainValue【公民館】&#10;一人当たり面積">
          <a:extLst>
            <a:ext uri="{FF2B5EF4-FFF2-40B4-BE49-F238E27FC236}">
              <a16:creationId xmlns:a16="http://schemas.microsoft.com/office/drawing/2014/main" id="{A5F83494-5D92-450D-93EC-D8D0CD918D3F}"/>
            </a:ext>
          </a:extLst>
        </xdr:cNvPr>
        <xdr:cNvSpPr txBox="1"/>
      </xdr:nvSpPr>
      <xdr:spPr>
        <a:xfrm>
          <a:off x="18183302" y="16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44466</xdr:rowOff>
    </xdr:from>
    <xdr:ext cx="469744" cy="259045"/>
    <xdr:sp macro="" textlink="">
      <xdr:nvSpPr>
        <xdr:cNvPr id="846" name="n_3mainValue【公民館】&#10;一人当たり面積">
          <a:extLst>
            <a:ext uri="{FF2B5EF4-FFF2-40B4-BE49-F238E27FC236}">
              <a16:creationId xmlns:a16="http://schemas.microsoft.com/office/drawing/2014/main" id="{9F37049C-382D-457F-8039-3F7AD6818DB9}"/>
            </a:ext>
          </a:extLst>
        </xdr:cNvPr>
        <xdr:cNvSpPr txBox="1"/>
      </xdr:nvSpPr>
      <xdr:spPr>
        <a:xfrm>
          <a:off x="17383202" y="16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74947</xdr:rowOff>
    </xdr:from>
    <xdr:ext cx="469744" cy="259045"/>
    <xdr:sp macro="" textlink="">
      <xdr:nvSpPr>
        <xdr:cNvPr id="847" name="n_4mainValue【公民館】&#10;一人当たり面積">
          <a:extLst>
            <a:ext uri="{FF2B5EF4-FFF2-40B4-BE49-F238E27FC236}">
              <a16:creationId xmlns:a16="http://schemas.microsoft.com/office/drawing/2014/main" id="{C78C744B-9F8C-4DD9-9B67-2614C02C119C}"/>
            </a:ext>
          </a:extLst>
        </xdr:cNvPr>
        <xdr:cNvSpPr txBox="1"/>
      </xdr:nvSpPr>
      <xdr:spPr>
        <a:xfrm>
          <a:off x="16592627" y="1670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4E85381B-D5E8-4CBC-B52D-C811E8F2D99E}"/>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FC09EF65-7128-4AE2-87BA-DE26381168B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BDC1238A-E6DB-4678-972E-42AE6264DA6D}"/>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類似団体と比較して特に有形固定資産減価償却率が高い施設は、</a:t>
          </a:r>
          <a:r>
            <a:rPr kumimoji="1" lang="ja-JP" altLang="en-US" sz="1100">
              <a:solidFill>
                <a:schemeClr val="dk1"/>
              </a:solidFill>
              <a:effectLst/>
              <a:latin typeface="+mn-lt"/>
              <a:ea typeface="+mn-ea"/>
              <a:cs typeface="+mn-cs"/>
            </a:rPr>
            <a:t>児童館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道路</a:t>
          </a:r>
          <a:r>
            <a:rPr kumimoji="1" lang="ja-JP" altLang="ja-JP" sz="1100">
              <a:solidFill>
                <a:schemeClr val="dk1"/>
              </a:solidFill>
              <a:effectLst/>
              <a:latin typeface="+mn-lt"/>
              <a:ea typeface="+mn-ea"/>
              <a:cs typeface="+mn-cs"/>
            </a:rPr>
            <a:t>、学校施設であり、それぞれ</a:t>
          </a:r>
          <a:r>
            <a:rPr kumimoji="1" lang="en-US" altLang="ja-JP" sz="1100">
              <a:solidFill>
                <a:schemeClr val="dk1"/>
              </a:solidFill>
              <a:effectLst/>
              <a:latin typeface="+mn-lt"/>
              <a:ea typeface="+mn-ea"/>
              <a:cs typeface="+mn-cs"/>
            </a:rPr>
            <a:t>75.2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74.1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70.7</a:t>
          </a:r>
          <a:r>
            <a:rPr kumimoji="1" lang="ja-JP" altLang="ja-JP" sz="1100">
              <a:solidFill>
                <a:schemeClr val="dk1"/>
              </a:solidFill>
              <a:effectLst/>
              <a:latin typeface="+mn-lt"/>
              <a:ea typeface="+mn-ea"/>
              <a:cs typeface="+mn-cs"/>
            </a:rPr>
            <a:t>％となっています。 この傾向は前年度以前から継続しています。道路については、伊勢崎市道路舗装修繕計画に従い、長期的な計画による舗装の長寿命化に努める必要があります。児童館については、類似団体と比較して一人当たりの面積も大きく、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て老朽化が進んでいる施設もあるため、老朽化が進んだ施設については効果的な改修を行うことにより長寿命化を進めて更新費の削減を図る必要があります。学校施設については、類似団体と比較して一人当たり面積が小さいものの、有形固定資産減価償却率は高くなっています。固定資産のうち学校施設の占める割合は高いことを踏まえると、学校施設の老朽化対策の重要性が年々高まってきていると考えられるため、伊勢崎市学校施設長寿命化計画に従い、計画的な修繕、改修による長寿命化に努める必要があります。 </a:t>
          </a:r>
          <a:endParaRPr lang="ja-JP" altLang="ja-JP" sz="1400">
            <a:effectLst/>
          </a:endParaRPr>
        </a:p>
        <a:p>
          <a:r>
            <a:rPr kumimoji="1" lang="ja-JP" altLang="ja-JP" sz="1100">
              <a:solidFill>
                <a:schemeClr val="dk1"/>
              </a:solidFill>
              <a:effectLst/>
              <a:latin typeface="+mn-lt"/>
              <a:ea typeface="+mn-ea"/>
              <a:cs typeface="+mn-cs"/>
            </a:rPr>
            <a:t>　一方で、類似団体と比較して特に有形固定資産減価償却率が低い施設は、橋りょう・トンネル、</a:t>
          </a:r>
          <a:r>
            <a:rPr kumimoji="1" lang="ja-JP" altLang="en-US" sz="1100">
              <a:solidFill>
                <a:sysClr val="windowText" lastClr="000000"/>
              </a:solidFill>
              <a:effectLst/>
              <a:latin typeface="+mn-lt"/>
              <a:ea typeface="+mn-ea"/>
              <a:cs typeface="+mn-cs"/>
            </a:rPr>
            <a:t>公営住宅</a:t>
          </a:r>
          <a:r>
            <a:rPr kumimoji="1" lang="ja-JP" altLang="ja-JP" sz="1100">
              <a:solidFill>
                <a:schemeClr val="dk1"/>
              </a:solidFill>
              <a:effectLst/>
              <a:latin typeface="+mn-lt"/>
              <a:ea typeface="+mn-ea"/>
              <a:cs typeface="+mn-cs"/>
            </a:rPr>
            <a:t>であり、それぞれ</a:t>
          </a:r>
          <a:r>
            <a:rPr kumimoji="1" lang="en-US" altLang="ja-JP" sz="1100">
              <a:solidFill>
                <a:schemeClr val="dk1"/>
              </a:solidFill>
              <a:effectLst/>
              <a:latin typeface="+mn-lt"/>
              <a:ea typeface="+mn-ea"/>
              <a:cs typeface="+mn-cs"/>
            </a:rPr>
            <a:t>40.7</a:t>
          </a:r>
          <a:r>
            <a:rPr kumimoji="1" lang="ja-JP" altLang="ja-JP" sz="1100">
              <a:solidFill>
                <a:schemeClr val="dk1"/>
              </a:solidFill>
              <a:effectLst/>
              <a:latin typeface="+mn-lt"/>
              <a:ea typeface="+mn-ea"/>
              <a:cs typeface="+mn-cs"/>
            </a:rPr>
            <a:t>％、</a:t>
          </a:r>
          <a:r>
            <a:rPr kumimoji="1" lang="en-US" altLang="ja-JP" sz="1100">
              <a:solidFill>
                <a:sysClr val="windowText" lastClr="000000"/>
              </a:solidFill>
              <a:effectLst/>
              <a:latin typeface="+mn-lt"/>
              <a:ea typeface="+mn-ea"/>
              <a:cs typeface="+mn-cs"/>
            </a:rPr>
            <a:t>65.7</a:t>
          </a:r>
          <a:r>
            <a:rPr kumimoji="1" lang="ja-JP" altLang="en-US"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となっています。橋りょう・トンネルについては、昭和</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年度以前につくられた古い橋りょうも残っています。そのため、橋梁長寿命化修繕計画に従い、計画的な修繕、改修により長寿命化に努める必要があります。</a:t>
          </a:r>
          <a:r>
            <a:rPr kumimoji="1" lang="ja-JP" altLang="en-US" sz="1100">
              <a:solidFill>
                <a:sysClr val="windowText" lastClr="000000"/>
              </a:solidFill>
              <a:effectLst/>
              <a:latin typeface="+mn-lt"/>
              <a:ea typeface="+mn-ea"/>
              <a:cs typeface="+mn-cs"/>
            </a:rPr>
            <a:t>公営住宅</a:t>
          </a:r>
          <a:r>
            <a:rPr kumimoji="1" lang="ja-JP" altLang="ja-JP" sz="1100">
              <a:solidFill>
                <a:schemeClr val="dk1"/>
              </a:solidFill>
              <a:effectLst/>
              <a:latin typeface="+mn-lt"/>
              <a:ea typeface="+mn-ea"/>
              <a:cs typeface="+mn-cs"/>
            </a:rPr>
            <a:t>については、類似団体と比較して一人当たりの面積も大きく、老朽化が進んでいる施設もあります。そのため、予防による長寿命化とともに、必要に応じた効果的な改修を行うことで機能更新を進め、更新費の縮減を図る必要があり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9B2E41-CE1C-4228-9694-E7BB3684D23E}"/>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BBEA408-83C9-4521-B9FC-2446F667A8C4}"/>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FA6A68A-338C-4CFA-91FF-50CB7880215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8EA6BD9-4ABB-4217-B2AF-9DEA24170426}"/>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C2A6AE-8EC4-4680-9B61-97EE74ECA6F7}"/>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86BD703-37EA-47BC-9D54-2461D45155DF}"/>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25822F-2256-46C9-B920-8579009F8C0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CA459A1-59D8-4124-B4CE-E2E6CF032D7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369524-B303-4D09-9CFA-EED857836E5D}"/>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DD943F-048B-46B6-BDCA-7694218751FD}"/>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212,237
197,054
139.44
88,364,942
84,665,026
3,288,865
45,663,044
61,549,236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74EE3E4-D3AF-496C-A0FD-12183AC73BD4}"/>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6577EA-07FE-4D09-8AF3-9FE47766856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F979242-7DA4-4725-9B51-97E775ECF88C}"/>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9CE2BB-275F-4EAD-AB02-2F924E34172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DD18DA-62B4-4D32-B388-BD851C4F60E0}"/>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1EEB0FA-D5F0-4498-971E-102CAA5F50ED}"/>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D4E12B-9FB9-4388-ACC3-3289E73D8A0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2FE7C9-D6F6-42B7-87AE-B164B0657F2B}"/>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55C4EE6-334D-4381-836B-86231A5F5E2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4EB425-3970-4541-B03C-C651C6E5B41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EFEF51-67DF-48E6-9D19-4A07F01591F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591053-39B9-41A8-B0E9-8261D39DD29B}"/>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E7F7FF6-50CE-4DEA-AA56-D765F3C34034}"/>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51FD752-A958-4BFD-B53C-0361BAFD8EC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B8121C-23F6-4031-B7B0-6A39EDFB5B34}"/>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6DE434D-9765-492C-B35B-46824197D0D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1329E24-BFBF-49C2-A84A-2DBDF2F037A2}"/>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0CFB838-98F0-4771-8722-237EF066E21F}"/>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1EE761-3B3D-449C-AEED-1D46F7B3FAFA}"/>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3E5DDE4-57CD-412E-B976-DC3D2D27F25E}"/>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BE933B4-274E-418A-B229-4969B716697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A27EAAA-6EF7-4964-94D4-B42F2C964D14}"/>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FF84A6B-8735-4676-9FB2-A7AE6DE1D22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DA83324-9EB5-4105-9E79-F36FDABFBC2F}"/>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0805FE9-B6F4-4763-84C6-EEBC9C640E2D}"/>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10F21F7-5EAC-4BAC-BFBF-158EA2D43BA4}"/>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0009BD-8932-461A-9A33-0F25F46B1729}"/>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FE25A2-B229-4588-AC19-68AFEB81DCD2}"/>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FBC90A0-B8E8-490D-9AF3-CC0F9FF24675}"/>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85772C0-73E3-4D14-BBA7-CDC55C14F62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E5BD87-FF41-433B-A685-C33A81956E38}"/>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6C48896-8C9A-4BE2-BAD0-43CB94566287}"/>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8DB8DD8-BE09-44DC-8033-F3C83F5ACEE1}"/>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5B1120D-245D-4D8C-9B4D-E24A0325BC2A}"/>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DA0D619-FAFA-4121-8FDF-74104AEAEA26}"/>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4246276-4942-4CD0-9949-0D3EC31F745E}"/>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334EA9A-A98E-40D1-B559-AA64FFDC0D3C}"/>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1307D69-82A1-4A75-BC54-31ECF7BAE058}"/>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7E60001-356F-4278-A81D-7918ED141A76}"/>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B8B95A0-09D3-432B-B444-EBD430413D3B}"/>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D0D7BB5-E0F1-4E7C-8C42-9FFFB8DF2142}"/>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1185DE3-B72D-4F45-A2D0-1BF9A26A23E5}"/>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9EAC181-621C-46E3-981D-D427E74201C2}"/>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82ADA1A-8CC6-438D-A60D-8E7392C2605F}"/>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11FC541-0480-49CB-AB9E-9610877125B7}"/>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5225AA0A-892E-4DAF-9282-AA2B72D6E482}"/>
            </a:ext>
          </a:extLst>
        </xdr:cNvPr>
        <xdr:cNvCxnSpPr/>
      </xdr:nvCxnSpPr>
      <xdr:spPr>
        <a:xfrm flipV="1">
          <a:off x="4180840" y="530542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40F1033E-FBAA-48E3-AF6E-6EAB6682D31D}"/>
            </a:ext>
          </a:extLst>
        </xdr:cNvPr>
        <xdr:cNvSpPr txBox="1"/>
      </xdr:nvSpPr>
      <xdr:spPr>
        <a:xfrm>
          <a:off x="4219575" y="680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D5E08C01-F097-4A02-8D3C-07D2E45FF561}"/>
            </a:ext>
          </a:extLst>
        </xdr:cNvPr>
        <xdr:cNvCxnSpPr/>
      </xdr:nvCxnSpPr>
      <xdr:spPr>
        <a:xfrm>
          <a:off x="4105275" y="6800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BEE174D1-137F-4DEA-A282-BFD641513873}"/>
            </a:ext>
          </a:extLst>
        </xdr:cNvPr>
        <xdr:cNvSpPr txBox="1"/>
      </xdr:nvSpPr>
      <xdr:spPr>
        <a:xfrm>
          <a:off x="4219575" y="50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199F9E2B-DF36-4315-BA2C-A018FD54FCCA}"/>
            </a:ext>
          </a:extLst>
        </xdr:cNvPr>
        <xdr:cNvCxnSpPr/>
      </xdr:nvCxnSpPr>
      <xdr:spPr>
        <a:xfrm>
          <a:off x="4105275" y="5305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151147</xdr:rowOff>
    </xdr:from>
    <xdr:ext cx="405111" cy="259045"/>
    <xdr:sp macro="" textlink="">
      <xdr:nvSpPr>
        <xdr:cNvPr id="62" name="【図書館】&#10;有形固定資産減価償却率平均値テキスト">
          <a:extLst>
            <a:ext uri="{FF2B5EF4-FFF2-40B4-BE49-F238E27FC236}">
              <a16:creationId xmlns:a16="http://schemas.microsoft.com/office/drawing/2014/main" id="{C9F94375-FA45-4078-BDAF-989EDAEC6A58}"/>
            </a:ext>
          </a:extLst>
        </xdr:cNvPr>
        <xdr:cNvSpPr txBox="1"/>
      </xdr:nvSpPr>
      <xdr:spPr>
        <a:xfrm>
          <a:off x="4219575" y="5828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FB9F3660-BB0C-4E56-AB90-898F580215D6}"/>
            </a:ext>
          </a:extLst>
        </xdr:cNvPr>
        <xdr:cNvSpPr/>
      </xdr:nvSpPr>
      <xdr:spPr>
        <a:xfrm>
          <a:off x="4124325" y="59639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830A9ECD-DE70-45C7-B8F8-7687BF2CAD98}"/>
            </a:ext>
          </a:extLst>
        </xdr:cNvPr>
        <xdr:cNvSpPr/>
      </xdr:nvSpPr>
      <xdr:spPr>
        <a:xfrm>
          <a:off x="3381375" y="59709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97C8828E-6863-4A48-9AAC-1EB7FCC2E977}"/>
            </a:ext>
          </a:extLst>
        </xdr:cNvPr>
        <xdr:cNvSpPr/>
      </xdr:nvSpPr>
      <xdr:spPr>
        <a:xfrm>
          <a:off x="2571750" y="59436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729B2CDF-C6B6-456F-B15C-B872B2D128DC}"/>
            </a:ext>
          </a:extLst>
        </xdr:cNvPr>
        <xdr:cNvSpPr/>
      </xdr:nvSpPr>
      <xdr:spPr>
        <a:xfrm>
          <a:off x="1781175" y="58858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DF1F9037-4295-470D-B0D2-C87854C965B3}"/>
            </a:ext>
          </a:extLst>
        </xdr:cNvPr>
        <xdr:cNvSpPr/>
      </xdr:nvSpPr>
      <xdr:spPr>
        <a:xfrm>
          <a:off x="981075" y="58654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AC70A28-58E4-46FA-9BEF-B2D9BB2E88BC}"/>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CB7312-0FC3-49C5-B705-66DA3E2B56DD}"/>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BAC2AA7-D6D7-4001-8F5D-129F20ECF684}"/>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4577B0D-96AC-4AA7-B874-294DE5DC251D}"/>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B20FCA7-D833-4CE2-80C2-4B2C4D5E0A24}"/>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73" name="楕円 72">
          <a:extLst>
            <a:ext uri="{FF2B5EF4-FFF2-40B4-BE49-F238E27FC236}">
              <a16:creationId xmlns:a16="http://schemas.microsoft.com/office/drawing/2014/main" id="{5E5760B6-D5D5-4397-96DD-472100411D4D}"/>
            </a:ext>
          </a:extLst>
        </xdr:cNvPr>
        <xdr:cNvSpPr/>
      </xdr:nvSpPr>
      <xdr:spPr>
        <a:xfrm>
          <a:off x="4124325" y="62566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72407</xdr:rowOff>
    </xdr:from>
    <xdr:ext cx="405111" cy="259045"/>
    <xdr:sp macro="" textlink="">
      <xdr:nvSpPr>
        <xdr:cNvPr id="74" name="【図書館】&#10;有形固定資産減価償却率該当値テキスト">
          <a:extLst>
            <a:ext uri="{FF2B5EF4-FFF2-40B4-BE49-F238E27FC236}">
              <a16:creationId xmlns:a16="http://schemas.microsoft.com/office/drawing/2014/main" id="{B7DED908-5176-4DDA-8FBF-566C9D8356BC}"/>
            </a:ext>
          </a:extLst>
        </xdr:cNvPr>
        <xdr:cNvSpPr txBox="1"/>
      </xdr:nvSpPr>
      <xdr:spPr>
        <a:xfrm>
          <a:off x="4219575"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50165</xdr:rowOff>
    </xdr:from>
    <xdr:to>
      <xdr:col>20</xdr:col>
      <xdr:colOff>38100</xdr:colOff>
      <xdr:row>38</xdr:row>
      <xdr:rowOff>151765</xdr:rowOff>
    </xdr:to>
    <xdr:sp macro="" textlink="">
      <xdr:nvSpPr>
        <xdr:cNvPr id="75" name="楕円 74">
          <a:extLst>
            <a:ext uri="{FF2B5EF4-FFF2-40B4-BE49-F238E27FC236}">
              <a16:creationId xmlns:a16="http://schemas.microsoft.com/office/drawing/2014/main" id="{102B6260-5826-4487-AE82-809FC5F52FB7}"/>
            </a:ext>
          </a:extLst>
        </xdr:cNvPr>
        <xdr:cNvSpPr/>
      </xdr:nvSpPr>
      <xdr:spPr>
        <a:xfrm>
          <a:off x="3381375" y="62096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100965</xdr:rowOff>
    </xdr:from>
    <xdr:to>
      <xdr:col>24</xdr:col>
      <xdr:colOff>63500</xdr:colOff>
      <xdr:row>38</xdr:row>
      <xdr:rowOff>144780</xdr:rowOff>
    </xdr:to>
    <xdr:cxnSp macro="">
      <xdr:nvCxnSpPr>
        <xdr:cNvPr id="76" name="直線コネクタ 75">
          <a:extLst>
            <a:ext uri="{FF2B5EF4-FFF2-40B4-BE49-F238E27FC236}">
              <a16:creationId xmlns:a16="http://schemas.microsoft.com/office/drawing/2014/main" id="{AE717A3F-7CBE-4CBF-90BA-01C1D76031DE}"/>
            </a:ext>
          </a:extLst>
        </xdr:cNvPr>
        <xdr:cNvCxnSpPr/>
      </xdr:nvCxnSpPr>
      <xdr:spPr>
        <a:xfrm>
          <a:off x="3429000" y="6266815"/>
          <a:ext cx="752475"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xdr:rowOff>
    </xdr:from>
    <xdr:to>
      <xdr:col>15</xdr:col>
      <xdr:colOff>101600</xdr:colOff>
      <xdr:row>38</xdr:row>
      <xdr:rowOff>102235</xdr:rowOff>
    </xdr:to>
    <xdr:sp macro="" textlink="">
      <xdr:nvSpPr>
        <xdr:cNvPr id="77" name="楕円 76">
          <a:extLst>
            <a:ext uri="{FF2B5EF4-FFF2-40B4-BE49-F238E27FC236}">
              <a16:creationId xmlns:a16="http://schemas.microsoft.com/office/drawing/2014/main" id="{4B836D45-14D7-468A-8C3F-A67A310213EF}"/>
            </a:ext>
          </a:extLst>
        </xdr:cNvPr>
        <xdr:cNvSpPr/>
      </xdr:nvSpPr>
      <xdr:spPr>
        <a:xfrm>
          <a:off x="2571750" y="61633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51435</xdr:rowOff>
    </xdr:from>
    <xdr:to>
      <xdr:col>19</xdr:col>
      <xdr:colOff>177800</xdr:colOff>
      <xdr:row>38</xdr:row>
      <xdr:rowOff>100965</xdr:rowOff>
    </xdr:to>
    <xdr:cxnSp macro="">
      <xdr:nvCxnSpPr>
        <xdr:cNvPr id="78" name="直線コネクタ 77">
          <a:extLst>
            <a:ext uri="{FF2B5EF4-FFF2-40B4-BE49-F238E27FC236}">
              <a16:creationId xmlns:a16="http://schemas.microsoft.com/office/drawing/2014/main" id="{9CE52B3D-5238-49D0-9C22-D7E01206D890}"/>
            </a:ext>
          </a:extLst>
        </xdr:cNvPr>
        <xdr:cNvCxnSpPr/>
      </xdr:nvCxnSpPr>
      <xdr:spPr>
        <a:xfrm>
          <a:off x="2619375" y="6210935"/>
          <a:ext cx="80962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122555</xdr:rowOff>
    </xdr:from>
    <xdr:to>
      <xdr:col>10</xdr:col>
      <xdr:colOff>165100</xdr:colOff>
      <xdr:row>38</xdr:row>
      <xdr:rowOff>52705</xdr:rowOff>
    </xdr:to>
    <xdr:sp macro="" textlink="">
      <xdr:nvSpPr>
        <xdr:cNvPr id="79" name="楕円 78">
          <a:extLst>
            <a:ext uri="{FF2B5EF4-FFF2-40B4-BE49-F238E27FC236}">
              <a16:creationId xmlns:a16="http://schemas.microsoft.com/office/drawing/2014/main" id="{0400D36C-045C-4BA3-BBC1-5B59A1C3AC52}"/>
            </a:ext>
          </a:extLst>
        </xdr:cNvPr>
        <xdr:cNvSpPr/>
      </xdr:nvSpPr>
      <xdr:spPr>
        <a:xfrm>
          <a:off x="1781175" y="61264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xdr:rowOff>
    </xdr:from>
    <xdr:to>
      <xdr:col>15</xdr:col>
      <xdr:colOff>50800</xdr:colOff>
      <xdr:row>38</xdr:row>
      <xdr:rowOff>51435</xdr:rowOff>
    </xdr:to>
    <xdr:cxnSp macro="">
      <xdr:nvCxnSpPr>
        <xdr:cNvPr id="80" name="直線コネクタ 79">
          <a:extLst>
            <a:ext uri="{FF2B5EF4-FFF2-40B4-BE49-F238E27FC236}">
              <a16:creationId xmlns:a16="http://schemas.microsoft.com/office/drawing/2014/main" id="{6E5E2A51-A2C9-41DF-9A8B-0A92032A7BCA}"/>
            </a:ext>
          </a:extLst>
        </xdr:cNvPr>
        <xdr:cNvCxnSpPr/>
      </xdr:nvCxnSpPr>
      <xdr:spPr>
        <a:xfrm>
          <a:off x="1828800" y="6164580"/>
          <a:ext cx="79057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73025</xdr:rowOff>
    </xdr:from>
    <xdr:to>
      <xdr:col>6</xdr:col>
      <xdr:colOff>38100</xdr:colOff>
      <xdr:row>38</xdr:row>
      <xdr:rowOff>3175</xdr:rowOff>
    </xdr:to>
    <xdr:sp macro="" textlink="">
      <xdr:nvSpPr>
        <xdr:cNvPr id="81" name="楕円 80">
          <a:extLst>
            <a:ext uri="{FF2B5EF4-FFF2-40B4-BE49-F238E27FC236}">
              <a16:creationId xmlns:a16="http://schemas.microsoft.com/office/drawing/2014/main" id="{E9F7DAC1-F47F-42E4-9EF1-61B6D824E342}"/>
            </a:ext>
          </a:extLst>
        </xdr:cNvPr>
        <xdr:cNvSpPr/>
      </xdr:nvSpPr>
      <xdr:spPr>
        <a:xfrm>
          <a:off x="981075" y="6073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123825</xdr:rowOff>
    </xdr:from>
    <xdr:to>
      <xdr:col>10</xdr:col>
      <xdr:colOff>114300</xdr:colOff>
      <xdr:row>38</xdr:row>
      <xdr:rowOff>1905</xdr:rowOff>
    </xdr:to>
    <xdr:cxnSp macro="">
      <xdr:nvCxnSpPr>
        <xdr:cNvPr id="82" name="直線コネクタ 81">
          <a:extLst>
            <a:ext uri="{FF2B5EF4-FFF2-40B4-BE49-F238E27FC236}">
              <a16:creationId xmlns:a16="http://schemas.microsoft.com/office/drawing/2014/main" id="{C41817F7-40F7-4E03-9E6A-F7F64EC523B4}"/>
            </a:ext>
          </a:extLst>
        </xdr:cNvPr>
        <xdr:cNvCxnSpPr/>
      </xdr:nvCxnSpPr>
      <xdr:spPr>
        <a:xfrm>
          <a:off x="1028700" y="6121400"/>
          <a:ext cx="8001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a:extLst>
            <a:ext uri="{FF2B5EF4-FFF2-40B4-BE49-F238E27FC236}">
              <a16:creationId xmlns:a16="http://schemas.microsoft.com/office/drawing/2014/main" id="{134BE62D-74EE-4021-AF20-8D15186E616C}"/>
            </a:ext>
          </a:extLst>
        </xdr:cNvPr>
        <xdr:cNvSpPr txBox="1"/>
      </xdr:nvSpPr>
      <xdr:spPr>
        <a:xfrm>
          <a:off x="32391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a:extLst>
            <a:ext uri="{FF2B5EF4-FFF2-40B4-BE49-F238E27FC236}">
              <a16:creationId xmlns:a16="http://schemas.microsoft.com/office/drawing/2014/main" id="{56635379-B121-47B9-8C5F-25D0309F3D66}"/>
            </a:ext>
          </a:extLst>
        </xdr:cNvPr>
        <xdr:cNvSpPr txBox="1"/>
      </xdr:nvSpPr>
      <xdr:spPr>
        <a:xfrm>
          <a:off x="2439044" y="572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a:extLst>
            <a:ext uri="{FF2B5EF4-FFF2-40B4-BE49-F238E27FC236}">
              <a16:creationId xmlns:a16="http://schemas.microsoft.com/office/drawing/2014/main" id="{4CBC3F51-70FB-488A-89F1-44FE0209DADD}"/>
            </a:ext>
          </a:extLst>
        </xdr:cNvPr>
        <xdr:cNvSpPr txBox="1"/>
      </xdr:nvSpPr>
      <xdr:spPr>
        <a:xfrm>
          <a:off x="1648469"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a:extLst>
            <a:ext uri="{FF2B5EF4-FFF2-40B4-BE49-F238E27FC236}">
              <a16:creationId xmlns:a16="http://schemas.microsoft.com/office/drawing/2014/main" id="{DC31627F-8C5A-42F4-B4ED-677EF2031228}"/>
            </a:ext>
          </a:extLst>
        </xdr:cNvPr>
        <xdr:cNvSpPr txBox="1"/>
      </xdr:nvSpPr>
      <xdr:spPr>
        <a:xfrm>
          <a:off x="848369"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142892</xdr:rowOff>
    </xdr:from>
    <xdr:ext cx="405111" cy="259045"/>
    <xdr:sp macro="" textlink="">
      <xdr:nvSpPr>
        <xdr:cNvPr id="87" name="n_1mainValue【図書館】&#10;有形固定資産減価償却率">
          <a:extLst>
            <a:ext uri="{FF2B5EF4-FFF2-40B4-BE49-F238E27FC236}">
              <a16:creationId xmlns:a16="http://schemas.microsoft.com/office/drawing/2014/main" id="{D0EF9EA9-B927-437F-9F09-B2F34332FF2D}"/>
            </a:ext>
          </a:extLst>
        </xdr:cNvPr>
        <xdr:cNvSpPr txBox="1"/>
      </xdr:nvSpPr>
      <xdr:spPr>
        <a:xfrm>
          <a:off x="32391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8" name="n_2mainValue【図書館】&#10;有形固定資産減価償却率">
          <a:extLst>
            <a:ext uri="{FF2B5EF4-FFF2-40B4-BE49-F238E27FC236}">
              <a16:creationId xmlns:a16="http://schemas.microsoft.com/office/drawing/2014/main" id="{910F94DB-7950-4A8C-8E80-F39B03D03B73}"/>
            </a:ext>
          </a:extLst>
        </xdr:cNvPr>
        <xdr:cNvSpPr txBox="1"/>
      </xdr:nvSpPr>
      <xdr:spPr>
        <a:xfrm>
          <a:off x="24390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9" name="n_3mainValue【図書館】&#10;有形固定資産減価償却率">
          <a:extLst>
            <a:ext uri="{FF2B5EF4-FFF2-40B4-BE49-F238E27FC236}">
              <a16:creationId xmlns:a16="http://schemas.microsoft.com/office/drawing/2014/main" id="{C0A6CD8F-3202-438E-8FCD-F0461147CD63}"/>
            </a:ext>
          </a:extLst>
        </xdr:cNvPr>
        <xdr:cNvSpPr txBox="1"/>
      </xdr:nvSpPr>
      <xdr:spPr>
        <a:xfrm>
          <a:off x="1648469" y="620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165752</xdr:rowOff>
    </xdr:from>
    <xdr:ext cx="405111" cy="259045"/>
    <xdr:sp macro="" textlink="">
      <xdr:nvSpPr>
        <xdr:cNvPr id="90" name="n_4mainValue【図書館】&#10;有形固定資産減価償却率">
          <a:extLst>
            <a:ext uri="{FF2B5EF4-FFF2-40B4-BE49-F238E27FC236}">
              <a16:creationId xmlns:a16="http://schemas.microsoft.com/office/drawing/2014/main" id="{8AAF784A-7DF9-44E9-8FC7-B75E0493A6C3}"/>
            </a:ext>
          </a:extLst>
        </xdr:cNvPr>
        <xdr:cNvSpPr txBox="1"/>
      </xdr:nvSpPr>
      <xdr:spPr>
        <a:xfrm>
          <a:off x="848369"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A76C2F2-60B0-4CE5-A606-373EFB548E1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11824FF-EF07-4425-B7FA-59A074E027D8}"/>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22B04EE-1722-4687-BDB9-643FCBF5C6B0}"/>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894EDB1-7E66-4529-BA61-AF431B3D4403}"/>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705FFBD-03DF-4806-80AF-983669A62CB3}"/>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FB22061-3078-4E92-8157-4AB9DB096008}"/>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52A552E-C3F7-4A6F-8EBC-ABC48CEFCA6E}"/>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C000031-A8A5-4678-B6D6-1C16AA07FAD5}"/>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60139F3-56F6-49AF-882E-0761CA24CB48}"/>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CD10452-0BAD-4A7B-A867-F2E950280F62}"/>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F1A45DE-A8D1-46A7-BC0A-8C5E407594A0}"/>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DFDACFAD-B870-4A8A-A09C-AD3CE64250C7}"/>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F099F6DF-6702-416F-8AC4-71DD7B25DE3E}"/>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4E2BD4F4-B677-4230-BC17-5E44619B9BE4}"/>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CA3B1C35-9BAF-4590-8071-97E5355A6480}"/>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D0153398-9BB7-4832-AA0C-66449BA5F4BD}"/>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D984DD18-B15D-46F6-BCC8-27A9E462759B}"/>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75C26AC0-9C12-4AA5-B475-1D8017ACA85B}"/>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62521C4-71BA-4A5D-A66C-34DA52F6C66D}"/>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A2336131-E42D-4D72-B4E7-78EBC4C8ED90}"/>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ADF766CC-64B4-48FB-8C00-410CD3D5DF5A}"/>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6F0F4B3B-8B78-4B82-9000-D434785D26A7}"/>
            </a:ext>
          </a:extLst>
        </xdr:cNvPr>
        <xdr:cNvCxnSpPr/>
      </xdr:nvCxnSpPr>
      <xdr:spPr>
        <a:xfrm flipV="1">
          <a:off x="9429115" y="539813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6FB18DCB-A070-428D-8852-9B719F170584}"/>
            </a:ext>
          </a:extLst>
        </xdr:cNvPr>
        <xdr:cNvSpPr txBox="1"/>
      </xdr:nvSpPr>
      <xdr:spPr>
        <a:xfrm>
          <a:off x="9467850" y="65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FBC97C41-98EE-47E6-99C4-DD35F26952C9}"/>
            </a:ext>
          </a:extLst>
        </xdr:cNvPr>
        <xdr:cNvCxnSpPr/>
      </xdr:nvCxnSpPr>
      <xdr:spPr>
        <a:xfrm>
          <a:off x="9363075" y="65887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3DF88C81-EFA0-450C-A4BD-5C2A7A2C9F3A}"/>
            </a:ext>
          </a:extLst>
        </xdr:cNvPr>
        <xdr:cNvSpPr txBox="1"/>
      </xdr:nvSpPr>
      <xdr:spPr>
        <a:xfrm>
          <a:off x="9467850" y="51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4ED92AFC-1975-4D92-AB05-91E9B3BA9583}"/>
            </a:ext>
          </a:extLst>
        </xdr:cNvPr>
        <xdr:cNvCxnSpPr/>
      </xdr:nvCxnSpPr>
      <xdr:spPr>
        <a:xfrm>
          <a:off x="9363075" y="53981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7" name="【図書館】&#10;一人当たり面積平均値テキスト">
          <a:extLst>
            <a:ext uri="{FF2B5EF4-FFF2-40B4-BE49-F238E27FC236}">
              <a16:creationId xmlns:a16="http://schemas.microsoft.com/office/drawing/2014/main" id="{1CF08653-FBAF-4C41-93BE-6B479E386346}"/>
            </a:ext>
          </a:extLst>
        </xdr:cNvPr>
        <xdr:cNvSpPr txBox="1"/>
      </xdr:nvSpPr>
      <xdr:spPr>
        <a:xfrm>
          <a:off x="9467850" y="6104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9C2ECF23-BB59-4DCE-9434-09D6A5E7EEF4}"/>
            </a:ext>
          </a:extLst>
        </xdr:cNvPr>
        <xdr:cNvSpPr/>
      </xdr:nvSpPr>
      <xdr:spPr>
        <a:xfrm>
          <a:off x="9401175" y="61258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C654DD27-5167-4187-A1CC-DCCE3FEFB43F}"/>
            </a:ext>
          </a:extLst>
        </xdr:cNvPr>
        <xdr:cNvSpPr/>
      </xdr:nvSpPr>
      <xdr:spPr>
        <a:xfrm>
          <a:off x="8639175" y="6125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7DA9A8FD-54A9-4547-934E-B75B345B175F}"/>
            </a:ext>
          </a:extLst>
        </xdr:cNvPr>
        <xdr:cNvSpPr/>
      </xdr:nvSpPr>
      <xdr:spPr>
        <a:xfrm>
          <a:off x="7839075" y="61258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631F79B8-B60C-4D96-8CF5-3B90701BEF75}"/>
            </a:ext>
          </a:extLst>
        </xdr:cNvPr>
        <xdr:cNvSpPr/>
      </xdr:nvSpPr>
      <xdr:spPr>
        <a:xfrm>
          <a:off x="7029450" y="61258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D0BE9417-3C43-4DD4-8710-05BA6C16F05E}"/>
            </a:ext>
          </a:extLst>
        </xdr:cNvPr>
        <xdr:cNvSpPr/>
      </xdr:nvSpPr>
      <xdr:spPr>
        <a:xfrm>
          <a:off x="6238875" y="61029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8851EA2-ADC3-423E-8FF7-F08719CE0D3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A9447C-73A1-49A4-B154-947EDEA1CEE1}"/>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DCC3D4B-BE22-48DB-8883-CC35F21370C9}"/>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2B132F8-483A-4A05-8E9F-5F5AB8A2D0EF}"/>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0EC6C9E-5FA1-4CA7-8AE0-4B9BF02D8771}"/>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28" name="楕円 127">
          <a:extLst>
            <a:ext uri="{FF2B5EF4-FFF2-40B4-BE49-F238E27FC236}">
              <a16:creationId xmlns:a16="http://schemas.microsoft.com/office/drawing/2014/main" id="{2E31007B-F8FE-43C5-B6C7-CBF3A10F8B4B}"/>
            </a:ext>
          </a:extLst>
        </xdr:cNvPr>
        <xdr:cNvSpPr/>
      </xdr:nvSpPr>
      <xdr:spPr>
        <a:xfrm>
          <a:off x="9401175" y="60864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29" name="【図書館】&#10;一人当たり面積該当値テキスト">
          <a:extLst>
            <a:ext uri="{FF2B5EF4-FFF2-40B4-BE49-F238E27FC236}">
              <a16:creationId xmlns:a16="http://schemas.microsoft.com/office/drawing/2014/main" id="{1DD92BD0-9D22-4BEE-AD8C-98AE342FD526}"/>
            </a:ext>
          </a:extLst>
        </xdr:cNvPr>
        <xdr:cNvSpPr txBox="1"/>
      </xdr:nvSpPr>
      <xdr:spPr>
        <a:xfrm>
          <a:off x="9467850"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0" name="楕円 129">
          <a:extLst>
            <a:ext uri="{FF2B5EF4-FFF2-40B4-BE49-F238E27FC236}">
              <a16:creationId xmlns:a16="http://schemas.microsoft.com/office/drawing/2014/main" id="{C6609B4F-1123-4A1C-8633-895F4EA651E0}"/>
            </a:ext>
          </a:extLst>
        </xdr:cNvPr>
        <xdr:cNvSpPr/>
      </xdr:nvSpPr>
      <xdr:spPr>
        <a:xfrm>
          <a:off x="8639175" y="60864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133350</xdr:rowOff>
    </xdr:to>
    <xdr:cxnSp macro="">
      <xdr:nvCxnSpPr>
        <xdr:cNvPr id="131" name="直線コネクタ 130">
          <a:extLst>
            <a:ext uri="{FF2B5EF4-FFF2-40B4-BE49-F238E27FC236}">
              <a16:creationId xmlns:a16="http://schemas.microsoft.com/office/drawing/2014/main" id="{182068A1-663D-473C-9434-4F6C1529CE7E}"/>
            </a:ext>
          </a:extLst>
        </xdr:cNvPr>
        <xdr:cNvCxnSpPr/>
      </xdr:nvCxnSpPr>
      <xdr:spPr>
        <a:xfrm>
          <a:off x="8686800" y="61341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82550</xdr:rowOff>
    </xdr:from>
    <xdr:to>
      <xdr:col>46</xdr:col>
      <xdr:colOff>38100</xdr:colOff>
      <xdr:row>38</xdr:row>
      <xdr:rowOff>12700</xdr:rowOff>
    </xdr:to>
    <xdr:sp macro="" textlink="">
      <xdr:nvSpPr>
        <xdr:cNvPr id="132" name="楕円 131">
          <a:extLst>
            <a:ext uri="{FF2B5EF4-FFF2-40B4-BE49-F238E27FC236}">
              <a16:creationId xmlns:a16="http://schemas.microsoft.com/office/drawing/2014/main" id="{1BCFD6D2-A125-45C5-AC8A-14E41625DF74}"/>
            </a:ext>
          </a:extLst>
        </xdr:cNvPr>
        <xdr:cNvSpPr/>
      </xdr:nvSpPr>
      <xdr:spPr>
        <a:xfrm>
          <a:off x="7839075" y="60864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133350</xdr:rowOff>
    </xdr:to>
    <xdr:cxnSp macro="">
      <xdr:nvCxnSpPr>
        <xdr:cNvPr id="133" name="直線コネクタ 132">
          <a:extLst>
            <a:ext uri="{FF2B5EF4-FFF2-40B4-BE49-F238E27FC236}">
              <a16:creationId xmlns:a16="http://schemas.microsoft.com/office/drawing/2014/main" id="{EDC4F808-FD2B-4C8A-931A-FE2B8CB064DD}"/>
            </a:ext>
          </a:extLst>
        </xdr:cNvPr>
        <xdr:cNvCxnSpPr/>
      </xdr:nvCxnSpPr>
      <xdr:spPr>
        <a:xfrm>
          <a:off x="7886700" y="6134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82550</xdr:rowOff>
    </xdr:from>
    <xdr:to>
      <xdr:col>41</xdr:col>
      <xdr:colOff>101600</xdr:colOff>
      <xdr:row>38</xdr:row>
      <xdr:rowOff>12700</xdr:rowOff>
    </xdr:to>
    <xdr:sp macro="" textlink="">
      <xdr:nvSpPr>
        <xdr:cNvPr id="134" name="楕円 133">
          <a:extLst>
            <a:ext uri="{FF2B5EF4-FFF2-40B4-BE49-F238E27FC236}">
              <a16:creationId xmlns:a16="http://schemas.microsoft.com/office/drawing/2014/main" id="{A395DA70-45D1-43BA-BC97-0501C4808E6E}"/>
            </a:ext>
          </a:extLst>
        </xdr:cNvPr>
        <xdr:cNvSpPr/>
      </xdr:nvSpPr>
      <xdr:spPr>
        <a:xfrm>
          <a:off x="7029450" y="60864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133350</xdr:rowOff>
    </xdr:from>
    <xdr:to>
      <xdr:col>45</xdr:col>
      <xdr:colOff>177800</xdr:colOff>
      <xdr:row>37</xdr:row>
      <xdr:rowOff>133350</xdr:rowOff>
    </xdr:to>
    <xdr:cxnSp macro="">
      <xdr:nvCxnSpPr>
        <xdr:cNvPr id="135" name="直線コネクタ 134">
          <a:extLst>
            <a:ext uri="{FF2B5EF4-FFF2-40B4-BE49-F238E27FC236}">
              <a16:creationId xmlns:a16="http://schemas.microsoft.com/office/drawing/2014/main" id="{681A63A1-19B2-4B8D-9D09-B3973FEC5D3A}"/>
            </a:ext>
          </a:extLst>
        </xdr:cNvPr>
        <xdr:cNvCxnSpPr/>
      </xdr:nvCxnSpPr>
      <xdr:spPr>
        <a:xfrm>
          <a:off x="7077075" y="61341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82550</xdr:rowOff>
    </xdr:from>
    <xdr:to>
      <xdr:col>36</xdr:col>
      <xdr:colOff>165100</xdr:colOff>
      <xdr:row>38</xdr:row>
      <xdr:rowOff>12700</xdr:rowOff>
    </xdr:to>
    <xdr:sp macro="" textlink="">
      <xdr:nvSpPr>
        <xdr:cNvPr id="136" name="楕円 135">
          <a:extLst>
            <a:ext uri="{FF2B5EF4-FFF2-40B4-BE49-F238E27FC236}">
              <a16:creationId xmlns:a16="http://schemas.microsoft.com/office/drawing/2014/main" id="{32FF7388-B824-4282-B091-81517C21E8C5}"/>
            </a:ext>
          </a:extLst>
        </xdr:cNvPr>
        <xdr:cNvSpPr/>
      </xdr:nvSpPr>
      <xdr:spPr>
        <a:xfrm>
          <a:off x="6238875" y="60864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133350</xdr:rowOff>
    </xdr:from>
    <xdr:to>
      <xdr:col>41</xdr:col>
      <xdr:colOff>50800</xdr:colOff>
      <xdr:row>37</xdr:row>
      <xdr:rowOff>133350</xdr:rowOff>
    </xdr:to>
    <xdr:cxnSp macro="">
      <xdr:nvCxnSpPr>
        <xdr:cNvPr id="137" name="直線コネクタ 136">
          <a:extLst>
            <a:ext uri="{FF2B5EF4-FFF2-40B4-BE49-F238E27FC236}">
              <a16:creationId xmlns:a16="http://schemas.microsoft.com/office/drawing/2014/main" id="{872B8AFF-EDED-434B-B8C5-E774E313C2C6}"/>
            </a:ext>
          </a:extLst>
        </xdr:cNvPr>
        <xdr:cNvCxnSpPr/>
      </xdr:nvCxnSpPr>
      <xdr:spPr>
        <a:xfrm>
          <a:off x="6286500" y="61341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8" name="n_1aveValue【図書館】&#10;一人当たり面積">
          <a:extLst>
            <a:ext uri="{FF2B5EF4-FFF2-40B4-BE49-F238E27FC236}">
              <a16:creationId xmlns:a16="http://schemas.microsoft.com/office/drawing/2014/main" id="{F21C2A05-59DF-4116-9253-5499CC0AB6D3}"/>
            </a:ext>
          </a:extLst>
        </xdr:cNvPr>
        <xdr:cNvSpPr txBox="1"/>
      </xdr:nvSpPr>
      <xdr:spPr>
        <a:xfrm>
          <a:off x="845827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9" name="n_2aveValue【図書館】&#10;一人当たり面積">
          <a:extLst>
            <a:ext uri="{FF2B5EF4-FFF2-40B4-BE49-F238E27FC236}">
              <a16:creationId xmlns:a16="http://schemas.microsoft.com/office/drawing/2014/main" id="{C8640857-3D5C-4A1A-8649-957C3364F784}"/>
            </a:ext>
          </a:extLst>
        </xdr:cNvPr>
        <xdr:cNvSpPr txBox="1"/>
      </xdr:nvSpPr>
      <xdr:spPr>
        <a:xfrm>
          <a:off x="76772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0" name="n_3aveValue【図書館】&#10;一人当たり面積">
          <a:extLst>
            <a:ext uri="{FF2B5EF4-FFF2-40B4-BE49-F238E27FC236}">
              <a16:creationId xmlns:a16="http://schemas.microsoft.com/office/drawing/2014/main" id="{4E141A47-3A85-4977-B0ED-B42B326C9ED4}"/>
            </a:ext>
          </a:extLst>
        </xdr:cNvPr>
        <xdr:cNvSpPr txBox="1"/>
      </xdr:nvSpPr>
      <xdr:spPr>
        <a:xfrm>
          <a:off x="6867602"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26687</xdr:rowOff>
    </xdr:from>
    <xdr:ext cx="469744" cy="259045"/>
    <xdr:sp macro="" textlink="">
      <xdr:nvSpPr>
        <xdr:cNvPr id="141" name="n_4aveValue【図書館】&#10;一人当たり面積">
          <a:extLst>
            <a:ext uri="{FF2B5EF4-FFF2-40B4-BE49-F238E27FC236}">
              <a16:creationId xmlns:a16="http://schemas.microsoft.com/office/drawing/2014/main" id="{AE71FFE0-4893-4A82-AFEA-CAC55169DA9F}"/>
            </a:ext>
          </a:extLst>
        </xdr:cNvPr>
        <xdr:cNvSpPr txBox="1"/>
      </xdr:nvSpPr>
      <xdr:spPr>
        <a:xfrm>
          <a:off x="6067502" y="61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42" name="n_1mainValue【図書館】&#10;一人当たり面積">
          <a:extLst>
            <a:ext uri="{FF2B5EF4-FFF2-40B4-BE49-F238E27FC236}">
              <a16:creationId xmlns:a16="http://schemas.microsoft.com/office/drawing/2014/main" id="{B8485587-D0C6-48BE-A0EA-DAC88DC50CD8}"/>
            </a:ext>
          </a:extLst>
        </xdr:cNvPr>
        <xdr:cNvSpPr txBox="1"/>
      </xdr:nvSpPr>
      <xdr:spPr>
        <a:xfrm>
          <a:off x="8458277"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43" name="n_2mainValue【図書館】&#10;一人当たり面積">
          <a:extLst>
            <a:ext uri="{FF2B5EF4-FFF2-40B4-BE49-F238E27FC236}">
              <a16:creationId xmlns:a16="http://schemas.microsoft.com/office/drawing/2014/main" id="{D02EB2F5-F01E-4B65-9F12-9EAEE0F367DF}"/>
            </a:ext>
          </a:extLst>
        </xdr:cNvPr>
        <xdr:cNvSpPr txBox="1"/>
      </xdr:nvSpPr>
      <xdr:spPr>
        <a:xfrm>
          <a:off x="7677227"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4" name="n_3mainValue【図書館】&#10;一人当たり面積">
          <a:extLst>
            <a:ext uri="{FF2B5EF4-FFF2-40B4-BE49-F238E27FC236}">
              <a16:creationId xmlns:a16="http://schemas.microsoft.com/office/drawing/2014/main" id="{8C66F4D7-BB36-40B7-970C-36179863907D}"/>
            </a:ext>
          </a:extLst>
        </xdr:cNvPr>
        <xdr:cNvSpPr txBox="1"/>
      </xdr:nvSpPr>
      <xdr:spPr>
        <a:xfrm>
          <a:off x="6867602"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5" name="n_4mainValue【図書館】&#10;一人当たり面積">
          <a:extLst>
            <a:ext uri="{FF2B5EF4-FFF2-40B4-BE49-F238E27FC236}">
              <a16:creationId xmlns:a16="http://schemas.microsoft.com/office/drawing/2014/main" id="{892BB818-8C8D-42DE-85C5-C002B4579B7B}"/>
            </a:ext>
          </a:extLst>
        </xdr:cNvPr>
        <xdr:cNvSpPr txBox="1"/>
      </xdr:nvSpPr>
      <xdr:spPr>
        <a:xfrm>
          <a:off x="6067502"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C4A8D80-B905-48DA-85E9-017E1C953E8C}"/>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46D12C1-35A5-4817-BFA7-50312F29B316}"/>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E24D29B-BEC5-414F-A13D-190FE15D88DA}"/>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D9B64B1-D8F4-4FAD-A7AD-E43F76891229}"/>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1A5F6AA-129C-4160-9576-6DF11AE1C780}"/>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0243E7D-44EF-4113-AB43-E2740317574D}"/>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C170460-96C4-4F4D-8B17-9A255BC46577}"/>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48A4396-1A4E-48FB-BBB6-DCCD851D1516}"/>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DAB2859-A472-40F5-B4F2-4E256E3D4C9A}"/>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DA8D2D6-74A5-425D-B3AC-19A9FDDB741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39662C3-ABAF-44A9-AB59-0243E9D3B8E3}"/>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7597B8E7-22D2-49A2-B9A5-D245BC0985A7}"/>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5A856AD1-4AC4-4F57-BDAF-697EA2B0AFCF}"/>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2898D1BC-D81F-408A-9C8C-203137A3FE08}"/>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53F08D69-E58D-4A29-8B26-84F782409214}"/>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A4B8D120-7ED0-4D8C-A40D-EBC703CA34F8}"/>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7B97736F-DB42-4B58-809E-36BA26252BAF}"/>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B973499F-3512-4FFD-A33D-8133C13B578E}"/>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F3039882-660A-4640-8EB3-9273C524301D}"/>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F1CA1195-6CD1-48BB-8DF9-2B868B81A749}"/>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4995D807-F2EF-4082-8DAA-688D0258E555}"/>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72BA1224-6484-4DE2-8530-7364C744F4D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2164B74A-FD64-48C1-8875-955FC584DBFF}"/>
            </a:ext>
          </a:extLst>
        </xdr:cNvPr>
        <xdr:cNvCxnSpPr/>
      </xdr:nvCxnSpPr>
      <xdr:spPr>
        <a:xfrm flipV="1">
          <a:off x="4180840" y="9095613"/>
          <a:ext cx="0" cy="1342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8DA05D88-BAAE-4D63-BE95-94E15ADC2939}"/>
            </a:ext>
          </a:extLst>
        </xdr:cNvPr>
        <xdr:cNvSpPr txBox="1"/>
      </xdr:nvSpPr>
      <xdr:spPr>
        <a:xfrm>
          <a:off x="4219575" y="1044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38832681-2967-45DE-806E-B0DF6453302E}"/>
            </a:ext>
          </a:extLst>
        </xdr:cNvPr>
        <xdr:cNvCxnSpPr/>
      </xdr:nvCxnSpPr>
      <xdr:spPr>
        <a:xfrm>
          <a:off x="4105275" y="104381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0D4A6827-6056-4283-A94D-A22291F7244E}"/>
            </a:ext>
          </a:extLst>
        </xdr:cNvPr>
        <xdr:cNvSpPr txBox="1"/>
      </xdr:nvSpPr>
      <xdr:spPr>
        <a:xfrm>
          <a:off x="4219575" y="8889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32EC5253-0012-4045-9911-2D248320113C}"/>
            </a:ext>
          </a:extLst>
        </xdr:cNvPr>
        <xdr:cNvCxnSpPr/>
      </xdr:nvCxnSpPr>
      <xdr:spPr>
        <a:xfrm>
          <a:off x="4105275" y="90956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32023A2A-E517-453A-AAD9-89FFE1C5CA00}"/>
            </a:ext>
          </a:extLst>
        </xdr:cNvPr>
        <xdr:cNvSpPr txBox="1"/>
      </xdr:nvSpPr>
      <xdr:spPr>
        <a:xfrm>
          <a:off x="4219575" y="962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277DC530-7CC7-480F-BC8C-9F32539AB5D5}"/>
            </a:ext>
          </a:extLst>
        </xdr:cNvPr>
        <xdr:cNvSpPr/>
      </xdr:nvSpPr>
      <xdr:spPr>
        <a:xfrm>
          <a:off x="4124325" y="9765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02DB30B8-2C3F-4668-BBC6-172E1F1F039B}"/>
            </a:ext>
          </a:extLst>
        </xdr:cNvPr>
        <xdr:cNvSpPr/>
      </xdr:nvSpPr>
      <xdr:spPr>
        <a:xfrm>
          <a:off x="3381375" y="97939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2A687353-BA25-4F34-B593-25572E100D16}"/>
            </a:ext>
          </a:extLst>
        </xdr:cNvPr>
        <xdr:cNvSpPr/>
      </xdr:nvSpPr>
      <xdr:spPr>
        <a:xfrm>
          <a:off x="2571750" y="98182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9136E7DE-D28B-44ED-8CDF-AD82FB2FDCE0}"/>
            </a:ext>
          </a:extLst>
        </xdr:cNvPr>
        <xdr:cNvSpPr/>
      </xdr:nvSpPr>
      <xdr:spPr>
        <a:xfrm>
          <a:off x="1781175" y="97633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17BAB8FE-8271-47A2-99BB-FB90F56EB528}"/>
            </a:ext>
          </a:extLst>
        </xdr:cNvPr>
        <xdr:cNvSpPr/>
      </xdr:nvSpPr>
      <xdr:spPr>
        <a:xfrm>
          <a:off x="981075" y="97656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B25FA83-B404-4E19-B21B-E182B5179B43}"/>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9867720-1C77-49F5-A68C-8E8438E5F280}"/>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D301B58-1BEE-4EBB-A638-E83C21F85BE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D464FA6-4854-4E1D-8612-2C004EA6B303}"/>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EF68F3F-72ED-4518-91B4-0D4A80D42613}"/>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17780</xdr:rowOff>
    </xdr:from>
    <xdr:to>
      <xdr:col>24</xdr:col>
      <xdr:colOff>114300</xdr:colOff>
      <xdr:row>64</xdr:row>
      <xdr:rowOff>119380</xdr:rowOff>
    </xdr:to>
    <xdr:sp macro="" textlink="">
      <xdr:nvSpPr>
        <xdr:cNvPr id="184" name="楕円 183">
          <a:extLst>
            <a:ext uri="{FF2B5EF4-FFF2-40B4-BE49-F238E27FC236}">
              <a16:creationId xmlns:a16="http://schemas.microsoft.com/office/drawing/2014/main" id="{0E9B2B17-8189-496A-85E8-2189E6D4080B}"/>
            </a:ext>
          </a:extLst>
        </xdr:cNvPr>
        <xdr:cNvSpPr/>
      </xdr:nvSpPr>
      <xdr:spPr>
        <a:xfrm>
          <a:off x="4124325" y="103905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104157</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F59F2D21-C9BE-4EAB-A58D-E3A076CE9211}"/>
            </a:ext>
          </a:extLst>
        </xdr:cNvPr>
        <xdr:cNvSpPr txBox="1"/>
      </xdr:nvSpPr>
      <xdr:spPr>
        <a:xfrm>
          <a:off x="4219575"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129794</xdr:rowOff>
    </xdr:from>
    <xdr:to>
      <xdr:col>20</xdr:col>
      <xdr:colOff>38100</xdr:colOff>
      <xdr:row>64</xdr:row>
      <xdr:rowOff>59944</xdr:rowOff>
    </xdr:to>
    <xdr:sp macro="" textlink="">
      <xdr:nvSpPr>
        <xdr:cNvPr id="186" name="楕円 185">
          <a:extLst>
            <a:ext uri="{FF2B5EF4-FFF2-40B4-BE49-F238E27FC236}">
              <a16:creationId xmlns:a16="http://schemas.microsoft.com/office/drawing/2014/main" id="{3C7721E4-3ED6-4072-8978-FE499D9294F8}"/>
            </a:ext>
          </a:extLst>
        </xdr:cNvPr>
        <xdr:cNvSpPr/>
      </xdr:nvSpPr>
      <xdr:spPr>
        <a:xfrm>
          <a:off x="3381375" y="103374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9144</xdr:rowOff>
    </xdr:from>
    <xdr:to>
      <xdr:col>24</xdr:col>
      <xdr:colOff>63500</xdr:colOff>
      <xdr:row>64</xdr:row>
      <xdr:rowOff>68580</xdr:rowOff>
    </xdr:to>
    <xdr:cxnSp macro="">
      <xdr:nvCxnSpPr>
        <xdr:cNvPr id="187" name="直線コネクタ 186">
          <a:extLst>
            <a:ext uri="{FF2B5EF4-FFF2-40B4-BE49-F238E27FC236}">
              <a16:creationId xmlns:a16="http://schemas.microsoft.com/office/drawing/2014/main" id="{C71A4E04-14C2-4664-B2B4-D2E63DC3A193}"/>
            </a:ext>
          </a:extLst>
        </xdr:cNvPr>
        <xdr:cNvCxnSpPr/>
      </xdr:nvCxnSpPr>
      <xdr:spPr>
        <a:xfrm>
          <a:off x="3429000" y="10385044"/>
          <a:ext cx="752475"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70358</xdr:rowOff>
    </xdr:from>
    <xdr:to>
      <xdr:col>15</xdr:col>
      <xdr:colOff>101600</xdr:colOff>
      <xdr:row>64</xdr:row>
      <xdr:rowOff>508</xdr:rowOff>
    </xdr:to>
    <xdr:sp macro="" textlink="">
      <xdr:nvSpPr>
        <xdr:cNvPr id="188" name="楕円 187">
          <a:extLst>
            <a:ext uri="{FF2B5EF4-FFF2-40B4-BE49-F238E27FC236}">
              <a16:creationId xmlns:a16="http://schemas.microsoft.com/office/drawing/2014/main" id="{AE4948C4-10F9-445B-8519-D6F84385B836}"/>
            </a:ext>
          </a:extLst>
        </xdr:cNvPr>
        <xdr:cNvSpPr/>
      </xdr:nvSpPr>
      <xdr:spPr>
        <a:xfrm>
          <a:off x="2571750" y="102779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121158</xdr:rowOff>
    </xdr:from>
    <xdr:to>
      <xdr:col>19</xdr:col>
      <xdr:colOff>177800</xdr:colOff>
      <xdr:row>64</xdr:row>
      <xdr:rowOff>9144</xdr:rowOff>
    </xdr:to>
    <xdr:cxnSp macro="">
      <xdr:nvCxnSpPr>
        <xdr:cNvPr id="189" name="直線コネクタ 188">
          <a:extLst>
            <a:ext uri="{FF2B5EF4-FFF2-40B4-BE49-F238E27FC236}">
              <a16:creationId xmlns:a16="http://schemas.microsoft.com/office/drawing/2014/main" id="{7AB11356-898B-4375-9CD7-0066168A5BDD}"/>
            </a:ext>
          </a:extLst>
        </xdr:cNvPr>
        <xdr:cNvCxnSpPr/>
      </xdr:nvCxnSpPr>
      <xdr:spPr>
        <a:xfrm>
          <a:off x="2619375" y="10335133"/>
          <a:ext cx="809625"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8636</xdr:rowOff>
    </xdr:from>
    <xdr:to>
      <xdr:col>10</xdr:col>
      <xdr:colOff>165100</xdr:colOff>
      <xdr:row>63</xdr:row>
      <xdr:rowOff>110236</xdr:rowOff>
    </xdr:to>
    <xdr:sp macro="" textlink="">
      <xdr:nvSpPr>
        <xdr:cNvPr id="190" name="楕円 189">
          <a:extLst>
            <a:ext uri="{FF2B5EF4-FFF2-40B4-BE49-F238E27FC236}">
              <a16:creationId xmlns:a16="http://schemas.microsoft.com/office/drawing/2014/main" id="{44E633DB-66FC-49FB-BC87-929DADC2642A}"/>
            </a:ext>
          </a:extLst>
        </xdr:cNvPr>
        <xdr:cNvSpPr/>
      </xdr:nvSpPr>
      <xdr:spPr>
        <a:xfrm>
          <a:off x="1781175" y="102226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59436</xdr:rowOff>
    </xdr:from>
    <xdr:to>
      <xdr:col>15</xdr:col>
      <xdr:colOff>50800</xdr:colOff>
      <xdr:row>63</xdr:row>
      <xdr:rowOff>121158</xdr:rowOff>
    </xdr:to>
    <xdr:cxnSp macro="">
      <xdr:nvCxnSpPr>
        <xdr:cNvPr id="191" name="直線コネクタ 190">
          <a:extLst>
            <a:ext uri="{FF2B5EF4-FFF2-40B4-BE49-F238E27FC236}">
              <a16:creationId xmlns:a16="http://schemas.microsoft.com/office/drawing/2014/main" id="{ED545426-CBC2-49B2-8389-318B90C5E5DF}"/>
            </a:ext>
          </a:extLst>
        </xdr:cNvPr>
        <xdr:cNvCxnSpPr/>
      </xdr:nvCxnSpPr>
      <xdr:spPr>
        <a:xfrm>
          <a:off x="1828800" y="10270236"/>
          <a:ext cx="790575"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26924</xdr:rowOff>
    </xdr:from>
    <xdr:to>
      <xdr:col>6</xdr:col>
      <xdr:colOff>38100</xdr:colOff>
      <xdr:row>63</xdr:row>
      <xdr:rowOff>128524</xdr:rowOff>
    </xdr:to>
    <xdr:sp macro="" textlink="">
      <xdr:nvSpPr>
        <xdr:cNvPr id="192" name="楕円 191">
          <a:extLst>
            <a:ext uri="{FF2B5EF4-FFF2-40B4-BE49-F238E27FC236}">
              <a16:creationId xmlns:a16="http://schemas.microsoft.com/office/drawing/2014/main" id="{99D866C1-64C6-4846-8F69-A46141A89252}"/>
            </a:ext>
          </a:extLst>
        </xdr:cNvPr>
        <xdr:cNvSpPr/>
      </xdr:nvSpPr>
      <xdr:spPr>
        <a:xfrm>
          <a:off x="981075" y="102408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59436</xdr:rowOff>
    </xdr:from>
    <xdr:to>
      <xdr:col>10</xdr:col>
      <xdr:colOff>114300</xdr:colOff>
      <xdr:row>63</xdr:row>
      <xdr:rowOff>77724</xdr:rowOff>
    </xdr:to>
    <xdr:cxnSp macro="">
      <xdr:nvCxnSpPr>
        <xdr:cNvPr id="193" name="直線コネクタ 192">
          <a:extLst>
            <a:ext uri="{FF2B5EF4-FFF2-40B4-BE49-F238E27FC236}">
              <a16:creationId xmlns:a16="http://schemas.microsoft.com/office/drawing/2014/main" id="{1AF8A446-EFAF-41F6-ACFE-6A4C00441498}"/>
            </a:ext>
          </a:extLst>
        </xdr:cNvPr>
        <xdr:cNvCxnSpPr/>
      </xdr:nvCxnSpPr>
      <xdr:spPr>
        <a:xfrm flipV="1">
          <a:off x="1028700" y="10270236"/>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a:extLst>
            <a:ext uri="{FF2B5EF4-FFF2-40B4-BE49-F238E27FC236}">
              <a16:creationId xmlns:a16="http://schemas.microsoft.com/office/drawing/2014/main" id="{330A42FA-6435-43DB-B925-98259360A133}"/>
            </a:ext>
          </a:extLst>
        </xdr:cNvPr>
        <xdr:cNvSpPr txBox="1"/>
      </xdr:nvSpPr>
      <xdr:spPr>
        <a:xfrm>
          <a:off x="3239144" y="957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39895</xdr:rowOff>
    </xdr:from>
    <xdr:ext cx="405111" cy="259045"/>
    <xdr:sp macro="" textlink="">
      <xdr:nvSpPr>
        <xdr:cNvPr id="195" name="n_2aveValue【体育館・プール】&#10;有形固定資産減価償却率">
          <a:extLst>
            <a:ext uri="{FF2B5EF4-FFF2-40B4-BE49-F238E27FC236}">
              <a16:creationId xmlns:a16="http://schemas.microsoft.com/office/drawing/2014/main" id="{8E18ABA4-2FB7-4AD1-8753-D26E534C7C59}"/>
            </a:ext>
          </a:extLst>
        </xdr:cNvPr>
        <xdr:cNvSpPr txBox="1"/>
      </xdr:nvSpPr>
      <xdr:spPr>
        <a:xfrm>
          <a:off x="2439044" y="960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a:extLst>
            <a:ext uri="{FF2B5EF4-FFF2-40B4-BE49-F238E27FC236}">
              <a16:creationId xmlns:a16="http://schemas.microsoft.com/office/drawing/2014/main" id="{DC6E6A5C-8E8B-4481-88E1-CDF3B11383D3}"/>
            </a:ext>
          </a:extLst>
        </xdr:cNvPr>
        <xdr:cNvSpPr txBox="1"/>
      </xdr:nvSpPr>
      <xdr:spPr>
        <a:xfrm>
          <a:off x="1648469" y="9560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aveValue【体育館・プール】&#10;有形固定資産減価償却率">
          <a:extLst>
            <a:ext uri="{FF2B5EF4-FFF2-40B4-BE49-F238E27FC236}">
              <a16:creationId xmlns:a16="http://schemas.microsoft.com/office/drawing/2014/main" id="{F1E77AB6-1E0A-47C3-A3E0-DF673C096E43}"/>
            </a:ext>
          </a:extLst>
        </xdr:cNvPr>
        <xdr:cNvSpPr txBox="1"/>
      </xdr:nvSpPr>
      <xdr:spPr>
        <a:xfrm>
          <a:off x="848369"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51071</xdr:rowOff>
    </xdr:from>
    <xdr:ext cx="405111" cy="259045"/>
    <xdr:sp macro="" textlink="">
      <xdr:nvSpPr>
        <xdr:cNvPr id="198" name="n_1mainValue【体育館・プール】&#10;有形固定資産減価償却率">
          <a:extLst>
            <a:ext uri="{FF2B5EF4-FFF2-40B4-BE49-F238E27FC236}">
              <a16:creationId xmlns:a16="http://schemas.microsoft.com/office/drawing/2014/main" id="{91D0E222-C200-4913-BF7B-85EC56F3B969}"/>
            </a:ext>
          </a:extLst>
        </xdr:cNvPr>
        <xdr:cNvSpPr txBox="1"/>
      </xdr:nvSpPr>
      <xdr:spPr>
        <a:xfrm>
          <a:off x="3239144" y="104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163085</xdr:rowOff>
    </xdr:from>
    <xdr:ext cx="405111" cy="259045"/>
    <xdr:sp macro="" textlink="">
      <xdr:nvSpPr>
        <xdr:cNvPr id="199" name="n_2mainValue【体育館・プール】&#10;有形固定資産減価償却率">
          <a:extLst>
            <a:ext uri="{FF2B5EF4-FFF2-40B4-BE49-F238E27FC236}">
              <a16:creationId xmlns:a16="http://schemas.microsoft.com/office/drawing/2014/main" id="{48FB1D9F-21FD-4B49-A291-C463F560EF06}"/>
            </a:ext>
          </a:extLst>
        </xdr:cNvPr>
        <xdr:cNvSpPr txBox="1"/>
      </xdr:nvSpPr>
      <xdr:spPr>
        <a:xfrm>
          <a:off x="2439044" y="10370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101363</xdr:rowOff>
    </xdr:from>
    <xdr:ext cx="405111" cy="259045"/>
    <xdr:sp macro="" textlink="">
      <xdr:nvSpPr>
        <xdr:cNvPr id="200" name="n_3mainValue【体育館・プール】&#10;有形固定資産減価償却率">
          <a:extLst>
            <a:ext uri="{FF2B5EF4-FFF2-40B4-BE49-F238E27FC236}">
              <a16:creationId xmlns:a16="http://schemas.microsoft.com/office/drawing/2014/main" id="{318EC3A6-B863-420E-855C-4D695264C5D8}"/>
            </a:ext>
          </a:extLst>
        </xdr:cNvPr>
        <xdr:cNvSpPr txBox="1"/>
      </xdr:nvSpPr>
      <xdr:spPr>
        <a:xfrm>
          <a:off x="1648469" y="10315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119651</xdr:rowOff>
    </xdr:from>
    <xdr:ext cx="405111" cy="259045"/>
    <xdr:sp macro="" textlink="">
      <xdr:nvSpPr>
        <xdr:cNvPr id="201" name="n_4mainValue【体育館・プール】&#10;有形固定資産減価償却率">
          <a:extLst>
            <a:ext uri="{FF2B5EF4-FFF2-40B4-BE49-F238E27FC236}">
              <a16:creationId xmlns:a16="http://schemas.microsoft.com/office/drawing/2014/main" id="{214926D9-BC15-4EC9-AA36-68B3879E5A0B}"/>
            </a:ext>
          </a:extLst>
        </xdr:cNvPr>
        <xdr:cNvSpPr txBox="1"/>
      </xdr:nvSpPr>
      <xdr:spPr>
        <a:xfrm>
          <a:off x="848369" y="10333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EB639AD7-38FC-44B6-A6E1-BB870EEF01BC}"/>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A6647033-C8F5-4B12-8C91-3EF72ECC8372}"/>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B4A6AC76-3246-410E-80FB-277DD54699F0}"/>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D072A71C-6746-4FB8-833C-9B3CDBC38005}"/>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EB968F67-12C4-46AA-A7E5-EACF065E6EE6}"/>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1B962E9D-42AF-4432-BD65-95143E010776}"/>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5C3E610E-31AC-4969-870A-BD8D11957C3F}"/>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74E4DF87-DEBC-4AB9-A4D7-290AB68D5D77}"/>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CC21524B-0033-4876-9997-364B2D1EB8F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B702C996-E4EC-454D-A306-54F14EE7E874}"/>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E67942DC-AD6A-412A-879C-DABCE5007AF5}"/>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C93ED379-091E-41AD-9ABD-DFEC34070944}"/>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E2E95426-59A2-4A70-BC55-82ADEC4A3613}"/>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A5CD612A-D515-4157-B178-6D6B43560E9D}"/>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1FE174C9-BA80-4701-9E90-4A0C6BF5C41B}"/>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F836D30A-B11B-41C3-B880-B70EC28084A6}"/>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A176ECFF-63C4-4245-9F8D-41478DA6D8F1}"/>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AFE141E9-F08C-4828-9D9D-52D2990E99E6}"/>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CC749510-B5C2-4EE7-A0BC-B0FAA638E42D}"/>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74EB6AC1-D192-4703-B45F-A5AD6F0B7AA9}"/>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8417288A-99CE-4951-8EEA-C30A960A15CD}"/>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BFC7C276-9C11-41BF-9A8C-23BC8C6A524F}"/>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CDDA5088-596A-4FD5-A00F-A303C8C8426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4975628B-A002-4F10-9C83-17071A430D67}"/>
            </a:ext>
          </a:extLst>
        </xdr:cNvPr>
        <xdr:cNvCxnSpPr/>
      </xdr:nvCxnSpPr>
      <xdr:spPr>
        <a:xfrm flipV="1">
          <a:off x="9429115" y="9108440"/>
          <a:ext cx="0" cy="110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6EB14869-55C3-4D9E-AF81-56ADCD99F6D7}"/>
            </a:ext>
          </a:extLst>
        </xdr:cNvPr>
        <xdr:cNvSpPr txBox="1"/>
      </xdr:nvSpPr>
      <xdr:spPr>
        <a:xfrm>
          <a:off x="9467850" y="1021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6D87D0A5-A1B1-4831-BE49-4A2BCAE5C6BD}"/>
            </a:ext>
          </a:extLst>
        </xdr:cNvPr>
        <xdr:cNvCxnSpPr/>
      </xdr:nvCxnSpPr>
      <xdr:spPr>
        <a:xfrm>
          <a:off x="9363075" y="102108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59C05D0E-1B4B-46ED-A83D-1694E3115AA4}"/>
            </a:ext>
          </a:extLst>
        </xdr:cNvPr>
        <xdr:cNvSpPr txBox="1"/>
      </xdr:nvSpPr>
      <xdr:spPr>
        <a:xfrm>
          <a:off x="9467850" y="890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EB1D14F9-93C7-4050-A0D0-6001A3D286A6}"/>
            </a:ext>
          </a:extLst>
        </xdr:cNvPr>
        <xdr:cNvCxnSpPr/>
      </xdr:nvCxnSpPr>
      <xdr:spPr>
        <a:xfrm>
          <a:off x="9363075" y="91084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30" name="【体育館・プール】&#10;一人当たり面積平均値テキスト">
          <a:extLst>
            <a:ext uri="{FF2B5EF4-FFF2-40B4-BE49-F238E27FC236}">
              <a16:creationId xmlns:a16="http://schemas.microsoft.com/office/drawing/2014/main" id="{D8E376D6-6CF5-44F9-B052-91B2D3497FB8}"/>
            </a:ext>
          </a:extLst>
        </xdr:cNvPr>
        <xdr:cNvSpPr txBox="1"/>
      </xdr:nvSpPr>
      <xdr:spPr>
        <a:xfrm>
          <a:off x="9467850" y="993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9B0602E2-A7A7-48D4-813A-1FB540C26DC7}"/>
            </a:ext>
          </a:extLst>
        </xdr:cNvPr>
        <xdr:cNvSpPr/>
      </xdr:nvSpPr>
      <xdr:spPr>
        <a:xfrm>
          <a:off x="9401175" y="995108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FA724254-A246-498D-8677-E7DE2210504A}"/>
            </a:ext>
          </a:extLst>
        </xdr:cNvPr>
        <xdr:cNvSpPr/>
      </xdr:nvSpPr>
      <xdr:spPr>
        <a:xfrm>
          <a:off x="8639175" y="99656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64F278EB-102C-481E-8C4B-5A245BB44038}"/>
            </a:ext>
          </a:extLst>
        </xdr:cNvPr>
        <xdr:cNvSpPr/>
      </xdr:nvSpPr>
      <xdr:spPr>
        <a:xfrm>
          <a:off x="7839075" y="9973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968FDCD3-AA5C-4252-ADF9-72F561B22BE2}"/>
            </a:ext>
          </a:extLst>
        </xdr:cNvPr>
        <xdr:cNvSpPr/>
      </xdr:nvSpPr>
      <xdr:spPr>
        <a:xfrm>
          <a:off x="7029450" y="9916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7930A6B9-552C-4E03-B9FD-FC862429CD21}"/>
            </a:ext>
          </a:extLst>
        </xdr:cNvPr>
        <xdr:cNvSpPr/>
      </xdr:nvSpPr>
      <xdr:spPr>
        <a:xfrm>
          <a:off x="6238875" y="99320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3988652-DCAE-4A01-A3A1-FEDAB1B891A6}"/>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2E0E48D-5B13-426E-B79E-7F257B0B8A8C}"/>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4739CF6-8E66-4DCA-8F6A-37AB8C96030B}"/>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568298F-EAF4-41F9-9B66-BDB8CB1F94A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2F9C9DF-69F4-43CF-8FD8-53C7B613A70C}"/>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67310</xdr:rowOff>
    </xdr:from>
    <xdr:to>
      <xdr:col>55</xdr:col>
      <xdr:colOff>50800</xdr:colOff>
      <xdr:row>60</xdr:row>
      <xdr:rowOff>168910</xdr:rowOff>
    </xdr:to>
    <xdr:sp macro="" textlink="">
      <xdr:nvSpPr>
        <xdr:cNvPr id="241" name="楕円 240">
          <a:extLst>
            <a:ext uri="{FF2B5EF4-FFF2-40B4-BE49-F238E27FC236}">
              <a16:creationId xmlns:a16="http://schemas.microsoft.com/office/drawing/2014/main" id="{8C8A6D55-A43F-42A0-8460-B1CB891606D1}"/>
            </a:ext>
          </a:extLst>
        </xdr:cNvPr>
        <xdr:cNvSpPr/>
      </xdr:nvSpPr>
      <xdr:spPr>
        <a:xfrm>
          <a:off x="9401175" y="978916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90187</xdr:rowOff>
    </xdr:from>
    <xdr:ext cx="469744" cy="259045"/>
    <xdr:sp macro="" textlink="">
      <xdr:nvSpPr>
        <xdr:cNvPr id="242" name="【体育館・プール】&#10;一人当たり面積該当値テキスト">
          <a:extLst>
            <a:ext uri="{FF2B5EF4-FFF2-40B4-BE49-F238E27FC236}">
              <a16:creationId xmlns:a16="http://schemas.microsoft.com/office/drawing/2014/main" id="{D0C61103-377B-4913-B217-B3854B5CB354}"/>
            </a:ext>
          </a:extLst>
        </xdr:cNvPr>
        <xdr:cNvSpPr txBox="1"/>
      </xdr:nvSpPr>
      <xdr:spPr>
        <a:xfrm>
          <a:off x="9467850" y="965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67310</xdr:rowOff>
    </xdr:from>
    <xdr:to>
      <xdr:col>50</xdr:col>
      <xdr:colOff>165100</xdr:colOff>
      <xdr:row>60</xdr:row>
      <xdr:rowOff>168910</xdr:rowOff>
    </xdr:to>
    <xdr:sp macro="" textlink="">
      <xdr:nvSpPr>
        <xdr:cNvPr id="243" name="楕円 242">
          <a:extLst>
            <a:ext uri="{FF2B5EF4-FFF2-40B4-BE49-F238E27FC236}">
              <a16:creationId xmlns:a16="http://schemas.microsoft.com/office/drawing/2014/main" id="{24B5CD5D-6D2A-4FF5-BD13-C39784E52216}"/>
            </a:ext>
          </a:extLst>
        </xdr:cNvPr>
        <xdr:cNvSpPr/>
      </xdr:nvSpPr>
      <xdr:spPr>
        <a:xfrm>
          <a:off x="8639175" y="97891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118110</xdr:rowOff>
    </xdr:from>
    <xdr:to>
      <xdr:col>55</xdr:col>
      <xdr:colOff>0</xdr:colOff>
      <xdr:row>60</xdr:row>
      <xdr:rowOff>118110</xdr:rowOff>
    </xdr:to>
    <xdr:cxnSp macro="">
      <xdr:nvCxnSpPr>
        <xdr:cNvPr id="244" name="直線コネクタ 243">
          <a:extLst>
            <a:ext uri="{FF2B5EF4-FFF2-40B4-BE49-F238E27FC236}">
              <a16:creationId xmlns:a16="http://schemas.microsoft.com/office/drawing/2014/main" id="{4C6A8A66-F3C6-4CF9-866D-12FCB5973612}"/>
            </a:ext>
          </a:extLst>
        </xdr:cNvPr>
        <xdr:cNvCxnSpPr/>
      </xdr:nvCxnSpPr>
      <xdr:spPr>
        <a:xfrm>
          <a:off x="8686800" y="984631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67310</xdr:rowOff>
    </xdr:from>
    <xdr:to>
      <xdr:col>46</xdr:col>
      <xdr:colOff>38100</xdr:colOff>
      <xdr:row>60</xdr:row>
      <xdr:rowOff>168910</xdr:rowOff>
    </xdr:to>
    <xdr:sp macro="" textlink="">
      <xdr:nvSpPr>
        <xdr:cNvPr id="245" name="楕円 244">
          <a:extLst>
            <a:ext uri="{FF2B5EF4-FFF2-40B4-BE49-F238E27FC236}">
              <a16:creationId xmlns:a16="http://schemas.microsoft.com/office/drawing/2014/main" id="{66B76B66-9092-4225-BA6F-DAD65E5BD438}"/>
            </a:ext>
          </a:extLst>
        </xdr:cNvPr>
        <xdr:cNvSpPr/>
      </xdr:nvSpPr>
      <xdr:spPr>
        <a:xfrm>
          <a:off x="7839075" y="97891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118110</xdr:rowOff>
    </xdr:from>
    <xdr:to>
      <xdr:col>50</xdr:col>
      <xdr:colOff>114300</xdr:colOff>
      <xdr:row>60</xdr:row>
      <xdr:rowOff>118110</xdr:rowOff>
    </xdr:to>
    <xdr:cxnSp macro="">
      <xdr:nvCxnSpPr>
        <xdr:cNvPr id="246" name="直線コネクタ 245">
          <a:extLst>
            <a:ext uri="{FF2B5EF4-FFF2-40B4-BE49-F238E27FC236}">
              <a16:creationId xmlns:a16="http://schemas.microsoft.com/office/drawing/2014/main" id="{C6E565B6-0BE9-41BE-AB53-D6D01A088BD0}"/>
            </a:ext>
          </a:extLst>
        </xdr:cNvPr>
        <xdr:cNvCxnSpPr/>
      </xdr:nvCxnSpPr>
      <xdr:spPr>
        <a:xfrm>
          <a:off x="7886700" y="98463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67310</xdr:rowOff>
    </xdr:from>
    <xdr:to>
      <xdr:col>41</xdr:col>
      <xdr:colOff>101600</xdr:colOff>
      <xdr:row>60</xdr:row>
      <xdr:rowOff>168910</xdr:rowOff>
    </xdr:to>
    <xdr:sp macro="" textlink="">
      <xdr:nvSpPr>
        <xdr:cNvPr id="247" name="楕円 246">
          <a:extLst>
            <a:ext uri="{FF2B5EF4-FFF2-40B4-BE49-F238E27FC236}">
              <a16:creationId xmlns:a16="http://schemas.microsoft.com/office/drawing/2014/main" id="{B9F753D3-515E-4557-9FEF-04D868C87914}"/>
            </a:ext>
          </a:extLst>
        </xdr:cNvPr>
        <xdr:cNvSpPr/>
      </xdr:nvSpPr>
      <xdr:spPr>
        <a:xfrm>
          <a:off x="7029450" y="97891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118110</xdr:rowOff>
    </xdr:from>
    <xdr:to>
      <xdr:col>45</xdr:col>
      <xdr:colOff>177800</xdr:colOff>
      <xdr:row>60</xdr:row>
      <xdr:rowOff>118110</xdr:rowOff>
    </xdr:to>
    <xdr:cxnSp macro="">
      <xdr:nvCxnSpPr>
        <xdr:cNvPr id="248" name="直線コネクタ 247">
          <a:extLst>
            <a:ext uri="{FF2B5EF4-FFF2-40B4-BE49-F238E27FC236}">
              <a16:creationId xmlns:a16="http://schemas.microsoft.com/office/drawing/2014/main" id="{EF197BD2-D774-4BD2-962E-85F18D1E2784}"/>
            </a:ext>
          </a:extLst>
        </xdr:cNvPr>
        <xdr:cNvCxnSpPr/>
      </xdr:nvCxnSpPr>
      <xdr:spPr>
        <a:xfrm>
          <a:off x="7077075" y="984631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67310</xdr:rowOff>
    </xdr:from>
    <xdr:to>
      <xdr:col>36</xdr:col>
      <xdr:colOff>165100</xdr:colOff>
      <xdr:row>60</xdr:row>
      <xdr:rowOff>168910</xdr:rowOff>
    </xdr:to>
    <xdr:sp macro="" textlink="">
      <xdr:nvSpPr>
        <xdr:cNvPr id="249" name="楕円 248">
          <a:extLst>
            <a:ext uri="{FF2B5EF4-FFF2-40B4-BE49-F238E27FC236}">
              <a16:creationId xmlns:a16="http://schemas.microsoft.com/office/drawing/2014/main" id="{821B6770-AA7D-4921-95B1-57CCFBFBC20E}"/>
            </a:ext>
          </a:extLst>
        </xdr:cNvPr>
        <xdr:cNvSpPr/>
      </xdr:nvSpPr>
      <xdr:spPr>
        <a:xfrm>
          <a:off x="6238875" y="97891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118110</xdr:rowOff>
    </xdr:from>
    <xdr:to>
      <xdr:col>41</xdr:col>
      <xdr:colOff>50800</xdr:colOff>
      <xdr:row>60</xdr:row>
      <xdr:rowOff>118110</xdr:rowOff>
    </xdr:to>
    <xdr:cxnSp macro="">
      <xdr:nvCxnSpPr>
        <xdr:cNvPr id="250" name="直線コネクタ 249">
          <a:extLst>
            <a:ext uri="{FF2B5EF4-FFF2-40B4-BE49-F238E27FC236}">
              <a16:creationId xmlns:a16="http://schemas.microsoft.com/office/drawing/2014/main" id="{509FCB1D-F4B6-4D22-B97D-F3863A774A7F}"/>
            </a:ext>
          </a:extLst>
        </xdr:cNvPr>
        <xdr:cNvCxnSpPr/>
      </xdr:nvCxnSpPr>
      <xdr:spPr>
        <a:xfrm>
          <a:off x="6286500" y="984631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1" name="n_1aveValue【体育館・プール】&#10;一人当たり面積">
          <a:extLst>
            <a:ext uri="{FF2B5EF4-FFF2-40B4-BE49-F238E27FC236}">
              <a16:creationId xmlns:a16="http://schemas.microsoft.com/office/drawing/2014/main" id="{0F82D6BF-4907-44C2-9F01-A9C978D24F4D}"/>
            </a:ext>
          </a:extLst>
        </xdr:cNvPr>
        <xdr:cNvSpPr txBox="1"/>
      </xdr:nvSpPr>
      <xdr:spPr>
        <a:xfrm>
          <a:off x="8458277" y="1004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DDADF0FF-7C90-4C82-A036-12C529E7F9D5}"/>
            </a:ext>
          </a:extLst>
        </xdr:cNvPr>
        <xdr:cNvSpPr txBox="1"/>
      </xdr:nvSpPr>
      <xdr:spPr>
        <a:xfrm>
          <a:off x="76772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125747</xdr:rowOff>
    </xdr:from>
    <xdr:ext cx="469744" cy="259045"/>
    <xdr:sp macro="" textlink="">
      <xdr:nvSpPr>
        <xdr:cNvPr id="253" name="n_3aveValue【体育館・プール】&#10;一人当たり面積">
          <a:extLst>
            <a:ext uri="{FF2B5EF4-FFF2-40B4-BE49-F238E27FC236}">
              <a16:creationId xmlns:a16="http://schemas.microsoft.com/office/drawing/2014/main" id="{3B69F4DF-E0A4-440F-B535-85D42E592BB7}"/>
            </a:ext>
          </a:extLst>
        </xdr:cNvPr>
        <xdr:cNvSpPr txBox="1"/>
      </xdr:nvSpPr>
      <xdr:spPr>
        <a:xfrm>
          <a:off x="6867602" y="1000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140987</xdr:rowOff>
    </xdr:from>
    <xdr:ext cx="469744" cy="259045"/>
    <xdr:sp macro="" textlink="">
      <xdr:nvSpPr>
        <xdr:cNvPr id="254" name="n_4aveValue【体育館・プール】&#10;一人当たり面積">
          <a:extLst>
            <a:ext uri="{FF2B5EF4-FFF2-40B4-BE49-F238E27FC236}">
              <a16:creationId xmlns:a16="http://schemas.microsoft.com/office/drawing/2014/main" id="{63492205-6FF7-4081-9135-E59270F6825E}"/>
            </a:ext>
          </a:extLst>
        </xdr:cNvPr>
        <xdr:cNvSpPr txBox="1"/>
      </xdr:nvSpPr>
      <xdr:spPr>
        <a:xfrm>
          <a:off x="6067502" y="1003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13987</xdr:rowOff>
    </xdr:from>
    <xdr:ext cx="469744" cy="259045"/>
    <xdr:sp macro="" textlink="">
      <xdr:nvSpPr>
        <xdr:cNvPr id="255" name="n_1mainValue【体育館・プール】&#10;一人当たり面積">
          <a:extLst>
            <a:ext uri="{FF2B5EF4-FFF2-40B4-BE49-F238E27FC236}">
              <a16:creationId xmlns:a16="http://schemas.microsoft.com/office/drawing/2014/main" id="{703078F5-E1BC-46F5-B5A0-407B0FBBDE6F}"/>
            </a:ext>
          </a:extLst>
        </xdr:cNvPr>
        <xdr:cNvSpPr txBox="1"/>
      </xdr:nvSpPr>
      <xdr:spPr>
        <a:xfrm>
          <a:off x="8458277" y="957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13987</xdr:rowOff>
    </xdr:from>
    <xdr:ext cx="469744" cy="259045"/>
    <xdr:sp macro="" textlink="">
      <xdr:nvSpPr>
        <xdr:cNvPr id="256" name="n_2mainValue【体育館・プール】&#10;一人当たり面積">
          <a:extLst>
            <a:ext uri="{FF2B5EF4-FFF2-40B4-BE49-F238E27FC236}">
              <a16:creationId xmlns:a16="http://schemas.microsoft.com/office/drawing/2014/main" id="{B0FA36A9-6521-4794-BEC5-54CC0676A603}"/>
            </a:ext>
          </a:extLst>
        </xdr:cNvPr>
        <xdr:cNvSpPr txBox="1"/>
      </xdr:nvSpPr>
      <xdr:spPr>
        <a:xfrm>
          <a:off x="7677227" y="957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13987</xdr:rowOff>
    </xdr:from>
    <xdr:ext cx="469744" cy="259045"/>
    <xdr:sp macro="" textlink="">
      <xdr:nvSpPr>
        <xdr:cNvPr id="257" name="n_3mainValue【体育館・プール】&#10;一人当たり面積">
          <a:extLst>
            <a:ext uri="{FF2B5EF4-FFF2-40B4-BE49-F238E27FC236}">
              <a16:creationId xmlns:a16="http://schemas.microsoft.com/office/drawing/2014/main" id="{1D824B73-896F-48B1-8DFF-E64A39377E09}"/>
            </a:ext>
          </a:extLst>
        </xdr:cNvPr>
        <xdr:cNvSpPr txBox="1"/>
      </xdr:nvSpPr>
      <xdr:spPr>
        <a:xfrm>
          <a:off x="6867602" y="957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13987</xdr:rowOff>
    </xdr:from>
    <xdr:ext cx="469744" cy="259045"/>
    <xdr:sp macro="" textlink="">
      <xdr:nvSpPr>
        <xdr:cNvPr id="258" name="n_4mainValue【体育館・プール】&#10;一人当たり面積">
          <a:extLst>
            <a:ext uri="{FF2B5EF4-FFF2-40B4-BE49-F238E27FC236}">
              <a16:creationId xmlns:a16="http://schemas.microsoft.com/office/drawing/2014/main" id="{FC2A73F4-7F77-4A77-89C6-9B2FE79493A2}"/>
            </a:ext>
          </a:extLst>
        </xdr:cNvPr>
        <xdr:cNvSpPr txBox="1"/>
      </xdr:nvSpPr>
      <xdr:spPr>
        <a:xfrm>
          <a:off x="6067502" y="957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337E647-E8DC-45D0-B21F-CFDD0326CC89}"/>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8411AFF2-231D-4868-A73C-514D315488E7}"/>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8660A08-B646-4A5C-868E-00559A7AAD4D}"/>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6C904A13-557E-46B3-BE22-55FA4BEFE4A2}"/>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78583119-B0A5-4CD4-907E-1B39DEB40EEE}"/>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5ECB488-4969-40D0-8118-B04072A806C5}"/>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4DCF60E-4FE6-479A-B139-8D4F9165F63F}"/>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7987345F-4C34-4AD3-AB8A-82A9EFCC8C16}"/>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D2037807-41B0-4C07-96D9-A4805DC66C58}"/>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391D90E4-9E47-4562-98AB-0BC4D92B6D94}"/>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706DC4DF-039F-4E53-AC23-BB4F62A95C3B}"/>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BAAA278F-103F-4B7F-9956-9253EA1BC63F}"/>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B662E40A-F08D-4147-A823-9912E1A5BF3E}"/>
            </a:ext>
          </a:extLst>
        </xdr:cNvPr>
        <xdr:cNvSpPr txBox="1"/>
      </xdr:nvSpPr>
      <xdr:spPr>
        <a:xfrm>
          <a:off x="339891" y="139647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3A1D728F-347E-447E-8C1D-8683E0223D8E}"/>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C8710AD2-4BD3-4ABE-9FEB-6F6F020C1B93}"/>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DF6C2BF1-E3B7-434E-9C53-B8A6BA40F2DB}"/>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68CC7A3F-EA05-4BEC-BC54-45B6D9F179DA}"/>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AC28C7E5-219A-48B6-AF58-AFAF0345B8F3}"/>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CFB5CA7D-F00B-42E8-9047-5F5D7A36D48C}"/>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2C020326-67EB-4154-92DB-60247719A70E}"/>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3E40BC8B-C432-4D05-A679-6795F52C19B3}"/>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EF45C62A-A34D-40CA-BC70-D05F584031E2}"/>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E99C77B9-F2D3-4618-B9B8-D479B18ADD2B}"/>
            </a:ext>
          </a:extLst>
        </xdr:cNvPr>
        <xdr:cNvSpPr txBox="1"/>
      </xdr:nvSpPr>
      <xdr:spPr>
        <a:xfrm>
          <a:off x="339891" y="124207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1EF5054A-B919-4A69-A1DA-51BE790E2116}"/>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0624C314-AAC3-4340-882B-7792F6479BFD}"/>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AA8D1329-51A9-4E0E-A843-F6F8DF68482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a:extLst>
            <a:ext uri="{FF2B5EF4-FFF2-40B4-BE49-F238E27FC236}">
              <a16:creationId xmlns:a16="http://schemas.microsoft.com/office/drawing/2014/main" id="{D02E7BEA-868E-49D9-A509-0C6ECD2EF9CE}"/>
            </a:ext>
          </a:extLst>
        </xdr:cNvPr>
        <xdr:cNvCxnSpPr/>
      </xdr:nvCxnSpPr>
      <xdr:spPr>
        <a:xfrm flipV="1">
          <a:off x="4180840" y="12527370"/>
          <a:ext cx="0" cy="148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83181C72-1DF9-43A4-86A3-A92B8E91658C}"/>
            </a:ext>
          </a:extLst>
        </xdr:cNvPr>
        <xdr:cNvSpPr txBox="1"/>
      </xdr:nvSpPr>
      <xdr:spPr>
        <a:xfrm>
          <a:off x="4219575" y="140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a:extLst>
            <a:ext uri="{FF2B5EF4-FFF2-40B4-BE49-F238E27FC236}">
              <a16:creationId xmlns:a16="http://schemas.microsoft.com/office/drawing/2014/main" id="{D5872520-1B13-4702-AB1F-F85A27D998DC}"/>
            </a:ext>
          </a:extLst>
        </xdr:cNvPr>
        <xdr:cNvCxnSpPr/>
      </xdr:nvCxnSpPr>
      <xdr:spPr>
        <a:xfrm>
          <a:off x="4105275" y="140090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1D8379BD-8635-4868-AD24-88CC44AF6064}"/>
            </a:ext>
          </a:extLst>
        </xdr:cNvPr>
        <xdr:cNvSpPr txBox="1"/>
      </xdr:nvSpPr>
      <xdr:spPr>
        <a:xfrm>
          <a:off x="4219575" y="1231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a:extLst>
            <a:ext uri="{FF2B5EF4-FFF2-40B4-BE49-F238E27FC236}">
              <a16:creationId xmlns:a16="http://schemas.microsoft.com/office/drawing/2014/main" id="{71B41B6E-5358-4769-8F0D-D4A21B1149C9}"/>
            </a:ext>
          </a:extLst>
        </xdr:cNvPr>
        <xdr:cNvCxnSpPr/>
      </xdr:nvCxnSpPr>
      <xdr:spPr>
        <a:xfrm>
          <a:off x="4105275" y="125273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153869</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B5CB7943-7EB5-49DF-B230-4B38A5D58385}"/>
            </a:ext>
          </a:extLst>
        </xdr:cNvPr>
        <xdr:cNvSpPr txBox="1"/>
      </xdr:nvSpPr>
      <xdr:spPr>
        <a:xfrm>
          <a:off x="4219575" y="13279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a:extLst>
            <a:ext uri="{FF2B5EF4-FFF2-40B4-BE49-F238E27FC236}">
              <a16:creationId xmlns:a16="http://schemas.microsoft.com/office/drawing/2014/main" id="{8009AE09-0C51-4875-B2E8-0698782CB42D}"/>
            </a:ext>
          </a:extLst>
        </xdr:cNvPr>
        <xdr:cNvSpPr/>
      </xdr:nvSpPr>
      <xdr:spPr>
        <a:xfrm>
          <a:off x="4124325" y="134183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a:extLst>
            <a:ext uri="{FF2B5EF4-FFF2-40B4-BE49-F238E27FC236}">
              <a16:creationId xmlns:a16="http://schemas.microsoft.com/office/drawing/2014/main" id="{F84057F1-0DF0-481C-9D77-9722D8A48D52}"/>
            </a:ext>
          </a:extLst>
        </xdr:cNvPr>
        <xdr:cNvSpPr/>
      </xdr:nvSpPr>
      <xdr:spPr>
        <a:xfrm>
          <a:off x="3381375" y="133857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a:extLst>
            <a:ext uri="{FF2B5EF4-FFF2-40B4-BE49-F238E27FC236}">
              <a16:creationId xmlns:a16="http://schemas.microsoft.com/office/drawing/2014/main" id="{CCF566A9-0A2A-4F67-80FE-BBA561FA2A15}"/>
            </a:ext>
          </a:extLst>
        </xdr:cNvPr>
        <xdr:cNvSpPr/>
      </xdr:nvSpPr>
      <xdr:spPr>
        <a:xfrm>
          <a:off x="2571750" y="133139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a:extLst>
            <a:ext uri="{FF2B5EF4-FFF2-40B4-BE49-F238E27FC236}">
              <a16:creationId xmlns:a16="http://schemas.microsoft.com/office/drawing/2014/main" id="{433B3C61-0E9D-4A8C-8307-EF7128E94ED0}"/>
            </a:ext>
          </a:extLst>
        </xdr:cNvPr>
        <xdr:cNvSpPr/>
      </xdr:nvSpPr>
      <xdr:spPr>
        <a:xfrm>
          <a:off x="1781175" y="132679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a:extLst>
            <a:ext uri="{FF2B5EF4-FFF2-40B4-BE49-F238E27FC236}">
              <a16:creationId xmlns:a16="http://schemas.microsoft.com/office/drawing/2014/main" id="{E3613114-216C-4E8A-A619-D10CDF40B89F}"/>
            </a:ext>
          </a:extLst>
        </xdr:cNvPr>
        <xdr:cNvSpPr/>
      </xdr:nvSpPr>
      <xdr:spPr>
        <a:xfrm>
          <a:off x="981075" y="131992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E25DCDD-ADFD-419B-ACD6-BD7D7477F216}"/>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501F6B2-B141-40E1-8155-F2D1B8B5E422}"/>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E36BC2E-B3D6-4F73-91B2-9BD2C53F6C27}"/>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DDC3955-6138-4CC7-B38F-F3D8BA81B582}"/>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4BE7A82-0D78-405A-9013-C98A0B2E2C7F}"/>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145687</xdr:rowOff>
    </xdr:from>
    <xdr:to>
      <xdr:col>24</xdr:col>
      <xdr:colOff>114300</xdr:colOff>
      <xdr:row>84</xdr:row>
      <xdr:rowOff>75837</xdr:rowOff>
    </xdr:to>
    <xdr:sp macro="" textlink="">
      <xdr:nvSpPr>
        <xdr:cNvPr id="301" name="楕円 300">
          <a:extLst>
            <a:ext uri="{FF2B5EF4-FFF2-40B4-BE49-F238E27FC236}">
              <a16:creationId xmlns:a16="http://schemas.microsoft.com/office/drawing/2014/main" id="{DD27CD36-AB0B-4648-8AC0-BDF3C2695200}"/>
            </a:ext>
          </a:extLst>
        </xdr:cNvPr>
        <xdr:cNvSpPr/>
      </xdr:nvSpPr>
      <xdr:spPr>
        <a:xfrm>
          <a:off x="4124325" y="135918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124114</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128E0D23-1A90-4C5C-8C2A-0DCD89FE4151}"/>
            </a:ext>
          </a:extLst>
        </xdr:cNvPr>
        <xdr:cNvSpPr txBox="1"/>
      </xdr:nvSpPr>
      <xdr:spPr>
        <a:xfrm>
          <a:off x="4219575" y="1357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363</xdr:rowOff>
    </xdr:from>
    <xdr:to>
      <xdr:col>20</xdr:col>
      <xdr:colOff>38100</xdr:colOff>
      <xdr:row>84</xdr:row>
      <xdr:rowOff>101963</xdr:rowOff>
    </xdr:to>
    <xdr:sp macro="" textlink="">
      <xdr:nvSpPr>
        <xdr:cNvPr id="303" name="楕円 302">
          <a:extLst>
            <a:ext uri="{FF2B5EF4-FFF2-40B4-BE49-F238E27FC236}">
              <a16:creationId xmlns:a16="http://schemas.microsoft.com/office/drawing/2014/main" id="{27FF1E98-0134-4E1B-9CE5-9AE1700FFC8C}"/>
            </a:ext>
          </a:extLst>
        </xdr:cNvPr>
        <xdr:cNvSpPr/>
      </xdr:nvSpPr>
      <xdr:spPr>
        <a:xfrm>
          <a:off x="3381375" y="1361158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25037</xdr:rowOff>
    </xdr:from>
    <xdr:to>
      <xdr:col>24</xdr:col>
      <xdr:colOff>63500</xdr:colOff>
      <xdr:row>84</xdr:row>
      <xdr:rowOff>51163</xdr:rowOff>
    </xdr:to>
    <xdr:cxnSp macro="">
      <xdr:nvCxnSpPr>
        <xdr:cNvPr id="304" name="直線コネクタ 303">
          <a:extLst>
            <a:ext uri="{FF2B5EF4-FFF2-40B4-BE49-F238E27FC236}">
              <a16:creationId xmlns:a16="http://schemas.microsoft.com/office/drawing/2014/main" id="{DE8AF189-1EB6-46E6-BC0D-EFCA2C4D779B}"/>
            </a:ext>
          </a:extLst>
        </xdr:cNvPr>
        <xdr:cNvCxnSpPr/>
      </xdr:nvCxnSpPr>
      <xdr:spPr>
        <a:xfrm flipV="1">
          <a:off x="3429000" y="13639437"/>
          <a:ext cx="752475"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93436</xdr:rowOff>
    </xdr:from>
    <xdr:to>
      <xdr:col>15</xdr:col>
      <xdr:colOff>101600</xdr:colOff>
      <xdr:row>84</xdr:row>
      <xdr:rowOff>23586</xdr:rowOff>
    </xdr:to>
    <xdr:sp macro="" textlink="">
      <xdr:nvSpPr>
        <xdr:cNvPr id="305" name="楕円 304">
          <a:extLst>
            <a:ext uri="{FF2B5EF4-FFF2-40B4-BE49-F238E27FC236}">
              <a16:creationId xmlns:a16="http://schemas.microsoft.com/office/drawing/2014/main" id="{33615CB1-9D17-4D2D-A2A3-E123E31088C6}"/>
            </a:ext>
          </a:extLst>
        </xdr:cNvPr>
        <xdr:cNvSpPr/>
      </xdr:nvSpPr>
      <xdr:spPr>
        <a:xfrm>
          <a:off x="2571750" y="135427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144236</xdr:rowOff>
    </xdr:from>
    <xdr:to>
      <xdr:col>19</xdr:col>
      <xdr:colOff>177800</xdr:colOff>
      <xdr:row>84</xdr:row>
      <xdr:rowOff>51163</xdr:rowOff>
    </xdr:to>
    <xdr:cxnSp macro="">
      <xdr:nvCxnSpPr>
        <xdr:cNvPr id="306" name="直線コネクタ 305">
          <a:extLst>
            <a:ext uri="{FF2B5EF4-FFF2-40B4-BE49-F238E27FC236}">
              <a16:creationId xmlns:a16="http://schemas.microsoft.com/office/drawing/2014/main" id="{6FA0C6C4-024E-4A0E-927C-004F2EB55CC6}"/>
            </a:ext>
          </a:extLst>
        </xdr:cNvPr>
        <xdr:cNvCxnSpPr/>
      </xdr:nvCxnSpPr>
      <xdr:spPr>
        <a:xfrm>
          <a:off x="2619375" y="13590361"/>
          <a:ext cx="809625" cy="6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18324</xdr:rowOff>
    </xdr:from>
    <xdr:to>
      <xdr:col>10</xdr:col>
      <xdr:colOff>165100</xdr:colOff>
      <xdr:row>83</xdr:row>
      <xdr:rowOff>119924</xdr:rowOff>
    </xdr:to>
    <xdr:sp macro="" textlink="">
      <xdr:nvSpPr>
        <xdr:cNvPr id="307" name="楕円 306">
          <a:extLst>
            <a:ext uri="{FF2B5EF4-FFF2-40B4-BE49-F238E27FC236}">
              <a16:creationId xmlns:a16="http://schemas.microsoft.com/office/drawing/2014/main" id="{1BC56137-0919-43A7-91DA-63C535D52AE4}"/>
            </a:ext>
          </a:extLst>
        </xdr:cNvPr>
        <xdr:cNvSpPr/>
      </xdr:nvSpPr>
      <xdr:spPr>
        <a:xfrm>
          <a:off x="1781175" y="134676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69124</xdr:rowOff>
    </xdr:from>
    <xdr:to>
      <xdr:col>15</xdr:col>
      <xdr:colOff>50800</xdr:colOff>
      <xdr:row>83</xdr:row>
      <xdr:rowOff>144236</xdr:rowOff>
    </xdr:to>
    <xdr:cxnSp macro="">
      <xdr:nvCxnSpPr>
        <xdr:cNvPr id="308" name="直線コネクタ 307">
          <a:extLst>
            <a:ext uri="{FF2B5EF4-FFF2-40B4-BE49-F238E27FC236}">
              <a16:creationId xmlns:a16="http://schemas.microsoft.com/office/drawing/2014/main" id="{7E2B0176-6563-422B-AF5F-766ABFDAA766}"/>
            </a:ext>
          </a:extLst>
        </xdr:cNvPr>
        <xdr:cNvCxnSpPr/>
      </xdr:nvCxnSpPr>
      <xdr:spPr>
        <a:xfrm>
          <a:off x="1828800" y="13515249"/>
          <a:ext cx="790575"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117929</xdr:rowOff>
    </xdr:from>
    <xdr:to>
      <xdr:col>6</xdr:col>
      <xdr:colOff>38100</xdr:colOff>
      <xdr:row>83</xdr:row>
      <xdr:rowOff>48079</xdr:rowOff>
    </xdr:to>
    <xdr:sp macro="" textlink="">
      <xdr:nvSpPr>
        <xdr:cNvPr id="309" name="楕円 308">
          <a:extLst>
            <a:ext uri="{FF2B5EF4-FFF2-40B4-BE49-F238E27FC236}">
              <a16:creationId xmlns:a16="http://schemas.microsoft.com/office/drawing/2014/main" id="{BFAF6C10-A1B4-42FE-922A-045BA5FFD799}"/>
            </a:ext>
          </a:extLst>
        </xdr:cNvPr>
        <xdr:cNvSpPr/>
      </xdr:nvSpPr>
      <xdr:spPr>
        <a:xfrm>
          <a:off x="981075" y="1340847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168729</xdr:rowOff>
    </xdr:from>
    <xdr:to>
      <xdr:col>10</xdr:col>
      <xdr:colOff>114300</xdr:colOff>
      <xdr:row>83</xdr:row>
      <xdr:rowOff>69124</xdr:rowOff>
    </xdr:to>
    <xdr:cxnSp macro="">
      <xdr:nvCxnSpPr>
        <xdr:cNvPr id="310" name="直線コネクタ 309">
          <a:extLst>
            <a:ext uri="{FF2B5EF4-FFF2-40B4-BE49-F238E27FC236}">
              <a16:creationId xmlns:a16="http://schemas.microsoft.com/office/drawing/2014/main" id="{599AA8C5-A415-40C8-A76E-853DE914442D}"/>
            </a:ext>
          </a:extLst>
        </xdr:cNvPr>
        <xdr:cNvCxnSpPr/>
      </xdr:nvCxnSpPr>
      <xdr:spPr>
        <a:xfrm>
          <a:off x="1028700" y="13446579"/>
          <a:ext cx="800100" cy="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45011</xdr:rowOff>
    </xdr:from>
    <xdr:ext cx="405111" cy="259045"/>
    <xdr:sp macro="" textlink="">
      <xdr:nvSpPr>
        <xdr:cNvPr id="311" name="n_1aveValue【福祉施設】&#10;有形固定資産減価償却率">
          <a:extLst>
            <a:ext uri="{FF2B5EF4-FFF2-40B4-BE49-F238E27FC236}">
              <a16:creationId xmlns:a16="http://schemas.microsoft.com/office/drawing/2014/main" id="{D1AFB91C-B0D5-4B53-B28E-30F689DEA07D}"/>
            </a:ext>
          </a:extLst>
        </xdr:cNvPr>
        <xdr:cNvSpPr txBox="1"/>
      </xdr:nvSpPr>
      <xdr:spPr>
        <a:xfrm>
          <a:off x="3239144" y="13173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147882</xdr:rowOff>
    </xdr:from>
    <xdr:ext cx="405111" cy="259045"/>
    <xdr:sp macro="" textlink="">
      <xdr:nvSpPr>
        <xdr:cNvPr id="312" name="n_2aveValue【福祉施設】&#10;有形固定資産減価償却率">
          <a:extLst>
            <a:ext uri="{FF2B5EF4-FFF2-40B4-BE49-F238E27FC236}">
              <a16:creationId xmlns:a16="http://schemas.microsoft.com/office/drawing/2014/main" id="{9B99A463-A2E0-4F40-823F-AA245776B3DD}"/>
            </a:ext>
          </a:extLst>
        </xdr:cNvPr>
        <xdr:cNvSpPr txBox="1"/>
      </xdr:nvSpPr>
      <xdr:spPr>
        <a:xfrm>
          <a:off x="2439044" y="1310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13" name="n_3aveValue【福祉施設】&#10;有形固定資産減価償却率">
          <a:extLst>
            <a:ext uri="{FF2B5EF4-FFF2-40B4-BE49-F238E27FC236}">
              <a16:creationId xmlns:a16="http://schemas.microsoft.com/office/drawing/2014/main" id="{B02410D7-E220-4326-A8B0-CC47F07E580D}"/>
            </a:ext>
          </a:extLst>
        </xdr:cNvPr>
        <xdr:cNvSpPr txBox="1"/>
      </xdr:nvSpPr>
      <xdr:spPr>
        <a:xfrm>
          <a:off x="1648469" y="13055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4" name="n_4aveValue【福祉施設】&#10;有形固定資産減価償却率">
          <a:extLst>
            <a:ext uri="{FF2B5EF4-FFF2-40B4-BE49-F238E27FC236}">
              <a16:creationId xmlns:a16="http://schemas.microsoft.com/office/drawing/2014/main" id="{32E3F2F1-47C8-4D0E-9F5D-0CFB8854A501}"/>
            </a:ext>
          </a:extLst>
        </xdr:cNvPr>
        <xdr:cNvSpPr txBox="1"/>
      </xdr:nvSpPr>
      <xdr:spPr>
        <a:xfrm>
          <a:off x="848369" y="1298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93090</xdr:rowOff>
    </xdr:from>
    <xdr:ext cx="405111" cy="259045"/>
    <xdr:sp macro="" textlink="">
      <xdr:nvSpPr>
        <xdr:cNvPr id="315" name="n_1mainValue【福祉施設】&#10;有形固定資産減価償却率">
          <a:extLst>
            <a:ext uri="{FF2B5EF4-FFF2-40B4-BE49-F238E27FC236}">
              <a16:creationId xmlns:a16="http://schemas.microsoft.com/office/drawing/2014/main" id="{546F53D6-C491-474C-84D7-6BB3745FE943}"/>
            </a:ext>
          </a:extLst>
        </xdr:cNvPr>
        <xdr:cNvSpPr txBox="1"/>
      </xdr:nvSpPr>
      <xdr:spPr>
        <a:xfrm>
          <a:off x="3239144" y="1370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14713</xdr:rowOff>
    </xdr:from>
    <xdr:ext cx="405111" cy="259045"/>
    <xdr:sp macro="" textlink="">
      <xdr:nvSpPr>
        <xdr:cNvPr id="316" name="n_2mainValue【福祉施設】&#10;有形固定資産減価償却率">
          <a:extLst>
            <a:ext uri="{FF2B5EF4-FFF2-40B4-BE49-F238E27FC236}">
              <a16:creationId xmlns:a16="http://schemas.microsoft.com/office/drawing/2014/main" id="{9240E52F-A0ED-498C-B736-91000F462817}"/>
            </a:ext>
          </a:extLst>
        </xdr:cNvPr>
        <xdr:cNvSpPr txBox="1"/>
      </xdr:nvSpPr>
      <xdr:spPr>
        <a:xfrm>
          <a:off x="2439044" y="1362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111051</xdr:rowOff>
    </xdr:from>
    <xdr:ext cx="405111" cy="259045"/>
    <xdr:sp macro="" textlink="">
      <xdr:nvSpPr>
        <xdr:cNvPr id="317" name="n_3mainValue【福祉施設】&#10;有形固定資産減価償却率">
          <a:extLst>
            <a:ext uri="{FF2B5EF4-FFF2-40B4-BE49-F238E27FC236}">
              <a16:creationId xmlns:a16="http://schemas.microsoft.com/office/drawing/2014/main" id="{54457CF8-341A-461E-816B-2B5D4324C9A2}"/>
            </a:ext>
          </a:extLst>
        </xdr:cNvPr>
        <xdr:cNvSpPr txBox="1"/>
      </xdr:nvSpPr>
      <xdr:spPr>
        <a:xfrm>
          <a:off x="1648469" y="13557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39206</xdr:rowOff>
    </xdr:from>
    <xdr:ext cx="405111" cy="259045"/>
    <xdr:sp macro="" textlink="">
      <xdr:nvSpPr>
        <xdr:cNvPr id="318" name="n_4mainValue【福祉施設】&#10;有形固定資産減価償却率">
          <a:extLst>
            <a:ext uri="{FF2B5EF4-FFF2-40B4-BE49-F238E27FC236}">
              <a16:creationId xmlns:a16="http://schemas.microsoft.com/office/drawing/2014/main" id="{A16383C4-6395-45C9-9485-6B231515193F}"/>
            </a:ext>
          </a:extLst>
        </xdr:cNvPr>
        <xdr:cNvSpPr txBox="1"/>
      </xdr:nvSpPr>
      <xdr:spPr>
        <a:xfrm>
          <a:off x="848369" y="13488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B6ABCE86-447B-47A9-BEE7-E4E6A01A172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B0C7E747-0079-404F-A5AA-017F9B615F8B}"/>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1A8C54F4-FACE-4764-A0E1-F211C07E4E1A}"/>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7E071C72-3D07-4AC2-8E33-5C9D13EB7044}"/>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3511BDA1-5BA4-4280-9868-126DE0ADAF39}"/>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7363D196-C516-4AF8-BB83-3E5A82A36D2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937E247E-E32E-48DD-A56C-51B10FF59BB0}"/>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F26BBF51-0DF4-4F7D-9CFE-02D0D5625FE0}"/>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5586DFC2-E13E-4CE4-99C7-41CEC0C030C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391D8366-C2C6-45F3-A512-B93A2D7D3475}"/>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99A0DFEE-A802-4DA9-88CD-298022549CAE}"/>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B21C5D3D-1CF1-42A6-8F16-0190116B8302}"/>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11B07DD3-277D-4394-9426-ECECD744509C}"/>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BAC211E9-A7A8-40C7-94F0-31DCE4B41413}"/>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E081E95D-B344-457D-9FE4-DFB1F00C7ED7}"/>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A26223D-B689-475B-BEFA-593EABF7C8CE}"/>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75C79A4C-B408-420D-BCC4-61A9DF1971EC}"/>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D9F21A20-E46C-4A2F-BC5B-09F8E6734450}"/>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8884D6EA-5B63-458B-9E0A-4B58B7779F42}"/>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8B60BAB2-2088-4BFC-9B2A-E467CF78CC6E}"/>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8498F5C1-F709-4A6D-ACEC-A9FA6BBADD06}"/>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49103F91-2BBB-472E-8375-209B47D3DFB5}"/>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1774C74E-82C5-4456-AF3C-219E2FB12D1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a:extLst>
            <a:ext uri="{FF2B5EF4-FFF2-40B4-BE49-F238E27FC236}">
              <a16:creationId xmlns:a16="http://schemas.microsoft.com/office/drawing/2014/main" id="{0270D36C-174D-49B1-8BA3-3FE6732DF4A7}"/>
            </a:ext>
          </a:extLst>
        </xdr:cNvPr>
        <xdr:cNvCxnSpPr/>
      </xdr:nvCxnSpPr>
      <xdr:spPr>
        <a:xfrm flipV="1">
          <a:off x="9429115" y="126873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a:extLst>
            <a:ext uri="{FF2B5EF4-FFF2-40B4-BE49-F238E27FC236}">
              <a16:creationId xmlns:a16="http://schemas.microsoft.com/office/drawing/2014/main" id="{005C9B5C-6ECE-4007-935B-A17AC86A126F}"/>
            </a:ext>
          </a:extLst>
        </xdr:cNvPr>
        <xdr:cNvSpPr txBox="1"/>
      </xdr:nvSpPr>
      <xdr:spPr>
        <a:xfrm>
          <a:off x="9467850"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a:extLst>
            <a:ext uri="{FF2B5EF4-FFF2-40B4-BE49-F238E27FC236}">
              <a16:creationId xmlns:a16="http://schemas.microsoft.com/office/drawing/2014/main" id="{23217E45-46AF-4005-A8F6-009AADF6B9BA}"/>
            </a:ext>
          </a:extLst>
        </xdr:cNvPr>
        <xdr:cNvCxnSpPr/>
      </xdr:nvCxnSpPr>
      <xdr:spPr>
        <a:xfrm>
          <a:off x="9363075" y="140398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a:extLst>
            <a:ext uri="{FF2B5EF4-FFF2-40B4-BE49-F238E27FC236}">
              <a16:creationId xmlns:a16="http://schemas.microsoft.com/office/drawing/2014/main" id="{A9C387DB-1AAB-458C-92BE-5A0F850B6613}"/>
            </a:ext>
          </a:extLst>
        </xdr:cNvPr>
        <xdr:cNvSpPr txBox="1"/>
      </xdr:nvSpPr>
      <xdr:spPr>
        <a:xfrm>
          <a:off x="9467850" y="124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a:extLst>
            <a:ext uri="{FF2B5EF4-FFF2-40B4-BE49-F238E27FC236}">
              <a16:creationId xmlns:a16="http://schemas.microsoft.com/office/drawing/2014/main" id="{F150ECF1-40DA-4FCC-B004-E24AA7BCDF40}"/>
            </a:ext>
          </a:extLst>
        </xdr:cNvPr>
        <xdr:cNvCxnSpPr/>
      </xdr:nvCxnSpPr>
      <xdr:spPr>
        <a:xfrm>
          <a:off x="9363075" y="126873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8A983DF2-A65D-4012-845E-B26FB9CDA915}"/>
            </a:ext>
          </a:extLst>
        </xdr:cNvPr>
        <xdr:cNvSpPr txBox="1"/>
      </xdr:nvSpPr>
      <xdr:spPr>
        <a:xfrm>
          <a:off x="9467850" y="13456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a:extLst>
            <a:ext uri="{FF2B5EF4-FFF2-40B4-BE49-F238E27FC236}">
              <a16:creationId xmlns:a16="http://schemas.microsoft.com/office/drawing/2014/main" id="{66E704B0-4D4B-4275-93F2-15B624069A20}"/>
            </a:ext>
          </a:extLst>
        </xdr:cNvPr>
        <xdr:cNvSpPr/>
      </xdr:nvSpPr>
      <xdr:spPr>
        <a:xfrm>
          <a:off x="9401175" y="1347787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a:extLst>
            <a:ext uri="{FF2B5EF4-FFF2-40B4-BE49-F238E27FC236}">
              <a16:creationId xmlns:a16="http://schemas.microsoft.com/office/drawing/2014/main" id="{1F1D7AC6-5E17-4789-B3AB-E52085A7EA75}"/>
            </a:ext>
          </a:extLst>
        </xdr:cNvPr>
        <xdr:cNvSpPr/>
      </xdr:nvSpPr>
      <xdr:spPr>
        <a:xfrm>
          <a:off x="8639175" y="13458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a:extLst>
            <a:ext uri="{FF2B5EF4-FFF2-40B4-BE49-F238E27FC236}">
              <a16:creationId xmlns:a16="http://schemas.microsoft.com/office/drawing/2014/main" id="{43AD4BBF-2524-4D78-8894-F3234D4A7F14}"/>
            </a:ext>
          </a:extLst>
        </xdr:cNvPr>
        <xdr:cNvSpPr/>
      </xdr:nvSpPr>
      <xdr:spPr>
        <a:xfrm>
          <a:off x="7839075" y="134778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a:extLst>
            <a:ext uri="{FF2B5EF4-FFF2-40B4-BE49-F238E27FC236}">
              <a16:creationId xmlns:a16="http://schemas.microsoft.com/office/drawing/2014/main" id="{00864F25-2C9E-499E-BA00-38FA31DA68BE}"/>
            </a:ext>
          </a:extLst>
        </xdr:cNvPr>
        <xdr:cNvSpPr/>
      </xdr:nvSpPr>
      <xdr:spPr>
        <a:xfrm>
          <a:off x="7029450" y="13392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a:extLst>
            <a:ext uri="{FF2B5EF4-FFF2-40B4-BE49-F238E27FC236}">
              <a16:creationId xmlns:a16="http://schemas.microsoft.com/office/drawing/2014/main" id="{1E5D8E2C-2B64-46B7-8373-272DAC42D8C7}"/>
            </a:ext>
          </a:extLst>
        </xdr:cNvPr>
        <xdr:cNvSpPr/>
      </xdr:nvSpPr>
      <xdr:spPr>
        <a:xfrm>
          <a:off x="6238875" y="133635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3510681-B7A5-4247-837D-6FE9BE245D5C}"/>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28CAA64-C6E8-4509-B957-F37AA66821FD}"/>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5F74D24-EDF1-4C9F-B225-9A8F0C8E846C}"/>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FA738EA-B6F0-4AEC-A119-7821D69666B2}"/>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BA039D1-B1BB-458C-8A5F-71E8802E6762}"/>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152400</xdr:rowOff>
    </xdr:from>
    <xdr:to>
      <xdr:col>55</xdr:col>
      <xdr:colOff>50800</xdr:colOff>
      <xdr:row>81</xdr:row>
      <xdr:rowOff>82550</xdr:rowOff>
    </xdr:to>
    <xdr:sp macro="" textlink="">
      <xdr:nvSpPr>
        <xdr:cNvPr id="358" name="楕円 357">
          <a:extLst>
            <a:ext uri="{FF2B5EF4-FFF2-40B4-BE49-F238E27FC236}">
              <a16:creationId xmlns:a16="http://schemas.microsoft.com/office/drawing/2014/main" id="{E94CB355-6018-4306-ABA0-0F2BF571939E}"/>
            </a:ext>
          </a:extLst>
        </xdr:cNvPr>
        <xdr:cNvSpPr/>
      </xdr:nvSpPr>
      <xdr:spPr>
        <a:xfrm>
          <a:off x="9401175" y="131159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3827</xdr:rowOff>
    </xdr:from>
    <xdr:ext cx="469744" cy="259045"/>
    <xdr:sp macro="" textlink="">
      <xdr:nvSpPr>
        <xdr:cNvPr id="359" name="【福祉施設】&#10;一人当たり面積該当値テキスト">
          <a:extLst>
            <a:ext uri="{FF2B5EF4-FFF2-40B4-BE49-F238E27FC236}">
              <a16:creationId xmlns:a16="http://schemas.microsoft.com/office/drawing/2014/main" id="{68DC63F3-1AF8-4125-BACD-32A914ADCCED}"/>
            </a:ext>
          </a:extLst>
        </xdr:cNvPr>
        <xdr:cNvSpPr txBox="1"/>
      </xdr:nvSpPr>
      <xdr:spPr>
        <a:xfrm>
          <a:off x="9467850" y="1297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101600</xdr:rowOff>
    </xdr:from>
    <xdr:to>
      <xdr:col>50</xdr:col>
      <xdr:colOff>165100</xdr:colOff>
      <xdr:row>81</xdr:row>
      <xdr:rowOff>31750</xdr:rowOff>
    </xdr:to>
    <xdr:sp macro="" textlink="">
      <xdr:nvSpPr>
        <xdr:cNvPr id="360" name="楕円 359">
          <a:extLst>
            <a:ext uri="{FF2B5EF4-FFF2-40B4-BE49-F238E27FC236}">
              <a16:creationId xmlns:a16="http://schemas.microsoft.com/office/drawing/2014/main" id="{578079AE-132D-418B-AC31-2F0B657FB80B}"/>
            </a:ext>
          </a:extLst>
        </xdr:cNvPr>
        <xdr:cNvSpPr/>
      </xdr:nvSpPr>
      <xdr:spPr>
        <a:xfrm>
          <a:off x="8639175" y="13068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152400</xdr:rowOff>
    </xdr:from>
    <xdr:to>
      <xdr:col>55</xdr:col>
      <xdr:colOff>0</xdr:colOff>
      <xdr:row>81</xdr:row>
      <xdr:rowOff>31750</xdr:rowOff>
    </xdr:to>
    <xdr:cxnSp macro="">
      <xdr:nvCxnSpPr>
        <xdr:cNvPr id="361" name="直線コネクタ 360">
          <a:extLst>
            <a:ext uri="{FF2B5EF4-FFF2-40B4-BE49-F238E27FC236}">
              <a16:creationId xmlns:a16="http://schemas.microsoft.com/office/drawing/2014/main" id="{BE910483-85EB-4BAB-B4A7-731DCF91FDDC}"/>
            </a:ext>
          </a:extLst>
        </xdr:cNvPr>
        <xdr:cNvCxnSpPr/>
      </xdr:nvCxnSpPr>
      <xdr:spPr>
        <a:xfrm>
          <a:off x="8686800" y="13115925"/>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114300</xdr:rowOff>
    </xdr:from>
    <xdr:to>
      <xdr:col>46</xdr:col>
      <xdr:colOff>38100</xdr:colOff>
      <xdr:row>81</xdr:row>
      <xdr:rowOff>44450</xdr:rowOff>
    </xdr:to>
    <xdr:sp macro="" textlink="">
      <xdr:nvSpPr>
        <xdr:cNvPr id="362" name="楕円 361">
          <a:extLst>
            <a:ext uri="{FF2B5EF4-FFF2-40B4-BE49-F238E27FC236}">
              <a16:creationId xmlns:a16="http://schemas.microsoft.com/office/drawing/2014/main" id="{0F15865E-53C4-4D5F-8939-8D6C80663DCB}"/>
            </a:ext>
          </a:extLst>
        </xdr:cNvPr>
        <xdr:cNvSpPr/>
      </xdr:nvSpPr>
      <xdr:spPr>
        <a:xfrm>
          <a:off x="7839075" y="13077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152400</xdr:rowOff>
    </xdr:from>
    <xdr:to>
      <xdr:col>50</xdr:col>
      <xdr:colOff>114300</xdr:colOff>
      <xdr:row>80</xdr:row>
      <xdr:rowOff>165100</xdr:rowOff>
    </xdr:to>
    <xdr:cxnSp macro="">
      <xdr:nvCxnSpPr>
        <xdr:cNvPr id="363" name="直線コネクタ 362">
          <a:extLst>
            <a:ext uri="{FF2B5EF4-FFF2-40B4-BE49-F238E27FC236}">
              <a16:creationId xmlns:a16="http://schemas.microsoft.com/office/drawing/2014/main" id="{A73DED92-05CE-4B71-A231-0752F7E63E2D}"/>
            </a:ext>
          </a:extLst>
        </xdr:cNvPr>
        <xdr:cNvCxnSpPr/>
      </xdr:nvCxnSpPr>
      <xdr:spPr>
        <a:xfrm flipV="1">
          <a:off x="7886700" y="13115925"/>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114300</xdr:rowOff>
    </xdr:from>
    <xdr:to>
      <xdr:col>41</xdr:col>
      <xdr:colOff>101600</xdr:colOff>
      <xdr:row>81</xdr:row>
      <xdr:rowOff>44450</xdr:rowOff>
    </xdr:to>
    <xdr:sp macro="" textlink="">
      <xdr:nvSpPr>
        <xdr:cNvPr id="364" name="楕円 363">
          <a:extLst>
            <a:ext uri="{FF2B5EF4-FFF2-40B4-BE49-F238E27FC236}">
              <a16:creationId xmlns:a16="http://schemas.microsoft.com/office/drawing/2014/main" id="{325D5A0E-D393-4AB6-9F15-D8980BADFF9E}"/>
            </a:ext>
          </a:extLst>
        </xdr:cNvPr>
        <xdr:cNvSpPr/>
      </xdr:nvSpPr>
      <xdr:spPr>
        <a:xfrm>
          <a:off x="7029450" y="13077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165100</xdr:rowOff>
    </xdr:from>
    <xdr:to>
      <xdr:col>45</xdr:col>
      <xdr:colOff>177800</xdr:colOff>
      <xdr:row>80</xdr:row>
      <xdr:rowOff>165100</xdr:rowOff>
    </xdr:to>
    <xdr:cxnSp macro="">
      <xdr:nvCxnSpPr>
        <xdr:cNvPr id="365" name="直線コネクタ 364">
          <a:extLst>
            <a:ext uri="{FF2B5EF4-FFF2-40B4-BE49-F238E27FC236}">
              <a16:creationId xmlns:a16="http://schemas.microsoft.com/office/drawing/2014/main" id="{8D2EC776-6BD8-44F3-A239-353201AC7E5B}"/>
            </a:ext>
          </a:extLst>
        </xdr:cNvPr>
        <xdr:cNvCxnSpPr/>
      </xdr:nvCxnSpPr>
      <xdr:spPr>
        <a:xfrm>
          <a:off x="7077075" y="131254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114300</xdr:rowOff>
    </xdr:from>
    <xdr:to>
      <xdr:col>36</xdr:col>
      <xdr:colOff>165100</xdr:colOff>
      <xdr:row>81</xdr:row>
      <xdr:rowOff>44450</xdr:rowOff>
    </xdr:to>
    <xdr:sp macro="" textlink="">
      <xdr:nvSpPr>
        <xdr:cNvPr id="366" name="楕円 365">
          <a:extLst>
            <a:ext uri="{FF2B5EF4-FFF2-40B4-BE49-F238E27FC236}">
              <a16:creationId xmlns:a16="http://schemas.microsoft.com/office/drawing/2014/main" id="{E215E142-AD79-45C1-8F1B-77A0F5F28AFC}"/>
            </a:ext>
          </a:extLst>
        </xdr:cNvPr>
        <xdr:cNvSpPr/>
      </xdr:nvSpPr>
      <xdr:spPr>
        <a:xfrm>
          <a:off x="6238875" y="130778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165100</xdr:rowOff>
    </xdr:from>
    <xdr:to>
      <xdr:col>41</xdr:col>
      <xdr:colOff>50800</xdr:colOff>
      <xdr:row>80</xdr:row>
      <xdr:rowOff>165100</xdr:rowOff>
    </xdr:to>
    <xdr:cxnSp macro="">
      <xdr:nvCxnSpPr>
        <xdr:cNvPr id="367" name="直線コネクタ 366">
          <a:extLst>
            <a:ext uri="{FF2B5EF4-FFF2-40B4-BE49-F238E27FC236}">
              <a16:creationId xmlns:a16="http://schemas.microsoft.com/office/drawing/2014/main" id="{7BFFE681-A6CF-4204-BE55-5DD62409131B}"/>
            </a:ext>
          </a:extLst>
        </xdr:cNvPr>
        <xdr:cNvCxnSpPr/>
      </xdr:nvCxnSpPr>
      <xdr:spPr>
        <a:xfrm>
          <a:off x="6286500" y="131254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68" name="n_1aveValue【福祉施設】&#10;一人当たり面積">
          <a:extLst>
            <a:ext uri="{FF2B5EF4-FFF2-40B4-BE49-F238E27FC236}">
              <a16:creationId xmlns:a16="http://schemas.microsoft.com/office/drawing/2014/main" id="{5D7D5A95-94D6-419F-AE5F-5444DD036BB4}"/>
            </a:ext>
          </a:extLst>
        </xdr:cNvPr>
        <xdr:cNvSpPr txBox="1"/>
      </xdr:nvSpPr>
      <xdr:spPr>
        <a:xfrm>
          <a:off x="8458277"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124477</xdr:rowOff>
    </xdr:from>
    <xdr:ext cx="469744" cy="259045"/>
    <xdr:sp macro="" textlink="">
      <xdr:nvSpPr>
        <xdr:cNvPr id="369" name="n_2aveValue【福祉施設】&#10;一人当たり面積">
          <a:extLst>
            <a:ext uri="{FF2B5EF4-FFF2-40B4-BE49-F238E27FC236}">
              <a16:creationId xmlns:a16="http://schemas.microsoft.com/office/drawing/2014/main" id="{4B37B066-B320-4FFC-94C8-853BAF8F5D3B}"/>
            </a:ext>
          </a:extLst>
        </xdr:cNvPr>
        <xdr:cNvSpPr txBox="1"/>
      </xdr:nvSpPr>
      <xdr:spPr>
        <a:xfrm>
          <a:off x="7677227"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22877</xdr:rowOff>
    </xdr:from>
    <xdr:ext cx="469744" cy="259045"/>
    <xdr:sp macro="" textlink="">
      <xdr:nvSpPr>
        <xdr:cNvPr id="370" name="n_3aveValue【福祉施設】&#10;一人当たり面積">
          <a:extLst>
            <a:ext uri="{FF2B5EF4-FFF2-40B4-BE49-F238E27FC236}">
              <a16:creationId xmlns:a16="http://schemas.microsoft.com/office/drawing/2014/main" id="{A23DF9A7-50E5-4108-9955-5A14BE0DC793}"/>
            </a:ext>
          </a:extLst>
        </xdr:cNvPr>
        <xdr:cNvSpPr txBox="1"/>
      </xdr:nvSpPr>
      <xdr:spPr>
        <a:xfrm>
          <a:off x="6867602" y="1347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1" name="n_4aveValue【福祉施設】&#10;一人当たり面積">
          <a:extLst>
            <a:ext uri="{FF2B5EF4-FFF2-40B4-BE49-F238E27FC236}">
              <a16:creationId xmlns:a16="http://schemas.microsoft.com/office/drawing/2014/main" id="{A03D4F15-80C1-4C4A-848A-5E78062FA487}"/>
            </a:ext>
          </a:extLst>
        </xdr:cNvPr>
        <xdr:cNvSpPr txBox="1"/>
      </xdr:nvSpPr>
      <xdr:spPr>
        <a:xfrm>
          <a:off x="6067502"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48277</xdr:rowOff>
    </xdr:from>
    <xdr:ext cx="469744" cy="259045"/>
    <xdr:sp macro="" textlink="">
      <xdr:nvSpPr>
        <xdr:cNvPr id="372" name="n_1mainValue【福祉施設】&#10;一人当たり面積">
          <a:extLst>
            <a:ext uri="{FF2B5EF4-FFF2-40B4-BE49-F238E27FC236}">
              <a16:creationId xmlns:a16="http://schemas.microsoft.com/office/drawing/2014/main" id="{27FC39E8-4323-482D-8F58-BB8481D67BED}"/>
            </a:ext>
          </a:extLst>
        </xdr:cNvPr>
        <xdr:cNvSpPr txBox="1"/>
      </xdr:nvSpPr>
      <xdr:spPr>
        <a:xfrm>
          <a:off x="8458277" y="1284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60977</xdr:rowOff>
    </xdr:from>
    <xdr:ext cx="469744" cy="259045"/>
    <xdr:sp macro="" textlink="">
      <xdr:nvSpPr>
        <xdr:cNvPr id="373" name="n_2mainValue【福祉施設】&#10;一人当たり面積">
          <a:extLst>
            <a:ext uri="{FF2B5EF4-FFF2-40B4-BE49-F238E27FC236}">
              <a16:creationId xmlns:a16="http://schemas.microsoft.com/office/drawing/2014/main" id="{861C47E7-1EBE-48C2-853E-24F3ED9334A6}"/>
            </a:ext>
          </a:extLst>
        </xdr:cNvPr>
        <xdr:cNvSpPr txBox="1"/>
      </xdr:nvSpPr>
      <xdr:spPr>
        <a:xfrm>
          <a:off x="7677227" y="1286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60977</xdr:rowOff>
    </xdr:from>
    <xdr:ext cx="469744" cy="259045"/>
    <xdr:sp macro="" textlink="">
      <xdr:nvSpPr>
        <xdr:cNvPr id="374" name="n_3mainValue【福祉施設】&#10;一人当たり面積">
          <a:extLst>
            <a:ext uri="{FF2B5EF4-FFF2-40B4-BE49-F238E27FC236}">
              <a16:creationId xmlns:a16="http://schemas.microsoft.com/office/drawing/2014/main" id="{D1458AB4-EFE1-47CC-8DDE-A672BAC02E3B}"/>
            </a:ext>
          </a:extLst>
        </xdr:cNvPr>
        <xdr:cNvSpPr txBox="1"/>
      </xdr:nvSpPr>
      <xdr:spPr>
        <a:xfrm>
          <a:off x="6867602" y="1286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60977</xdr:rowOff>
    </xdr:from>
    <xdr:ext cx="469744" cy="259045"/>
    <xdr:sp macro="" textlink="">
      <xdr:nvSpPr>
        <xdr:cNvPr id="375" name="n_4mainValue【福祉施設】&#10;一人当たり面積">
          <a:extLst>
            <a:ext uri="{FF2B5EF4-FFF2-40B4-BE49-F238E27FC236}">
              <a16:creationId xmlns:a16="http://schemas.microsoft.com/office/drawing/2014/main" id="{59208BCF-2F6A-4773-BAB2-09CF9EC84A27}"/>
            </a:ext>
          </a:extLst>
        </xdr:cNvPr>
        <xdr:cNvSpPr txBox="1"/>
      </xdr:nvSpPr>
      <xdr:spPr>
        <a:xfrm>
          <a:off x="6067502" y="1286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062B568-1B28-4DB3-BB1D-48C7ABC96E3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EADC8E78-49AB-44A6-A3A2-EEF528852726}"/>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8B0289C3-880B-4386-B3DC-281589D61355}"/>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61722F19-A808-4EDF-91E9-3F26C1271A6B}"/>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77472867-1A36-44E5-A89A-AD763F9E6F22}"/>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3ECBD907-28CF-4F1F-9A25-B15C2AFB5D5B}"/>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8CDA35DC-0FC9-41CD-89ED-B71B068F7565}"/>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773E0593-5C14-4C8A-9BAB-6E58F211B62D}"/>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92793486-A089-40FB-AE87-34BB3524ED85}"/>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298D0C9F-FA62-40EB-9654-B5595FA09769}"/>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24F3ECA0-AD62-4B69-B8BB-D5808D06606F}"/>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548FE4C0-800D-4B1B-9AF0-757C4F28AA84}"/>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47785686-6E0C-4F3E-BEEC-6E4E3D8E0AC4}"/>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DDEE450C-C6AD-4C5B-88F8-3FD32D967DE9}"/>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863C9095-0F82-45FC-A580-AF2B3E6D8785}"/>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5EDD6521-3CAC-433C-961F-71A53EF5FEB8}"/>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A68E5828-64C9-4F55-AEA5-7970C818277D}"/>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2657D611-8037-4794-A2F0-99A180EE23A4}"/>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73FD64E5-80E6-4CF5-83FC-281040883329}"/>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8EC3A735-83B5-4FB3-B900-0377F96E2F98}"/>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43029911-AA70-4B3C-AEFC-2A99FC4E5E09}"/>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8B77779F-7784-43D3-B2EB-E69ABE24984D}"/>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EDC5432B-549B-4423-9B19-72648F77EAD6}"/>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AC8A15F5-398D-4925-A15B-5894D112B9E1}"/>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F29339C4-7EFC-4B04-9845-B97568CA5A2C}"/>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a:extLst>
            <a:ext uri="{FF2B5EF4-FFF2-40B4-BE49-F238E27FC236}">
              <a16:creationId xmlns:a16="http://schemas.microsoft.com/office/drawing/2014/main" id="{9826F01A-D84B-4652-BBAC-25C8820F5E54}"/>
            </a:ext>
          </a:extLst>
        </xdr:cNvPr>
        <xdr:cNvCxnSpPr/>
      </xdr:nvCxnSpPr>
      <xdr:spPr>
        <a:xfrm flipV="1">
          <a:off x="4180840" y="16305168"/>
          <a:ext cx="0" cy="1456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E995C692-04B1-42BE-8E62-C07309487B79}"/>
            </a:ext>
          </a:extLst>
        </xdr:cNvPr>
        <xdr:cNvSpPr txBox="1"/>
      </xdr:nvSpPr>
      <xdr:spPr>
        <a:xfrm>
          <a:off x="4219575" y="1776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a:extLst>
            <a:ext uri="{FF2B5EF4-FFF2-40B4-BE49-F238E27FC236}">
              <a16:creationId xmlns:a16="http://schemas.microsoft.com/office/drawing/2014/main" id="{B606388A-C050-4A66-AF47-BBED6220D7F8}"/>
            </a:ext>
          </a:extLst>
        </xdr:cNvPr>
        <xdr:cNvCxnSpPr/>
      </xdr:nvCxnSpPr>
      <xdr:spPr>
        <a:xfrm>
          <a:off x="4105275" y="177615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91DD7639-C229-48D2-9EED-F14DDB268816}"/>
            </a:ext>
          </a:extLst>
        </xdr:cNvPr>
        <xdr:cNvSpPr txBox="1"/>
      </xdr:nvSpPr>
      <xdr:spPr>
        <a:xfrm>
          <a:off x="4219575" y="160803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a:extLst>
            <a:ext uri="{FF2B5EF4-FFF2-40B4-BE49-F238E27FC236}">
              <a16:creationId xmlns:a16="http://schemas.microsoft.com/office/drawing/2014/main" id="{13326DB1-79DD-4E17-BDD6-B3076C5EBC40}"/>
            </a:ext>
          </a:extLst>
        </xdr:cNvPr>
        <xdr:cNvCxnSpPr/>
      </xdr:nvCxnSpPr>
      <xdr:spPr>
        <a:xfrm>
          <a:off x="4105275" y="163051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EE337BC4-AA28-4A0C-B8DB-C54256DF076F}"/>
            </a:ext>
          </a:extLst>
        </xdr:cNvPr>
        <xdr:cNvSpPr txBox="1"/>
      </xdr:nvSpPr>
      <xdr:spPr>
        <a:xfrm>
          <a:off x="4219575" y="16832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a:extLst>
            <a:ext uri="{FF2B5EF4-FFF2-40B4-BE49-F238E27FC236}">
              <a16:creationId xmlns:a16="http://schemas.microsoft.com/office/drawing/2014/main" id="{DC74E909-763B-4C6E-A254-9246A56546AD}"/>
            </a:ext>
          </a:extLst>
        </xdr:cNvPr>
        <xdr:cNvSpPr/>
      </xdr:nvSpPr>
      <xdr:spPr>
        <a:xfrm>
          <a:off x="4124325" y="16981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756E0037-7AB3-4D84-9AE9-6CFCCA9FFBBA}"/>
            </a:ext>
          </a:extLst>
        </xdr:cNvPr>
        <xdr:cNvSpPr/>
      </xdr:nvSpPr>
      <xdr:spPr>
        <a:xfrm>
          <a:off x="3381375" y="170186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a:extLst>
            <a:ext uri="{FF2B5EF4-FFF2-40B4-BE49-F238E27FC236}">
              <a16:creationId xmlns:a16="http://schemas.microsoft.com/office/drawing/2014/main" id="{FBC4AD49-D146-4994-840C-A8B3B7D66B76}"/>
            </a:ext>
          </a:extLst>
        </xdr:cNvPr>
        <xdr:cNvSpPr/>
      </xdr:nvSpPr>
      <xdr:spPr>
        <a:xfrm>
          <a:off x="2571750" y="170039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a:extLst>
            <a:ext uri="{FF2B5EF4-FFF2-40B4-BE49-F238E27FC236}">
              <a16:creationId xmlns:a16="http://schemas.microsoft.com/office/drawing/2014/main" id="{03BF61F1-F0C0-4421-9D97-412F363D2469}"/>
            </a:ext>
          </a:extLst>
        </xdr:cNvPr>
        <xdr:cNvSpPr/>
      </xdr:nvSpPr>
      <xdr:spPr>
        <a:xfrm>
          <a:off x="1781175" y="170396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a:extLst>
            <a:ext uri="{FF2B5EF4-FFF2-40B4-BE49-F238E27FC236}">
              <a16:creationId xmlns:a16="http://schemas.microsoft.com/office/drawing/2014/main" id="{A11A4221-0E6E-4347-A248-539ED347FFB7}"/>
            </a:ext>
          </a:extLst>
        </xdr:cNvPr>
        <xdr:cNvSpPr/>
      </xdr:nvSpPr>
      <xdr:spPr>
        <a:xfrm>
          <a:off x="981075" y="170202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D3BC2D2-69BD-4567-AB33-180B4ED79B21}"/>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3486E16-8879-4E25-B951-EC1A5089EFD3}"/>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512FD6B-CE16-4ED8-A855-584AB8ACCD42}"/>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84B3B1B-1C2B-4184-8901-57329D4E1505}"/>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DDF8BE7-E38B-43B7-908B-3544DF6340EE}"/>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66221</xdr:rowOff>
    </xdr:from>
    <xdr:to>
      <xdr:col>24</xdr:col>
      <xdr:colOff>114300</xdr:colOff>
      <xdr:row>105</xdr:row>
      <xdr:rowOff>167821</xdr:rowOff>
    </xdr:to>
    <xdr:sp macro="" textlink="">
      <xdr:nvSpPr>
        <xdr:cNvPr id="417" name="楕円 416">
          <a:extLst>
            <a:ext uri="{FF2B5EF4-FFF2-40B4-BE49-F238E27FC236}">
              <a16:creationId xmlns:a16="http://schemas.microsoft.com/office/drawing/2014/main" id="{9B389479-1D95-47C2-91B6-8D372A1B41CB}"/>
            </a:ext>
          </a:extLst>
        </xdr:cNvPr>
        <xdr:cNvSpPr/>
      </xdr:nvSpPr>
      <xdr:spPr>
        <a:xfrm>
          <a:off x="4124325" y="172143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44648</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752BFD7E-8107-486E-8E09-69016587E657}"/>
            </a:ext>
          </a:extLst>
        </xdr:cNvPr>
        <xdr:cNvSpPr txBox="1"/>
      </xdr:nvSpPr>
      <xdr:spPr>
        <a:xfrm>
          <a:off x="4219575" y="17192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43362</xdr:rowOff>
    </xdr:from>
    <xdr:to>
      <xdr:col>20</xdr:col>
      <xdr:colOff>38100</xdr:colOff>
      <xdr:row>105</xdr:row>
      <xdr:rowOff>144962</xdr:rowOff>
    </xdr:to>
    <xdr:sp macro="" textlink="">
      <xdr:nvSpPr>
        <xdr:cNvPr id="419" name="楕円 418">
          <a:extLst>
            <a:ext uri="{FF2B5EF4-FFF2-40B4-BE49-F238E27FC236}">
              <a16:creationId xmlns:a16="http://schemas.microsoft.com/office/drawing/2014/main" id="{07390AA7-21E6-4DE2-8713-F759FE7A25B3}"/>
            </a:ext>
          </a:extLst>
        </xdr:cNvPr>
        <xdr:cNvSpPr/>
      </xdr:nvSpPr>
      <xdr:spPr>
        <a:xfrm>
          <a:off x="3381375" y="171915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94162</xdr:rowOff>
    </xdr:from>
    <xdr:to>
      <xdr:col>24</xdr:col>
      <xdr:colOff>63500</xdr:colOff>
      <xdr:row>105</xdr:row>
      <xdr:rowOff>117021</xdr:rowOff>
    </xdr:to>
    <xdr:cxnSp macro="">
      <xdr:nvCxnSpPr>
        <xdr:cNvPr id="420" name="直線コネクタ 419">
          <a:extLst>
            <a:ext uri="{FF2B5EF4-FFF2-40B4-BE49-F238E27FC236}">
              <a16:creationId xmlns:a16="http://schemas.microsoft.com/office/drawing/2014/main" id="{6E3AD833-18C0-41CF-8E8C-C59BB4C69657}"/>
            </a:ext>
          </a:extLst>
        </xdr:cNvPr>
        <xdr:cNvCxnSpPr/>
      </xdr:nvCxnSpPr>
      <xdr:spPr>
        <a:xfrm>
          <a:off x="3429000" y="17239162"/>
          <a:ext cx="7524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18869</xdr:rowOff>
    </xdr:from>
    <xdr:to>
      <xdr:col>15</xdr:col>
      <xdr:colOff>101600</xdr:colOff>
      <xdr:row>105</xdr:row>
      <xdr:rowOff>120469</xdr:rowOff>
    </xdr:to>
    <xdr:sp macro="" textlink="">
      <xdr:nvSpPr>
        <xdr:cNvPr id="421" name="楕円 420">
          <a:extLst>
            <a:ext uri="{FF2B5EF4-FFF2-40B4-BE49-F238E27FC236}">
              <a16:creationId xmlns:a16="http://schemas.microsoft.com/office/drawing/2014/main" id="{3248E452-3E60-4167-95CD-EC7015A9930C}"/>
            </a:ext>
          </a:extLst>
        </xdr:cNvPr>
        <xdr:cNvSpPr/>
      </xdr:nvSpPr>
      <xdr:spPr>
        <a:xfrm>
          <a:off x="2571750" y="171638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69669</xdr:rowOff>
    </xdr:from>
    <xdr:to>
      <xdr:col>19</xdr:col>
      <xdr:colOff>177800</xdr:colOff>
      <xdr:row>105</xdr:row>
      <xdr:rowOff>94162</xdr:rowOff>
    </xdr:to>
    <xdr:cxnSp macro="">
      <xdr:nvCxnSpPr>
        <xdr:cNvPr id="422" name="直線コネクタ 421">
          <a:extLst>
            <a:ext uri="{FF2B5EF4-FFF2-40B4-BE49-F238E27FC236}">
              <a16:creationId xmlns:a16="http://schemas.microsoft.com/office/drawing/2014/main" id="{D955FD35-A9F6-46C3-B65A-27B0FB44C203}"/>
            </a:ext>
          </a:extLst>
        </xdr:cNvPr>
        <xdr:cNvCxnSpPr/>
      </xdr:nvCxnSpPr>
      <xdr:spPr>
        <a:xfrm>
          <a:off x="2619375" y="17211494"/>
          <a:ext cx="80962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23" name="楕円 422">
          <a:extLst>
            <a:ext uri="{FF2B5EF4-FFF2-40B4-BE49-F238E27FC236}">
              <a16:creationId xmlns:a16="http://schemas.microsoft.com/office/drawing/2014/main" id="{B9203451-4841-49A3-8649-16E6B1615B32}"/>
            </a:ext>
          </a:extLst>
        </xdr:cNvPr>
        <xdr:cNvSpPr/>
      </xdr:nvSpPr>
      <xdr:spPr>
        <a:xfrm>
          <a:off x="1781175" y="1713783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46808</xdr:rowOff>
    </xdr:from>
    <xdr:to>
      <xdr:col>15</xdr:col>
      <xdr:colOff>50800</xdr:colOff>
      <xdr:row>105</xdr:row>
      <xdr:rowOff>69669</xdr:rowOff>
    </xdr:to>
    <xdr:cxnSp macro="">
      <xdr:nvCxnSpPr>
        <xdr:cNvPr id="424" name="直線コネクタ 423">
          <a:extLst>
            <a:ext uri="{FF2B5EF4-FFF2-40B4-BE49-F238E27FC236}">
              <a16:creationId xmlns:a16="http://schemas.microsoft.com/office/drawing/2014/main" id="{2FA23C0F-8F17-4A57-AB23-E4AE7A2D61FB}"/>
            </a:ext>
          </a:extLst>
        </xdr:cNvPr>
        <xdr:cNvCxnSpPr/>
      </xdr:nvCxnSpPr>
      <xdr:spPr>
        <a:xfrm>
          <a:off x="1828800" y="17194983"/>
          <a:ext cx="790575"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134801</xdr:rowOff>
    </xdr:from>
    <xdr:to>
      <xdr:col>6</xdr:col>
      <xdr:colOff>38100</xdr:colOff>
      <xdr:row>105</xdr:row>
      <xdr:rowOff>64951</xdr:rowOff>
    </xdr:to>
    <xdr:sp macro="" textlink="">
      <xdr:nvSpPr>
        <xdr:cNvPr id="425" name="楕円 424">
          <a:extLst>
            <a:ext uri="{FF2B5EF4-FFF2-40B4-BE49-F238E27FC236}">
              <a16:creationId xmlns:a16="http://schemas.microsoft.com/office/drawing/2014/main" id="{776A9979-5BCC-43B8-8046-A05474E5CC82}"/>
            </a:ext>
          </a:extLst>
        </xdr:cNvPr>
        <xdr:cNvSpPr/>
      </xdr:nvSpPr>
      <xdr:spPr>
        <a:xfrm>
          <a:off x="981075" y="171083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14151</xdr:rowOff>
    </xdr:from>
    <xdr:to>
      <xdr:col>10</xdr:col>
      <xdr:colOff>114300</xdr:colOff>
      <xdr:row>105</xdr:row>
      <xdr:rowOff>46808</xdr:rowOff>
    </xdr:to>
    <xdr:cxnSp macro="">
      <xdr:nvCxnSpPr>
        <xdr:cNvPr id="426" name="直線コネクタ 425">
          <a:extLst>
            <a:ext uri="{FF2B5EF4-FFF2-40B4-BE49-F238E27FC236}">
              <a16:creationId xmlns:a16="http://schemas.microsoft.com/office/drawing/2014/main" id="{388AC51E-F272-4A25-A08A-252AB345BDC1}"/>
            </a:ext>
          </a:extLst>
        </xdr:cNvPr>
        <xdr:cNvCxnSpPr/>
      </xdr:nvCxnSpPr>
      <xdr:spPr>
        <a:xfrm>
          <a:off x="1028700" y="17155976"/>
          <a:ext cx="8001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19435B92-30AB-43EC-B855-975C5CC31530}"/>
            </a:ext>
          </a:extLst>
        </xdr:cNvPr>
        <xdr:cNvSpPr txBox="1"/>
      </xdr:nvSpPr>
      <xdr:spPr>
        <a:xfrm>
          <a:off x="3239144" y="1679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28" name="n_2aveValue【市民会館】&#10;有形固定資産減価償却率">
          <a:extLst>
            <a:ext uri="{FF2B5EF4-FFF2-40B4-BE49-F238E27FC236}">
              <a16:creationId xmlns:a16="http://schemas.microsoft.com/office/drawing/2014/main" id="{7978FB6A-2EA3-40D4-B267-FA35D57EC8E9}"/>
            </a:ext>
          </a:extLst>
        </xdr:cNvPr>
        <xdr:cNvSpPr txBox="1"/>
      </xdr:nvSpPr>
      <xdr:spPr>
        <a:xfrm>
          <a:off x="2439044" y="1678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29" name="n_3aveValue【市民会館】&#10;有形固定資産減価償却率">
          <a:extLst>
            <a:ext uri="{FF2B5EF4-FFF2-40B4-BE49-F238E27FC236}">
              <a16:creationId xmlns:a16="http://schemas.microsoft.com/office/drawing/2014/main" id="{00F5D066-B72C-4DD0-961C-5518B2ECB453}"/>
            </a:ext>
          </a:extLst>
        </xdr:cNvPr>
        <xdr:cNvSpPr txBox="1"/>
      </xdr:nvSpPr>
      <xdr:spPr>
        <a:xfrm>
          <a:off x="1648469" y="16808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30" name="n_4aveValue【市民会館】&#10;有形固定資産減価償却率">
          <a:extLst>
            <a:ext uri="{FF2B5EF4-FFF2-40B4-BE49-F238E27FC236}">
              <a16:creationId xmlns:a16="http://schemas.microsoft.com/office/drawing/2014/main" id="{FEE725AD-015A-46DF-8E21-328AC13C3D1E}"/>
            </a:ext>
          </a:extLst>
        </xdr:cNvPr>
        <xdr:cNvSpPr txBox="1"/>
      </xdr:nvSpPr>
      <xdr:spPr>
        <a:xfrm>
          <a:off x="848369" y="1679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136089</xdr:rowOff>
    </xdr:from>
    <xdr:ext cx="405111" cy="259045"/>
    <xdr:sp macro="" textlink="">
      <xdr:nvSpPr>
        <xdr:cNvPr id="431" name="n_1mainValue【市民会館】&#10;有形固定資産減価償却率">
          <a:extLst>
            <a:ext uri="{FF2B5EF4-FFF2-40B4-BE49-F238E27FC236}">
              <a16:creationId xmlns:a16="http://schemas.microsoft.com/office/drawing/2014/main" id="{DCAE2C21-BF1B-413F-8CF6-0A595F9654A8}"/>
            </a:ext>
          </a:extLst>
        </xdr:cNvPr>
        <xdr:cNvSpPr txBox="1"/>
      </xdr:nvSpPr>
      <xdr:spPr>
        <a:xfrm>
          <a:off x="3239144" y="17281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111596</xdr:rowOff>
    </xdr:from>
    <xdr:ext cx="405111" cy="259045"/>
    <xdr:sp macro="" textlink="">
      <xdr:nvSpPr>
        <xdr:cNvPr id="432" name="n_2mainValue【市民会館】&#10;有形固定資産減価償却率">
          <a:extLst>
            <a:ext uri="{FF2B5EF4-FFF2-40B4-BE49-F238E27FC236}">
              <a16:creationId xmlns:a16="http://schemas.microsoft.com/office/drawing/2014/main" id="{BA3EFD7A-2877-4C31-8274-6A3EDE6228D9}"/>
            </a:ext>
          </a:extLst>
        </xdr:cNvPr>
        <xdr:cNvSpPr txBox="1"/>
      </xdr:nvSpPr>
      <xdr:spPr>
        <a:xfrm>
          <a:off x="2439044" y="17256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88735</xdr:rowOff>
    </xdr:from>
    <xdr:ext cx="405111" cy="259045"/>
    <xdr:sp macro="" textlink="">
      <xdr:nvSpPr>
        <xdr:cNvPr id="433" name="n_3mainValue【市民会館】&#10;有形固定資産減価償却率">
          <a:extLst>
            <a:ext uri="{FF2B5EF4-FFF2-40B4-BE49-F238E27FC236}">
              <a16:creationId xmlns:a16="http://schemas.microsoft.com/office/drawing/2014/main" id="{112AF119-D571-479A-A8D0-F1010C92B776}"/>
            </a:ext>
          </a:extLst>
        </xdr:cNvPr>
        <xdr:cNvSpPr txBox="1"/>
      </xdr:nvSpPr>
      <xdr:spPr>
        <a:xfrm>
          <a:off x="1648469" y="172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56078</xdr:rowOff>
    </xdr:from>
    <xdr:ext cx="405111" cy="259045"/>
    <xdr:sp macro="" textlink="">
      <xdr:nvSpPr>
        <xdr:cNvPr id="434" name="n_4mainValue【市民会館】&#10;有形固定資産減価償却率">
          <a:extLst>
            <a:ext uri="{FF2B5EF4-FFF2-40B4-BE49-F238E27FC236}">
              <a16:creationId xmlns:a16="http://schemas.microsoft.com/office/drawing/2014/main" id="{EC07D634-59DA-4E25-AC15-460755709B52}"/>
            </a:ext>
          </a:extLst>
        </xdr:cNvPr>
        <xdr:cNvSpPr txBox="1"/>
      </xdr:nvSpPr>
      <xdr:spPr>
        <a:xfrm>
          <a:off x="848369" y="17201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63192303-DE1E-431E-8706-AA99B21C82CE}"/>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D99A5904-51B2-49ED-9B1F-9899462C6515}"/>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3F4B155F-F0AC-4820-9E6F-16747A0025B7}"/>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B1CA6342-83E6-4BE3-89F3-32ECA2D99EF1}"/>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DBF54BD-014E-4754-BFC4-6F5FFCD7656B}"/>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EC99D64A-9578-4022-80E5-3AAF1C667B91}"/>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DCD15C72-0EE2-4C05-B961-335E9A0031D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EF9E925E-BA32-41F9-A8F5-B76FCA37477E}"/>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ED5D66F7-38A0-49F2-A1EE-E59DFCD55011}"/>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54D7280-C15D-467A-BD27-7F9E609F8BDE}"/>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D18FA8E7-2576-4172-A2C0-BA8DD04A82B1}"/>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C08A5FF0-03C5-4C13-BC4F-85B159855EAF}"/>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5A373EA4-0E76-46AE-B677-87CD620F35E0}"/>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2FD32835-B4EF-4994-B49D-D0AA650C022E}"/>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C42D5FA9-A696-465B-836C-9A0AD3417FD1}"/>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9F5913B6-6DBC-48F7-A94D-622BE2E77806}"/>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A7CC5290-3569-4DE1-A627-E66C7E4418D5}"/>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336E25E9-A4F2-4456-8BEA-E0512E72C0E2}"/>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589067ED-C306-48EA-B9C2-5705CDEC617E}"/>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79EFEEBC-BE5B-430A-88ED-417D72AE7DEB}"/>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3267B2E0-0BAE-4EB8-BCC6-F3C35D835A36}"/>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772910F9-E12D-47E6-8591-21A856D2A28D}"/>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B7462AD3-42F6-4324-A5C3-04952DA737E3}"/>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a:extLst>
            <a:ext uri="{FF2B5EF4-FFF2-40B4-BE49-F238E27FC236}">
              <a16:creationId xmlns:a16="http://schemas.microsoft.com/office/drawing/2014/main" id="{2E80A0EF-99E7-44F8-A3BA-1C84A7E75A90}"/>
            </a:ext>
          </a:extLst>
        </xdr:cNvPr>
        <xdr:cNvCxnSpPr/>
      </xdr:nvCxnSpPr>
      <xdr:spPr>
        <a:xfrm flipV="1">
          <a:off x="9429115" y="16374745"/>
          <a:ext cx="0" cy="1258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a:extLst>
            <a:ext uri="{FF2B5EF4-FFF2-40B4-BE49-F238E27FC236}">
              <a16:creationId xmlns:a16="http://schemas.microsoft.com/office/drawing/2014/main" id="{07BF89F8-3386-45A0-B01A-3BEB7A200FA6}"/>
            </a:ext>
          </a:extLst>
        </xdr:cNvPr>
        <xdr:cNvSpPr txBox="1"/>
      </xdr:nvSpPr>
      <xdr:spPr>
        <a:xfrm>
          <a:off x="9467850"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a:extLst>
            <a:ext uri="{FF2B5EF4-FFF2-40B4-BE49-F238E27FC236}">
              <a16:creationId xmlns:a16="http://schemas.microsoft.com/office/drawing/2014/main" id="{E5E2554D-56E4-4D6B-9B83-75E76F55B89F}"/>
            </a:ext>
          </a:extLst>
        </xdr:cNvPr>
        <xdr:cNvCxnSpPr/>
      </xdr:nvCxnSpPr>
      <xdr:spPr>
        <a:xfrm>
          <a:off x="9363075" y="176333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a:extLst>
            <a:ext uri="{FF2B5EF4-FFF2-40B4-BE49-F238E27FC236}">
              <a16:creationId xmlns:a16="http://schemas.microsoft.com/office/drawing/2014/main" id="{78B6935F-435E-4C56-858D-BECD26F3E5AF}"/>
            </a:ext>
          </a:extLst>
        </xdr:cNvPr>
        <xdr:cNvSpPr txBox="1"/>
      </xdr:nvSpPr>
      <xdr:spPr>
        <a:xfrm>
          <a:off x="9467850" y="1614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a:extLst>
            <a:ext uri="{FF2B5EF4-FFF2-40B4-BE49-F238E27FC236}">
              <a16:creationId xmlns:a16="http://schemas.microsoft.com/office/drawing/2014/main" id="{C4E62AF2-A72B-43F7-884D-442B84147AA2}"/>
            </a:ext>
          </a:extLst>
        </xdr:cNvPr>
        <xdr:cNvCxnSpPr/>
      </xdr:nvCxnSpPr>
      <xdr:spPr>
        <a:xfrm>
          <a:off x="9363075" y="163747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3" name="【市民会館】&#10;一人当たり面積平均値テキスト">
          <a:extLst>
            <a:ext uri="{FF2B5EF4-FFF2-40B4-BE49-F238E27FC236}">
              <a16:creationId xmlns:a16="http://schemas.microsoft.com/office/drawing/2014/main" id="{7DE54D98-3D70-427C-ADA8-D405E4060752}"/>
            </a:ext>
          </a:extLst>
        </xdr:cNvPr>
        <xdr:cNvSpPr txBox="1"/>
      </xdr:nvSpPr>
      <xdr:spPr>
        <a:xfrm>
          <a:off x="9467850" y="16984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a:extLst>
            <a:ext uri="{FF2B5EF4-FFF2-40B4-BE49-F238E27FC236}">
              <a16:creationId xmlns:a16="http://schemas.microsoft.com/office/drawing/2014/main" id="{63BDC712-FB88-48D6-BC02-815B87E59D31}"/>
            </a:ext>
          </a:extLst>
        </xdr:cNvPr>
        <xdr:cNvSpPr/>
      </xdr:nvSpPr>
      <xdr:spPr>
        <a:xfrm>
          <a:off x="9401175" y="1713293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a:extLst>
            <a:ext uri="{FF2B5EF4-FFF2-40B4-BE49-F238E27FC236}">
              <a16:creationId xmlns:a16="http://schemas.microsoft.com/office/drawing/2014/main" id="{8A009B4A-A8EB-47DD-82F3-219F7BAFB063}"/>
            </a:ext>
          </a:extLst>
        </xdr:cNvPr>
        <xdr:cNvSpPr/>
      </xdr:nvSpPr>
      <xdr:spPr>
        <a:xfrm>
          <a:off x="86391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a:extLst>
            <a:ext uri="{FF2B5EF4-FFF2-40B4-BE49-F238E27FC236}">
              <a16:creationId xmlns:a16="http://schemas.microsoft.com/office/drawing/2014/main" id="{5B4D0FC7-4836-4891-8B22-5D774BBFADFC}"/>
            </a:ext>
          </a:extLst>
        </xdr:cNvPr>
        <xdr:cNvSpPr/>
      </xdr:nvSpPr>
      <xdr:spPr>
        <a:xfrm>
          <a:off x="7839075" y="171938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a:extLst>
            <a:ext uri="{FF2B5EF4-FFF2-40B4-BE49-F238E27FC236}">
              <a16:creationId xmlns:a16="http://schemas.microsoft.com/office/drawing/2014/main" id="{A6752050-5A97-40A7-AF56-6BCC7AE68D58}"/>
            </a:ext>
          </a:extLst>
        </xdr:cNvPr>
        <xdr:cNvSpPr/>
      </xdr:nvSpPr>
      <xdr:spPr>
        <a:xfrm>
          <a:off x="7029450" y="171665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60A5D5D8-9929-456F-B244-B85EF7F98E07}"/>
            </a:ext>
          </a:extLst>
        </xdr:cNvPr>
        <xdr:cNvSpPr/>
      </xdr:nvSpPr>
      <xdr:spPr>
        <a:xfrm>
          <a:off x="62388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62A1494-B76E-4846-9694-30155E72E610}"/>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0F34D10-C499-4DF8-A891-B1E53A6C8A4D}"/>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0F1DFD3-EC73-4248-8FD1-198C9A8211E4}"/>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1EE94B9-C025-4108-97DB-B71295686C5B}"/>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A86B5F3-579B-4657-9DE8-7BF1FF92805E}"/>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74" name="楕円 473">
          <a:extLst>
            <a:ext uri="{FF2B5EF4-FFF2-40B4-BE49-F238E27FC236}">
              <a16:creationId xmlns:a16="http://schemas.microsoft.com/office/drawing/2014/main" id="{676C5EF3-B3D3-4AF1-9FF6-7C0F6DF1BC69}"/>
            </a:ext>
          </a:extLst>
        </xdr:cNvPr>
        <xdr:cNvSpPr/>
      </xdr:nvSpPr>
      <xdr:spPr>
        <a:xfrm>
          <a:off x="9401175" y="1713293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140988</xdr:rowOff>
    </xdr:from>
    <xdr:ext cx="469744" cy="259045"/>
    <xdr:sp macro="" textlink="">
      <xdr:nvSpPr>
        <xdr:cNvPr id="475" name="【市民会館】&#10;一人当たり面積該当値テキスト">
          <a:extLst>
            <a:ext uri="{FF2B5EF4-FFF2-40B4-BE49-F238E27FC236}">
              <a16:creationId xmlns:a16="http://schemas.microsoft.com/office/drawing/2014/main" id="{86F8ECEE-ED51-4907-B2DA-011FED030534}"/>
            </a:ext>
          </a:extLst>
        </xdr:cNvPr>
        <xdr:cNvSpPr txBox="1"/>
      </xdr:nvSpPr>
      <xdr:spPr>
        <a:xfrm>
          <a:off x="9467850" y="1711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162561</xdr:rowOff>
    </xdr:from>
    <xdr:to>
      <xdr:col>50</xdr:col>
      <xdr:colOff>165100</xdr:colOff>
      <xdr:row>105</xdr:row>
      <xdr:rowOff>92711</xdr:rowOff>
    </xdr:to>
    <xdr:sp macro="" textlink="">
      <xdr:nvSpPr>
        <xdr:cNvPr id="476" name="楕円 475">
          <a:extLst>
            <a:ext uri="{FF2B5EF4-FFF2-40B4-BE49-F238E27FC236}">
              <a16:creationId xmlns:a16="http://schemas.microsoft.com/office/drawing/2014/main" id="{9253AD8B-0D85-4BBC-AE82-6038F6C7BCD8}"/>
            </a:ext>
          </a:extLst>
        </xdr:cNvPr>
        <xdr:cNvSpPr/>
      </xdr:nvSpPr>
      <xdr:spPr>
        <a:xfrm>
          <a:off x="8639175" y="171329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41911</xdr:rowOff>
    </xdr:from>
    <xdr:to>
      <xdr:col>55</xdr:col>
      <xdr:colOff>0</xdr:colOff>
      <xdr:row>105</xdr:row>
      <xdr:rowOff>41911</xdr:rowOff>
    </xdr:to>
    <xdr:cxnSp macro="">
      <xdr:nvCxnSpPr>
        <xdr:cNvPr id="477" name="直線コネクタ 476">
          <a:extLst>
            <a:ext uri="{FF2B5EF4-FFF2-40B4-BE49-F238E27FC236}">
              <a16:creationId xmlns:a16="http://schemas.microsoft.com/office/drawing/2014/main" id="{8AEB88D4-87F7-4795-BDD4-EEBCD6036AE4}"/>
            </a:ext>
          </a:extLst>
        </xdr:cNvPr>
        <xdr:cNvCxnSpPr/>
      </xdr:nvCxnSpPr>
      <xdr:spPr>
        <a:xfrm>
          <a:off x="8686800" y="1719008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78" name="楕円 477">
          <a:extLst>
            <a:ext uri="{FF2B5EF4-FFF2-40B4-BE49-F238E27FC236}">
              <a16:creationId xmlns:a16="http://schemas.microsoft.com/office/drawing/2014/main" id="{2234CE4D-15BA-48A4-B73E-A82394EE7504}"/>
            </a:ext>
          </a:extLst>
        </xdr:cNvPr>
        <xdr:cNvSpPr/>
      </xdr:nvSpPr>
      <xdr:spPr>
        <a:xfrm>
          <a:off x="7839075" y="171329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41911</xdr:rowOff>
    </xdr:from>
    <xdr:to>
      <xdr:col>50</xdr:col>
      <xdr:colOff>114300</xdr:colOff>
      <xdr:row>105</xdr:row>
      <xdr:rowOff>41911</xdr:rowOff>
    </xdr:to>
    <xdr:cxnSp macro="">
      <xdr:nvCxnSpPr>
        <xdr:cNvPr id="479" name="直線コネクタ 478">
          <a:extLst>
            <a:ext uri="{FF2B5EF4-FFF2-40B4-BE49-F238E27FC236}">
              <a16:creationId xmlns:a16="http://schemas.microsoft.com/office/drawing/2014/main" id="{3AB12044-AEF0-48F0-902B-6597793F36BD}"/>
            </a:ext>
          </a:extLst>
        </xdr:cNvPr>
        <xdr:cNvCxnSpPr/>
      </xdr:nvCxnSpPr>
      <xdr:spPr>
        <a:xfrm>
          <a:off x="7886700" y="171900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109220</xdr:rowOff>
    </xdr:from>
    <xdr:to>
      <xdr:col>41</xdr:col>
      <xdr:colOff>101600</xdr:colOff>
      <xdr:row>103</xdr:row>
      <xdr:rowOff>39370</xdr:rowOff>
    </xdr:to>
    <xdr:sp macro="" textlink="">
      <xdr:nvSpPr>
        <xdr:cNvPr id="480" name="楕円 479">
          <a:extLst>
            <a:ext uri="{FF2B5EF4-FFF2-40B4-BE49-F238E27FC236}">
              <a16:creationId xmlns:a16="http://schemas.microsoft.com/office/drawing/2014/main" id="{D469AC19-9ED1-401A-A155-389F56A864A2}"/>
            </a:ext>
          </a:extLst>
        </xdr:cNvPr>
        <xdr:cNvSpPr/>
      </xdr:nvSpPr>
      <xdr:spPr>
        <a:xfrm>
          <a:off x="7029450" y="167366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160020</xdr:rowOff>
    </xdr:from>
    <xdr:to>
      <xdr:col>45</xdr:col>
      <xdr:colOff>177800</xdr:colOff>
      <xdr:row>105</xdr:row>
      <xdr:rowOff>41911</xdr:rowOff>
    </xdr:to>
    <xdr:cxnSp macro="">
      <xdr:nvCxnSpPr>
        <xdr:cNvPr id="481" name="直線コネクタ 480">
          <a:extLst>
            <a:ext uri="{FF2B5EF4-FFF2-40B4-BE49-F238E27FC236}">
              <a16:creationId xmlns:a16="http://schemas.microsoft.com/office/drawing/2014/main" id="{1C326E2D-151C-4CF0-8BEC-68B1A6130416}"/>
            </a:ext>
          </a:extLst>
        </xdr:cNvPr>
        <xdr:cNvCxnSpPr/>
      </xdr:nvCxnSpPr>
      <xdr:spPr>
        <a:xfrm>
          <a:off x="7077075" y="16793845"/>
          <a:ext cx="809625" cy="3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132080</xdr:rowOff>
    </xdr:from>
    <xdr:to>
      <xdr:col>36</xdr:col>
      <xdr:colOff>165100</xdr:colOff>
      <xdr:row>103</xdr:row>
      <xdr:rowOff>62230</xdr:rowOff>
    </xdr:to>
    <xdr:sp macro="" textlink="">
      <xdr:nvSpPr>
        <xdr:cNvPr id="482" name="楕円 481">
          <a:extLst>
            <a:ext uri="{FF2B5EF4-FFF2-40B4-BE49-F238E27FC236}">
              <a16:creationId xmlns:a16="http://schemas.microsoft.com/office/drawing/2014/main" id="{01B4858E-488E-45DC-BDF0-EE4C0D803B8F}"/>
            </a:ext>
          </a:extLst>
        </xdr:cNvPr>
        <xdr:cNvSpPr/>
      </xdr:nvSpPr>
      <xdr:spPr>
        <a:xfrm>
          <a:off x="6238875" y="167627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160020</xdr:rowOff>
    </xdr:from>
    <xdr:to>
      <xdr:col>41</xdr:col>
      <xdr:colOff>50800</xdr:colOff>
      <xdr:row>103</xdr:row>
      <xdr:rowOff>11430</xdr:rowOff>
    </xdr:to>
    <xdr:cxnSp macro="">
      <xdr:nvCxnSpPr>
        <xdr:cNvPr id="483" name="直線コネクタ 482">
          <a:extLst>
            <a:ext uri="{FF2B5EF4-FFF2-40B4-BE49-F238E27FC236}">
              <a16:creationId xmlns:a16="http://schemas.microsoft.com/office/drawing/2014/main" id="{6CF541BB-1F09-4F77-8487-3106A71AAA44}"/>
            </a:ext>
          </a:extLst>
        </xdr:cNvPr>
        <xdr:cNvCxnSpPr/>
      </xdr:nvCxnSpPr>
      <xdr:spPr>
        <a:xfrm flipV="1">
          <a:off x="6286500" y="16793845"/>
          <a:ext cx="7905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4" name="n_1aveValue【市民会館】&#10;一人当たり面積">
          <a:extLst>
            <a:ext uri="{FF2B5EF4-FFF2-40B4-BE49-F238E27FC236}">
              <a16:creationId xmlns:a16="http://schemas.microsoft.com/office/drawing/2014/main" id="{0F40092B-8060-4684-8294-21B36A13F2E4}"/>
            </a:ext>
          </a:extLst>
        </xdr:cNvPr>
        <xdr:cNvSpPr txBox="1"/>
      </xdr:nvSpPr>
      <xdr:spPr>
        <a:xfrm>
          <a:off x="8458277"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5" name="n_2aveValue【市民会館】&#10;一人当たり面積">
          <a:extLst>
            <a:ext uri="{FF2B5EF4-FFF2-40B4-BE49-F238E27FC236}">
              <a16:creationId xmlns:a16="http://schemas.microsoft.com/office/drawing/2014/main" id="{063B6FBE-D746-40BE-A51C-731EDCA2368F}"/>
            </a:ext>
          </a:extLst>
        </xdr:cNvPr>
        <xdr:cNvSpPr txBox="1"/>
      </xdr:nvSpPr>
      <xdr:spPr>
        <a:xfrm>
          <a:off x="7677227" y="172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114316</xdr:rowOff>
    </xdr:from>
    <xdr:ext cx="469744" cy="259045"/>
    <xdr:sp macro="" textlink="">
      <xdr:nvSpPr>
        <xdr:cNvPr id="486" name="n_3aveValue【市民会館】&#10;一人当たり面積">
          <a:extLst>
            <a:ext uri="{FF2B5EF4-FFF2-40B4-BE49-F238E27FC236}">
              <a16:creationId xmlns:a16="http://schemas.microsoft.com/office/drawing/2014/main" id="{D2B5E1E5-50E5-4428-A7EB-8A7BB893D907}"/>
            </a:ext>
          </a:extLst>
        </xdr:cNvPr>
        <xdr:cNvSpPr txBox="1"/>
      </xdr:nvSpPr>
      <xdr:spPr>
        <a:xfrm>
          <a:off x="6867602" y="1725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87" name="n_4aveValue【市民会館】&#10;一人当たり面積">
          <a:extLst>
            <a:ext uri="{FF2B5EF4-FFF2-40B4-BE49-F238E27FC236}">
              <a16:creationId xmlns:a16="http://schemas.microsoft.com/office/drawing/2014/main" id="{F6E9022A-9EFE-4741-89D1-F75F957E882B}"/>
            </a:ext>
          </a:extLst>
        </xdr:cNvPr>
        <xdr:cNvSpPr txBox="1"/>
      </xdr:nvSpPr>
      <xdr:spPr>
        <a:xfrm>
          <a:off x="6067502"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109238</xdr:rowOff>
    </xdr:from>
    <xdr:ext cx="469744" cy="259045"/>
    <xdr:sp macro="" textlink="">
      <xdr:nvSpPr>
        <xdr:cNvPr id="488" name="n_1mainValue【市民会館】&#10;一人当たり面積">
          <a:extLst>
            <a:ext uri="{FF2B5EF4-FFF2-40B4-BE49-F238E27FC236}">
              <a16:creationId xmlns:a16="http://schemas.microsoft.com/office/drawing/2014/main" id="{70E28BF7-7E55-4AED-A56F-235DBE375825}"/>
            </a:ext>
          </a:extLst>
        </xdr:cNvPr>
        <xdr:cNvSpPr txBox="1"/>
      </xdr:nvSpPr>
      <xdr:spPr>
        <a:xfrm>
          <a:off x="8458277"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89" name="n_2mainValue【市民会館】&#10;一人当たり面積">
          <a:extLst>
            <a:ext uri="{FF2B5EF4-FFF2-40B4-BE49-F238E27FC236}">
              <a16:creationId xmlns:a16="http://schemas.microsoft.com/office/drawing/2014/main" id="{2B1A507B-116A-4EEC-AC0B-8388D29CC09F}"/>
            </a:ext>
          </a:extLst>
        </xdr:cNvPr>
        <xdr:cNvSpPr txBox="1"/>
      </xdr:nvSpPr>
      <xdr:spPr>
        <a:xfrm>
          <a:off x="7677227"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55897</xdr:rowOff>
    </xdr:from>
    <xdr:ext cx="469744" cy="259045"/>
    <xdr:sp macro="" textlink="">
      <xdr:nvSpPr>
        <xdr:cNvPr id="490" name="n_3mainValue【市民会館】&#10;一人当たり面積">
          <a:extLst>
            <a:ext uri="{FF2B5EF4-FFF2-40B4-BE49-F238E27FC236}">
              <a16:creationId xmlns:a16="http://schemas.microsoft.com/office/drawing/2014/main" id="{55BB6D69-7742-4DA0-95DA-FD2832584347}"/>
            </a:ext>
          </a:extLst>
        </xdr:cNvPr>
        <xdr:cNvSpPr txBox="1"/>
      </xdr:nvSpPr>
      <xdr:spPr>
        <a:xfrm>
          <a:off x="6867602" y="1651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78757</xdr:rowOff>
    </xdr:from>
    <xdr:ext cx="469744" cy="259045"/>
    <xdr:sp macro="" textlink="">
      <xdr:nvSpPr>
        <xdr:cNvPr id="491" name="n_4mainValue【市民会館】&#10;一人当たり面積">
          <a:extLst>
            <a:ext uri="{FF2B5EF4-FFF2-40B4-BE49-F238E27FC236}">
              <a16:creationId xmlns:a16="http://schemas.microsoft.com/office/drawing/2014/main" id="{FDB4395D-16F9-463C-8D42-AD76C8202658}"/>
            </a:ext>
          </a:extLst>
        </xdr:cNvPr>
        <xdr:cNvSpPr txBox="1"/>
      </xdr:nvSpPr>
      <xdr:spPr>
        <a:xfrm>
          <a:off x="6067502" y="1653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C7EDD0FF-7E9A-466A-B08A-9FDCD12905CD}"/>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736A29B9-B376-472A-A346-CB41CE93918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ECF9FEAF-54DE-4C8E-BCBD-09C137E2C98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C5B33B6C-2BE4-42DF-92D8-8BE441EC07C0}"/>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3500265C-4108-4A4B-8B2A-95ECFDF9CE5C}"/>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F849A3C6-4ABC-4888-A58F-689B1034CA0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12449996-0431-4940-A081-3E3516CEC7B3}"/>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2997863A-4215-41E1-AC88-9B3EAA6CA17A}"/>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D7752AB2-817A-427F-A1BF-58279E0B7B48}"/>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2DA6D257-C4CB-4C41-859D-0E6B4A14B71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DC59F6F6-606B-4966-B41E-B8527FE0ADC7}"/>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9F8DC281-CF6A-4C2D-B622-379B7DE33ED8}"/>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C659D50F-994D-43AA-ACE8-BB4C49774C81}"/>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2604B01F-A31A-48BB-8291-EDC734C2F045}"/>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BD8B221-9554-4696-800E-196036FD8E39}"/>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4CD05716-2C24-4E18-AD8C-4687D4ACB338}"/>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4C71742B-97B6-455A-82B3-B1801B1E952D}"/>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BD036AED-06C4-4E44-9E29-2785ED7CB627}"/>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FB64782D-C494-4E30-95F5-7107C877B808}"/>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808C0D14-7F08-4E40-A6E6-B83B61FD40D7}"/>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34F9A0CB-91B8-4668-909A-3F4A953C5DD2}"/>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EB8C1AEC-F91C-4B69-ADA7-4B32E95B9FD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75F924F5-B4B2-405F-8AFC-39E41FBB25EA}"/>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54E6467B-F67D-4881-8634-4FC6A83EC28F}"/>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a:extLst>
            <a:ext uri="{FF2B5EF4-FFF2-40B4-BE49-F238E27FC236}">
              <a16:creationId xmlns:a16="http://schemas.microsoft.com/office/drawing/2014/main" id="{18CCEBF5-A79F-4DF7-96D1-FDCE6147EDBD}"/>
            </a:ext>
          </a:extLst>
        </xdr:cNvPr>
        <xdr:cNvCxnSpPr/>
      </xdr:nvCxnSpPr>
      <xdr:spPr>
        <a:xfrm flipV="1">
          <a:off x="14696439" y="536321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DCCB3433-C0E5-4126-B6E2-FA614F093224}"/>
            </a:ext>
          </a:extLst>
        </xdr:cNvPr>
        <xdr:cNvSpPr txBox="1"/>
      </xdr:nvSpPr>
      <xdr:spPr>
        <a:xfrm>
          <a:off x="14735175"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a:extLst>
            <a:ext uri="{FF2B5EF4-FFF2-40B4-BE49-F238E27FC236}">
              <a16:creationId xmlns:a16="http://schemas.microsoft.com/office/drawing/2014/main" id="{CCC1C66A-8250-4D2E-AC24-AFF71E2C4C6B}"/>
            </a:ext>
          </a:extLst>
        </xdr:cNvPr>
        <xdr:cNvCxnSpPr/>
      </xdr:nvCxnSpPr>
      <xdr:spPr>
        <a:xfrm>
          <a:off x="14611350" y="67557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15B24BBA-BA85-4E56-BD98-3DDF58402C8F}"/>
            </a:ext>
          </a:extLst>
        </xdr:cNvPr>
        <xdr:cNvSpPr txBox="1"/>
      </xdr:nvSpPr>
      <xdr:spPr>
        <a:xfrm>
          <a:off x="14735175" y="516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a:extLst>
            <a:ext uri="{FF2B5EF4-FFF2-40B4-BE49-F238E27FC236}">
              <a16:creationId xmlns:a16="http://schemas.microsoft.com/office/drawing/2014/main" id="{DF1DF2DD-A781-4E28-929E-D83D10C1CE20}"/>
            </a:ext>
          </a:extLst>
        </xdr:cNvPr>
        <xdr:cNvCxnSpPr/>
      </xdr:nvCxnSpPr>
      <xdr:spPr>
        <a:xfrm>
          <a:off x="14611350" y="53632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C6CC7C58-1B2C-4647-BA1F-05E011DA3D8B}"/>
            </a:ext>
          </a:extLst>
        </xdr:cNvPr>
        <xdr:cNvSpPr txBox="1"/>
      </xdr:nvSpPr>
      <xdr:spPr>
        <a:xfrm>
          <a:off x="14735175" y="598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55AD977F-448B-417A-A95C-39F16C4F64C9}"/>
            </a:ext>
          </a:extLst>
        </xdr:cNvPr>
        <xdr:cNvSpPr/>
      </xdr:nvSpPr>
      <xdr:spPr>
        <a:xfrm>
          <a:off x="14649450" y="61175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a:extLst>
            <a:ext uri="{FF2B5EF4-FFF2-40B4-BE49-F238E27FC236}">
              <a16:creationId xmlns:a16="http://schemas.microsoft.com/office/drawing/2014/main" id="{2FB69C92-ACDE-4026-B083-33CE0D5FC342}"/>
            </a:ext>
          </a:extLst>
        </xdr:cNvPr>
        <xdr:cNvSpPr/>
      </xdr:nvSpPr>
      <xdr:spPr>
        <a:xfrm>
          <a:off x="13887450" y="60674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a:extLst>
            <a:ext uri="{FF2B5EF4-FFF2-40B4-BE49-F238E27FC236}">
              <a16:creationId xmlns:a16="http://schemas.microsoft.com/office/drawing/2014/main" id="{5E4EB1A6-46B0-4B3B-B6FE-5AAEC9EBB138}"/>
            </a:ext>
          </a:extLst>
        </xdr:cNvPr>
        <xdr:cNvSpPr/>
      </xdr:nvSpPr>
      <xdr:spPr>
        <a:xfrm>
          <a:off x="13096875" y="60839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a:extLst>
            <a:ext uri="{FF2B5EF4-FFF2-40B4-BE49-F238E27FC236}">
              <a16:creationId xmlns:a16="http://schemas.microsoft.com/office/drawing/2014/main" id="{45604EBA-8D4C-4FC6-BDB4-C8DDE67EAD76}"/>
            </a:ext>
          </a:extLst>
        </xdr:cNvPr>
        <xdr:cNvSpPr/>
      </xdr:nvSpPr>
      <xdr:spPr>
        <a:xfrm>
          <a:off x="12296775" y="60585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a:extLst>
            <a:ext uri="{FF2B5EF4-FFF2-40B4-BE49-F238E27FC236}">
              <a16:creationId xmlns:a16="http://schemas.microsoft.com/office/drawing/2014/main" id="{EB7CD408-077D-4967-9663-058FFF98D868}"/>
            </a:ext>
          </a:extLst>
        </xdr:cNvPr>
        <xdr:cNvSpPr/>
      </xdr:nvSpPr>
      <xdr:spPr>
        <a:xfrm>
          <a:off x="11487150" y="60394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7133DD6-DE47-4677-BA8A-7562CB2438B0}"/>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77CB153-114C-4E30-9DD2-57591C03B7B9}"/>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8A85035-9B32-4464-A94C-1E798830667C}"/>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65F3818-C110-4156-8CB1-F7E8D12AE022}"/>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F8672FA-08D5-415C-8859-43F7E690A8CC}"/>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111125</xdr:rowOff>
    </xdr:from>
    <xdr:to>
      <xdr:col>85</xdr:col>
      <xdr:colOff>177800</xdr:colOff>
      <xdr:row>40</xdr:row>
      <xdr:rowOff>41275</xdr:rowOff>
    </xdr:to>
    <xdr:sp macro="" textlink="">
      <xdr:nvSpPr>
        <xdr:cNvPr id="532" name="楕円 531">
          <a:extLst>
            <a:ext uri="{FF2B5EF4-FFF2-40B4-BE49-F238E27FC236}">
              <a16:creationId xmlns:a16="http://schemas.microsoft.com/office/drawing/2014/main" id="{67AE5616-552A-4A6E-95EF-01BA8278F5D8}"/>
            </a:ext>
          </a:extLst>
        </xdr:cNvPr>
        <xdr:cNvSpPr/>
      </xdr:nvSpPr>
      <xdr:spPr>
        <a:xfrm>
          <a:off x="14649450" y="6435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89552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4CE7FCED-2E14-4E76-9597-E6DFE7D1742C}"/>
            </a:ext>
          </a:extLst>
        </xdr:cNvPr>
        <xdr:cNvSpPr txBox="1"/>
      </xdr:nvSpPr>
      <xdr:spPr>
        <a:xfrm>
          <a:off x="14735175"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80645</xdr:rowOff>
    </xdr:from>
    <xdr:to>
      <xdr:col>81</xdr:col>
      <xdr:colOff>101600</xdr:colOff>
      <xdr:row>40</xdr:row>
      <xdr:rowOff>10795</xdr:rowOff>
    </xdr:to>
    <xdr:sp macro="" textlink="">
      <xdr:nvSpPr>
        <xdr:cNvPr id="534" name="楕円 533">
          <a:extLst>
            <a:ext uri="{FF2B5EF4-FFF2-40B4-BE49-F238E27FC236}">
              <a16:creationId xmlns:a16="http://schemas.microsoft.com/office/drawing/2014/main" id="{A7780546-1CD6-4869-965F-55DD05F185C8}"/>
            </a:ext>
          </a:extLst>
        </xdr:cNvPr>
        <xdr:cNvSpPr/>
      </xdr:nvSpPr>
      <xdr:spPr>
        <a:xfrm>
          <a:off x="13887450" y="64084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131445</xdr:rowOff>
    </xdr:from>
    <xdr:to>
      <xdr:col>85</xdr:col>
      <xdr:colOff>127000</xdr:colOff>
      <xdr:row>39</xdr:row>
      <xdr:rowOff>161925</xdr:rowOff>
    </xdr:to>
    <xdr:cxnSp macro="">
      <xdr:nvCxnSpPr>
        <xdr:cNvPr id="535" name="直線コネクタ 534">
          <a:extLst>
            <a:ext uri="{FF2B5EF4-FFF2-40B4-BE49-F238E27FC236}">
              <a16:creationId xmlns:a16="http://schemas.microsoft.com/office/drawing/2014/main" id="{7066A7A5-A8E8-43B8-A7D7-BCB8D24D71BA}"/>
            </a:ext>
          </a:extLst>
        </xdr:cNvPr>
        <xdr:cNvCxnSpPr/>
      </xdr:nvCxnSpPr>
      <xdr:spPr>
        <a:xfrm>
          <a:off x="13935075" y="6456045"/>
          <a:ext cx="762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42545</xdr:rowOff>
    </xdr:from>
    <xdr:to>
      <xdr:col>76</xdr:col>
      <xdr:colOff>165100</xdr:colOff>
      <xdr:row>39</xdr:row>
      <xdr:rowOff>144145</xdr:rowOff>
    </xdr:to>
    <xdr:sp macro="" textlink="">
      <xdr:nvSpPr>
        <xdr:cNvPr id="536" name="楕円 535">
          <a:extLst>
            <a:ext uri="{FF2B5EF4-FFF2-40B4-BE49-F238E27FC236}">
              <a16:creationId xmlns:a16="http://schemas.microsoft.com/office/drawing/2014/main" id="{EB9C5627-204C-410C-9691-A81A7430CBBA}"/>
            </a:ext>
          </a:extLst>
        </xdr:cNvPr>
        <xdr:cNvSpPr/>
      </xdr:nvSpPr>
      <xdr:spPr>
        <a:xfrm>
          <a:off x="13096875" y="63703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93345</xdr:rowOff>
    </xdr:from>
    <xdr:to>
      <xdr:col>81</xdr:col>
      <xdr:colOff>50800</xdr:colOff>
      <xdr:row>39</xdr:row>
      <xdr:rowOff>131445</xdr:rowOff>
    </xdr:to>
    <xdr:cxnSp macro="">
      <xdr:nvCxnSpPr>
        <xdr:cNvPr id="537" name="直線コネクタ 536">
          <a:extLst>
            <a:ext uri="{FF2B5EF4-FFF2-40B4-BE49-F238E27FC236}">
              <a16:creationId xmlns:a16="http://schemas.microsoft.com/office/drawing/2014/main" id="{47C9B38E-C315-456A-BA11-8B1CCC17B606}"/>
            </a:ext>
          </a:extLst>
        </xdr:cNvPr>
        <xdr:cNvCxnSpPr/>
      </xdr:nvCxnSpPr>
      <xdr:spPr>
        <a:xfrm>
          <a:off x="13144500" y="641794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6350</xdr:rowOff>
    </xdr:from>
    <xdr:to>
      <xdr:col>72</xdr:col>
      <xdr:colOff>38100</xdr:colOff>
      <xdr:row>39</xdr:row>
      <xdr:rowOff>107950</xdr:rowOff>
    </xdr:to>
    <xdr:sp macro="" textlink="">
      <xdr:nvSpPr>
        <xdr:cNvPr id="538" name="楕円 537">
          <a:extLst>
            <a:ext uri="{FF2B5EF4-FFF2-40B4-BE49-F238E27FC236}">
              <a16:creationId xmlns:a16="http://schemas.microsoft.com/office/drawing/2014/main" id="{56140E1E-FAD9-4E1C-8F59-2EE0DDCA97FE}"/>
            </a:ext>
          </a:extLst>
        </xdr:cNvPr>
        <xdr:cNvSpPr/>
      </xdr:nvSpPr>
      <xdr:spPr>
        <a:xfrm>
          <a:off x="12296775" y="6334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57150</xdr:rowOff>
    </xdr:from>
    <xdr:to>
      <xdr:col>76</xdr:col>
      <xdr:colOff>114300</xdr:colOff>
      <xdr:row>39</xdr:row>
      <xdr:rowOff>93345</xdr:rowOff>
    </xdr:to>
    <xdr:cxnSp macro="">
      <xdr:nvCxnSpPr>
        <xdr:cNvPr id="539" name="直線コネクタ 538">
          <a:extLst>
            <a:ext uri="{FF2B5EF4-FFF2-40B4-BE49-F238E27FC236}">
              <a16:creationId xmlns:a16="http://schemas.microsoft.com/office/drawing/2014/main" id="{5C552507-69E4-4A15-9BBA-4D04CAAFB1FA}"/>
            </a:ext>
          </a:extLst>
        </xdr:cNvPr>
        <xdr:cNvCxnSpPr/>
      </xdr:nvCxnSpPr>
      <xdr:spPr>
        <a:xfrm>
          <a:off x="12344400" y="638175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133985</xdr:rowOff>
    </xdr:from>
    <xdr:to>
      <xdr:col>67</xdr:col>
      <xdr:colOff>101600</xdr:colOff>
      <xdr:row>39</xdr:row>
      <xdr:rowOff>64135</xdr:rowOff>
    </xdr:to>
    <xdr:sp macro="" textlink="">
      <xdr:nvSpPr>
        <xdr:cNvPr id="540" name="楕円 539">
          <a:extLst>
            <a:ext uri="{FF2B5EF4-FFF2-40B4-BE49-F238E27FC236}">
              <a16:creationId xmlns:a16="http://schemas.microsoft.com/office/drawing/2014/main" id="{8A8B485F-4C07-41E4-906F-C9809E5ACB61}"/>
            </a:ext>
          </a:extLst>
        </xdr:cNvPr>
        <xdr:cNvSpPr/>
      </xdr:nvSpPr>
      <xdr:spPr>
        <a:xfrm>
          <a:off x="11487150" y="62966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xdr:rowOff>
    </xdr:from>
    <xdr:to>
      <xdr:col>71</xdr:col>
      <xdr:colOff>177800</xdr:colOff>
      <xdr:row>39</xdr:row>
      <xdr:rowOff>57150</xdr:rowOff>
    </xdr:to>
    <xdr:cxnSp macro="">
      <xdr:nvCxnSpPr>
        <xdr:cNvPr id="541" name="直線コネクタ 540">
          <a:extLst>
            <a:ext uri="{FF2B5EF4-FFF2-40B4-BE49-F238E27FC236}">
              <a16:creationId xmlns:a16="http://schemas.microsoft.com/office/drawing/2014/main" id="{0F4E7D64-B052-4FD4-A202-AFC277B70542}"/>
            </a:ext>
          </a:extLst>
        </xdr:cNvPr>
        <xdr:cNvCxnSpPr/>
      </xdr:nvCxnSpPr>
      <xdr:spPr>
        <a:xfrm>
          <a:off x="11534775" y="6334760"/>
          <a:ext cx="80962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10177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982F3435-4074-4A97-B10B-B83EE8D53DA0}"/>
            </a:ext>
          </a:extLst>
        </xdr:cNvPr>
        <xdr:cNvSpPr txBox="1"/>
      </xdr:nvSpPr>
      <xdr:spPr>
        <a:xfrm>
          <a:off x="13745219" y="584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33037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57065429-1589-4A20-970B-5AF93A699E5C}"/>
            </a:ext>
          </a:extLst>
        </xdr:cNvPr>
        <xdr:cNvSpPr txBox="1"/>
      </xdr:nvSpPr>
      <xdr:spPr>
        <a:xfrm>
          <a:off x="12964169" y="5868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4462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CDC343D6-77DE-4AE5-B47F-033A4D654298}"/>
            </a:ext>
          </a:extLst>
        </xdr:cNvPr>
        <xdr:cNvSpPr txBox="1"/>
      </xdr:nvSpPr>
      <xdr:spPr>
        <a:xfrm>
          <a:off x="12164069" y="584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2E1EB1C1-DF37-4B9A-970D-8D41D5808E5C}"/>
            </a:ext>
          </a:extLst>
        </xdr:cNvPr>
        <xdr:cNvSpPr txBox="1"/>
      </xdr:nvSpPr>
      <xdr:spPr>
        <a:xfrm>
          <a:off x="1135444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1922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1CAF3D30-0304-4C9E-A68E-D7575EF22057}"/>
            </a:ext>
          </a:extLst>
        </xdr:cNvPr>
        <xdr:cNvSpPr txBox="1"/>
      </xdr:nvSpPr>
      <xdr:spPr>
        <a:xfrm>
          <a:off x="13745219"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135272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A1A28527-231F-4CAA-9751-4F3736E403D9}"/>
            </a:ext>
          </a:extLst>
        </xdr:cNvPr>
        <xdr:cNvSpPr txBox="1"/>
      </xdr:nvSpPr>
      <xdr:spPr>
        <a:xfrm>
          <a:off x="12964169"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99077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52610C1C-E33D-41D8-8AA2-D955EE1AFCCF}"/>
            </a:ext>
          </a:extLst>
        </xdr:cNvPr>
        <xdr:cNvSpPr txBox="1"/>
      </xdr:nvSpPr>
      <xdr:spPr>
        <a:xfrm>
          <a:off x="12164069" y="642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55262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AFA9494D-36EB-490A-8F0A-6D7F56CC2266}"/>
            </a:ext>
          </a:extLst>
        </xdr:cNvPr>
        <xdr:cNvSpPr txBox="1"/>
      </xdr:nvSpPr>
      <xdr:spPr>
        <a:xfrm>
          <a:off x="113544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356DE46F-9B6E-411C-A56C-86F350687762}"/>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F16EC0DD-0010-42AE-97C0-1AB88F63649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6C9D5A14-ABA4-4652-9786-5D1E88EA1399}"/>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61C78E12-BA14-46F1-A9A1-B6083D8153CB}"/>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2841F3BC-FB82-46D2-B851-0F1274C35F2E}"/>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B94B2FDC-B61B-4B78-B1F2-DDF52C0FF811}"/>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7014FC61-E522-44A2-9181-4D5B57D1D48B}"/>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21F7F9B0-172C-40CD-A5FD-06EA883E6CFC}"/>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8661497B-2436-4D93-B80B-A4B6AD967D75}"/>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61E0E197-5A45-4E29-92EA-B60BF078341D}"/>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a:extLst>
            <a:ext uri="{FF2B5EF4-FFF2-40B4-BE49-F238E27FC236}">
              <a16:creationId xmlns:a16="http://schemas.microsoft.com/office/drawing/2014/main" id="{C1E07561-4074-4E70-8F4F-62EDEC86F9FA}"/>
            </a:ext>
          </a:extLst>
        </xdr:cNvPr>
        <xdr:cNvCxnSpPr/>
      </xdr:nvCxnSpPr>
      <xdr:spPr>
        <a:xfrm>
          <a:off x="16459200" y="6943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a:extLst>
            <a:ext uri="{FF2B5EF4-FFF2-40B4-BE49-F238E27FC236}">
              <a16:creationId xmlns:a16="http://schemas.microsoft.com/office/drawing/2014/main" id="{58FC7C31-4D76-4CA7-A276-5084AF3B745D}"/>
            </a:ext>
          </a:extLst>
        </xdr:cNvPr>
        <xdr:cNvSpPr txBox="1"/>
      </xdr:nvSpPr>
      <xdr:spPr>
        <a:xfrm>
          <a:off x="16248514" y="6807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1299CCEF-D6F8-4CFB-86B4-8A7A51419689}"/>
            </a:ext>
          </a:extLst>
        </xdr:cNvPr>
        <xdr:cNvCxnSpPr/>
      </xdr:nvCxnSpPr>
      <xdr:spPr>
        <a:xfrm>
          <a:off x="16459200" y="666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a:extLst>
            <a:ext uri="{FF2B5EF4-FFF2-40B4-BE49-F238E27FC236}">
              <a16:creationId xmlns:a16="http://schemas.microsoft.com/office/drawing/2014/main" id="{80AECA38-7FDF-4FD4-9030-F26556D20A67}"/>
            </a:ext>
          </a:extLst>
        </xdr:cNvPr>
        <xdr:cNvSpPr txBox="1"/>
      </xdr:nvSpPr>
      <xdr:spPr>
        <a:xfrm>
          <a:off x="15985051" y="6531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a:extLst>
            <a:ext uri="{FF2B5EF4-FFF2-40B4-BE49-F238E27FC236}">
              <a16:creationId xmlns:a16="http://schemas.microsoft.com/office/drawing/2014/main" id="{38DEF410-5E7C-47FE-BFFA-C3F0B4EA54C8}"/>
            </a:ext>
          </a:extLst>
        </xdr:cNvPr>
        <xdr:cNvCxnSpPr/>
      </xdr:nvCxnSpPr>
      <xdr:spPr>
        <a:xfrm>
          <a:off x="16459200" y="6400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a:extLst>
            <a:ext uri="{FF2B5EF4-FFF2-40B4-BE49-F238E27FC236}">
              <a16:creationId xmlns:a16="http://schemas.microsoft.com/office/drawing/2014/main" id="{F9C163C3-D916-4387-9CCC-D3A381B8427E}"/>
            </a:ext>
          </a:extLst>
        </xdr:cNvPr>
        <xdr:cNvSpPr txBox="1"/>
      </xdr:nvSpPr>
      <xdr:spPr>
        <a:xfrm>
          <a:off x="15985051" y="6264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489F9E6B-0C8E-4BBE-A5A2-58A2DF4469ED}"/>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a:extLst>
            <a:ext uri="{FF2B5EF4-FFF2-40B4-BE49-F238E27FC236}">
              <a16:creationId xmlns:a16="http://schemas.microsoft.com/office/drawing/2014/main" id="{366D23BC-4FB2-484B-A60A-702BD4057D6D}"/>
            </a:ext>
          </a:extLst>
        </xdr:cNvPr>
        <xdr:cNvSpPr txBox="1"/>
      </xdr:nvSpPr>
      <xdr:spPr>
        <a:xfrm>
          <a:off x="15985051"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a:extLst>
            <a:ext uri="{FF2B5EF4-FFF2-40B4-BE49-F238E27FC236}">
              <a16:creationId xmlns:a16="http://schemas.microsoft.com/office/drawing/2014/main" id="{7787E0C5-65A7-4267-A27E-3A1E13CBAF4B}"/>
            </a:ext>
          </a:extLst>
        </xdr:cNvPr>
        <xdr:cNvCxnSpPr/>
      </xdr:nvCxnSpPr>
      <xdr:spPr>
        <a:xfrm>
          <a:off x="16459200" y="5857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a:extLst>
            <a:ext uri="{FF2B5EF4-FFF2-40B4-BE49-F238E27FC236}">
              <a16:creationId xmlns:a16="http://schemas.microsoft.com/office/drawing/2014/main" id="{FB5D25B2-798B-4822-8E2E-CAD18E64A199}"/>
            </a:ext>
          </a:extLst>
        </xdr:cNvPr>
        <xdr:cNvSpPr txBox="1"/>
      </xdr:nvSpPr>
      <xdr:spPr>
        <a:xfrm>
          <a:off x="15936806" y="57220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a:extLst>
            <a:ext uri="{FF2B5EF4-FFF2-40B4-BE49-F238E27FC236}">
              <a16:creationId xmlns:a16="http://schemas.microsoft.com/office/drawing/2014/main" id="{747CF73B-074E-4BC7-BB1A-6E58E822C497}"/>
            </a:ext>
          </a:extLst>
        </xdr:cNvPr>
        <xdr:cNvCxnSpPr/>
      </xdr:nvCxnSpPr>
      <xdr:spPr>
        <a:xfrm>
          <a:off x="16459200" y="559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a:extLst>
            <a:ext uri="{FF2B5EF4-FFF2-40B4-BE49-F238E27FC236}">
              <a16:creationId xmlns:a16="http://schemas.microsoft.com/office/drawing/2014/main" id="{999EB9CA-EBBC-4DC9-8360-DE59F32DEC3E}"/>
            </a:ext>
          </a:extLst>
        </xdr:cNvPr>
        <xdr:cNvSpPr txBox="1"/>
      </xdr:nvSpPr>
      <xdr:spPr>
        <a:xfrm>
          <a:off x="15936806" y="5455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a:extLst>
            <a:ext uri="{FF2B5EF4-FFF2-40B4-BE49-F238E27FC236}">
              <a16:creationId xmlns:a16="http://schemas.microsoft.com/office/drawing/2014/main" id="{87FF586E-B8BC-4A5E-9BE7-F5684EEF2C15}"/>
            </a:ext>
          </a:extLst>
        </xdr:cNvPr>
        <xdr:cNvCxnSpPr/>
      </xdr:nvCxnSpPr>
      <xdr:spPr>
        <a:xfrm>
          <a:off x="16459200" y="5324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a:extLst>
            <a:ext uri="{FF2B5EF4-FFF2-40B4-BE49-F238E27FC236}">
              <a16:creationId xmlns:a16="http://schemas.microsoft.com/office/drawing/2014/main" id="{1A91618D-2D31-4A8F-819F-2BF4CFFD48AE}"/>
            </a:ext>
          </a:extLst>
        </xdr:cNvPr>
        <xdr:cNvSpPr txBox="1"/>
      </xdr:nvSpPr>
      <xdr:spPr>
        <a:xfrm>
          <a:off x="15936806" y="5188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9F7A14B2-415A-4C83-BDF6-7DE8E9FEC952}"/>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8AEBBFE5-EA55-4E05-9A12-BA2F7FB2D06B}"/>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D3CE606A-E040-4E02-8B51-99ADB62EA67A}"/>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a:extLst>
            <a:ext uri="{FF2B5EF4-FFF2-40B4-BE49-F238E27FC236}">
              <a16:creationId xmlns:a16="http://schemas.microsoft.com/office/drawing/2014/main" id="{22635B4A-9E4B-41D1-BB39-E92B9AA9C0AB}"/>
            </a:ext>
          </a:extLst>
        </xdr:cNvPr>
        <xdr:cNvCxnSpPr/>
      </xdr:nvCxnSpPr>
      <xdr:spPr>
        <a:xfrm flipV="1">
          <a:off x="19954239" y="5477939"/>
          <a:ext cx="0" cy="128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A093C066-21BF-435C-BF86-F1966E8B66D1}"/>
            </a:ext>
          </a:extLst>
        </xdr:cNvPr>
        <xdr:cNvSpPr txBox="1"/>
      </xdr:nvSpPr>
      <xdr:spPr>
        <a:xfrm>
          <a:off x="19992975" y="676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a:extLst>
            <a:ext uri="{FF2B5EF4-FFF2-40B4-BE49-F238E27FC236}">
              <a16:creationId xmlns:a16="http://schemas.microsoft.com/office/drawing/2014/main" id="{46AD1DF6-6316-41A1-85D6-50FC45CF3899}"/>
            </a:ext>
          </a:extLst>
        </xdr:cNvPr>
        <xdr:cNvCxnSpPr/>
      </xdr:nvCxnSpPr>
      <xdr:spPr>
        <a:xfrm>
          <a:off x="19878675" y="67596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AE38E257-F488-4D2C-947D-B1F12528A6B6}"/>
            </a:ext>
          </a:extLst>
        </xdr:cNvPr>
        <xdr:cNvSpPr txBox="1"/>
      </xdr:nvSpPr>
      <xdr:spPr>
        <a:xfrm>
          <a:off x="19992975" y="526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a:extLst>
            <a:ext uri="{FF2B5EF4-FFF2-40B4-BE49-F238E27FC236}">
              <a16:creationId xmlns:a16="http://schemas.microsoft.com/office/drawing/2014/main" id="{9FFE0D13-8A32-4704-B350-83EBAE262381}"/>
            </a:ext>
          </a:extLst>
        </xdr:cNvPr>
        <xdr:cNvCxnSpPr/>
      </xdr:nvCxnSpPr>
      <xdr:spPr>
        <a:xfrm>
          <a:off x="19878675" y="54779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2046</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E9F10C17-1C1F-4413-BDCD-8C0E08215A1A}"/>
            </a:ext>
          </a:extLst>
        </xdr:cNvPr>
        <xdr:cNvSpPr txBox="1"/>
      </xdr:nvSpPr>
      <xdr:spPr>
        <a:xfrm>
          <a:off x="19992975" y="616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a:extLst>
            <a:ext uri="{FF2B5EF4-FFF2-40B4-BE49-F238E27FC236}">
              <a16:creationId xmlns:a16="http://schemas.microsoft.com/office/drawing/2014/main" id="{0AC5B520-7EE4-4567-A858-2A4B4A428589}"/>
            </a:ext>
          </a:extLst>
        </xdr:cNvPr>
        <xdr:cNvSpPr/>
      </xdr:nvSpPr>
      <xdr:spPr>
        <a:xfrm>
          <a:off x="19897725" y="61894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a:extLst>
            <a:ext uri="{FF2B5EF4-FFF2-40B4-BE49-F238E27FC236}">
              <a16:creationId xmlns:a16="http://schemas.microsoft.com/office/drawing/2014/main" id="{9F4D285B-28C2-43F7-ABAA-DAB6AB3EB15C}"/>
            </a:ext>
          </a:extLst>
        </xdr:cNvPr>
        <xdr:cNvSpPr/>
      </xdr:nvSpPr>
      <xdr:spPr>
        <a:xfrm>
          <a:off x="19154775" y="62481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a:extLst>
            <a:ext uri="{FF2B5EF4-FFF2-40B4-BE49-F238E27FC236}">
              <a16:creationId xmlns:a16="http://schemas.microsoft.com/office/drawing/2014/main" id="{6424C55C-E683-49FA-AA44-D5EAA564DFC8}"/>
            </a:ext>
          </a:extLst>
        </xdr:cNvPr>
        <xdr:cNvSpPr/>
      </xdr:nvSpPr>
      <xdr:spPr>
        <a:xfrm>
          <a:off x="18345150" y="626686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a:extLst>
            <a:ext uri="{FF2B5EF4-FFF2-40B4-BE49-F238E27FC236}">
              <a16:creationId xmlns:a16="http://schemas.microsoft.com/office/drawing/2014/main" id="{16602E54-9424-4606-A345-CFBAEC6CF08D}"/>
            </a:ext>
          </a:extLst>
        </xdr:cNvPr>
        <xdr:cNvSpPr/>
      </xdr:nvSpPr>
      <xdr:spPr>
        <a:xfrm>
          <a:off x="17554575" y="62560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a:extLst>
            <a:ext uri="{FF2B5EF4-FFF2-40B4-BE49-F238E27FC236}">
              <a16:creationId xmlns:a16="http://schemas.microsoft.com/office/drawing/2014/main" id="{CE102909-53B9-4231-967E-D6F850DAB5AC}"/>
            </a:ext>
          </a:extLst>
        </xdr:cNvPr>
        <xdr:cNvSpPr/>
      </xdr:nvSpPr>
      <xdr:spPr>
        <a:xfrm>
          <a:off x="16754475" y="630858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1ECE248-F7C5-46D6-865F-130AC542B38E}"/>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08AEB93-0D1B-4CE2-8D4C-6600F52C8B44}"/>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5AEBFB19-4FF0-4486-9FEF-0EE30F26D2AD}"/>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2AFFB25-6F8C-4FDC-B9CD-94BBC0FF834C}"/>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82631883-34EA-46A2-985B-E839EED6D19E}"/>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98866</xdr:rowOff>
    </xdr:from>
    <xdr:to>
      <xdr:col>116</xdr:col>
      <xdr:colOff>114300</xdr:colOff>
      <xdr:row>36</xdr:row>
      <xdr:rowOff>29016</xdr:rowOff>
    </xdr:to>
    <xdr:sp macro="" textlink="">
      <xdr:nvSpPr>
        <xdr:cNvPr id="593" name="楕円 592">
          <a:extLst>
            <a:ext uri="{FF2B5EF4-FFF2-40B4-BE49-F238E27FC236}">
              <a16:creationId xmlns:a16="http://schemas.microsoft.com/office/drawing/2014/main" id="{D330C4EE-ACFA-42B6-BB8C-38F8960F846D}"/>
            </a:ext>
          </a:extLst>
        </xdr:cNvPr>
        <xdr:cNvSpPr/>
      </xdr:nvSpPr>
      <xdr:spPr>
        <a:xfrm>
          <a:off x="19897725" y="577894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121743</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5299152B-478E-422A-A5E8-6AEDB0674FB9}"/>
            </a:ext>
          </a:extLst>
        </xdr:cNvPr>
        <xdr:cNvSpPr txBox="1"/>
      </xdr:nvSpPr>
      <xdr:spPr>
        <a:xfrm>
          <a:off x="19992975" y="563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103048</xdr:rowOff>
    </xdr:from>
    <xdr:to>
      <xdr:col>112</xdr:col>
      <xdr:colOff>38100</xdr:colOff>
      <xdr:row>36</xdr:row>
      <xdr:rowOff>33198</xdr:rowOff>
    </xdr:to>
    <xdr:sp macro="" textlink="">
      <xdr:nvSpPr>
        <xdr:cNvPr id="595" name="楕円 594">
          <a:extLst>
            <a:ext uri="{FF2B5EF4-FFF2-40B4-BE49-F238E27FC236}">
              <a16:creationId xmlns:a16="http://schemas.microsoft.com/office/drawing/2014/main" id="{8E36647B-6BD1-4980-8ED8-F2799C465A3F}"/>
            </a:ext>
          </a:extLst>
        </xdr:cNvPr>
        <xdr:cNvSpPr/>
      </xdr:nvSpPr>
      <xdr:spPr>
        <a:xfrm>
          <a:off x="19154775" y="578312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149666</xdr:rowOff>
    </xdr:from>
    <xdr:to>
      <xdr:col>116</xdr:col>
      <xdr:colOff>63500</xdr:colOff>
      <xdr:row>35</xdr:row>
      <xdr:rowOff>153848</xdr:rowOff>
    </xdr:to>
    <xdr:cxnSp macro="">
      <xdr:nvCxnSpPr>
        <xdr:cNvPr id="596" name="直線コネクタ 595">
          <a:extLst>
            <a:ext uri="{FF2B5EF4-FFF2-40B4-BE49-F238E27FC236}">
              <a16:creationId xmlns:a16="http://schemas.microsoft.com/office/drawing/2014/main" id="{D3C2E0CD-2E7F-42BD-92A6-4181042B25BE}"/>
            </a:ext>
          </a:extLst>
        </xdr:cNvPr>
        <xdr:cNvCxnSpPr/>
      </xdr:nvCxnSpPr>
      <xdr:spPr>
        <a:xfrm flipV="1">
          <a:off x="19202400" y="5826566"/>
          <a:ext cx="752475" cy="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105648</xdr:rowOff>
    </xdr:from>
    <xdr:to>
      <xdr:col>107</xdr:col>
      <xdr:colOff>101600</xdr:colOff>
      <xdr:row>36</xdr:row>
      <xdr:rowOff>35798</xdr:rowOff>
    </xdr:to>
    <xdr:sp macro="" textlink="">
      <xdr:nvSpPr>
        <xdr:cNvPr id="597" name="楕円 596">
          <a:extLst>
            <a:ext uri="{FF2B5EF4-FFF2-40B4-BE49-F238E27FC236}">
              <a16:creationId xmlns:a16="http://schemas.microsoft.com/office/drawing/2014/main" id="{B1161F63-9B31-4FBF-8833-9E225B31CAC1}"/>
            </a:ext>
          </a:extLst>
        </xdr:cNvPr>
        <xdr:cNvSpPr/>
      </xdr:nvSpPr>
      <xdr:spPr>
        <a:xfrm>
          <a:off x="18345150" y="577937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153848</xdr:rowOff>
    </xdr:from>
    <xdr:to>
      <xdr:col>111</xdr:col>
      <xdr:colOff>177800</xdr:colOff>
      <xdr:row>35</xdr:row>
      <xdr:rowOff>156448</xdr:rowOff>
    </xdr:to>
    <xdr:cxnSp macro="">
      <xdr:nvCxnSpPr>
        <xdr:cNvPr id="598" name="直線コネクタ 597">
          <a:extLst>
            <a:ext uri="{FF2B5EF4-FFF2-40B4-BE49-F238E27FC236}">
              <a16:creationId xmlns:a16="http://schemas.microsoft.com/office/drawing/2014/main" id="{D1A0D182-198C-46B0-83D9-D2EF99538D3A}"/>
            </a:ext>
          </a:extLst>
        </xdr:cNvPr>
        <xdr:cNvCxnSpPr/>
      </xdr:nvCxnSpPr>
      <xdr:spPr>
        <a:xfrm flipV="1">
          <a:off x="18392775" y="5830748"/>
          <a:ext cx="809625" cy="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110268</xdr:rowOff>
    </xdr:from>
    <xdr:to>
      <xdr:col>102</xdr:col>
      <xdr:colOff>165100</xdr:colOff>
      <xdr:row>36</xdr:row>
      <xdr:rowOff>40418</xdr:rowOff>
    </xdr:to>
    <xdr:sp macro="" textlink="">
      <xdr:nvSpPr>
        <xdr:cNvPr id="599" name="楕円 598">
          <a:extLst>
            <a:ext uri="{FF2B5EF4-FFF2-40B4-BE49-F238E27FC236}">
              <a16:creationId xmlns:a16="http://schemas.microsoft.com/office/drawing/2014/main" id="{683EB5BC-1DD8-4ED5-AD7C-3FDC23CA6852}"/>
            </a:ext>
          </a:extLst>
        </xdr:cNvPr>
        <xdr:cNvSpPr/>
      </xdr:nvSpPr>
      <xdr:spPr>
        <a:xfrm>
          <a:off x="17554575" y="57839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156448</xdr:rowOff>
    </xdr:from>
    <xdr:to>
      <xdr:col>107</xdr:col>
      <xdr:colOff>50800</xdr:colOff>
      <xdr:row>35</xdr:row>
      <xdr:rowOff>161068</xdr:rowOff>
    </xdr:to>
    <xdr:cxnSp macro="">
      <xdr:nvCxnSpPr>
        <xdr:cNvPr id="600" name="直線コネクタ 599">
          <a:extLst>
            <a:ext uri="{FF2B5EF4-FFF2-40B4-BE49-F238E27FC236}">
              <a16:creationId xmlns:a16="http://schemas.microsoft.com/office/drawing/2014/main" id="{A4D3ABA9-F8AB-4C7F-81ED-E5291C777BCD}"/>
            </a:ext>
          </a:extLst>
        </xdr:cNvPr>
        <xdr:cNvCxnSpPr/>
      </xdr:nvCxnSpPr>
      <xdr:spPr>
        <a:xfrm flipV="1">
          <a:off x="17602200" y="5836523"/>
          <a:ext cx="790575" cy="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103419</xdr:rowOff>
    </xdr:from>
    <xdr:to>
      <xdr:col>98</xdr:col>
      <xdr:colOff>38100</xdr:colOff>
      <xdr:row>36</xdr:row>
      <xdr:rowOff>33569</xdr:rowOff>
    </xdr:to>
    <xdr:sp macro="" textlink="">
      <xdr:nvSpPr>
        <xdr:cNvPr id="601" name="楕円 600">
          <a:extLst>
            <a:ext uri="{FF2B5EF4-FFF2-40B4-BE49-F238E27FC236}">
              <a16:creationId xmlns:a16="http://schemas.microsoft.com/office/drawing/2014/main" id="{A89EFEBF-56D4-455C-86EF-D12023551DAE}"/>
            </a:ext>
          </a:extLst>
        </xdr:cNvPr>
        <xdr:cNvSpPr/>
      </xdr:nvSpPr>
      <xdr:spPr>
        <a:xfrm>
          <a:off x="16754475" y="578349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154219</xdr:rowOff>
    </xdr:from>
    <xdr:to>
      <xdr:col>102</xdr:col>
      <xdr:colOff>114300</xdr:colOff>
      <xdr:row>35</xdr:row>
      <xdr:rowOff>161068</xdr:rowOff>
    </xdr:to>
    <xdr:cxnSp macro="">
      <xdr:nvCxnSpPr>
        <xdr:cNvPr id="602" name="直線コネクタ 601">
          <a:extLst>
            <a:ext uri="{FF2B5EF4-FFF2-40B4-BE49-F238E27FC236}">
              <a16:creationId xmlns:a16="http://schemas.microsoft.com/office/drawing/2014/main" id="{643E80F5-8B10-434B-AB89-E1CF597909B5}"/>
            </a:ext>
          </a:extLst>
        </xdr:cNvPr>
        <xdr:cNvCxnSpPr/>
      </xdr:nvCxnSpPr>
      <xdr:spPr>
        <a:xfrm>
          <a:off x="16802100" y="5831119"/>
          <a:ext cx="800100" cy="1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3551</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41CF7DB3-9EA3-4E24-8CB6-DAF4DA1F7724}"/>
            </a:ext>
          </a:extLst>
        </xdr:cNvPr>
        <xdr:cNvSpPr txBox="1"/>
      </xdr:nvSpPr>
      <xdr:spPr>
        <a:xfrm>
          <a:off x="18944736" y="63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22296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51115E7F-FF39-4F97-B072-3267BB3DD9BD}"/>
            </a:ext>
          </a:extLst>
        </xdr:cNvPr>
        <xdr:cNvSpPr txBox="1"/>
      </xdr:nvSpPr>
      <xdr:spPr>
        <a:xfrm>
          <a:off x="18163686" y="635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14695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D3908B24-BA0D-478B-BA52-6A256A5D036F}"/>
            </a:ext>
          </a:extLst>
        </xdr:cNvPr>
        <xdr:cNvSpPr txBox="1"/>
      </xdr:nvSpPr>
      <xdr:spPr>
        <a:xfrm>
          <a:off x="17354061" y="633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64016</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D88B4CD8-85A4-4520-A113-25AA72B68210}"/>
            </a:ext>
          </a:extLst>
        </xdr:cNvPr>
        <xdr:cNvSpPr txBox="1"/>
      </xdr:nvSpPr>
      <xdr:spPr>
        <a:xfrm>
          <a:off x="16563486" y="63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49725</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287D8F51-B146-45E0-9DA3-F9904687FAFE}"/>
            </a:ext>
          </a:extLst>
        </xdr:cNvPr>
        <xdr:cNvSpPr txBox="1"/>
      </xdr:nvSpPr>
      <xdr:spPr>
        <a:xfrm>
          <a:off x="18915595" y="556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52325</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9D5415C8-1712-4861-9EC9-0ADBABEB05C9}"/>
            </a:ext>
          </a:extLst>
        </xdr:cNvPr>
        <xdr:cNvSpPr txBox="1"/>
      </xdr:nvSpPr>
      <xdr:spPr>
        <a:xfrm>
          <a:off x="18134545" y="556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56945</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F1FE92BB-8C1A-4254-9E22-CCE7CCC9F75A}"/>
            </a:ext>
          </a:extLst>
        </xdr:cNvPr>
        <xdr:cNvSpPr txBox="1"/>
      </xdr:nvSpPr>
      <xdr:spPr>
        <a:xfrm>
          <a:off x="17324920" y="557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50096</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62D023A0-4CA3-409D-841B-77B14B98E887}"/>
            </a:ext>
          </a:extLst>
        </xdr:cNvPr>
        <xdr:cNvSpPr txBox="1"/>
      </xdr:nvSpPr>
      <xdr:spPr>
        <a:xfrm>
          <a:off x="16524820" y="556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435223B7-5AF4-4C18-96E3-426FD1C69CA4}"/>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63DB611-55F8-4C78-BCAC-1578BF4DB2D0}"/>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900625D-BE29-49A1-8D8F-DA5562BB1250}"/>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432BC647-2B16-412B-9112-A935329100F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C4488FA-9BBA-4391-B21D-BD3066F2675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EE58FC66-DBA0-4A1B-BC46-295CDB19592A}"/>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75076A8B-993E-476E-B468-43841198307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150A5D6B-1872-4DF7-86F3-4B9161A0B5AB}"/>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C1D2EE95-73FB-4BA9-9022-B65D7843EB8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BD7CFEBC-2635-42D6-ABFE-9A6FD1B0069F}"/>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BF9343C9-9C20-44C9-9D73-B73F000DB405}"/>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2C04760-6526-4A84-AD7A-1F1CB16D2EA1}"/>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8BF55FF4-02A5-4DDF-9809-06360AE41A3F}"/>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695D3810-C1C9-4214-B986-22B3683FB22B}"/>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1E54B575-4191-4785-BECF-BAABDE632677}"/>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E2477088-B7AE-4535-9B32-813ECD053001}"/>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37C2212C-716E-4016-A955-DB3AE2A2FEB6}"/>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33CD3B03-0DB0-49AE-9DB8-F7ED4943E82D}"/>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C0F5C76-F5F8-4C6C-850A-38C197D76367}"/>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ABDB75E9-C793-4CE8-A9E8-B9822E4BED66}"/>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556FA703-BBCC-4C24-B24D-8D9E50F6AED7}"/>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630ABA0E-944A-4404-A02F-34E30B76721B}"/>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82E50D23-51B0-4AC3-A9B3-C5DF792735D3}"/>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977C5C65-4276-4FE4-9F94-E10A5A7D46D0}"/>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CFF10A19-F542-49B9-8BEE-D31459AD0D58}"/>
            </a:ext>
          </a:extLst>
        </xdr:cNvPr>
        <xdr:cNvCxnSpPr/>
      </xdr:nvCxnSpPr>
      <xdr:spPr>
        <a:xfrm flipV="1">
          <a:off x="14696439" y="9229725"/>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01658DC1-2B64-46DF-BC8C-C71A184A6C4E}"/>
            </a:ext>
          </a:extLst>
        </xdr:cNvPr>
        <xdr:cNvSpPr txBox="1"/>
      </xdr:nvSpPr>
      <xdr:spPr>
        <a:xfrm>
          <a:off x="14735175" y="1029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A351D3DA-511D-4643-8FCA-0A0F475144AC}"/>
            </a:ext>
          </a:extLst>
        </xdr:cNvPr>
        <xdr:cNvCxnSpPr/>
      </xdr:nvCxnSpPr>
      <xdr:spPr>
        <a:xfrm>
          <a:off x="14611350" y="10288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94EBFDE4-EC5F-4AB3-8B49-F8F99EF438B2}"/>
            </a:ext>
          </a:extLst>
        </xdr:cNvPr>
        <xdr:cNvSpPr txBox="1"/>
      </xdr:nvSpPr>
      <xdr:spPr>
        <a:xfrm>
          <a:off x="14735175" y="901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AF639F64-7CA2-4A9B-9947-FFEEA6A2AEA6}"/>
            </a:ext>
          </a:extLst>
        </xdr:cNvPr>
        <xdr:cNvCxnSpPr/>
      </xdr:nvCxnSpPr>
      <xdr:spPr>
        <a:xfrm>
          <a:off x="14611350" y="9229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111142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F7FA1A29-8529-4165-B196-E9DA581156D6}"/>
            </a:ext>
          </a:extLst>
        </xdr:cNvPr>
        <xdr:cNvSpPr txBox="1"/>
      </xdr:nvSpPr>
      <xdr:spPr>
        <a:xfrm>
          <a:off x="14735175" y="9512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a:extLst>
            <a:ext uri="{FF2B5EF4-FFF2-40B4-BE49-F238E27FC236}">
              <a16:creationId xmlns:a16="http://schemas.microsoft.com/office/drawing/2014/main" id="{930D0FA5-E6C7-4545-8A27-CA51A1002B3E}"/>
            </a:ext>
          </a:extLst>
        </xdr:cNvPr>
        <xdr:cNvSpPr/>
      </xdr:nvSpPr>
      <xdr:spPr>
        <a:xfrm>
          <a:off x="14649450" y="96481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a:extLst>
            <a:ext uri="{FF2B5EF4-FFF2-40B4-BE49-F238E27FC236}">
              <a16:creationId xmlns:a16="http://schemas.microsoft.com/office/drawing/2014/main" id="{41C96110-C634-459F-A80F-AE193C2CE616}"/>
            </a:ext>
          </a:extLst>
        </xdr:cNvPr>
        <xdr:cNvSpPr/>
      </xdr:nvSpPr>
      <xdr:spPr>
        <a:xfrm>
          <a:off x="13887450" y="9611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a:extLst>
            <a:ext uri="{FF2B5EF4-FFF2-40B4-BE49-F238E27FC236}">
              <a16:creationId xmlns:a16="http://schemas.microsoft.com/office/drawing/2014/main" id="{26BD9F86-766C-4E8A-AC04-F13B49BC545C}"/>
            </a:ext>
          </a:extLst>
        </xdr:cNvPr>
        <xdr:cNvSpPr/>
      </xdr:nvSpPr>
      <xdr:spPr>
        <a:xfrm>
          <a:off x="13096875" y="9591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a:extLst>
            <a:ext uri="{FF2B5EF4-FFF2-40B4-BE49-F238E27FC236}">
              <a16:creationId xmlns:a16="http://schemas.microsoft.com/office/drawing/2014/main" id="{03D6D66E-FD35-4707-BE51-6144B15EF260}"/>
            </a:ext>
          </a:extLst>
        </xdr:cNvPr>
        <xdr:cNvSpPr/>
      </xdr:nvSpPr>
      <xdr:spPr>
        <a:xfrm>
          <a:off x="12296775" y="95611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a:extLst>
            <a:ext uri="{FF2B5EF4-FFF2-40B4-BE49-F238E27FC236}">
              <a16:creationId xmlns:a16="http://schemas.microsoft.com/office/drawing/2014/main" id="{E9883FA0-D558-44D0-BEE6-18B09556902C}"/>
            </a:ext>
          </a:extLst>
        </xdr:cNvPr>
        <xdr:cNvSpPr/>
      </xdr:nvSpPr>
      <xdr:spPr>
        <a:xfrm>
          <a:off x="11487150" y="94862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344850F-85E3-4B17-BEE8-682106F6D0AF}"/>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013DE63-8D14-49B5-A20E-E27ECBC80BB4}"/>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6C6C4A3-9601-4228-AFE3-B4851FDC1C14}"/>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D07AEAE-B15B-44D7-B0A6-C1839D211766}"/>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FA7B027C-7D06-49C8-B4BC-C6036BD257CF}"/>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103505</xdr:rowOff>
    </xdr:from>
    <xdr:to>
      <xdr:col>85</xdr:col>
      <xdr:colOff>177800</xdr:colOff>
      <xdr:row>60</xdr:row>
      <xdr:rowOff>33655</xdr:rowOff>
    </xdr:to>
    <xdr:sp macro="" textlink="">
      <xdr:nvSpPr>
        <xdr:cNvPr id="651" name="楕円 650">
          <a:extLst>
            <a:ext uri="{FF2B5EF4-FFF2-40B4-BE49-F238E27FC236}">
              <a16:creationId xmlns:a16="http://schemas.microsoft.com/office/drawing/2014/main" id="{04439E09-43D2-448A-ACF1-77E2245CAF98}"/>
            </a:ext>
          </a:extLst>
        </xdr:cNvPr>
        <xdr:cNvSpPr/>
      </xdr:nvSpPr>
      <xdr:spPr>
        <a:xfrm>
          <a:off x="14649450" y="96697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81932</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6DFA710-8EA1-45C8-AA25-2DE952B6B150}"/>
            </a:ext>
          </a:extLst>
        </xdr:cNvPr>
        <xdr:cNvSpPr txBox="1"/>
      </xdr:nvSpPr>
      <xdr:spPr>
        <a:xfrm>
          <a:off x="14735175" y="964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65405</xdr:rowOff>
    </xdr:from>
    <xdr:to>
      <xdr:col>81</xdr:col>
      <xdr:colOff>101600</xdr:colOff>
      <xdr:row>59</xdr:row>
      <xdr:rowOff>167005</xdr:rowOff>
    </xdr:to>
    <xdr:sp macro="" textlink="">
      <xdr:nvSpPr>
        <xdr:cNvPr id="653" name="楕円 652">
          <a:extLst>
            <a:ext uri="{FF2B5EF4-FFF2-40B4-BE49-F238E27FC236}">
              <a16:creationId xmlns:a16="http://schemas.microsoft.com/office/drawing/2014/main" id="{A4B2D942-E076-44DE-ACD4-8E7FA2B337A8}"/>
            </a:ext>
          </a:extLst>
        </xdr:cNvPr>
        <xdr:cNvSpPr/>
      </xdr:nvSpPr>
      <xdr:spPr>
        <a:xfrm>
          <a:off x="13887450" y="96316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116205</xdr:rowOff>
    </xdr:from>
    <xdr:to>
      <xdr:col>85</xdr:col>
      <xdr:colOff>127000</xdr:colOff>
      <xdr:row>59</xdr:row>
      <xdr:rowOff>154305</xdr:rowOff>
    </xdr:to>
    <xdr:cxnSp macro="">
      <xdr:nvCxnSpPr>
        <xdr:cNvPr id="654" name="直線コネクタ 653">
          <a:extLst>
            <a:ext uri="{FF2B5EF4-FFF2-40B4-BE49-F238E27FC236}">
              <a16:creationId xmlns:a16="http://schemas.microsoft.com/office/drawing/2014/main" id="{1F075321-626C-4578-9750-15B07BC50BEA}"/>
            </a:ext>
          </a:extLst>
        </xdr:cNvPr>
        <xdr:cNvCxnSpPr/>
      </xdr:nvCxnSpPr>
      <xdr:spPr>
        <a:xfrm>
          <a:off x="13935075" y="967930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55" name="楕円 654">
          <a:extLst>
            <a:ext uri="{FF2B5EF4-FFF2-40B4-BE49-F238E27FC236}">
              <a16:creationId xmlns:a16="http://schemas.microsoft.com/office/drawing/2014/main" id="{0C3FF8D6-C2D1-4F19-BF4D-1FBB0D56FD31}"/>
            </a:ext>
          </a:extLst>
        </xdr:cNvPr>
        <xdr:cNvSpPr/>
      </xdr:nvSpPr>
      <xdr:spPr>
        <a:xfrm>
          <a:off x="13096875" y="9591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76200</xdr:rowOff>
    </xdr:from>
    <xdr:to>
      <xdr:col>81</xdr:col>
      <xdr:colOff>50800</xdr:colOff>
      <xdr:row>59</xdr:row>
      <xdr:rowOff>116205</xdr:rowOff>
    </xdr:to>
    <xdr:cxnSp macro="">
      <xdr:nvCxnSpPr>
        <xdr:cNvPr id="656" name="直線コネクタ 655">
          <a:extLst>
            <a:ext uri="{FF2B5EF4-FFF2-40B4-BE49-F238E27FC236}">
              <a16:creationId xmlns:a16="http://schemas.microsoft.com/office/drawing/2014/main" id="{D5557C0F-3175-4A86-AC56-C1A28263BC96}"/>
            </a:ext>
          </a:extLst>
        </xdr:cNvPr>
        <xdr:cNvCxnSpPr/>
      </xdr:nvCxnSpPr>
      <xdr:spPr>
        <a:xfrm>
          <a:off x="13144500" y="9639300"/>
          <a:ext cx="7905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158750</xdr:rowOff>
    </xdr:from>
    <xdr:to>
      <xdr:col>72</xdr:col>
      <xdr:colOff>38100</xdr:colOff>
      <xdr:row>59</xdr:row>
      <xdr:rowOff>88900</xdr:rowOff>
    </xdr:to>
    <xdr:sp macro="" textlink="">
      <xdr:nvSpPr>
        <xdr:cNvPr id="657" name="楕円 656">
          <a:extLst>
            <a:ext uri="{FF2B5EF4-FFF2-40B4-BE49-F238E27FC236}">
              <a16:creationId xmlns:a16="http://schemas.microsoft.com/office/drawing/2014/main" id="{FC1D501E-A43F-4159-8639-CD1B06F5B4EB}"/>
            </a:ext>
          </a:extLst>
        </xdr:cNvPr>
        <xdr:cNvSpPr/>
      </xdr:nvSpPr>
      <xdr:spPr>
        <a:xfrm>
          <a:off x="12296775" y="95631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38100</xdr:rowOff>
    </xdr:from>
    <xdr:to>
      <xdr:col>76</xdr:col>
      <xdr:colOff>114300</xdr:colOff>
      <xdr:row>59</xdr:row>
      <xdr:rowOff>76200</xdr:rowOff>
    </xdr:to>
    <xdr:cxnSp macro="">
      <xdr:nvCxnSpPr>
        <xdr:cNvPr id="658" name="直線コネクタ 657">
          <a:extLst>
            <a:ext uri="{FF2B5EF4-FFF2-40B4-BE49-F238E27FC236}">
              <a16:creationId xmlns:a16="http://schemas.microsoft.com/office/drawing/2014/main" id="{CDDA449A-B3E4-42E7-9EA0-703D6A4C471B}"/>
            </a:ext>
          </a:extLst>
        </xdr:cNvPr>
        <xdr:cNvCxnSpPr/>
      </xdr:nvCxnSpPr>
      <xdr:spPr>
        <a:xfrm>
          <a:off x="12344400" y="960120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128270</xdr:rowOff>
    </xdr:from>
    <xdr:to>
      <xdr:col>67</xdr:col>
      <xdr:colOff>101600</xdr:colOff>
      <xdr:row>59</xdr:row>
      <xdr:rowOff>58420</xdr:rowOff>
    </xdr:to>
    <xdr:sp macro="" textlink="">
      <xdr:nvSpPr>
        <xdr:cNvPr id="659" name="楕円 658">
          <a:extLst>
            <a:ext uri="{FF2B5EF4-FFF2-40B4-BE49-F238E27FC236}">
              <a16:creationId xmlns:a16="http://schemas.microsoft.com/office/drawing/2014/main" id="{CD351AF6-1890-4209-B2CD-4D074E6C4B6F}"/>
            </a:ext>
          </a:extLst>
        </xdr:cNvPr>
        <xdr:cNvSpPr/>
      </xdr:nvSpPr>
      <xdr:spPr>
        <a:xfrm>
          <a:off x="11487150" y="95262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7620</xdr:rowOff>
    </xdr:from>
    <xdr:to>
      <xdr:col>71</xdr:col>
      <xdr:colOff>177800</xdr:colOff>
      <xdr:row>59</xdr:row>
      <xdr:rowOff>38100</xdr:rowOff>
    </xdr:to>
    <xdr:cxnSp macro="">
      <xdr:nvCxnSpPr>
        <xdr:cNvPr id="660" name="直線コネクタ 659">
          <a:extLst>
            <a:ext uri="{FF2B5EF4-FFF2-40B4-BE49-F238E27FC236}">
              <a16:creationId xmlns:a16="http://schemas.microsoft.com/office/drawing/2014/main" id="{B6111A65-1490-4962-9221-512043DD1A9C}"/>
            </a:ext>
          </a:extLst>
        </xdr:cNvPr>
        <xdr:cNvCxnSpPr/>
      </xdr:nvCxnSpPr>
      <xdr:spPr>
        <a:xfrm>
          <a:off x="11534775" y="9573895"/>
          <a:ext cx="8096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4E936D53-FAC1-4268-A135-057C5C55243C}"/>
            </a:ext>
          </a:extLst>
        </xdr:cNvPr>
        <xdr:cNvSpPr txBox="1"/>
      </xdr:nvSpPr>
      <xdr:spPr>
        <a:xfrm>
          <a:off x="13745219"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118127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335C5D85-1A17-4C38-A629-93C8205E9433}"/>
            </a:ext>
          </a:extLst>
        </xdr:cNvPr>
        <xdr:cNvSpPr txBox="1"/>
      </xdr:nvSpPr>
      <xdr:spPr>
        <a:xfrm>
          <a:off x="12964169" y="968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44B20EEE-2002-4C18-AE35-D2929C9E6572}"/>
            </a:ext>
          </a:extLst>
        </xdr:cNvPr>
        <xdr:cNvSpPr txBox="1"/>
      </xdr:nvSpPr>
      <xdr:spPr>
        <a:xfrm>
          <a:off x="12164069" y="934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FFCC937B-E82D-4000-9637-78271CF2F804}"/>
            </a:ext>
          </a:extLst>
        </xdr:cNvPr>
        <xdr:cNvSpPr txBox="1"/>
      </xdr:nvSpPr>
      <xdr:spPr>
        <a:xfrm>
          <a:off x="11354444" y="927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158132</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C1ADCADA-7ADF-4BDB-89C0-4A01695D88C4}"/>
            </a:ext>
          </a:extLst>
        </xdr:cNvPr>
        <xdr:cNvSpPr txBox="1"/>
      </xdr:nvSpPr>
      <xdr:spPr>
        <a:xfrm>
          <a:off x="13745219" y="972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7FADF850-B9C7-48A0-9CEA-3A69C39585F0}"/>
            </a:ext>
          </a:extLst>
        </xdr:cNvPr>
        <xdr:cNvSpPr txBox="1"/>
      </xdr:nvSpPr>
      <xdr:spPr>
        <a:xfrm>
          <a:off x="12964169" y="937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2FA3237E-5D1D-4716-A950-9CC1616018CA}"/>
            </a:ext>
          </a:extLst>
        </xdr:cNvPr>
        <xdr:cNvSpPr txBox="1"/>
      </xdr:nvSpPr>
      <xdr:spPr>
        <a:xfrm>
          <a:off x="12164069" y="964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49547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AA49FB4C-A7A5-4180-AC63-65C5BA2663BE}"/>
            </a:ext>
          </a:extLst>
        </xdr:cNvPr>
        <xdr:cNvSpPr txBox="1"/>
      </xdr:nvSpPr>
      <xdr:spPr>
        <a:xfrm>
          <a:off x="11354444"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ADE18068-8511-4430-974E-A6DC1CDC02C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5DFD616D-BF8B-43FD-9327-5618CC3D89B3}"/>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5994C748-93DA-4D49-892C-BA010923DDD8}"/>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87078DF4-60DF-479F-9168-9A17F44DDDE5}"/>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DEA4459E-965A-42E7-8ABF-FA130AD6287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E31A3A3B-45AA-417D-A4CB-145DA02286A9}"/>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2F7D4CF9-330A-4F8B-85DE-BBEB0E9BFAB3}"/>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975F67F2-F2CB-4090-A651-5389A21EEF34}"/>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5A820B15-D01E-4512-B5FE-579F265D9EBC}"/>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78A058DF-88CC-4A16-8EA8-698A654B5CB7}"/>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9" name="直線コネクタ 678">
          <a:extLst>
            <a:ext uri="{FF2B5EF4-FFF2-40B4-BE49-F238E27FC236}">
              <a16:creationId xmlns:a16="http://schemas.microsoft.com/office/drawing/2014/main" id="{C2F32261-207B-40FB-B74B-15EE28DD00F2}"/>
            </a:ext>
          </a:extLst>
        </xdr:cNvPr>
        <xdr:cNvCxnSpPr/>
      </xdr:nvCxnSpPr>
      <xdr:spPr>
        <a:xfrm>
          <a:off x="16459200" y="10534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0" name="テキスト ボックス 679">
          <a:extLst>
            <a:ext uri="{FF2B5EF4-FFF2-40B4-BE49-F238E27FC236}">
              <a16:creationId xmlns:a16="http://schemas.microsoft.com/office/drawing/2014/main" id="{045ED54C-7E0C-4991-AE3F-4D72E4866A85}"/>
            </a:ext>
          </a:extLst>
        </xdr:cNvPr>
        <xdr:cNvSpPr txBox="1"/>
      </xdr:nvSpPr>
      <xdr:spPr>
        <a:xfrm>
          <a:off x="16052346"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id="{A0E92CF1-2E9E-4B9A-BA92-C7C7B97F8639}"/>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id="{52CA008A-A4E1-418F-9EC2-FC55422686B6}"/>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3" name="直線コネクタ 682">
          <a:extLst>
            <a:ext uri="{FF2B5EF4-FFF2-40B4-BE49-F238E27FC236}">
              <a16:creationId xmlns:a16="http://schemas.microsoft.com/office/drawing/2014/main" id="{3EF05B5E-53E1-4F0A-B851-07B97E3D59F3}"/>
            </a:ext>
          </a:extLst>
        </xdr:cNvPr>
        <xdr:cNvCxnSpPr/>
      </xdr:nvCxnSpPr>
      <xdr:spPr>
        <a:xfrm>
          <a:off x="16459200" y="1000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4" name="テキスト ボックス 683">
          <a:extLst>
            <a:ext uri="{FF2B5EF4-FFF2-40B4-BE49-F238E27FC236}">
              <a16:creationId xmlns:a16="http://schemas.microsoft.com/office/drawing/2014/main" id="{7696C49E-74B1-483E-972B-938CF2BCA684}"/>
            </a:ext>
          </a:extLst>
        </xdr:cNvPr>
        <xdr:cNvSpPr txBox="1"/>
      </xdr:nvSpPr>
      <xdr:spPr>
        <a:xfrm>
          <a:off x="16052346" y="986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6E09E253-C6A2-4E14-A4A9-20A843D2621A}"/>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F9B9E901-A932-402C-854E-38C67A1F8A27}"/>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7" name="直線コネクタ 686">
          <a:extLst>
            <a:ext uri="{FF2B5EF4-FFF2-40B4-BE49-F238E27FC236}">
              <a16:creationId xmlns:a16="http://schemas.microsoft.com/office/drawing/2014/main" id="{29B898AA-B015-4A19-BE97-52ACDFE98293}"/>
            </a:ext>
          </a:extLst>
        </xdr:cNvPr>
        <xdr:cNvCxnSpPr/>
      </xdr:nvCxnSpPr>
      <xdr:spPr>
        <a:xfrm>
          <a:off x="16459200" y="9458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8" name="テキスト ボックス 687">
          <a:extLst>
            <a:ext uri="{FF2B5EF4-FFF2-40B4-BE49-F238E27FC236}">
              <a16:creationId xmlns:a16="http://schemas.microsoft.com/office/drawing/2014/main" id="{2964C521-C6FA-4050-B86C-546253DC60A7}"/>
            </a:ext>
          </a:extLst>
        </xdr:cNvPr>
        <xdr:cNvSpPr txBox="1"/>
      </xdr:nvSpPr>
      <xdr:spPr>
        <a:xfrm>
          <a:off x="16052346" y="932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9" name="直線コネクタ 688">
          <a:extLst>
            <a:ext uri="{FF2B5EF4-FFF2-40B4-BE49-F238E27FC236}">
              <a16:creationId xmlns:a16="http://schemas.microsoft.com/office/drawing/2014/main" id="{02F3318E-8600-4DDA-A05F-27FC3FF5EEF4}"/>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0" name="テキスト ボックス 689">
          <a:extLst>
            <a:ext uri="{FF2B5EF4-FFF2-40B4-BE49-F238E27FC236}">
              <a16:creationId xmlns:a16="http://schemas.microsoft.com/office/drawing/2014/main" id="{27850BD5-6CEB-443A-BD81-FA117704A3BF}"/>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1" name="直線コネクタ 690">
          <a:extLst>
            <a:ext uri="{FF2B5EF4-FFF2-40B4-BE49-F238E27FC236}">
              <a16:creationId xmlns:a16="http://schemas.microsoft.com/office/drawing/2014/main" id="{8A80CAA5-C9E6-4FEF-BC1D-FB913A48A3FF}"/>
            </a:ext>
          </a:extLst>
        </xdr:cNvPr>
        <xdr:cNvCxnSpPr/>
      </xdr:nvCxnSpPr>
      <xdr:spPr>
        <a:xfrm>
          <a:off x="16459200" y="891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2" name="テキスト ボックス 691">
          <a:extLst>
            <a:ext uri="{FF2B5EF4-FFF2-40B4-BE49-F238E27FC236}">
              <a16:creationId xmlns:a16="http://schemas.microsoft.com/office/drawing/2014/main" id="{F79E28B1-C5F6-4C07-916A-A6086B5E2F05}"/>
            </a:ext>
          </a:extLst>
        </xdr:cNvPr>
        <xdr:cNvSpPr txBox="1"/>
      </xdr:nvSpPr>
      <xdr:spPr>
        <a:xfrm>
          <a:off x="16052346" y="877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1FAF7F1C-F119-4F37-92D6-9385E2D51DEE}"/>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C817840D-C970-4AC1-B976-DED8F5F19852}"/>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72D7134F-6F5C-41DF-AE91-0CB4D9E78DAD}"/>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6" name="直線コネクタ 695">
          <a:extLst>
            <a:ext uri="{FF2B5EF4-FFF2-40B4-BE49-F238E27FC236}">
              <a16:creationId xmlns:a16="http://schemas.microsoft.com/office/drawing/2014/main" id="{3FEF8C3C-EF54-4E49-BE32-8701EFD7B3EA}"/>
            </a:ext>
          </a:extLst>
        </xdr:cNvPr>
        <xdr:cNvCxnSpPr/>
      </xdr:nvCxnSpPr>
      <xdr:spPr>
        <a:xfrm flipV="1">
          <a:off x="19954239" y="907732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B9FBEA61-6DEC-4DA1-8B3E-493B8CC9F542}"/>
            </a:ext>
          </a:extLst>
        </xdr:cNvPr>
        <xdr:cNvSpPr txBox="1"/>
      </xdr:nvSpPr>
      <xdr:spPr>
        <a:xfrm>
          <a:off x="19992975"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a:extLst>
            <a:ext uri="{FF2B5EF4-FFF2-40B4-BE49-F238E27FC236}">
              <a16:creationId xmlns:a16="http://schemas.microsoft.com/office/drawing/2014/main" id="{F3379A97-6EE5-42A3-8B12-80C271E51EF3}"/>
            </a:ext>
          </a:extLst>
        </xdr:cNvPr>
        <xdr:cNvCxnSpPr/>
      </xdr:nvCxnSpPr>
      <xdr:spPr>
        <a:xfrm>
          <a:off x="19878675" y="10372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854B79E2-3362-4910-895D-97BE511A582D}"/>
            </a:ext>
          </a:extLst>
        </xdr:cNvPr>
        <xdr:cNvSpPr txBox="1"/>
      </xdr:nvSpPr>
      <xdr:spPr>
        <a:xfrm>
          <a:off x="19992975"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0" name="直線コネクタ 699">
          <a:extLst>
            <a:ext uri="{FF2B5EF4-FFF2-40B4-BE49-F238E27FC236}">
              <a16:creationId xmlns:a16="http://schemas.microsoft.com/office/drawing/2014/main" id="{0900AC19-85E8-4C3E-9B20-E764F835F31C}"/>
            </a:ext>
          </a:extLst>
        </xdr:cNvPr>
        <xdr:cNvCxnSpPr/>
      </xdr:nvCxnSpPr>
      <xdr:spPr>
        <a:xfrm>
          <a:off x="19878675"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114952</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CABC2CCE-606D-4630-AE0E-727A3F97BA73}"/>
            </a:ext>
          </a:extLst>
        </xdr:cNvPr>
        <xdr:cNvSpPr txBox="1"/>
      </xdr:nvSpPr>
      <xdr:spPr>
        <a:xfrm>
          <a:off x="19992975" y="9678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2" name="フローチャート: 判断 701">
          <a:extLst>
            <a:ext uri="{FF2B5EF4-FFF2-40B4-BE49-F238E27FC236}">
              <a16:creationId xmlns:a16="http://schemas.microsoft.com/office/drawing/2014/main" id="{7B998B7D-72AE-425E-8D71-4AB94661863D}"/>
            </a:ext>
          </a:extLst>
        </xdr:cNvPr>
        <xdr:cNvSpPr/>
      </xdr:nvSpPr>
      <xdr:spPr>
        <a:xfrm>
          <a:off x="19897725" y="9817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3" name="フローチャート: 判断 702">
          <a:extLst>
            <a:ext uri="{FF2B5EF4-FFF2-40B4-BE49-F238E27FC236}">
              <a16:creationId xmlns:a16="http://schemas.microsoft.com/office/drawing/2014/main" id="{8787138E-B992-4ED6-AB51-5807EBE52D41}"/>
            </a:ext>
          </a:extLst>
        </xdr:cNvPr>
        <xdr:cNvSpPr/>
      </xdr:nvSpPr>
      <xdr:spPr>
        <a:xfrm>
          <a:off x="19154775" y="9817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4" name="フローチャート: 判断 703">
          <a:extLst>
            <a:ext uri="{FF2B5EF4-FFF2-40B4-BE49-F238E27FC236}">
              <a16:creationId xmlns:a16="http://schemas.microsoft.com/office/drawing/2014/main" id="{A3EBE9AE-2466-4259-A8B8-E4630A778007}"/>
            </a:ext>
          </a:extLst>
        </xdr:cNvPr>
        <xdr:cNvSpPr/>
      </xdr:nvSpPr>
      <xdr:spPr>
        <a:xfrm>
          <a:off x="18345150" y="9874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5" name="フローチャート: 判断 704">
          <a:extLst>
            <a:ext uri="{FF2B5EF4-FFF2-40B4-BE49-F238E27FC236}">
              <a16:creationId xmlns:a16="http://schemas.microsoft.com/office/drawing/2014/main" id="{E5B901F9-5363-418D-BD4F-FF1EC4BD64C3}"/>
            </a:ext>
          </a:extLst>
        </xdr:cNvPr>
        <xdr:cNvSpPr/>
      </xdr:nvSpPr>
      <xdr:spPr>
        <a:xfrm>
          <a:off x="17554575" y="9874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6" name="フローチャート: 判断 705">
          <a:extLst>
            <a:ext uri="{FF2B5EF4-FFF2-40B4-BE49-F238E27FC236}">
              <a16:creationId xmlns:a16="http://schemas.microsoft.com/office/drawing/2014/main" id="{BF3374F9-8D76-49F8-A14B-CF81BF913AAD}"/>
            </a:ext>
          </a:extLst>
        </xdr:cNvPr>
        <xdr:cNvSpPr/>
      </xdr:nvSpPr>
      <xdr:spPr>
        <a:xfrm>
          <a:off x="16754475" y="99218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EDC817A-314D-4D02-8701-161EEE812F49}"/>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FC1F71B9-2428-4183-A255-6843D871B8D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2290F81-10FF-482F-A9B1-290D74C08B61}"/>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BE510738-FB08-4F44-A105-AC366067D0C5}"/>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21FFE57C-10A3-4428-99E4-B43BCB362816}"/>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712" name="楕円 711">
          <a:extLst>
            <a:ext uri="{FF2B5EF4-FFF2-40B4-BE49-F238E27FC236}">
              <a16:creationId xmlns:a16="http://schemas.microsoft.com/office/drawing/2014/main" id="{F6771638-F8B2-4BF5-8B2D-5E21BCB6AE4C}"/>
            </a:ext>
          </a:extLst>
        </xdr:cNvPr>
        <xdr:cNvSpPr/>
      </xdr:nvSpPr>
      <xdr:spPr>
        <a:xfrm>
          <a:off x="19897725" y="9953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41927</xdr:rowOff>
    </xdr:from>
    <xdr:ext cx="469744" cy="259045"/>
    <xdr:sp macro="" textlink="">
      <xdr:nvSpPr>
        <xdr:cNvPr id="713" name="【保健センター・保健所】&#10;一人当たり面積該当値テキスト">
          <a:extLst>
            <a:ext uri="{FF2B5EF4-FFF2-40B4-BE49-F238E27FC236}">
              <a16:creationId xmlns:a16="http://schemas.microsoft.com/office/drawing/2014/main" id="{21A5005B-0F2D-4411-9743-DCC09A37AE6C}"/>
            </a:ext>
          </a:extLst>
        </xdr:cNvPr>
        <xdr:cNvSpPr txBox="1"/>
      </xdr:nvSpPr>
      <xdr:spPr>
        <a:xfrm>
          <a:off x="19992975" y="993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63500</xdr:rowOff>
    </xdr:from>
    <xdr:to>
      <xdr:col>112</xdr:col>
      <xdr:colOff>38100</xdr:colOff>
      <xdr:row>61</xdr:row>
      <xdr:rowOff>165100</xdr:rowOff>
    </xdr:to>
    <xdr:sp macro="" textlink="">
      <xdr:nvSpPr>
        <xdr:cNvPr id="714" name="楕円 713">
          <a:extLst>
            <a:ext uri="{FF2B5EF4-FFF2-40B4-BE49-F238E27FC236}">
              <a16:creationId xmlns:a16="http://schemas.microsoft.com/office/drawing/2014/main" id="{067E05D5-1CCF-41E6-9B4E-8F83353F3BE8}"/>
            </a:ext>
          </a:extLst>
        </xdr:cNvPr>
        <xdr:cNvSpPr/>
      </xdr:nvSpPr>
      <xdr:spPr>
        <a:xfrm>
          <a:off x="19154775" y="9953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114300</xdr:rowOff>
    </xdr:from>
    <xdr:to>
      <xdr:col>116</xdr:col>
      <xdr:colOff>63500</xdr:colOff>
      <xdr:row>61</xdr:row>
      <xdr:rowOff>114300</xdr:rowOff>
    </xdr:to>
    <xdr:cxnSp macro="">
      <xdr:nvCxnSpPr>
        <xdr:cNvPr id="715" name="直線コネクタ 714">
          <a:extLst>
            <a:ext uri="{FF2B5EF4-FFF2-40B4-BE49-F238E27FC236}">
              <a16:creationId xmlns:a16="http://schemas.microsoft.com/office/drawing/2014/main" id="{E4B2F7E2-4797-4FD3-9144-47D13C5BAF3D}"/>
            </a:ext>
          </a:extLst>
        </xdr:cNvPr>
        <xdr:cNvCxnSpPr/>
      </xdr:nvCxnSpPr>
      <xdr:spPr>
        <a:xfrm>
          <a:off x="19202400" y="100012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63500</xdr:rowOff>
    </xdr:from>
    <xdr:to>
      <xdr:col>107</xdr:col>
      <xdr:colOff>101600</xdr:colOff>
      <xdr:row>61</xdr:row>
      <xdr:rowOff>165100</xdr:rowOff>
    </xdr:to>
    <xdr:sp macro="" textlink="">
      <xdr:nvSpPr>
        <xdr:cNvPr id="716" name="楕円 715">
          <a:extLst>
            <a:ext uri="{FF2B5EF4-FFF2-40B4-BE49-F238E27FC236}">
              <a16:creationId xmlns:a16="http://schemas.microsoft.com/office/drawing/2014/main" id="{6483BE67-9FCA-4F36-96DA-3FB6BF11954A}"/>
            </a:ext>
          </a:extLst>
        </xdr:cNvPr>
        <xdr:cNvSpPr/>
      </xdr:nvSpPr>
      <xdr:spPr>
        <a:xfrm>
          <a:off x="18345150" y="9953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114300</xdr:rowOff>
    </xdr:from>
    <xdr:to>
      <xdr:col>111</xdr:col>
      <xdr:colOff>177800</xdr:colOff>
      <xdr:row>61</xdr:row>
      <xdr:rowOff>114300</xdr:rowOff>
    </xdr:to>
    <xdr:cxnSp macro="">
      <xdr:nvCxnSpPr>
        <xdr:cNvPr id="717" name="直線コネクタ 716">
          <a:extLst>
            <a:ext uri="{FF2B5EF4-FFF2-40B4-BE49-F238E27FC236}">
              <a16:creationId xmlns:a16="http://schemas.microsoft.com/office/drawing/2014/main" id="{601D50F3-D3C6-4405-8663-02A11CE5481C}"/>
            </a:ext>
          </a:extLst>
        </xdr:cNvPr>
        <xdr:cNvCxnSpPr/>
      </xdr:nvCxnSpPr>
      <xdr:spPr>
        <a:xfrm>
          <a:off x="18392775" y="100012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718" name="楕円 717">
          <a:extLst>
            <a:ext uri="{FF2B5EF4-FFF2-40B4-BE49-F238E27FC236}">
              <a16:creationId xmlns:a16="http://schemas.microsoft.com/office/drawing/2014/main" id="{52022468-0C79-48ED-9FE6-8984F2E103A6}"/>
            </a:ext>
          </a:extLst>
        </xdr:cNvPr>
        <xdr:cNvSpPr/>
      </xdr:nvSpPr>
      <xdr:spPr>
        <a:xfrm>
          <a:off x="17554575" y="9953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114300</xdr:rowOff>
    </xdr:from>
    <xdr:to>
      <xdr:col>107</xdr:col>
      <xdr:colOff>50800</xdr:colOff>
      <xdr:row>61</xdr:row>
      <xdr:rowOff>114300</xdr:rowOff>
    </xdr:to>
    <xdr:cxnSp macro="">
      <xdr:nvCxnSpPr>
        <xdr:cNvPr id="719" name="直線コネクタ 718">
          <a:extLst>
            <a:ext uri="{FF2B5EF4-FFF2-40B4-BE49-F238E27FC236}">
              <a16:creationId xmlns:a16="http://schemas.microsoft.com/office/drawing/2014/main" id="{6EF3AC3C-DD11-4CAD-B350-8783D22C0350}"/>
            </a:ext>
          </a:extLst>
        </xdr:cNvPr>
        <xdr:cNvCxnSpPr/>
      </xdr:nvCxnSpPr>
      <xdr:spPr>
        <a:xfrm>
          <a:off x="17602200" y="100012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63500</xdr:rowOff>
    </xdr:from>
    <xdr:to>
      <xdr:col>98</xdr:col>
      <xdr:colOff>38100</xdr:colOff>
      <xdr:row>61</xdr:row>
      <xdr:rowOff>165100</xdr:rowOff>
    </xdr:to>
    <xdr:sp macro="" textlink="">
      <xdr:nvSpPr>
        <xdr:cNvPr id="720" name="楕円 719">
          <a:extLst>
            <a:ext uri="{FF2B5EF4-FFF2-40B4-BE49-F238E27FC236}">
              <a16:creationId xmlns:a16="http://schemas.microsoft.com/office/drawing/2014/main" id="{C9917C3B-ACFC-4DA4-BDF7-1359791132A1}"/>
            </a:ext>
          </a:extLst>
        </xdr:cNvPr>
        <xdr:cNvSpPr/>
      </xdr:nvSpPr>
      <xdr:spPr>
        <a:xfrm>
          <a:off x="16754475" y="9953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114300</xdr:rowOff>
    </xdr:from>
    <xdr:to>
      <xdr:col>102</xdr:col>
      <xdr:colOff>114300</xdr:colOff>
      <xdr:row>61</xdr:row>
      <xdr:rowOff>114300</xdr:rowOff>
    </xdr:to>
    <xdr:cxnSp macro="">
      <xdr:nvCxnSpPr>
        <xdr:cNvPr id="721" name="直線コネクタ 720">
          <a:extLst>
            <a:ext uri="{FF2B5EF4-FFF2-40B4-BE49-F238E27FC236}">
              <a16:creationId xmlns:a16="http://schemas.microsoft.com/office/drawing/2014/main" id="{EC6D2149-B0CE-4BA9-82BD-7E4101DEEC5A}"/>
            </a:ext>
          </a:extLst>
        </xdr:cNvPr>
        <xdr:cNvCxnSpPr/>
      </xdr:nvCxnSpPr>
      <xdr:spPr>
        <a:xfrm>
          <a:off x="16802100" y="100012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38752</xdr:rowOff>
    </xdr:from>
    <xdr:ext cx="469744" cy="259045"/>
    <xdr:sp macro="" textlink="">
      <xdr:nvSpPr>
        <xdr:cNvPr id="722" name="n_1aveValue【保健センター・保健所】&#10;一人当たり面積">
          <a:extLst>
            <a:ext uri="{FF2B5EF4-FFF2-40B4-BE49-F238E27FC236}">
              <a16:creationId xmlns:a16="http://schemas.microsoft.com/office/drawing/2014/main" id="{4FB62AFA-BCF5-414B-88CA-0A695EB2F81A}"/>
            </a:ext>
          </a:extLst>
        </xdr:cNvPr>
        <xdr:cNvSpPr txBox="1"/>
      </xdr:nvSpPr>
      <xdr:spPr>
        <a:xfrm>
          <a:off x="18983402" y="96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95902</xdr:rowOff>
    </xdr:from>
    <xdr:ext cx="469744" cy="259045"/>
    <xdr:sp macro="" textlink="">
      <xdr:nvSpPr>
        <xdr:cNvPr id="723" name="n_2aveValue【保健センター・保健所】&#10;一人当たり面積">
          <a:extLst>
            <a:ext uri="{FF2B5EF4-FFF2-40B4-BE49-F238E27FC236}">
              <a16:creationId xmlns:a16="http://schemas.microsoft.com/office/drawing/2014/main" id="{B8D547BB-FBD5-42E6-B91A-C72F83B3EE6D}"/>
            </a:ext>
          </a:extLst>
        </xdr:cNvPr>
        <xdr:cNvSpPr txBox="1"/>
      </xdr:nvSpPr>
      <xdr:spPr>
        <a:xfrm>
          <a:off x="18183302" y="965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95902</xdr:rowOff>
    </xdr:from>
    <xdr:ext cx="469744" cy="259045"/>
    <xdr:sp macro="" textlink="">
      <xdr:nvSpPr>
        <xdr:cNvPr id="724" name="n_3aveValue【保健センター・保健所】&#10;一人当たり面積">
          <a:extLst>
            <a:ext uri="{FF2B5EF4-FFF2-40B4-BE49-F238E27FC236}">
              <a16:creationId xmlns:a16="http://schemas.microsoft.com/office/drawing/2014/main" id="{D178B774-442E-41CF-9FBB-3C19D90390B3}"/>
            </a:ext>
          </a:extLst>
        </xdr:cNvPr>
        <xdr:cNvSpPr txBox="1"/>
      </xdr:nvSpPr>
      <xdr:spPr>
        <a:xfrm>
          <a:off x="17383202" y="965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725" name="n_4aveValue【保健センター・保健所】&#10;一人当たり面積">
          <a:extLst>
            <a:ext uri="{FF2B5EF4-FFF2-40B4-BE49-F238E27FC236}">
              <a16:creationId xmlns:a16="http://schemas.microsoft.com/office/drawing/2014/main" id="{17CB4CDB-E0A0-415C-9F75-2129E2B98818}"/>
            </a:ext>
          </a:extLst>
        </xdr:cNvPr>
        <xdr:cNvSpPr txBox="1"/>
      </xdr:nvSpPr>
      <xdr:spPr>
        <a:xfrm>
          <a:off x="16592627" y="971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156227</xdr:rowOff>
    </xdr:from>
    <xdr:ext cx="469744" cy="259045"/>
    <xdr:sp macro="" textlink="">
      <xdr:nvSpPr>
        <xdr:cNvPr id="726" name="n_1mainValue【保健センター・保健所】&#10;一人当たり面積">
          <a:extLst>
            <a:ext uri="{FF2B5EF4-FFF2-40B4-BE49-F238E27FC236}">
              <a16:creationId xmlns:a16="http://schemas.microsoft.com/office/drawing/2014/main" id="{1FE3EF20-B23F-429F-923B-6EEFD1DF2BC0}"/>
            </a:ext>
          </a:extLst>
        </xdr:cNvPr>
        <xdr:cNvSpPr txBox="1"/>
      </xdr:nvSpPr>
      <xdr:spPr>
        <a:xfrm>
          <a:off x="18983402" y="1004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156227</xdr:rowOff>
    </xdr:from>
    <xdr:ext cx="469744" cy="259045"/>
    <xdr:sp macro="" textlink="">
      <xdr:nvSpPr>
        <xdr:cNvPr id="727" name="n_2mainValue【保健センター・保健所】&#10;一人当たり面積">
          <a:extLst>
            <a:ext uri="{FF2B5EF4-FFF2-40B4-BE49-F238E27FC236}">
              <a16:creationId xmlns:a16="http://schemas.microsoft.com/office/drawing/2014/main" id="{348DDC12-48F8-45C7-97E1-95EC4CD21DD4}"/>
            </a:ext>
          </a:extLst>
        </xdr:cNvPr>
        <xdr:cNvSpPr txBox="1"/>
      </xdr:nvSpPr>
      <xdr:spPr>
        <a:xfrm>
          <a:off x="18183302" y="1004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156227</xdr:rowOff>
    </xdr:from>
    <xdr:ext cx="469744" cy="259045"/>
    <xdr:sp macro="" textlink="">
      <xdr:nvSpPr>
        <xdr:cNvPr id="728" name="n_3mainValue【保健センター・保健所】&#10;一人当たり面積">
          <a:extLst>
            <a:ext uri="{FF2B5EF4-FFF2-40B4-BE49-F238E27FC236}">
              <a16:creationId xmlns:a16="http://schemas.microsoft.com/office/drawing/2014/main" id="{87D49FC3-3C91-4347-98A0-0F748F2A6DBB}"/>
            </a:ext>
          </a:extLst>
        </xdr:cNvPr>
        <xdr:cNvSpPr txBox="1"/>
      </xdr:nvSpPr>
      <xdr:spPr>
        <a:xfrm>
          <a:off x="17383202" y="1004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156227</xdr:rowOff>
    </xdr:from>
    <xdr:ext cx="469744" cy="259045"/>
    <xdr:sp macro="" textlink="">
      <xdr:nvSpPr>
        <xdr:cNvPr id="729" name="n_4mainValue【保健センター・保健所】&#10;一人当たり面積">
          <a:extLst>
            <a:ext uri="{FF2B5EF4-FFF2-40B4-BE49-F238E27FC236}">
              <a16:creationId xmlns:a16="http://schemas.microsoft.com/office/drawing/2014/main" id="{78ADD2AA-479A-48F0-B9A8-B12D433E09B7}"/>
            </a:ext>
          </a:extLst>
        </xdr:cNvPr>
        <xdr:cNvSpPr txBox="1"/>
      </xdr:nvSpPr>
      <xdr:spPr>
        <a:xfrm>
          <a:off x="16592627" y="1004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523F95B4-2B83-48E3-A589-EE324BC2DFBE}"/>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562E8F95-4EF3-4F3F-8E0F-DA9A3AFDF80F}"/>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6F424AAB-389B-43C2-9580-F1EA28D4CF83}"/>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CE1870D1-DD01-4AF7-A5CC-1EFCC7AB32CA}"/>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FEFCE942-A0DB-40E7-A7E7-CBB093D52C38}"/>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535870CB-8343-4448-9863-0BA97D1992E5}"/>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58C87DB6-C224-4812-8001-B88ACF33806C}"/>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1CE8F053-95A9-4AB4-B7B3-7AF89B389520}"/>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A03C8CE4-9429-4DF2-89F2-1C6D9B1EB0B6}"/>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8FC662B9-086B-4065-88BF-7F233C259598}"/>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D7656E85-7D46-48DA-B6C9-4F8F550552D5}"/>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FC5BC5FA-BEE7-4794-879D-099E763472E8}"/>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a:extLst>
            <a:ext uri="{FF2B5EF4-FFF2-40B4-BE49-F238E27FC236}">
              <a16:creationId xmlns:a16="http://schemas.microsoft.com/office/drawing/2014/main" id="{CE4E62FB-216C-48C4-81BB-C572A8A4D80C}"/>
            </a:ext>
          </a:extLst>
        </xdr:cNvPr>
        <xdr:cNvSpPr txBox="1"/>
      </xdr:nvSpPr>
      <xdr:spPr>
        <a:xfrm>
          <a:off x="10845966"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5DD25A9A-5302-4EF4-B62C-21E0DB06733F}"/>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C760BE7A-DAAE-46C3-BDF4-AD3B28E170A5}"/>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7790B7D1-4C11-4922-9C53-D56932B8C285}"/>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31F626AB-4B88-4EE3-92CC-554A71A0B855}"/>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E7AA6EC4-BC5F-497A-9A8E-F35CAE8C1FAE}"/>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29BE070F-4CAE-4146-8D76-4CED45C58EF1}"/>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C9640543-912F-40FE-8A8C-571DAE258F1F}"/>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D3298B25-AEB3-4E61-B747-14338CDB9270}"/>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CF1FBE99-1143-4256-9248-EA8DBC125098}"/>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2" name="直線コネクタ 751">
          <a:extLst>
            <a:ext uri="{FF2B5EF4-FFF2-40B4-BE49-F238E27FC236}">
              <a16:creationId xmlns:a16="http://schemas.microsoft.com/office/drawing/2014/main" id="{D7EA25D7-5DCA-466B-B7DC-387F4E46761F}"/>
            </a:ext>
          </a:extLst>
        </xdr:cNvPr>
        <xdr:cNvCxnSpPr/>
      </xdr:nvCxnSpPr>
      <xdr:spPr>
        <a:xfrm flipV="1">
          <a:off x="14696439" y="12937998"/>
          <a:ext cx="0" cy="114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3084339E-AEB7-4152-B219-0393CBC83190}"/>
            </a:ext>
          </a:extLst>
        </xdr:cNvPr>
        <xdr:cNvSpPr txBox="1"/>
      </xdr:nvSpPr>
      <xdr:spPr>
        <a:xfrm>
          <a:off x="14735175"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4" name="直線コネクタ 753">
          <a:extLst>
            <a:ext uri="{FF2B5EF4-FFF2-40B4-BE49-F238E27FC236}">
              <a16:creationId xmlns:a16="http://schemas.microsoft.com/office/drawing/2014/main" id="{248D746A-9718-4F4C-8037-B51DEE68B95C}"/>
            </a:ext>
          </a:extLst>
        </xdr:cNvPr>
        <xdr:cNvCxnSpPr/>
      </xdr:nvCxnSpPr>
      <xdr:spPr>
        <a:xfrm>
          <a:off x="14611350" y="140792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69107306-DC3A-4935-8AE6-46B7282E0536}"/>
            </a:ext>
          </a:extLst>
        </xdr:cNvPr>
        <xdr:cNvSpPr txBox="1"/>
      </xdr:nvSpPr>
      <xdr:spPr>
        <a:xfrm>
          <a:off x="14735175" y="1272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6" name="直線コネクタ 755">
          <a:extLst>
            <a:ext uri="{FF2B5EF4-FFF2-40B4-BE49-F238E27FC236}">
              <a16:creationId xmlns:a16="http://schemas.microsoft.com/office/drawing/2014/main" id="{138F8845-7136-4EAA-8B33-9DE40F66AD1A}"/>
            </a:ext>
          </a:extLst>
        </xdr:cNvPr>
        <xdr:cNvCxnSpPr/>
      </xdr:nvCxnSpPr>
      <xdr:spPr>
        <a:xfrm>
          <a:off x="14611350" y="129379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84599</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654FF6F3-5ADA-4E47-9B08-B5A974C2661F}"/>
            </a:ext>
          </a:extLst>
        </xdr:cNvPr>
        <xdr:cNvSpPr txBox="1"/>
      </xdr:nvSpPr>
      <xdr:spPr>
        <a:xfrm>
          <a:off x="14735175" y="135370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8" name="フローチャート: 判断 757">
          <a:extLst>
            <a:ext uri="{FF2B5EF4-FFF2-40B4-BE49-F238E27FC236}">
              <a16:creationId xmlns:a16="http://schemas.microsoft.com/office/drawing/2014/main" id="{C4644AF3-3FB9-47DC-B13C-D5A3268DAD29}"/>
            </a:ext>
          </a:extLst>
        </xdr:cNvPr>
        <xdr:cNvSpPr/>
      </xdr:nvSpPr>
      <xdr:spPr>
        <a:xfrm>
          <a:off x="14649450" y="135522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9" name="フローチャート: 判断 758">
          <a:extLst>
            <a:ext uri="{FF2B5EF4-FFF2-40B4-BE49-F238E27FC236}">
              <a16:creationId xmlns:a16="http://schemas.microsoft.com/office/drawing/2014/main" id="{40442436-9A44-4C0F-BAC3-54EFC9C651C3}"/>
            </a:ext>
          </a:extLst>
        </xdr:cNvPr>
        <xdr:cNvSpPr/>
      </xdr:nvSpPr>
      <xdr:spPr>
        <a:xfrm>
          <a:off x="13887450" y="135522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0" name="フローチャート: 判断 759">
          <a:extLst>
            <a:ext uri="{FF2B5EF4-FFF2-40B4-BE49-F238E27FC236}">
              <a16:creationId xmlns:a16="http://schemas.microsoft.com/office/drawing/2014/main" id="{D019F88A-B1A4-478C-BC0E-246A6B4D025E}"/>
            </a:ext>
          </a:extLst>
        </xdr:cNvPr>
        <xdr:cNvSpPr/>
      </xdr:nvSpPr>
      <xdr:spPr>
        <a:xfrm>
          <a:off x="13096875" y="13513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1" name="フローチャート: 判断 760">
          <a:extLst>
            <a:ext uri="{FF2B5EF4-FFF2-40B4-BE49-F238E27FC236}">
              <a16:creationId xmlns:a16="http://schemas.microsoft.com/office/drawing/2014/main" id="{1A362011-DE62-4EF9-9835-902EC0435658}"/>
            </a:ext>
          </a:extLst>
        </xdr:cNvPr>
        <xdr:cNvSpPr/>
      </xdr:nvSpPr>
      <xdr:spPr>
        <a:xfrm>
          <a:off x="12296775" y="135257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2" name="フローチャート: 判断 761">
          <a:extLst>
            <a:ext uri="{FF2B5EF4-FFF2-40B4-BE49-F238E27FC236}">
              <a16:creationId xmlns:a16="http://schemas.microsoft.com/office/drawing/2014/main" id="{31F68EE3-86CA-4ED9-8138-B506F105E86E}"/>
            </a:ext>
          </a:extLst>
        </xdr:cNvPr>
        <xdr:cNvSpPr/>
      </xdr:nvSpPr>
      <xdr:spPr>
        <a:xfrm>
          <a:off x="11487150" y="134974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816DE04-62A8-42FF-8111-92E40F79FFD0}"/>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EFC0B832-F74A-461F-80A2-4BBF15627722}"/>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B6BB0A0-3E03-44B6-873D-A09D931B7958}"/>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BE1DC7FB-B1CB-46BF-9EE4-955C76852DB1}"/>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1CB41A4C-8830-4BB6-83D4-0586FA81A7FC}"/>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85598</xdr:rowOff>
    </xdr:from>
    <xdr:to>
      <xdr:col>85</xdr:col>
      <xdr:colOff>177800</xdr:colOff>
      <xdr:row>80</xdr:row>
      <xdr:rowOff>15748</xdr:rowOff>
    </xdr:to>
    <xdr:sp macro="" textlink="">
      <xdr:nvSpPr>
        <xdr:cNvPr id="768" name="楕円 767">
          <a:extLst>
            <a:ext uri="{FF2B5EF4-FFF2-40B4-BE49-F238E27FC236}">
              <a16:creationId xmlns:a16="http://schemas.microsoft.com/office/drawing/2014/main" id="{4BF46897-249F-4D5A-A5D3-A88C0CB30F5D}"/>
            </a:ext>
          </a:extLst>
        </xdr:cNvPr>
        <xdr:cNvSpPr/>
      </xdr:nvSpPr>
      <xdr:spPr>
        <a:xfrm>
          <a:off x="14649450" y="128903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38625</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346F9B1D-C1F2-4301-83DC-25C49CA95459}"/>
            </a:ext>
          </a:extLst>
        </xdr:cNvPr>
        <xdr:cNvSpPr txBox="1"/>
      </xdr:nvSpPr>
      <xdr:spPr>
        <a:xfrm>
          <a:off x="14735175" y="1284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23876</xdr:rowOff>
    </xdr:from>
    <xdr:to>
      <xdr:col>81</xdr:col>
      <xdr:colOff>101600</xdr:colOff>
      <xdr:row>80</xdr:row>
      <xdr:rowOff>125476</xdr:rowOff>
    </xdr:to>
    <xdr:sp macro="" textlink="">
      <xdr:nvSpPr>
        <xdr:cNvPr id="770" name="楕円 769">
          <a:extLst>
            <a:ext uri="{FF2B5EF4-FFF2-40B4-BE49-F238E27FC236}">
              <a16:creationId xmlns:a16="http://schemas.microsoft.com/office/drawing/2014/main" id="{8D76184F-288B-4C56-A112-3264917A655A}"/>
            </a:ext>
          </a:extLst>
        </xdr:cNvPr>
        <xdr:cNvSpPr/>
      </xdr:nvSpPr>
      <xdr:spPr>
        <a:xfrm>
          <a:off x="13887450" y="129905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136398</xdr:rowOff>
    </xdr:from>
    <xdr:to>
      <xdr:col>85</xdr:col>
      <xdr:colOff>127000</xdr:colOff>
      <xdr:row>80</xdr:row>
      <xdr:rowOff>74676</xdr:rowOff>
    </xdr:to>
    <xdr:cxnSp macro="">
      <xdr:nvCxnSpPr>
        <xdr:cNvPr id="771" name="直線コネクタ 770">
          <a:extLst>
            <a:ext uri="{FF2B5EF4-FFF2-40B4-BE49-F238E27FC236}">
              <a16:creationId xmlns:a16="http://schemas.microsoft.com/office/drawing/2014/main" id="{6DC651A7-3DCC-4585-B104-4383E65ECFC8}"/>
            </a:ext>
          </a:extLst>
        </xdr:cNvPr>
        <xdr:cNvCxnSpPr/>
      </xdr:nvCxnSpPr>
      <xdr:spPr>
        <a:xfrm flipV="1">
          <a:off x="13935075" y="12937998"/>
          <a:ext cx="7620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163322</xdr:rowOff>
    </xdr:from>
    <xdr:to>
      <xdr:col>76</xdr:col>
      <xdr:colOff>165100</xdr:colOff>
      <xdr:row>80</xdr:row>
      <xdr:rowOff>93472</xdr:rowOff>
    </xdr:to>
    <xdr:sp macro="" textlink="">
      <xdr:nvSpPr>
        <xdr:cNvPr id="772" name="楕円 771">
          <a:extLst>
            <a:ext uri="{FF2B5EF4-FFF2-40B4-BE49-F238E27FC236}">
              <a16:creationId xmlns:a16="http://schemas.microsoft.com/office/drawing/2014/main" id="{E272BE2C-D4B0-42CA-B049-1269B4BD7A85}"/>
            </a:ext>
          </a:extLst>
        </xdr:cNvPr>
        <xdr:cNvSpPr/>
      </xdr:nvSpPr>
      <xdr:spPr>
        <a:xfrm>
          <a:off x="13096875" y="129617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42672</xdr:rowOff>
    </xdr:from>
    <xdr:to>
      <xdr:col>81</xdr:col>
      <xdr:colOff>50800</xdr:colOff>
      <xdr:row>80</xdr:row>
      <xdr:rowOff>74676</xdr:rowOff>
    </xdr:to>
    <xdr:cxnSp macro="">
      <xdr:nvCxnSpPr>
        <xdr:cNvPr id="773" name="直線コネクタ 772">
          <a:extLst>
            <a:ext uri="{FF2B5EF4-FFF2-40B4-BE49-F238E27FC236}">
              <a16:creationId xmlns:a16="http://schemas.microsoft.com/office/drawing/2014/main" id="{64F044CA-151B-4B9F-82CD-E4EE6A0A0CC5}"/>
            </a:ext>
          </a:extLst>
        </xdr:cNvPr>
        <xdr:cNvCxnSpPr/>
      </xdr:nvCxnSpPr>
      <xdr:spPr>
        <a:xfrm>
          <a:off x="13144500" y="13009372"/>
          <a:ext cx="790575"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124461</xdr:rowOff>
    </xdr:from>
    <xdr:to>
      <xdr:col>72</xdr:col>
      <xdr:colOff>38100</xdr:colOff>
      <xdr:row>80</xdr:row>
      <xdr:rowOff>54611</xdr:rowOff>
    </xdr:to>
    <xdr:sp macro="" textlink="">
      <xdr:nvSpPr>
        <xdr:cNvPr id="774" name="楕円 773">
          <a:extLst>
            <a:ext uri="{FF2B5EF4-FFF2-40B4-BE49-F238E27FC236}">
              <a16:creationId xmlns:a16="http://schemas.microsoft.com/office/drawing/2014/main" id="{B747ED3C-3AEB-4A5A-98E6-8049A8141C65}"/>
            </a:ext>
          </a:extLst>
        </xdr:cNvPr>
        <xdr:cNvSpPr/>
      </xdr:nvSpPr>
      <xdr:spPr>
        <a:xfrm>
          <a:off x="12296775" y="129228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3811</xdr:rowOff>
    </xdr:from>
    <xdr:to>
      <xdr:col>76</xdr:col>
      <xdr:colOff>114300</xdr:colOff>
      <xdr:row>80</xdr:row>
      <xdr:rowOff>42672</xdr:rowOff>
    </xdr:to>
    <xdr:cxnSp macro="">
      <xdr:nvCxnSpPr>
        <xdr:cNvPr id="775" name="直線コネクタ 774">
          <a:extLst>
            <a:ext uri="{FF2B5EF4-FFF2-40B4-BE49-F238E27FC236}">
              <a16:creationId xmlns:a16="http://schemas.microsoft.com/office/drawing/2014/main" id="{A0EBF3E5-C6B3-4A0D-8C63-1E7131E93CF7}"/>
            </a:ext>
          </a:extLst>
        </xdr:cNvPr>
        <xdr:cNvCxnSpPr/>
      </xdr:nvCxnSpPr>
      <xdr:spPr>
        <a:xfrm>
          <a:off x="12344400" y="12970511"/>
          <a:ext cx="8001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62737</xdr:rowOff>
    </xdr:from>
    <xdr:to>
      <xdr:col>67</xdr:col>
      <xdr:colOff>101600</xdr:colOff>
      <xdr:row>79</xdr:row>
      <xdr:rowOff>164337</xdr:rowOff>
    </xdr:to>
    <xdr:sp macro="" textlink="">
      <xdr:nvSpPr>
        <xdr:cNvPr id="776" name="楕円 775">
          <a:extLst>
            <a:ext uri="{FF2B5EF4-FFF2-40B4-BE49-F238E27FC236}">
              <a16:creationId xmlns:a16="http://schemas.microsoft.com/office/drawing/2014/main" id="{ADF11CC2-5F99-4FDC-ADB4-D136337E0B26}"/>
            </a:ext>
          </a:extLst>
        </xdr:cNvPr>
        <xdr:cNvSpPr/>
      </xdr:nvSpPr>
      <xdr:spPr>
        <a:xfrm>
          <a:off x="11487150" y="128675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113537</xdr:rowOff>
    </xdr:from>
    <xdr:to>
      <xdr:col>71</xdr:col>
      <xdr:colOff>177800</xdr:colOff>
      <xdr:row>80</xdr:row>
      <xdr:rowOff>3811</xdr:rowOff>
    </xdr:to>
    <xdr:cxnSp macro="">
      <xdr:nvCxnSpPr>
        <xdr:cNvPr id="777" name="直線コネクタ 776">
          <a:extLst>
            <a:ext uri="{FF2B5EF4-FFF2-40B4-BE49-F238E27FC236}">
              <a16:creationId xmlns:a16="http://schemas.microsoft.com/office/drawing/2014/main" id="{7C4D1FF4-C2BF-42AE-B20E-94CE87F1F72C}"/>
            </a:ext>
          </a:extLst>
        </xdr:cNvPr>
        <xdr:cNvCxnSpPr/>
      </xdr:nvCxnSpPr>
      <xdr:spPr>
        <a:xfrm>
          <a:off x="11534775" y="12915137"/>
          <a:ext cx="809625" cy="5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27449</xdr:rowOff>
    </xdr:from>
    <xdr:ext cx="405111" cy="259045"/>
    <xdr:sp macro="" textlink="">
      <xdr:nvSpPr>
        <xdr:cNvPr id="778" name="n_1aveValue【消防施設】&#10;有形固定資産減価償却率">
          <a:extLst>
            <a:ext uri="{FF2B5EF4-FFF2-40B4-BE49-F238E27FC236}">
              <a16:creationId xmlns:a16="http://schemas.microsoft.com/office/drawing/2014/main" id="{DD1F7528-2F57-465C-A049-7B00EDC9435C}"/>
            </a:ext>
          </a:extLst>
        </xdr:cNvPr>
        <xdr:cNvSpPr txBox="1"/>
      </xdr:nvSpPr>
      <xdr:spPr>
        <a:xfrm>
          <a:off x="13745219" y="13641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79" name="n_2aveValue【消防施設】&#10;有形固定資産減価償却率">
          <a:extLst>
            <a:ext uri="{FF2B5EF4-FFF2-40B4-BE49-F238E27FC236}">
              <a16:creationId xmlns:a16="http://schemas.microsoft.com/office/drawing/2014/main" id="{FE93B1BB-8CCF-4392-BFBA-FB46D42122E9}"/>
            </a:ext>
          </a:extLst>
        </xdr:cNvPr>
        <xdr:cNvSpPr txBox="1"/>
      </xdr:nvSpPr>
      <xdr:spPr>
        <a:xfrm>
          <a:off x="12964169" y="13612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780" name="n_3aveValue【消防施設】&#10;有形固定資産減価償却率">
          <a:extLst>
            <a:ext uri="{FF2B5EF4-FFF2-40B4-BE49-F238E27FC236}">
              <a16:creationId xmlns:a16="http://schemas.microsoft.com/office/drawing/2014/main" id="{31BF2F61-388F-4145-BEFB-FA8E71012370}"/>
            </a:ext>
          </a:extLst>
        </xdr:cNvPr>
        <xdr:cNvSpPr txBox="1"/>
      </xdr:nvSpPr>
      <xdr:spPr>
        <a:xfrm>
          <a:off x="12164069" y="1360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144035</xdr:rowOff>
    </xdr:from>
    <xdr:ext cx="405111" cy="259045"/>
    <xdr:sp macro="" textlink="">
      <xdr:nvSpPr>
        <xdr:cNvPr id="781" name="n_4aveValue【消防施設】&#10;有形固定資産減価償却率">
          <a:extLst>
            <a:ext uri="{FF2B5EF4-FFF2-40B4-BE49-F238E27FC236}">
              <a16:creationId xmlns:a16="http://schemas.microsoft.com/office/drawing/2014/main" id="{C93A7FBF-AC0C-4841-A286-24ABF6EF5143}"/>
            </a:ext>
          </a:extLst>
        </xdr:cNvPr>
        <xdr:cNvSpPr txBox="1"/>
      </xdr:nvSpPr>
      <xdr:spPr>
        <a:xfrm>
          <a:off x="11354444" y="1359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142003</xdr:rowOff>
    </xdr:from>
    <xdr:ext cx="405111" cy="259045"/>
    <xdr:sp macro="" textlink="">
      <xdr:nvSpPr>
        <xdr:cNvPr id="782" name="n_1mainValue【消防施設】&#10;有形固定資産減価償却率">
          <a:extLst>
            <a:ext uri="{FF2B5EF4-FFF2-40B4-BE49-F238E27FC236}">
              <a16:creationId xmlns:a16="http://schemas.microsoft.com/office/drawing/2014/main" id="{B0A896F4-606A-4A37-9208-1DF59F2439FF}"/>
            </a:ext>
          </a:extLst>
        </xdr:cNvPr>
        <xdr:cNvSpPr txBox="1"/>
      </xdr:nvSpPr>
      <xdr:spPr>
        <a:xfrm>
          <a:off x="13745219" y="12784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109999</xdr:rowOff>
    </xdr:from>
    <xdr:ext cx="405111" cy="259045"/>
    <xdr:sp macro="" textlink="">
      <xdr:nvSpPr>
        <xdr:cNvPr id="783" name="n_2mainValue【消防施設】&#10;有形固定資産減価償却率">
          <a:extLst>
            <a:ext uri="{FF2B5EF4-FFF2-40B4-BE49-F238E27FC236}">
              <a16:creationId xmlns:a16="http://schemas.microsoft.com/office/drawing/2014/main" id="{78A5EB50-0315-4C91-A799-95AA86E91620}"/>
            </a:ext>
          </a:extLst>
        </xdr:cNvPr>
        <xdr:cNvSpPr txBox="1"/>
      </xdr:nvSpPr>
      <xdr:spPr>
        <a:xfrm>
          <a:off x="12964169" y="1274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71138</xdr:rowOff>
    </xdr:from>
    <xdr:ext cx="405111" cy="259045"/>
    <xdr:sp macro="" textlink="">
      <xdr:nvSpPr>
        <xdr:cNvPr id="784" name="n_3mainValue【消防施設】&#10;有形固定資産減価償却率">
          <a:extLst>
            <a:ext uri="{FF2B5EF4-FFF2-40B4-BE49-F238E27FC236}">
              <a16:creationId xmlns:a16="http://schemas.microsoft.com/office/drawing/2014/main" id="{E0486D9E-2B94-466A-9AC1-2D4A35F01694}"/>
            </a:ext>
          </a:extLst>
        </xdr:cNvPr>
        <xdr:cNvSpPr txBox="1"/>
      </xdr:nvSpPr>
      <xdr:spPr>
        <a:xfrm>
          <a:off x="12164069" y="1270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9414</xdr:rowOff>
    </xdr:from>
    <xdr:ext cx="405111" cy="259045"/>
    <xdr:sp macro="" textlink="">
      <xdr:nvSpPr>
        <xdr:cNvPr id="785" name="n_4mainValue【消防施設】&#10;有形固定資産減価償却率">
          <a:extLst>
            <a:ext uri="{FF2B5EF4-FFF2-40B4-BE49-F238E27FC236}">
              <a16:creationId xmlns:a16="http://schemas.microsoft.com/office/drawing/2014/main" id="{74738674-1600-463E-A966-0568EF90CFEC}"/>
            </a:ext>
          </a:extLst>
        </xdr:cNvPr>
        <xdr:cNvSpPr txBox="1"/>
      </xdr:nvSpPr>
      <xdr:spPr>
        <a:xfrm>
          <a:off x="11354444" y="12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585C9A7F-F058-488B-914E-03FEF65B1A8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8BF2AB89-C30B-4260-AE08-2195406F4818}"/>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1D632789-E58A-4869-8A97-F3301B14D995}"/>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D89D21F2-82B6-4EA0-AD85-7388A37F7C2D}"/>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E2903634-C7C8-48FA-99E6-154F8FADD04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34032095-D3F7-4909-A3DC-FF372777194B}"/>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AF36FDC6-DE54-42D6-9EF7-645FB6AC4305}"/>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B06971DB-A75D-4F41-9B91-5C5CD652D7BF}"/>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FDE39006-6718-4D01-BAF0-F49CAA569E08}"/>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DB93233E-55E7-4DBD-839D-72C458E248F4}"/>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99B29109-46D6-4223-BBCC-69AC24CEB861}"/>
            </a:ext>
          </a:extLst>
        </xdr:cNvPr>
        <xdr:cNvSpPr txBox="1"/>
      </xdr:nvSpPr>
      <xdr:spPr>
        <a:xfrm>
          <a:off x="160523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EFBB1EC6-13BF-43D9-AB01-784E32CF3AEE}"/>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ED436C2E-14E9-4F42-BD9E-6F16AF63B87F}"/>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FA541C64-5BF6-4F11-A526-2C0375A85992}"/>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FA7976AD-1896-4582-BE99-B210AC141F19}"/>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E1BB9FD2-0A63-4999-A8B9-C98CC20FBF57}"/>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B50B9EF1-DBCF-41B6-998C-595187D1A4CA}"/>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4B3981D9-5169-414D-B092-32D52CADACC7}"/>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EFB5E48E-AE0D-4B31-BCBD-0155942B84E5}"/>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D82A8EF4-E897-4274-8B2E-FC7D97B94A3F}"/>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F30F0422-7F5F-46A8-8FF0-1D025216F0D4}"/>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7046FF0A-B388-44B6-8F7A-3849920E429A}"/>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E5A48566-3C57-4984-9504-AF4AFF6F7113}"/>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9B19F9E4-C2FD-4A44-B03B-E8D7711F5336}"/>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0" name="直線コネクタ 809">
          <a:extLst>
            <a:ext uri="{FF2B5EF4-FFF2-40B4-BE49-F238E27FC236}">
              <a16:creationId xmlns:a16="http://schemas.microsoft.com/office/drawing/2014/main" id="{3843A5A8-5985-4FA2-A9A4-7F9D4F23DCD7}"/>
            </a:ext>
          </a:extLst>
        </xdr:cNvPr>
        <xdr:cNvCxnSpPr/>
      </xdr:nvCxnSpPr>
      <xdr:spPr>
        <a:xfrm flipV="1">
          <a:off x="19954239" y="126396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1" name="【消防施設】&#10;一人当たり面積最小値テキスト">
          <a:extLst>
            <a:ext uri="{FF2B5EF4-FFF2-40B4-BE49-F238E27FC236}">
              <a16:creationId xmlns:a16="http://schemas.microsoft.com/office/drawing/2014/main" id="{FC1942E9-925B-4338-B84D-34A3D839BE8D}"/>
            </a:ext>
          </a:extLst>
        </xdr:cNvPr>
        <xdr:cNvSpPr txBox="1"/>
      </xdr:nvSpPr>
      <xdr:spPr>
        <a:xfrm>
          <a:off x="19992975"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2" name="直線コネクタ 811">
          <a:extLst>
            <a:ext uri="{FF2B5EF4-FFF2-40B4-BE49-F238E27FC236}">
              <a16:creationId xmlns:a16="http://schemas.microsoft.com/office/drawing/2014/main" id="{E78E4031-B7EB-4E18-9073-C4E567C0A62B}"/>
            </a:ext>
          </a:extLst>
        </xdr:cNvPr>
        <xdr:cNvCxnSpPr/>
      </xdr:nvCxnSpPr>
      <xdr:spPr>
        <a:xfrm>
          <a:off x="19878675" y="14030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3" name="【消防施設】&#10;一人当たり面積最大値テキスト">
          <a:extLst>
            <a:ext uri="{FF2B5EF4-FFF2-40B4-BE49-F238E27FC236}">
              <a16:creationId xmlns:a16="http://schemas.microsoft.com/office/drawing/2014/main" id="{2ED341FC-A3A5-4E30-B930-378B98E64AF7}"/>
            </a:ext>
          </a:extLst>
        </xdr:cNvPr>
        <xdr:cNvSpPr txBox="1"/>
      </xdr:nvSpPr>
      <xdr:spPr>
        <a:xfrm>
          <a:off x="19992975" y="1243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4" name="直線コネクタ 813">
          <a:extLst>
            <a:ext uri="{FF2B5EF4-FFF2-40B4-BE49-F238E27FC236}">
              <a16:creationId xmlns:a16="http://schemas.microsoft.com/office/drawing/2014/main" id="{2E69B477-9670-4018-B73F-7EE4C927D86E}"/>
            </a:ext>
          </a:extLst>
        </xdr:cNvPr>
        <xdr:cNvCxnSpPr/>
      </xdr:nvCxnSpPr>
      <xdr:spPr>
        <a:xfrm>
          <a:off x="19878675" y="12639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5" name="【消防施設】&#10;一人当たり面積平均値テキスト">
          <a:extLst>
            <a:ext uri="{FF2B5EF4-FFF2-40B4-BE49-F238E27FC236}">
              <a16:creationId xmlns:a16="http://schemas.microsoft.com/office/drawing/2014/main" id="{73C0D991-5652-4E63-860A-FAA1989E6CE1}"/>
            </a:ext>
          </a:extLst>
        </xdr:cNvPr>
        <xdr:cNvSpPr txBox="1"/>
      </xdr:nvSpPr>
      <xdr:spPr>
        <a:xfrm>
          <a:off x="19992975" y="13446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6" name="フローチャート: 判断 815">
          <a:extLst>
            <a:ext uri="{FF2B5EF4-FFF2-40B4-BE49-F238E27FC236}">
              <a16:creationId xmlns:a16="http://schemas.microsoft.com/office/drawing/2014/main" id="{E1672FB4-24B0-4F31-912C-C324ABE7B926}"/>
            </a:ext>
          </a:extLst>
        </xdr:cNvPr>
        <xdr:cNvSpPr/>
      </xdr:nvSpPr>
      <xdr:spPr>
        <a:xfrm>
          <a:off x="19897725" y="13458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7" name="フローチャート: 判断 816">
          <a:extLst>
            <a:ext uri="{FF2B5EF4-FFF2-40B4-BE49-F238E27FC236}">
              <a16:creationId xmlns:a16="http://schemas.microsoft.com/office/drawing/2014/main" id="{318F2D0D-1DD2-4457-9772-0A0515F8A0B4}"/>
            </a:ext>
          </a:extLst>
        </xdr:cNvPr>
        <xdr:cNvSpPr/>
      </xdr:nvSpPr>
      <xdr:spPr>
        <a:xfrm>
          <a:off x="19154775" y="134588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フローチャート: 判断 817">
          <a:extLst>
            <a:ext uri="{FF2B5EF4-FFF2-40B4-BE49-F238E27FC236}">
              <a16:creationId xmlns:a16="http://schemas.microsoft.com/office/drawing/2014/main" id="{0BC00C0D-716C-4E40-B472-277251919AB3}"/>
            </a:ext>
          </a:extLst>
        </xdr:cNvPr>
        <xdr:cNvSpPr/>
      </xdr:nvSpPr>
      <xdr:spPr>
        <a:xfrm>
          <a:off x="18345150" y="13458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フローチャート: 判断 818">
          <a:extLst>
            <a:ext uri="{FF2B5EF4-FFF2-40B4-BE49-F238E27FC236}">
              <a16:creationId xmlns:a16="http://schemas.microsoft.com/office/drawing/2014/main" id="{9F461CB4-DC0A-4371-95A4-E7B72CC3B89B}"/>
            </a:ext>
          </a:extLst>
        </xdr:cNvPr>
        <xdr:cNvSpPr/>
      </xdr:nvSpPr>
      <xdr:spPr>
        <a:xfrm>
          <a:off x="17554575" y="13458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0" name="フローチャート: 判断 819">
          <a:extLst>
            <a:ext uri="{FF2B5EF4-FFF2-40B4-BE49-F238E27FC236}">
              <a16:creationId xmlns:a16="http://schemas.microsoft.com/office/drawing/2014/main" id="{486160CE-400D-4446-8E08-E0311D2D3213}"/>
            </a:ext>
          </a:extLst>
        </xdr:cNvPr>
        <xdr:cNvSpPr/>
      </xdr:nvSpPr>
      <xdr:spPr>
        <a:xfrm>
          <a:off x="16754475" y="134778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A045F963-FAC8-427D-8F84-16FCB5AC69C0}"/>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8BE234E4-030C-493A-8F94-B8971685C3C8}"/>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DDA330C8-89A9-4337-AEC1-3DC0E4B88BF4}"/>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C619121A-67E1-42DD-B110-69EADCED4856}"/>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5F4AA811-A28A-4559-A539-794DE773C06A}"/>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826" name="楕円 825">
          <a:extLst>
            <a:ext uri="{FF2B5EF4-FFF2-40B4-BE49-F238E27FC236}">
              <a16:creationId xmlns:a16="http://schemas.microsoft.com/office/drawing/2014/main" id="{920CE93C-78F3-482B-8793-9A9AD5CE8767}"/>
            </a:ext>
          </a:extLst>
        </xdr:cNvPr>
        <xdr:cNvSpPr/>
      </xdr:nvSpPr>
      <xdr:spPr>
        <a:xfrm>
          <a:off x="19897725" y="133731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827" name="【消防施設】&#10;一人当たり面積該当値テキスト">
          <a:extLst>
            <a:ext uri="{FF2B5EF4-FFF2-40B4-BE49-F238E27FC236}">
              <a16:creationId xmlns:a16="http://schemas.microsoft.com/office/drawing/2014/main" id="{E565F2E1-99D0-4379-B2C7-35516F40C2C9}"/>
            </a:ext>
          </a:extLst>
        </xdr:cNvPr>
        <xdr:cNvSpPr txBox="1"/>
      </xdr:nvSpPr>
      <xdr:spPr>
        <a:xfrm>
          <a:off x="19992975" y="1322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828" name="楕円 827">
          <a:extLst>
            <a:ext uri="{FF2B5EF4-FFF2-40B4-BE49-F238E27FC236}">
              <a16:creationId xmlns:a16="http://schemas.microsoft.com/office/drawing/2014/main" id="{92EF83BA-AED0-445D-8C84-E4F849DB8CC2}"/>
            </a:ext>
          </a:extLst>
        </xdr:cNvPr>
        <xdr:cNvSpPr/>
      </xdr:nvSpPr>
      <xdr:spPr>
        <a:xfrm>
          <a:off x="19154775" y="133921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82</xdr:row>
      <xdr:rowOff>152400</xdr:rowOff>
    </xdr:to>
    <xdr:cxnSp macro="">
      <xdr:nvCxnSpPr>
        <xdr:cNvPr id="829" name="直線コネクタ 828">
          <a:extLst>
            <a:ext uri="{FF2B5EF4-FFF2-40B4-BE49-F238E27FC236}">
              <a16:creationId xmlns:a16="http://schemas.microsoft.com/office/drawing/2014/main" id="{C89E9DCE-B10B-4D4A-980F-D6F5372C4E31}"/>
            </a:ext>
          </a:extLst>
        </xdr:cNvPr>
        <xdr:cNvCxnSpPr/>
      </xdr:nvCxnSpPr>
      <xdr:spPr>
        <a:xfrm flipV="1">
          <a:off x="19202400" y="13420725"/>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830" name="楕円 829">
          <a:extLst>
            <a:ext uri="{FF2B5EF4-FFF2-40B4-BE49-F238E27FC236}">
              <a16:creationId xmlns:a16="http://schemas.microsoft.com/office/drawing/2014/main" id="{41A295A8-AEF6-4CA6-B18E-09A5753F8EE7}"/>
            </a:ext>
          </a:extLst>
        </xdr:cNvPr>
        <xdr:cNvSpPr/>
      </xdr:nvSpPr>
      <xdr:spPr>
        <a:xfrm>
          <a:off x="18345150" y="133921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831" name="直線コネクタ 830">
          <a:extLst>
            <a:ext uri="{FF2B5EF4-FFF2-40B4-BE49-F238E27FC236}">
              <a16:creationId xmlns:a16="http://schemas.microsoft.com/office/drawing/2014/main" id="{102A6293-C09D-49BD-8C34-1687F60B130C}"/>
            </a:ext>
          </a:extLst>
        </xdr:cNvPr>
        <xdr:cNvCxnSpPr/>
      </xdr:nvCxnSpPr>
      <xdr:spPr>
        <a:xfrm>
          <a:off x="18392775" y="134397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120650</xdr:rowOff>
    </xdr:from>
    <xdr:to>
      <xdr:col>102</xdr:col>
      <xdr:colOff>165100</xdr:colOff>
      <xdr:row>83</xdr:row>
      <xdr:rowOff>50800</xdr:rowOff>
    </xdr:to>
    <xdr:sp macro="" textlink="">
      <xdr:nvSpPr>
        <xdr:cNvPr id="832" name="楕円 831">
          <a:extLst>
            <a:ext uri="{FF2B5EF4-FFF2-40B4-BE49-F238E27FC236}">
              <a16:creationId xmlns:a16="http://schemas.microsoft.com/office/drawing/2014/main" id="{B4D8A55E-9AB6-4E54-A6D6-EE99B807E8D0}"/>
            </a:ext>
          </a:extLst>
        </xdr:cNvPr>
        <xdr:cNvSpPr/>
      </xdr:nvSpPr>
      <xdr:spPr>
        <a:xfrm>
          <a:off x="17554575" y="134112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83</xdr:row>
      <xdr:rowOff>0</xdr:rowOff>
    </xdr:to>
    <xdr:cxnSp macro="">
      <xdr:nvCxnSpPr>
        <xdr:cNvPr id="833" name="直線コネクタ 832">
          <a:extLst>
            <a:ext uri="{FF2B5EF4-FFF2-40B4-BE49-F238E27FC236}">
              <a16:creationId xmlns:a16="http://schemas.microsoft.com/office/drawing/2014/main" id="{A9CF1AF3-551C-44E4-A794-D2B90A7D4538}"/>
            </a:ext>
          </a:extLst>
        </xdr:cNvPr>
        <xdr:cNvCxnSpPr/>
      </xdr:nvCxnSpPr>
      <xdr:spPr>
        <a:xfrm flipV="1">
          <a:off x="17602200" y="13439775"/>
          <a:ext cx="7905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158750</xdr:rowOff>
    </xdr:from>
    <xdr:to>
      <xdr:col>98</xdr:col>
      <xdr:colOff>38100</xdr:colOff>
      <xdr:row>83</xdr:row>
      <xdr:rowOff>88900</xdr:rowOff>
    </xdr:to>
    <xdr:sp macro="" textlink="">
      <xdr:nvSpPr>
        <xdr:cNvPr id="834" name="楕円 833">
          <a:extLst>
            <a:ext uri="{FF2B5EF4-FFF2-40B4-BE49-F238E27FC236}">
              <a16:creationId xmlns:a16="http://schemas.microsoft.com/office/drawing/2014/main" id="{7477891C-DCD0-43A9-B790-2515D8F92688}"/>
            </a:ext>
          </a:extLst>
        </xdr:cNvPr>
        <xdr:cNvSpPr/>
      </xdr:nvSpPr>
      <xdr:spPr>
        <a:xfrm>
          <a:off x="16754475" y="134493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0</xdr:rowOff>
    </xdr:from>
    <xdr:to>
      <xdr:col>102</xdr:col>
      <xdr:colOff>114300</xdr:colOff>
      <xdr:row>83</xdr:row>
      <xdr:rowOff>38100</xdr:rowOff>
    </xdr:to>
    <xdr:cxnSp macro="">
      <xdr:nvCxnSpPr>
        <xdr:cNvPr id="835" name="直線コネクタ 834">
          <a:extLst>
            <a:ext uri="{FF2B5EF4-FFF2-40B4-BE49-F238E27FC236}">
              <a16:creationId xmlns:a16="http://schemas.microsoft.com/office/drawing/2014/main" id="{E065B316-5B53-4891-BCD7-AE013F5F9850}"/>
            </a:ext>
          </a:extLst>
        </xdr:cNvPr>
        <xdr:cNvCxnSpPr/>
      </xdr:nvCxnSpPr>
      <xdr:spPr>
        <a:xfrm flipV="1">
          <a:off x="16802100" y="1344930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836" name="n_1aveValue【消防施設】&#10;一人当たり面積">
          <a:extLst>
            <a:ext uri="{FF2B5EF4-FFF2-40B4-BE49-F238E27FC236}">
              <a16:creationId xmlns:a16="http://schemas.microsoft.com/office/drawing/2014/main" id="{C45916CE-203A-4EC4-9F8E-E8DC7EC8CC3E}"/>
            </a:ext>
          </a:extLst>
        </xdr:cNvPr>
        <xdr:cNvSpPr txBox="1"/>
      </xdr:nvSpPr>
      <xdr:spPr>
        <a:xfrm>
          <a:off x="18983402"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837" name="n_2aveValue【消防施設】&#10;一人当たり面積">
          <a:extLst>
            <a:ext uri="{FF2B5EF4-FFF2-40B4-BE49-F238E27FC236}">
              <a16:creationId xmlns:a16="http://schemas.microsoft.com/office/drawing/2014/main" id="{90692BB9-85F8-4063-80EF-0B23D7E40BC5}"/>
            </a:ext>
          </a:extLst>
        </xdr:cNvPr>
        <xdr:cNvSpPr txBox="1"/>
      </xdr:nvSpPr>
      <xdr:spPr>
        <a:xfrm>
          <a:off x="18183302"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838" name="n_3aveValue【消防施設】&#10;一人当たり面積">
          <a:extLst>
            <a:ext uri="{FF2B5EF4-FFF2-40B4-BE49-F238E27FC236}">
              <a16:creationId xmlns:a16="http://schemas.microsoft.com/office/drawing/2014/main" id="{74E60B0C-80D0-4FE3-977E-90122061C192}"/>
            </a:ext>
          </a:extLst>
        </xdr:cNvPr>
        <xdr:cNvSpPr txBox="1"/>
      </xdr:nvSpPr>
      <xdr:spPr>
        <a:xfrm>
          <a:off x="17383202"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39" name="n_4aveValue【消防施設】&#10;一人当たり面積">
          <a:extLst>
            <a:ext uri="{FF2B5EF4-FFF2-40B4-BE49-F238E27FC236}">
              <a16:creationId xmlns:a16="http://schemas.microsoft.com/office/drawing/2014/main" id="{6F940D48-6D78-42EC-A9DF-4BA397EBEE14}"/>
            </a:ext>
          </a:extLst>
        </xdr:cNvPr>
        <xdr:cNvSpPr txBox="1"/>
      </xdr:nvSpPr>
      <xdr:spPr>
        <a:xfrm>
          <a:off x="16592627"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840" name="n_1mainValue【消防施設】&#10;一人当たり面積">
          <a:extLst>
            <a:ext uri="{FF2B5EF4-FFF2-40B4-BE49-F238E27FC236}">
              <a16:creationId xmlns:a16="http://schemas.microsoft.com/office/drawing/2014/main" id="{6C959A6B-6339-4F6D-BD4E-B3900A41EB5C}"/>
            </a:ext>
          </a:extLst>
        </xdr:cNvPr>
        <xdr:cNvSpPr txBox="1"/>
      </xdr:nvSpPr>
      <xdr:spPr>
        <a:xfrm>
          <a:off x="189834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41" name="n_2mainValue【消防施設】&#10;一人当たり面積">
          <a:extLst>
            <a:ext uri="{FF2B5EF4-FFF2-40B4-BE49-F238E27FC236}">
              <a16:creationId xmlns:a16="http://schemas.microsoft.com/office/drawing/2014/main" id="{001E3892-45F8-409D-8778-EB124B56B725}"/>
            </a:ext>
          </a:extLst>
        </xdr:cNvPr>
        <xdr:cNvSpPr txBox="1"/>
      </xdr:nvSpPr>
      <xdr:spPr>
        <a:xfrm>
          <a:off x="181833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67327</xdr:rowOff>
    </xdr:from>
    <xdr:ext cx="469744" cy="259045"/>
    <xdr:sp macro="" textlink="">
      <xdr:nvSpPr>
        <xdr:cNvPr id="842" name="n_3mainValue【消防施設】&#10;一人当たり面積">
          <a:extLst>
            <a:ext uri="{FF2B5EF4-FFF2-40B4-BE49-F238E27FC236}">
              <a16:creationId xmlns:a16="http://schemas.microsoft.com/office/drawing/2014/main" id="{7AC24AB6-6BFE-4613-8A19-4B5B78BFE6E7}"/>
            </a:ext>
          </a:extLst>
        </xdr:cNvPr>
        <xdr:cNvSpPr txBox="1"/>
      </xdr:nvSpPr>
      <xdr:spPr>
        <a:xfrm>
          <a:off x="17383202" y="1318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105427</xdr:rowOff>
    </xdr:from>
    <xdr:ext cx="469744" cy="259045"/>
    <xdr:sp macro="" textlink="">
      <xdr:nvSpPr>
        <xdr:cNvPr id="843" name="n_4mainValue【消防施設】&#10;一人当たり面積">
          <a:extLst>
            <a:ext uri="{FF2B5EF4-FFF2-40B4-BE49-F238E27FC236}">
              <a16:creationId xmlns:a16="http://schemas.microsoft.com/office/drawing/2014/main" id="{E2EF2E28-4D16-4497-A6EA-6CE365D29A88}"/>
            </a:ext>
          </a:extLst>
        </xdr:cNvPr>
        <xdr:cNvSpPr txBox="1"/>
      </xdr:nvSpPr>
      <xdr:spPr>
        <a:xfrm>
          <a:off x="16592627" y="1322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3CB29316-DAD0-4313-A567-EE538B86685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7ABF94A0-ADFD-42F9-BBA0-AD7B6A662ECD}"/>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5FBE666C-4589-42E9-B622-1C0EB08BFC9E}"/>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123AD9A8-C81C-4289-B8FD-E21DF0B309F0}"/>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5DE43C4F-3A88-41C0-9976-5C9D9E4EBCB1}"/>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EFF12A3B-B164-4B53-B6A8-0285AE5AB27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4E5E30E8-4A3D-4A32-B9F9-72AB61CDC3E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168A4E61-1C2F-420A-A552-D5D3191E12B7}"/>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D453E11D-A1E7-442F-AAD4-B8BECD53E202}"/>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9545E00B-2AAD-4269-AEC3-2F6A4DA212E9}"/>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1D9E6CD5-FB45-429E-8448-16CE050EB94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3C329BAB-D34A-4169-8A2E-A1EB4390A072}"/>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98141BB2-1A99-4AA7-B5AD-6689D7877098}"/>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7C39E3C9-B75E-4C7D-B7C8-FA3E975F538D}"/>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B208F527-9114-4E23-9E0C-C291583FD83F}"/>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D4336C9A-5911-4E01-9433-B99528D83E07}"/>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EA1C664C-A848-4F04-B3F8-8B9748AD5C8C}"/>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B1A8906D-2CBB-44F8-80EE-AC1850A107CA}"/>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666C086F-9AB3-47C8-897F-19977E168472}"/>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7B541625-094B-4091-84ED-6BDBFEFB5CB1}"/>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EFFFB380-ABEC-4946-B4D1-113E158C43B3}"/>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8D15FCDD-1E52-486C-B460-13ABAAC84C1C}"/>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a:extLst>
            <a:ext uri="{FF2B5EF4-FFF2-40B4-BE49-F238E27FC236}">
              <a16:creationId xmlns:a16="http://schemas.microsoft.com/office/drawing/2014/main" id="{D8D8385B-49B5-4D4C-BD0E-5F892D26DF14}"/>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E6FDA2F0-313B-459D-92D6-E26C06BF6B3C}"/>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0E55B8D8-D7D7-4933-B420-5224BAD04F84}"/>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9" name="直線コネクタ 868">
          <a:extLst>
            <a:ext uri="{FF2B5EF4-FFF2-40B4-BE49-F238E27FC236}">
              <a16:creationId xmlns:a16="http://schemas.microsoft.com/office/drawing/2014/main" id="{95A4382A-F9EB-4037-B0D3-AE22611A44F8}"/>
            </a:ext>
          </a:extLst>
        </xdr:cNvPr>
        <xdr:cNvCxnSpPr/>
      </xdr:nvCxnSpPr>
      <xdr:spPr>
        <a:xfrm flipV="1">
          <a:off x="14696439" y="16414659"/>
          <a:ext cx="0" cy="145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庁舎】&#10;有形固定資産減価償却率最小値テキスト">
          <a:extLst>
            <a:ext uri="{FF2B5EF4-FFF2-40B4-BE49-F238E27FC236}">
              <a16:creationId xmlns:a16="http://schemas.microsoft.com/office/drawing/2014/main" id="{B8B7EBE9-9B01-41C6-865A-1C0216E8B8D7}"/>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a:extLst>
            <a:ext uri="{FF2B5EF4-FFF2-40B4-BE49-F238E27FC236}">
              <a16:creationId xmlns:a16="http://schemas.microsoft.com/office/drawing/2014/main" id="{4B3FB494-5348-49AA-A393-620B6E218AEB}"/>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2" name="【庁舎】&#10;有形固定資産減価償却率最大値テキスト">
          <a:extLst>
            <a:ext uri="{FF2B5EF4-FFF2-40B4-BE49-F238E27FC236}">
              <a16:creationId xmlns:a16="http://schemas.microsoft.com/office/drawing/2014/main" id="{79D44B83-E32A-49FB-98EE-5B6B5ECDAFFC}"/>
            </a:ext>
          </a:extLst>
        </xdr:cNvPr>
        <xdr:cNvSpPr txBox="1"/>
      </xdr:nvSpPr>
      <xdr:spPr>
        <a:xfrm>
          <a:off x="14735175" y="16193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3" name="直線コネクタ 872">
          <a:extLst>
            <a:ext uri="{FF2B5EF4-FFF2-40B4-BE49-F238E27FC236}">
              <a16:creationId xmlns:a16="http://schemas.microsoft.com/office/drawing/2014/main" id="{35D552C6-AB35-453F-8198-659082E51C83}"/>
            </a:ext>
          </a:extLst>
        </xdr:cNvPr>
        <xdr:cNvCxnSpPr/>
      </xdr:nvCxnSpPr>
      <xdr:spPr>
        <a:xfrm>
          <a:off x="14611350" y="164146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874" name="【庁舎】&#10;有形固定資産減価償却率平均値テキスト">
          <a:extLst>
            <a:ext uri="{FF2B5EF4-FFF2-40B4-BE49-F238E27FC236}">
              <a16:creationId xmlns:a16="http://schemas.microsoft.com/office/drawing/2014/main" id="{3D0F26F4-A1DC-4B09-BA9C-032BE4600406}"/>
            </a:ext>
          </a:extLst>
        </xdr:cNvPr>
        <xdr:cNvSpPr txBox="1"/>
      </xdr:nvSpPr>
      <xdr:spPr>
        <a:xfrm>
          <a:off x="14735175" y="16884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5" name="フローチャート: 判断 874">
          <a:extLst>
            <a:ext uri="{FF2B5EF4-FFF2-40B4-BE49-F238E27FC236}">
              <a16:creationId xmlns:a16="http://schemas.microsoft.com/office/drawing/2014/main" id="{BD72D072-D55B-49E5-9D53-D159536B938B}"/>
            </a:ext>
          </a:extLst>
        </xdr:cNvPr>
        <xdr:cNvSpPr/>
      </xdr:nvSpPr>
      <xdr:spPr>
        <a:xfrm>
          <a:off x="14649450" y="170396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6" name="フローチャート: 判断 875">
          <a:extLst>
            <a:ext uri="{FF2B5EF4-FFF2-40B4-BE49-F238E27FC236}">
              <a16:creationId xmlns:a16="http://schemas.microsoft.com/office/drawing/2014/main" id="{91B7BA0A-5883-44BE-8D15-5FBFFC802666}"/>
            </a:ext>
          </a:extLst>
        </xdr:cNvPr>
        <xdr:cNvSpPr/>
      </xdr:nvSpPr>
      <xdr:spPr>
        <a:xfrm>
          <a:off x="13887450" y="170609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7" name="フローチャート: 判断 876">
          <a:extLst>
            <a:ext uri="{FF2B5EF4-FFF2-40B4-BE49-F238E27FC236}">
              <a16:creationId xmlns:a16="http://schemas.microsoft.com/office/drawing/2014/main" id="{43F40D1D-0E19-4DBC-BF4E-9E610E8246E3}"/>
            </a:ext>
          </a:extLst>
        </xdr:cNvPr>
        <xdr:cNvSpPr/>
      </xdr:nvSpPr>
      <xdr:spPr>
        <a:xfrm>
          <a:off x="13096875" y="1707741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8" name="フローチャート: 判断 877">
          <a:extLst>
            <a:ext uri="{FF2B5EF4-FFF2-40B4-BE49-F238E27FC236}">
              <a16:creationId xmlns:a16="http://schemas.microsoft.com/office/drawing/2014/main" id="{F7FBEC50-94E7-4F12-BAD3-9D857770837F}"/>
            </a:ext>
          </a:extLst>
        </xdr:cNvPr>
        <xdr:cNvSpPr/>
      </xdr:nvSpPr>
      <xdr:spPr>
        <a:xfrm>
          <a:off x="12296775" y="1706916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9" name="フローチャート: 判断 878">
          <a:extLst>
            <a:ext uri="{FF2B5EF4-FFF2-40B4-BE49-F238E27FC236}">
              <a16:creationId xmlns:a16="http://schemas.microsoft.com/office/drawing/2014/main" id="{D15A5B48-03BD-4C7E-9E74-ADE7F8132B25}"/>
            </a:ext>
          </a:extLst>
        </xdr:cNvPr>
        <xdr:cNvSpPr/>
      </xdr:nvSpPr>
      <xdr:spPr>
        <a:xfrm>
          <a:off x="11487150" y="170200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EB73AC49-4600-4D5B-AB64-F4B6A3E04661}"/>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2733171D-CAF9-439C-8754-08F50ED4A816}"/>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95C0D680-2179-4FBA-B77D-745573283F9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300324B3-DFF5-4627-ABA1-B1896CEBEEBF}"/>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5160D864-F1A4-44FA-8F3F-F7B2D0F6D62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170724</xdr:rowOff>
    </xdr:from>
    <xdr:to>
      <xdr:col>85</xdr:col>
      <xdr:colOff>177800</xdr:colOff>
      <xdr:row>106</xdr:row>
      <xdr:rowOff>100874</xdr:rowOff>
    </xdr:to>
    <xdr:sp macro="" textlink="">
      <xdr:nvSpPr>
        <xdr:cNvPr id="885" name="楕円 884">
          <a:extLst>
            <a:ext uri="{FF2B5EF4-FFF2-40B4-BE49-F238E27FC236}">
              <a16:creationId xmlns:a16="http://schemas.microsoft.com/office/drawing/2014/main" id="{E3AC2272-262B-472B-AC06-7E95CEE725F5}"/>
            </a:ext>
          </a:extLst>
        </xdr:cNvPr>
        <xdr:cNvSpPr/>
      </xdr:nvSpPr>
      <xdr:spPr>
        <a:xfrm>
          <a:off x="14649450" y="173157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149151</xdr:rowOff>
    </xdr:from>
    <xdr:ext cx="405111" cy="259045"/>
    <xdr:sp macro="" textlink="">
      <xdr:nvSpPr>
        <xdr:cNvPr id="886" name="【庁舎】&#10;有形固定資産減価償却率該当値テキスト">
          <a:extLst>
            <a:ext uri="{FF2B5EF4-FFF2-40B4-BE49-F238E27FC236}">
              <a16:creationId xmlns:a16="http://schemas.microsoft.com/office/drawing/2014/main" id="{FF5CD03C-28AE-44BC-8A32-3928308E1462}"/>
            </a:ext>
          </a:extLst>
        </xdr:cNvPr>
        <xdr:cNvSpPr txBox="1"/>
      </xdr:nvSpPr>
      <xdr:spPr>
        <a:xfrm>
          <a:off x="14735175" y="172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169092</xdr:rowOff>
    </xdr:from>
    <xdr:to>
      <xdr:col>81</xdr:col>
      <xdr:colOff>101600</xdr:colOff>
      <xdr:row>106</xdr:row>
      <xdr:rowOff>99242</xdr:rowOff>
    </xdr:to>
    <xdr:sp macro="" textlink="">
      <xdr:nvSpPr>
        <xdr:cNvPr id="887" name="楕円 886">
          <a:extLst>
            <a:ext uri="{FF2B5EF4-FFF2-40B4-BE49-F238E27FC236}">
              <a16:creationId xmlns:a16="http://schemas.microsoft.com/office/drawing/2014/main" id="{9003AB59-729B-4175-8547-D57B4FCB3FC8}"/>
            </a:ext>
          </a:extLst>
        </xdr:cNvPr>
        <xdr:cNvSpPr/>
      </xdr:nvSpPr>
      <xdr:spPr>
        <a:xfrm>
          <a:off x="13887450" y="1731409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48442</xdr:rowOff>
    </xdr:from>
    <xdr:to>
      <xdr:col>85</xdr:col>
      <xdr:colOff>127000</xdr:colOff>
      <xdr:row>106</xdr:row>
      <xdr:rowOff>50074</xdr:rowOff>
    </xdr:to>
    <xdr:cxnSp macro="">
      <xdr:nvCxnSpPr>
        <xdr:cNvPr id="888" name="直線コネクタ 887">
          <a:extLst>
            <a:ext uri="{FF2B5EF4-FFF2-40B4-BE49-F238E27FC236}">
              <a16:creationId xmlns:a16="http://schemas.microsoft.com/office/drawing/2014/main" id="{25AE2E58-F346-43F8-9D2A-4197CD0601A1}"/>
            </a:ext>
          </a:extLst>
        </xdr:cNvPr>
        <xdr:cNvCxnSpPr/>
      </xdr:nvCxnSpPr>
      <xdr:spPr>
        <a:xfrm>
          <a:off x="13935075" y="17361717"/>
          <a:ext cx="762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169092</xdr:rowOff>
    </xdr:from>
    <xdr:to>
      <xdr:col>76</xdr:col>
      <xdr:colOff>165100</xdr:colOff>
      <xdr:row>106</xdr:row>
      <xdr:rowOff>99242</xdr:rowOff>
    </xdr:to>
    <xdr:sp macro="" textlink="">
      <xdr:nvSpPr>
        <xdr:cNvPr id="889" name="楕円 888">
          <a:extLst>
            <a:ext uri="{FF2B5EF4-FFF2-40B4-BE49-F238E27FC236}">
              <a16:creationId xmlns:a16="http://schemas.microsoft.com/office/drawing/2014/main" id="{03C2EF8A-DE4B-4B4A-84F6-9AA38DCB2578}"/>
            </a:ext>
          </a:extLst>
        </xdr:cNvPr>
        <xdr:cNvSpPr/>
      </xdr:nvSpPr>
      <xdr:spPr>
        <a:xfrm>
          <a:off x="13096875" y="173140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48442</xdr:rowOff>
    </xdr:from>
    <xdr:to>
      <xdr:col>81</xdr:col>
      <xdr:colOff>50800</xdr:colOff>
      <xdr:row>106</xdr:row>
      <xdr:rowOff>48442</xdr:rowOff>
    </xdr:to>
    <xdr:cxnSp macro="">
      <xdr:nvCxnSpPr>
        <xdr:cNvPr id="890" name="直線コネクタ 889">
          <a:extLst>
            <a:ext uri="{FF2B5EF4-FFF2-40B4-BE49-F238E27FC236}">
              <a16:creationId xmlns:a16="http://schemas.microsoft.com/office/drawing/2014/main" id="{3D603B35-1C1F-4C20-9B99-94141683C4FC}"/>
            </a:ext>
          </a:extLst>
        </xdr:cNvPr>
        <xdr:cNvCxnSpPr/>
      </xdr:nvCxnSpPr>
      <xdr:spPr>
        <a:xfrm>
          <a:off x="13144500" y="1736171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156029</xdr:rowOff>
    </xdr:from>
    <xdr:to>
      <xdr:col>72</xdr:col>
      <xdr:colOff>38100</xdr:colOff>
      <xdr:row>106</xdr:row>
      <xdr:rowOff>86179</xdr:rowOff>
    </xdr:to>
    <xdr:sp macro="" textlink="">
      <xdr:nvSpPr>
        <xdr:cNvPr id="891" name="楕円 890">
          <a:extLst>
            <a:ext uri="{FF2B5EF4-FFF2-40B4-BE49-F238E27FC236}">
              <a16:creationId xmlns:a16="http://schemas.microsoft.com/office/drawing/2014/main" id="{E3B4FC31-B16F-4C57-A6B2-F102B6A40A6D}"/>
            </a:ext>
          </a:extLst>
        </xdr:cNvPr>
        <xdr:cNvSpPr/>
      </xdr:nvSpPr>
      <xdr:spPr>
        <a:xfrm>
          <a:off x="12296775" y="173042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35379</xdr:rowOff>
    </xdr:from>
    <xdr:to>
      <xdr:col>76</xdr:col>
      <xdr:colOff>114300</xdr:colOff>
      <xdr:row>106</xdr:row>
      <xdr:rowOff>48442</xdr:rowOff>
    </xdr:to>
    <xdr:cxnSp macro="">
      <xdr:nvCxnSpPr>
        <xdr:cNvPr id="892" name="直線コネクタ 891">
          <a:extLst>
            <a:ext uri="{FF2B5EF4-FFF2-40B4-BE49-F238E27FC236}">
              <a16:creationId xmlns:a16="http://schemas.microsoft.com/office/drawing/2014/main" id="{31D7EACD-1A5E-4F22-B81E-2970F1C77C80}"/>
            </a:ext>
          </a:extLst>
        </xdr:cNvPr>
        <xdr:cNvCxnSpPr/>
      </xdr:nvCxnSpPr>
      <xdr:spPr>
        <a:xfrm>
          <a:off x="12344400" y="17351829"/>
          <a:ext cx="800100"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162561</xdr:rowOff>
    </xdr:from>
    <xdr:to>
      <xdr:col>67</xdr:col>
      <xdr:colOff>101600</xdr:colOff>
      <xdr:row>106</xdr:row>
      <xdr:rowOff>92711</xdr:rowOff>
    </xdr:to>
    <xdr:sp macro="" textlink="">
      <xdr:nvSpPr>
        <xdr:cNvPr id="893" name="楕円 892">
          <a:extLst>
            <a:ext uri="{FF2B5EF4-FFF2-40B4-BE49-F238E27FC236}">
              <a16:creationId xmlns:a16="http://schemas.microsoft.com/office/drawing/2014/main" id="{52EB8C45-99A0-4E13-9997-4F56905DA04C}"/>
            </a:ext>
          </a:extLst>
        </xdr:cNvPr>
        <xdr:cNvSpPr/>
      </xdr:nvSpPr>
      <xdr:spPr>
        <a:xfrm>
          <a:off x="11487150" y="173043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35379</xdr:rowOff>
    </xdr:from>
    <xdr:to>
      <xdr:col>71</xdr:col>
      <xdr:colOff>177800</xdr:colOff>
      <xdr:row>106</xdr:row>
      <xdr:rowOff>41911</xdr:rowOff>
    </xdr:to>
    <xdr:cxnSp macro="">
      <xdr:nvCxnSpPr>
        <xdr:cNvPr id="894" name="直線コネクタ 893">
          <a:extLst>
            <a:ext uri="{FF2B5EF4-FFF2-40B4-BE49-F238E27FC236}">
              <a16:creationId xmlns:a16="http://schemas.microsoft.com/office/drawing/2014/main" id="{F47A3F99-83D8-4BFB-8E68-7E8235849F1B}"/>
            </a:ext>
          </a:extLst>
        </xdr:cNvPr>
        <xdr:cNvCxnSpPr/>
      </xdr:nvCxnSpPr>
      <xdr:spPr>
        <a:xfrm flipV="1">
          <a:off x="11534775" y="17351829"/>
          <a:ext cx="80962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895" name="n_1aveValue【庁舎】&#10;有形固定資産減価償却率">
          <a:extLst>
            <a:ext uri="{FF2B5EF4-FFF2-40B4-BE49-F238E27FC236}">
              <a16:creationId xmlns:a16="http://schemas.microsoft.com/office/drawing/2014/main" id="{28BE6CDF-08A6-4BF5-8EE4-4E905DC469E1}"/>
            </a:ext>
          </a:extLst>
        </xdr:cNvPr>
        <xdr:cNvSpPr txBox="1"/>
      </xdr:nvSpPr>
      <xdr:spPr>
        <a:xfrm>
          <a:off x="13745219" y="168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53720</xdr:rowOff>
    </xdr:from>
    <xdr:ext cx="405111" cy="259045"/>
    <xdr:sp macro="" textlink="">
      <xdr:nvSpPr>
        <xdr:cNvPr id="896" name="n_2aveValue【庁舎】&#10;有形固定資産減価償却率">
          <a:extLst>
            <a:ext uri="{FF2B5EF4-FFF2-40B4-BE49-F238E27FC236}">
              <a16:creationId xmlns:a16="http://schemas.microsoft.com/office/drawing/2014/main" id="{BF2F417F-ADA8-4559-89DC-956AC41DD29B}"/>
            </a:ext>
          </a:extLst>
        </xdr:cNvPr>
        <xdr:cNvSpPr txBox="1"/>
      </xdr:nvSpPr>
      <xdr:spPr>
        <a:xfrm>
          <a:off x="12964169" y="1685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97" name="n_3aveValue【庁舎】&#10;有形固定資産減価償却率">
          <a:extLst>
            <a:ext uri="{FF2B5EF4-FFF2-40B4-BE49-F238E27FC236}">
              <a16:creationId xmlns:a16="http://schemas.microsoft.com/office/drawing/2014/main" id="{2074B9CD-7EEC-4407-9527-376336302161}"/>
            </a:ext>
          </a:extLst>
        </xdr:cNvPr>
        <xdr:cNvSpPr txBox="1"/>
      </xdr:nvSpPr>
      <xdr:spPr>
        <a:xfrm>
          <a:off x="12164069" y="1684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898" name="n_4aveValue【庁舎】&#10;有形固定資産減価償却率">
          <a:extLst>
            <a:ext uri="{FF2B5EF4-FFF2-40B4-BE49-F238E27FC236}">
              <a16:creationId xmlns:a16="http://schemas.microsoft.com/office/drawing/2014/main" id="{398E54C9-78DA-484F-A772-3A2C6D7B8365}"/>
            </a:ext>
          </a:extLst>
        </xdr:cNvPr>
        <xdr:cNvSpPr txBox="1"/>
      </xdr:nvSpPr>
      <xdr:spPr>
        <a:xfrm>
          <a:off x="11354444" y="16795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90369</xdr:rowOff>
    </xdr:from>
    <xdr:ext cx="405111" cy="259045"/>
    <xdr:sp macro="" textlink="">
      <xdr:nvSpPr>
        <xdr:cNvPr id="899" name="n_1mainValue【庁舎】&#10;有形固定資産減価償却率">
          <a:extLst>
            <a:ext uri="{FF2B5EF4-FFF2-40B4-BE49-F238E27FC236}">
              <a16:creationId xmlns:a16="http://schemas.microsoft.com/office/drawing/2014/main" id="{00D6DBCF-0DE9-4257-A577-CCF8D59F7026}"/>
            </a:ext>
          </a:extLst>
        </xdr:cNvPr>
        <xdr:cNvSpPr txBox="1"/>
      </xdr:nvSpPr>
      <xdr:spPr>
        <a:xfrm>
          <a:off x="13745219" y="17403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90369</xdr:rowOff>
    </xdr:from>
    <xdr:ext cx="405111" cy="259045"/>
    <xdr:sp macro="" textlink="">
      <xdr:nvSpPr>
        <xdr:cNvPr id="900" name="n_2mainValue【庁舎】&#10;有形固定資産減価償却率">
          <a:extLst>
            <a:ext uri="{FF2B5EF4-FFF2-40B4-BE49-F238E27FC236}">
              <a16:creationId xmlns:a16="http://schemas.microsoft.com/office/drawing/2014/main" id="{2F8FFBBE-3F7B-46E2-B98E-D0F94B1FCCB1}"/>
            </a:ext>
          </a:extLst>
        </xdr:cNvPr>
        <xdr:cNvSpPr txBox="1"/>
      </xdr:nvSpPr>
      <xdr:spPr>
        <a:xfrm>
          <a:off x="12964169" y="17403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77306</xdr:rowOff>
    </xdr:from>
    <xdr:ext cx="405111" cy="259045"/>
    <xdr:sp macro="" textlink="">
      <xdr:nvSpPr>
        <xdr:cNvPr id="901" name="n_3mainValue【庁舎】&#10;有形固定資産減価償却率">
          <a:extLst>
            <a:ext uri="{FF2B5EF4-FFF2-40B4-BE49-F238E27FC236}">
              <a16:creationId xmlns:a16="http://schemas.microsoft.com/office/drawing/2014/main" id="{C04A4CCB-B41C-4916-ABD0-5572C11F597E}"/>
            </a:ext>
          </a:extLst>
        </xdr:cNvPr>
        <xdr:cNvSpPr txBox="1"/>
      </xdr:nvSpPr>
      <xdr:spPr>
        <a:xfrm>
          <a:off x="12164069" y="17393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83838</xdr:rowOff>
    </xdr:from>
    <xdr:ext cx="405111" cy="259045"/>
    <xdr:sp macro="" textlink="">
      <xdr:nvSpPr>
        <xdr:cNvPr id="902" name="n_4mainValue【庁舎】&#10;有形固定資産減価償却率">
          <a:extLst>
            <a:ext uri="{FF2B5EF4-FFF2-40B4-BE49-F238E27FC236}">
              <a16:creationId xmlns:a16="http://schemas.microsoft.com/office/drawing/2014/main" id="{BC542E07-E03B-43F9-ABFC-EA75F6AA37B2}"/>
            </a:ext>
          </a:extLst>
        </xdr:cNvPr>
        <xdr:cNvSpPr txBox="1"/>
      </xdr:nvSpPr>
      <xdr:spPr>
        <a:xfrm>
          <a:off x="11354444" y="1740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93156C5C-CA04-4CC8-A862-B34A935A1EA8}"/>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A46E8E81-56CE-4E75-A1B3-7ACD6DB28EB4}"/>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01BD6D2D-3135-4AD7-9818-CAEA87DE5E0B}"/>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2342A388-E9F4-4B60-83C4-A62D812EDC82}"/>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00DA83B9-70F6-48E2-9C6F-A4B128053A3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6254AA87-68D9-4489-BB60-C907A7718F12}"/>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BB29BEFB-449F-4015-B954-99CDF78788D6}"/>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F4630C8C-456B-4249-B607-FE4A6428C3D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5800B255-0258-471A-B1B1-19ECEA34591E}"/>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8745CADB-7C8C-49FA-AA6B-141D17711986}"/>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a:extLst>
            <a:ext uri="{FF2B5EF4-FFF2-40B4-BE49-F238E27FC236}">
              <a16:creationId xmlns:a16="http://schemas.microsoft.com/office/drawing/2014/main" id="{8EAA0094-881A-4D7F-925A-80523F33330C}"/>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a:extLst>
            <a:ext uri="{FF2B5EF4-FFF2-40B4-BE49-F238E27FC236}">
              <a16:creationId xmlns:a16="http://schemas.microsoft.com/office/drawing/2014/main" id="{66888EE5-1751-4DD7-AEF4-DBD9AF0254B1}"/>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a:extLst>
            <a:ext uri="{FF2B5EF4-FFF2-40B4-BE49-F238E27FC236}">
              <a16:creationId xmlns:a16="http://schemas.microsoft.com/office/drawing/2014/main" id="{25788D58-BE73-4744-8D81-7841D88B6682}"/>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a:extLst>
            <a:ext uri="{FF2B5EF4-FFF2-40B4-BE49-F238E27FC236}">
              <a16:creationId xmlns:a16="http://schemas.microsoft.com/office/drawing/2014/main" id="{9E007DE3-6C28-42DD-9125-37808993B0A9}"/>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90500895-84EC-4336-8A65-AB35D32B4934}"/>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F66AAD71-E319-429F-84E7-320C5554E078}"/>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a:extLst>
            <a:ext uri="{FF2B5EF4-FFF2-40B4-BE49-F238E27FC236}">
              <a16:creationId xmlns:a16="http://schemas.microsoft.com/office/drawing/2014/main" id="{6DF7AD76-4A5C-426F-90C4-064E28C884EC}"/>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a:extLst>
            <a:ext uri="{FF2B5EF4-FFF2-40B4-BE49-F238E27FC236}">
              <a16:creationId xmlns:a16="http://schemas.microsoft.com/office/drawing/2014/main" id="{660354D1-BA84-45D2-97F2-326C87B14087}"/>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a:extLst>
            <a:ext uri="{FF2B5EF4-FFF2-40B4-BE49-F238E27FC236}">
              <a16:creationId xmlns:a16="http://schemas.microsoft.com/office/drawing/2014/main" id="{6EE4BA6A-B839-4247-B75D-4A97DC955D06}"/>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a:extLst>
            <a:ext uri="{FF2B5EF4-FFF2-40B4-BE49-F238E27FC236}">
              <a16:creationId xmlns:a16="http://schemas.microsoft.com/office/drawing/2014/main" id="{D45859D5-6E80-41DD-A531-9FEA7418C608}"/>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0A52D29E-26EB-4975-B2CE-59DFDEC58068}"/>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2EACA3C0-50FD-4FB4-8DC3-5CE345882D03}"/>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2BFE1DA1-C535-4FB2-A249-D21A2CA84EDE}"/>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6" name="直線コネクタ 925">
          <a:extLst>
            <a:ext uri="{FF2B5EF4-FFF2-40B4-BE49-F238E27FC236}">
              <a16:creationId xmlns:a16="http://schemas.microsoft.com/office/drawing/2014/main" id="{CEB75BEB-2AB0-4A6C-8C12-0DB00E809D1B}"/>
            </a:ext>
          </a:extLst>
        </xdr:cNvPr>
        <xdr:cNvCxnSpPr/>
      </xdr:nvCxnSpPr>
      <xdr:spPr>
        <a:xfrm flipV="1">
          <a:off x="19954239" y="1627568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7" name="【庁舎】&#10;一人当たり面積最小値テキスト">
          <a:extLst>
            <a:ext uri="{FF2B5EF4-FFF2-40B4-BE49-F238E27FC236}">
              <a16:creationId xmlns:a16="http://schemas.microsoft.com/office/drawing/2014/main" id="{9029249F-1F01-41DE-A0AD-746D8128E974}"/>
            </a:ext>
          </a:extLst>
        </xdr:cNvPr>
        <xdr:cNvSpPr txBox="1"/>
      </xdr:nvSpPr>
      <xdr:spPr>
        <a:xfrm>
          <a:off x="19992975"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8" name="直線コネクタ 927">
          <a:extLst>
            <a:ext uri="{FF2B5EF4-FFF2-40B4-BE49-F238E27FC236}">
              <a16:creationId xmlns:a16="http://schemas.microsoft.com/office/drawing/2014/main" id="{93A91A28-02A2-42F0-8671-8B7BA42D746D}"/>
            </a:ext>
          </a:extLst>
        </xdr:cNvPr>
        <xdr:cNvCxnSpPr/>
      </xdr:nvCxnSpPr>
      <xdr:spPr>
        <a:xfrm>
          <a:off x="19878675" y="176701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9" name="【庁舎】&#10;一人当たり面積最大値テキスト">
          <a:extLst>
            <a:ext uri="{FF2B5EF4-FFF2-40B4-BE49-F238E27FC236}">
              <a16:creationId xmlns:a16="http://schemas.microsoft.com/office/drawing/2014/main" id="{5A526C19-AAAE-48FE-8760-09C27D15DE42}"/>
            </a:ext>
          </a:extLst>
        </xdr:cNvPr>
        <xdr:cNvSpPr txBox="1"/>
      </xdr:nvSpPr>
      <xdr:spPr>
        <a:xfrm>
          <a:off x="19992975" y="160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0" name="直線コネクタ 929">
          <a:extLst>
            <a:ext uri="{FF2B5EF4-FFF2-40B4-BE49-F238E27FC236}">
              <a16:creationId xmlns:a16="http://schemas.microsoft.com/office/drawing/2014/main" id="{17F33832-8041-440A-9A82-5E2C58BEEB0D}"/>
            </a:ext>
          </a:extLst>
        </xdr:cNvPr>
        <xdr:cNvCxnSpPr/>
      </xdr:nvCxnSpPr>
      <xdr:spPr>
        <a:xfrm>
          <a:off x="19878675" y="16275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31" name="【庁舎】&#10;一人当たり面積平均値テキスト">
          <a:extLst>
            <a:ext uri="{FF2B5EF4-FFF2-40B4-BE49-F238E27FC236}">
              <a16:creationId xmlns:a16="http://schemas.microsoft.com/office/drawing/2014/main" id="{7AD1D174-BC05-4A5E-A3DD-224061BF5B5C}"/>
            </a:ext>
          </a:extLst>
        </xdr:cNvPr>
        <xdr:cNvSpPr txBox="1"/>
      </xdr:nvSpPr>
      <xdr:spPr>
        <a:xfrm>
          <a:off x="19992975" y="17060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2" name="フローチャート: 判断 931">
          <a:extLst>
            <a:ext uri="{FF2B5EF4-FFF2-40B4-BE49-F238E27FC236}">
              <a16:creationId xmlns:a16="http://schemas.microsoft.com/office/drawing/2014/main" id="{EA756AF2-6A6D-4154-9969-A12C8CCC0376}"/>
            </a:ext>
          </a:extLst>
        </xdr:cNvPr>
        <xdr:cNvSpPr/>
      </xdr:nvSpPr>
      <xdr:spPr>
        <a:xfrm>
          <a:off x="19897725" y="172091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3" name="フローチャート: 判断 932">
          <a:extLst>
            <a:ext uri="{FF2B5EF4-FFF2-40B4-BE49-F238E27FC236}">
              <a16:creationId xmlns:a16="http://schemas.microsoft.com/office/drawing/2014/main" id="{B060BBBF-2323-4AA1-BE07-636C2E0DCED3}"/>
            </a:ext>
          </a:extLst>
        </xdr:cNvPr>
        <xdr:cNvSpPr/>
      </xdr:nvSpPr>
      <xdr:spPr>
        <a:xfrm>
          <a:off x="19154775" y="172199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4" name="フローチャート: 判断 933">
          <a:extLst>
            <a:ext uri="{FF2B5EF4-FFF2-40B4-BE49-F238E27FC236}">
              <a16:creationId xmlns:a16="http://schemas.microsoft.com/office/drawing/2014/main" id="{72820EB3-7116-4C76-AACF-A7A22C12A9E2}"/>
            </a:ext>
          </a:extLst>
        </xdr:cNvPr>
        <xdr:cNvSpPr/>
      </xdr:nvSpPr>
      <xdr:spPr>
        <a:xfrm>
          <a:off x="18345150" y="172199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5" name="フローチャート: 判断 934">
          <a:extLst>
            <a:ext uri="{FF2B5EF4-FFF2-40B4-BE49-F238E27FC236}">
              <a16:creationId xmlns:a16="http://schemas.microsoft.com/office/drawing/2014/main" id="{D1F13EAC-276E-4048-8D89-03EA75357398}"/>
            </a:ext>
          </a:extLst>
        </xdr:cNvPr>
        <xdr:cNvSpPr/>
      </xdr:nvSpPr>
      <xdr:spPr>
        <a:xfrm>
          <a:off x="17554575" y="172319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6" name="フローチャート: 判断 935">
          <a:extLst>
            <a:ext uri="{FF2B5EF4-FFF2-40B4-BE49-F238E27FC236}">
              <a16:creationId xmlns:a16="http://schemas.microsoft.com/office/drawing/2014/main" id="{4DA1F11B-46C4-4D71-B18A-A395E9227395}"/>
            </a:ext>
          </a:extLst>
        </xdr:cNvPr>
        <xdr:cNvSpPr/>
      </xdr:nvSpPr>
      <xdr:spPr>
        <a:xfrm>
          <a:off x="16754475" y="172319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5D303A6-52F2-465D-B88C-BE844D765608}"/>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923EA417-6251-4C79-9FBB-396B020BE575}"/>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3A1C13F7-60A7-439E-84B6-C2C67A5E1F7F}"/>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93F8BE1E-A516-4191-BAD8-DAD401420E07}"/>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F1C08CD8-6672-4B5B-A7F1-B95DA034E94A}"/>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942" name="楕円 941">
          <a:extLst>
            <a:ext uri="{FF2B5EF4-FFF2-40B4-BE49-F238E27FC236}">
              <a16:creationId xmlns:a16="http://schemas.microsoft.com/office/drawing/2014/main" id="{CA6EA293-6118-4068-82D0-40B1386EE327}"/>
            </a:ext>
          </a:extLst>
        </xdr:cNvPr>
        <xdr:cNvSpPr/>
      </xdr:nvSpPr>
      <xdr:spPr>
        <a:xfrm>
          <a:off x="19897725" y="172472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83838</xdr:rowOff>
    </xdr:from>
    <xdr:ext cx="469744" cy="259045"/>
    <xdr:sp macro="" textlink="">
      <xdr:nvSpPr>
        <xdr:cNvPr id="943" name="【庁舎】&#10;一人当たり面積該当値テキスト">
          <a:extLst>
            <a:ext uri="{FF2B5EF4-FFF2-40B4-BE49-F238E27FC236}">
              <a16:creationId xmlns:a16="http://schemas.microsoft.com/office/drawing/2014/main" id="{47F7C32B-A0D1-4C79-B8D8-0CFCEA8ACA87}"/>
            </a:ext>
          </a:extLst>
        </xdr:cNvPr>
        <xdr:cNvSpPr txBox="1"/>
      </xdr:nvSpPr>
      <xdr:spPr>
        <a:xfrm>
          <a:off x="19992975" y="172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944" name="楕円 943">
          <a:extLst>
            <a:ext uri="{FF2B5EF4-FFF2-40B4-BE49-F238E27FC236}">
              <a16:creationId xmlns:a16="http://schemas.microsoft.com/office/drawing/2014/main" id="{460B4EFC-AD46-437A-8556-50B09A3DF8F7}"/>
            </a:ext>
          </a:extLst>
        </xdr:cNvPr>
        <xdr:cNvSpPr/>
      </xdr:nvSpPr>
      <xdr:spPr>
        <a:xfrm>
          <a:off x="19154775" y="172472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105</xdr:row>
      <xdr:rowOff>156211</xdr:rowOff>
    </xdr:to>
    <xdr:cxnSp macro="">
      <xdr:nvCxnSpPr>
        <xdr:cNvPr id="945" name="直線コネクタ 944">
          <a:extLst>
            <a:ext uri="{FF2B5EF4-FFF2-40B4-BE49-F238E27FC236}">
              <a16:creationId xmlns:a16="http://schemas.microsoft.com/office/drawing/2014/main" id="{1C43843F-9F10-42EA-974D-BC8063231913}"/>
            </a:ext>
          </a:extLst>
        </xdr:cNvPr>
        <xdr:cNvCxnSpPr/>
      </xdr:nvCxnSpPr>
      <xdr:spPr>
        <a:xfrm>
          <a:off x="19202400" y="1730438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109220</xdr:rowOff>
    </xdr:from>
    <xdr:to>
      <xdr:col>107</xdr:col>
      <xdr:colOff>101600</xdr:colOff>
      <xdr:row>106</xdr:row>
      <xdr:rowOff>39370</xdr:rowOff>
    </xdr:to>
    <xdr:sp macro="" textlink="">
      <xdr:nvSpPr>
        <xdr:cNvPr id="946" name="楕円 945">
          <a:extLst>
            <a:ext uri="{FF2B5EF4-FFF2-40B4-BE49-F238E27FC236}">
              <a16:creationId xmlns:a16="http://schemas.microsoft.com/office/drawing/2014/main" id="{C0E01FB7-0A58-46A7-96E8-F42217C752B6}"/>
            </a:ext>
          </a:extLst>
        </xdr:cNvPr>
        <xdr:cNvSpPr/>
      </xdr:nvSpPr>
      <xdr:spPr>
        <a:xfrm>
          <a:off x="18345150" y="172510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156211</xdr:rowOff>
    </xdr:from>
    <xdr:to>
      <xdr:col>111</xdr:col>
      <xdr:colOff>177800</xdr:colOff>
      <xdr:row>105</xdr:row>
      <xdr:rowOff>160020</xdr:rowOff>
    </xdr:to>
    <xdr:cxnSp macro="">
      <xdr:nvCxnSpPr>
        <xdr:cNvPr id="947" name="直線コネクタ 946">
          <a:extLst>
            <a:ext uri="{FF2B5EF4-FFF2-40B4-BE49-F238E27FC236}">
              <a16:creationId xmlns:a16="http://schemas.microsoft.com/office/drawing/2014/main" id="{EBA36E76-22ED-469C-BA04-116823B95949}"/>
            </a:ext>
          </a:extLst>
        </xdr:cNvPr>
        <xdr:cNvCxnSpPr/>
      </xdr:nvCxnSpPr>
      <xdr:spPr>
        <a:xfrm flipV="1">
          <a:off x="18392775" y="17304386"/>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48" name="楕円 947">
          <a:extLst>
            <a:ext uri="{FF2B5EF4-FFF2-40B4-BE49-F238E27FC236}">
              <a16:creationId xmlns:a16="http://schemas.microsoft.com/office/drawing/2014/main" id="{8E596990-D2D4-40B1-B34A-B5C0690879AC}"/>
            </a:ext>
          </a:extLst>
        </xdr:cNvPr>
        <xdr:cNvSpPr/>
      </xdr:nvSpPr>
      <xdr:spPr>
        <a:xfrm>
          <a:off x="17554575" y="172510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160020</xdr:rowOff>
    </xdr:from>
    <xdr:to>
      <xdr:col>107</xdr:col>
      <xdr:colOff>50800</xdr:colOff>
      <xdr:row>105</xdr:row>
      <xdr:rowOff>160020</xdr:rowOff>
    </xdr:to>
    <xdr:cxnSp macro="">
      <xdr:nvCxnSpPr>
        <xdr:cNvPr id="949" name="直線コネクタ 948">
          <a:extLst>
            <a:ext uri="{FF2B5EF4-FFF2-40B4-BE49-F238E27FC236}">
              <a16:creationId xmlns:a16="http://schemas.microsoft.com/office/drawing/2014/main" id="{41E6ACE2-FBA7-4290-8687-FD7A10CF039A}"/>
            </a:ext>
          </a:extLst>
        </xdr:cNvPr>
        <xdr:cNvCxnSpPr/>
      </xdr:nvCxnSpPr>
      <xdr:spPr>
        <a:xfrm>
          <a:off x="17602200" y="1730819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50" name="楕円 949">
          <a:extLst>
            <a:ext uri="{FF2B5EF4-FFF2-40B4-BE49-F238E27FC236}">
              <a16:creationId xmlns:a16="http://schemas.microsoft.com/office/drawing/2014/main" id="{284EE18E-04B0-46B6-86F6-4A4D580A266C}"/>
            </a:ext>
          </a:extLst>
        </xdr:cNvPr>
        <xdr:cNvSpPr/>
      </xdr:nvSpPr>
      <xdr:spPr>
        <a:xfrm>
          <a:off x="16754475" y="172510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160020</xdr:rowOff>
    </xdr:from>
    <xdr:to>
      <xdr:col>102</xdr:col>
      <xdr:colOff>114300</xdr:colOff>
      <xdr:row>105</xdr:row>
      <xdr:rowOff>160020</xdr:rowOff>
    </xdr:to>
    <xdr:cxnSp macro="">
      <xdr:nvCxnSpPr>
        <xdr:cNvPr id="951" name="直線コネクタ 950">
          <a:extLst>
            <a:ext uri="{FF2B5EF4-FFF2-40B4-BE49-F238E27FC236}">
              <a16:creationId xmlns:a16="http://schemas.microsoft.com/office/drawing/2014/main" id="{0280CC30-A30A-46CB-990E-954C2B42DEEB}"/>
            </a:ext>
          </a:extLst>
        </xdr:cNvPr>
        <xdr:cNvCxnSpPr/>
      </xdr:nvCxnSpPr>
      <xdr:spPr>
        <a:xfrm>
          <a:off x="16802100" y="1730819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52" name="n_1aveValue【庁舎】&#10;一人当たり面積">
          <a:extLst>
            <a:ext uri="{FF2B5EF4-FFF2-40B4-BE49-F238E27FC236}">
              <a16:creationId xmlns:a16="http://schemas.microsoft.com/office/drawing/2014/main" id="{212E7162-F7DC-4856-B40F-E7B168B2D3ED}"/>
            </a:ext>
          </a:extLst>
        </xdr:cNvPr>
        <xdr:cNvSpPr txBox="1"/>
      </xdr:nvSpPr>
      <xdr:spPr>
        <a:xfrm>
          <a:off x="18983402" y="169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53" name="n_2aveValue【庁舎】&#10;一人当たり面積">
          <a:extLst>
            <a:ext uri="{FF2B5EF4-FFF2-40B4-BE49-F238E27FC236}">
              <a16:creationId xmlns:a16="http://schemas.microsoft.com/office/drawing/2014/main" id="{C5F012C7-4CD5-4770-B447-E76CB642820B}"/>
            </a:ext>
          </a:extLst>
        </xdr:cNvPr>
        <xdr:cNvSpPr txBox="1"/>
      </xdr:nvSpPr>
      <xdr:spPr>
        <a:xfrm>
          <a:off x="18183302" y="169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54" name="n_3aveValue【庁舎】&#10;一人当たり面積">
          <a:extLst>
            <a:ext uri="{FF2B5EF4-FFF2-40B4-BE49-F238E27FC236}">
              <a16:creationId xmlns:a16="http://schemas.microsoft.com/office/drawing/2014/main" id="{ECFC79F8-00F7-4968-9BAE-4147A5B16742}"/>
            </a:ext>
          </a:extLst>
        </xdr:cNvPr>
        <xdr:cNvSpPr txBox="1"/>
      </xdr:nvSpPr>
      <xdr:spPr>
        <a:xfrm>
          <a:off x="17383202" y="1701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5" name="n_4aveValue【庁舎】&#10;一人当たり面積">
          <a:extLst>
            <a:ext uri="{FF2B5EF4-FFF2-40B4-BE49-F238E27FC236}">
              <a16:creationId xmlns:a16="http://schemas.microsoft.com/office/drawing/2014/main" id="{AE84D813-FAAD-49A7-ABFB-C0475F616C05}"/>
            </a:ext>
          </a:extLst>
        </xdr:cNvPr>
        <xdr:cNvSpPr txBox="1"/>
      </xdr:nvSpPr>
      <xdr:spPr>
        <a:xfrm>
          <a:off x="16592627" y="1701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26688</xdr:rowOff>
    </xdr:from>
    <xdr:ext cx="469744" cy="259045"/>
    <xdr:sp macro="" textlink="">
      <xdr:nvSpPr>
        <xdr:cNvPr id="956" name="n_1mainValue【庁舎】&#10;一人当たり面積">
          <a:extLst>
            <a:ext uri="{FF2B5EF4-FFF2-40B4-BE49-F238E27FC236}">
              <a16:creationId xmlns:a16="http://schemas.microsoft.com/office/drawing/2014/main" id="{2EF41287-5D41-44D5-842D-22B8C1541F35}"/>
            </a:ext>
          </a:extLst>
        </xdr:cNvPr>
        <xdr:cNvSpPr txBox="1"/>
      </xdr:nvSpPr>
      <xdr:spPr>
        <a:xfrm>
          <a:off x="18983402" y="1734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30497</xdr:rowOff>
    </xdr:from>
    <xdr:ext cx="469744" cy="259045"/>
    <xdr:sp macro="" textlink="">
      <xdr:nvSpPr>
        <xdr:cNvPr id="957" name="n_2mainValue【庁舎】&#10;一人当たり面積">
          <a:extLst>
            <a:ext uri="{FF2B5EF4-FFF2-40B4-BE49-F238E27FC236}">
              <a16:creationId xmlns:a16="http://schemas.microsoft.com/office/drawing/2014/main" id="{91CD852B-A9BC-403E-AD6B-A08D8E23C686}"/>
            </a:ext>
          </a:extLst>
        </xdr:cNvPr>
        <xdr:cNvSpPr txBox="1"/>
      </xdr:nvSpPr>
      <xdr:spPr>
        <a:xfrm>
          <a:off x="18183302" y="1734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958" name="n_3mainValue【庁舎】&#10;一人当たり面積">
          <a:extLst>
            <a:ext uri="{FF2B5EF4-FFF2-40B4-BE49-F238E27FC236}">
              <a16:creationId xmlns:a16="http://schemas.microsoft.com/office/drawing/2014/main" id="{27BE1B59-65AB-4780-9EBF-32AA589FADAE}"/>
            </a:ext>
          </a:extLst>
        </xdr:cNvPr>
        <xdr:cNvSpPr txBox="1"/>
      </xdr:nvSpPr>
      <xdr:spPr>
        <a:xfrm>
          <a:off x="17383202" y="1734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959" name="n_4mainValue【庁舎】&#10;一人当たり面積">
          <a:extLst>
            <a:ext uri="{FF2B5EF4-FFF2-40B4-BE49-F238E27FC236}">
              <a16:creationId xmlns:a16="http://schemas.microsoft.com/office/drawing/2014/main" id="{8A535748-B15E-41CA-8F77-6809C4301D14}"/>
            </a:ext>
          </a:extLst>
        </xdr:cNvPr>
        <xdr:cNvSpPr txBox="1"/>
      </xdr:nvSpPr>
      <xdr:spPr>
        <a:xfrm>
          <a:off x="16592627" y="1734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AB642B87-0D36-46BE-98B9-0F3D9CD0D62E}"/>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142178FC-4E84-4FB6-821B-85FD535CB035}"/>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C89D3049-2270-4F28-A069-B963D45BD61C}"/>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80">
              <a:solidFill>
                <a:schemeClr val="dk1"/>
              </a:solidFill>
              <a:effectLst/>
              <a:latin typeface="+mn-lt"/>
              <a:ea typeface="+mn-ea"/>
              <a:cs typeface="+mn-cs"/>
            </a:rPr>
            <a:t>　類似団体と比較して特に有形固定資産減価償却率が高い施設は、体育館・プール、一般廃棄物処理施設、庁舎、図書館であり、それぞれ</a:t>
          </a:r>
          <a:r>
            <a:rPr kumimoji="1" lang="en-US" altLang="ja-JP" sz="980">
              <a:solidFill>
                <a:schemeClr val="dk1"/>
              </a:solidFill>
              <a:effectLst/>
              <a:latin typeface="+mn-lt"/>
              <a:ea typeface="+mn-ea"/>
              <a:cs typeface="+mn-cs"/>
            </a:rPr>
            <a:t>83.0</a:t>
          </a:r>
          <a:r>
            <a:rPr kumimoji="1" lang="ja-JP" altLang="ja-JP" sz="980">
              <a:solidFill>
                <a:schemeClr val="dk1"/>
              </a:solidFill>
              <a:effectLst/>
              <a:latin typeface="+mn-lt"/>
              <a:ea typeface="+mn-ea"/>
              <a:cs typeface="+mn-cs"/>
            </a:rPr>
            <a:t>％、</a:t>
          </a:r>
          <a:r>
            <a:rPr kumimoji="1" lang="en-US" altLang="ja-JP" sz="980">
              <a:solidFill>
                <a:schemeClr val="dk1"/>
              </a:solidFill>
              <a:effectLst/>
              <a:latin typeface="+mn-lt"/>
              <a:ea typeface="+mn-ea"/>
              <a:cs typeface="+mn-cs"/>
            </a:rPr>
            <a:t>79.5</a:t>
          </a:r>
          <a:r>
            <a:rPr kumimoji="1" lang="ja-JP" altLang="ja-JP" sz="980">
              <a:solidFill>
                <a:schemeClr val="dk1"/>
              </a:solidFill>
              <a:effectLst/>
              <a:latin typeface="+mn-lt"/>
              <a:ea typeface="+mn-ea"/>
              <a:cs typeface="+mn-cs"/>
            </a:rPr>
            <a:t>％、</a:t>
          </a:r>
          <a:r>
            <a:rPr kumimoji="1" lang="en-US" altLang="ja-JP" sz="980">
              <a:solidFill>
                <a:schemeClr val="dk1"/>
              </a:solidFill>
              <a:effectLst/>
              <a:latin typeface="+mn-lt"/>
              <a:ea typeface="+mn-ea"/>
              <a:cs typeface="+mn-cs"/>
            </a:rPr>
            <a:t>69.4</a:t>
          </a:r>
          <a:r>
            <a:rPr kumimoji="1" lang="ja-JP" altLang="ja-JP" sz="980">
              <a:solidFill>
                <a:schemeClr val="dk1"/>
              </a:solidFill>
              <a:effectLst/>
              <a:latin typeface="+mn-lt"/>
              <a:ea typeface="+mn-ea"/>
              <a:cs typeface="+mn-cs"/>
            </a:rPr>
            <a:t>％、</a:t>
          </a:r>
          <a:r>
            <a:rPr kumimoji="1" lang="en-US" altLang="ja-JP" sz="980">
              <a:solidFill>
                <a:schemeClr val="dk1"/>
              </a:solidFill>
              <a:effectLst/>
              <a:latin typeface="+mn-lt"/>
              <a:ea typeface="+mn-ea"/>
              <a:cs typeface="+mn-cs"/>
            </a:rPr>
            <a:t>69.6</a:t>
          </a:r>
          <a:r>
            <a:rPr kumimoji="1" lang="ja-JP" altLang="ja-JP" sz="980">
              <a:solidFill>
                <a:schemeClr val="dk1"/>
              </a:solidFill>
              <a:effectLst/>
              <a:latin typeface="+mn-lt"/>
              <a:ea typeface="+mn-ea"/>
              <a:cs typeface="+mn-cs"/>
            </a:rPr>
            <a:t>％となっています。体育館・プールについては、伊勢崎市民プールは廃止しましたが、取得から</a:t>
          </a:r>
          <a:r>
            <a:rPr kumimoji="1" lang="en-US" altLang="ja-JP" sz="980">
              <a:solidFill>
                <a:schemeClr val="dk1"/>
              </a:solidFill>
              <a:effectLst/>
              <a:latin typeface="+mn-lt"/>
              <a:ea typeface="+mn-ea"/>
              <a:cs typeface="+mn-cs"/>
            </a:rPr>
            <a:t>30</a:t>
          </a:r>
          <a:r>
            <a:rPr kumimoji="1" lang="ja-JP" altLang="ja-JP" sz="980">
              <a:solidFill>
                <a:schemeClr val="dk1"/>
              </a:solidFill>
              <a:effectLst/>
              <a:latin typeface="+mn-lt"/>
              <a:ea typeface="+mn-ea"/>
              <a:cs typeface="+mn-cs"/>
            </a:rPr>
            <a:t>年以上経過している施設もあるため、伊勢崎市スポーツ振興課所管施設個別施設計画や伊勢崎市学校施設長寿命化計画に従い、計画的な修繕、改修による長寿命化に努める必要があります。 一般廃棄物処理施設については、ほとんどが取得から</a:t>
          </a:r>
          <a:r>
            <a:rPr kumimoji="1" lang="en-US" altLang="ja-JP" sz="980">
              <a:solidFill>
                <a:schemeClr val="dk1"/>
              </a:solidFill>
              <a:effectLst/>
              <a:latin typeface="+mn-lt"/>
              <a:ea typeface="+mn-ea"/>
              <a:cs typeface="+mn-cs"/>
            </a:rPr>
            <a:t>25</a:t>
          </a:r>
          <a:r>
            <a:rPr kumimoji="1" lang="ja-JP" altLang="ja-JP" sz="980">
              <a:solidFill>
                <a:schemeClr val="dk1"/>
              </a:solidFill>
              <a:effectLst/>
              <a:latin typeface="+mn-lt"/>
              <a:ea typeface="+mn-ea"/>
              <a:cs typeface="+mn-cs"/>
            </a:rPr>
            <a:t>年以上経過しているため、伊勢崎市ごみ処理施設個別施設計画に従い、計画的な修繕、改修による長寿命化に努める必要があります。 庁舎については、取得から</a:t>
          </a:r>
          <a:r>
            <a:rPr kumimoji="1" lang="en-US" altLang="ja-JP" sz="980">
              <a:solidFill>
                <a:schemeClr val="dk1"/>
              </a:solidFill>
              <a:effectLst/>
              <a:latin typeface="+mn-lt"/>
              <a:ea typeface="+mn-ea"/>
              <a:cs typeface="+mn-cs"/>
            </a:rPr>
            <a:t>50</a:t>
          </a:r>
          <a:r>
            <a:rPr kumimoji="1" lang="ja-JP" altLang="ja-JP" sz="980">
              <a:solidFill>
                <a:schemeClr val="dk1"/>
              </a:solidFill>
              <a:effectLst/>
              <a:latin typeface="+mn-lt"/>
              <a:ea typeface="+mn-ea"/>
              <a:cs typeface="+mn-cs"/>
            </a:rPr>
            <a:t>年程度経過している施設が多数あるため、伊勢崎市本庁舎・支所庁舎個別施設計画に従い、計画的な修繕、改修による長寿命化に努める必要があります。図書館については、あずま図書館を除いて、取得から</a:t>
          </a:r>
          <a:r>
            <a:rPr kumimoji="1" lang="en-US" altLang="ja-JP" sz="980">
              <a:solidFill>
                <a:schemeClr val="dk1"/>
              </a:solidFill>
              <a:effectLst/>
              <a:latin typeface="+mn-lt"/>
              <a:ea typeface="+mn-ea"/>
              <a:cs typeface="+mn-cs"/>
            </a:rPr>
            <a:t>35</a:t>
          </a:r>
          <a:r>
            <a:rPr kumimoji="1" lang="ja-JP" altLang="ja-JP" sz="980">
              <a:solidFill>
                <a:schemeClr val="dk1"/>
              </a:solidFill>
              <a:effectLst/>
              <a:latin typeface="+mn-lt"/>
              <a:ea typeface="+mn-ea"/>
              <a:cs typeface="+mn-cs"/>
            </a:rPr>
            <a:t>年以上経過しており、直近では、耐震工事や改修工事といった比較的小規模な資本的支出にとどまっていることが有形固定資産減価償却率が高止まりしている要因です。伊勢崎市図書館課所管施設個別施設計画に従い、計画的な修繕、改修による長寿命化に努める必要があります。</a:t>
          </a:r>
          <a:endParaRPr lang="ja-JP" altLang="ja-JP" sz="98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80">
              <a:solidFill>
                <a:schemeClr val="dk1"/>
              </a:solidFill>
              <a:effectLst/>
              <a:latin typeface="+mn-lt"/>
              <a:ea typeface="+mn-ea"/>
              <a:cs typeface="+mn-cs"/>
            </a:rPr>
            <a:t>　一方で、類似団体と比較して有形固定資産減価償却率が低い施設は、消防施設であり、</a:t>
          </a:r>
          <a:r>
            <a:rPr kumimoji="1" lang="en-US" altLang="ja-JP" sz="980">
              <a:solidFill>
                <a:schemeClr val="dk1"/>
              </a:solidFill>
              <a:effectLst/>
              <a:latin typeface="+mn-lt"/>
              <a:ea typeface="+mn-ea"/>
              <a:cs typeface="+mn-cs"/>
            </a:rPr>
            <a:t>31.8</a:t>
          </a:r>
          <a:r>
            <a:rPr kumimoji="1" lang="ja-JP" altLang="ja-JP" sz="980">
              <a:solidFill>
                <a:schemeClr val="dk1"/>
              </a:solidFill>
              <a:effectLst/>
              <a:latin typeface="+mn-lt"/>
              <a:ea typeface="+mn-ea"/>
              <a:cs typeface="+mn-cs"/>
            </a:rPr>
            <a:t>％となっています。消防施設については、</a:t>
          </a:r>
          <a:r>
            <a:rPr kumimoji="1" lang="ja-JP" altLang="en-US" sz="980">
              <a:solidFill>
                <a:schemeClr val="dk1"/>
              </a:solidFill>
              <a:effectLst/>
              <a:latin typeface="+mn-lt"/>
              <a:ea typeface="+mn-ea"/>
              <a:cs typeface="+mn-cs"/>
            </a:rPr>
            <a:t>令和５年度に境消防署の建て替えを行ったことにより前年度よりも</a:t>
          </a:r>
          <a:r>
            <a:rPr kumimoji="1" lang="en-US" altLang="ja-JP" sz="980">
              <a:solidFill>
                <a:schemeClr val="dk1"/>
              </a:solidFill>
              <a:effectLst/>
              <a:latin typeface="+mn-lt"/>
              <a:ea typeface="+mn-ea"/>
              <a:cs typeface="+mn-cs"/>
            </a:rPr>
            <a:t>4.8</a:t>
          </a:r>
          <a:r>
            <a:rPr kumimoji="1" lang="ja-JP" altLang="en-US" sz="980">
              <a:solidFill>
                <a:schemeClr val="dk1"/>
              </a:solidFill>
              <a:effectLst/>
              <a:latin typeface="+mn-lt"/>
              <a:ea typeface="+mn-ea"/>
              <a:cs typeface="+mn-cs"/>
            </a:rPr>
            <a:t>ポイント改善しています。その一方で、</a:t>
          </a:r>
          <a:r>
            <a:rPr kumimoji="1" lang="ja-JP" altLang="ja-JP" sz="980">
              <a:solidFill>
                <a:schemeClr val="dk1"/>
              </a:solidFill>
              <a:effectLst/>
              <a:latin typeface="+mn-lt"/>
              <a:ea typeface="+mn-ea"/>
              <a:cs typeface="+mn-cs"/>
            </a:rPr>
            <a:t>大規模改修が必要な時期の目安とされる築</a:t>
          </a:r>
          <a:r>
            <a:rPr kumimoji="1" lang="en-US" altLang="ja-JP" sz="980">
              <a:solidFill>
                <a:schemeClr val="dk1"/>
              </a:solidFill>
              <a:effectLst/>
              <a:latin typeface="+mn-lt"/>
              <a:ea typeface="+mn-ea"/>
              <a:cs typeface="+mn-cs"/>
            </a:rPr>
            <a:t>30</a:t>
          </a:r>
          <a:r>
            <a:rPr kumimoji="1" lang="ja-JP" altLang="ja-JP" sz="980">
              <a:solidFill>
                <a:schemeClr val="dk1"/>
              </a:solidFill>
              <a:effectLst/>
              <a:latin typeface="+mn-lt"/>
              <a:ea typeface="+mn-ea"/>
              <a:cs typeface="+mn-cs"/>
            </a:rPr>
            <a:t>年を経過した建物が施設全体の約</a:t>
          </a:r>
          <a:r>
            <a:rPr kumimoji="1" lang="en-US" altLang="ja-JP" sz="980">
              <a:solidFill>
                <a:schemeClr val="dk1"/>
              </a:solidFill>
              <a:effectLst/>
              <a:latin typeface="+mn-lt"/>
              <a:ea typeface="+mn-ea"/>
              <a:cs typeface="+mn-cs"/>
            </a:rPr>
            <a:t>3</a:t>
          </a:r>
          <a:r>
            <a:rPr kumimoji="1" lang="ja-JP" altLang="ja-JP" sz="980">
              <a:solidFill>
                <a:schemeClr val="dk1"/>
              </a:solidFill>
              <a:effectLst/>
              <a:latin typeface="+mn-lt"/>
              <a:ea typeface="+mn-ea"/>
              <a:cs typeface="+mn-cs"/>
            </a:rPr>
            <a:t>割弱を占めています。</a:t>
          </a:r>
          <a:r>
            <a:rPr kumimoji="1" lang="ja-JP" altLang="en-US" sz="980">
              <a:solidFill>
                <a:schemeClr val="dk1"/>
              </a:solidFill>
              <a:effectLst/>
              <a:latin typeface="+mn-lt"/>
              <a:ea typeface="+mn-ea"/>
              <a:cs typeface="+mn-cs"/>
            </a:rPr>
            <a:t>そのため、引き続き老朽化した施設を</a:t>
          </a:r>
          <a:r>
            <a:rPr kumimoji="1" lang="ja-JP" altLang="ja-JP" sz="980">
              <a:solidFill>
                <a:schemeClr val="dk1"/>
              </a:solidFill>
              <a:effectLst/>
              <a:latin typeface="+mn-lt"/>
              <a:ea typeface="+mn-ea"/>
              <a:cs typeface="+mn-cs"/>
            </a:rPr>
            <a:t>伊勢崎市</a:t>
          </a:r>
          <a:r>
            <a:rPr kumimoji="1" lang="ja-JP" altLang="en-US" sz="980">
              <a:solidFill>
                <a:schemeClr val="dk1"/>
              </a:solidFill>
              <a:effectLst/>
              <a:latin typeface="+mn-lt"/>
              <a:ea typeface="+mn-ea"/>
              <a:cs typeface="+mn-cs"/>
            </a:rPr>
            <a:t>消防関係</a:t>
          </a:r>
          <a:r>
            <a:rPr kumimoji="1" lang="ja-JP" altLang="ja-JP" sz="980">
              <a:solidFill>
                <a:schemeClr val="dk1"/>
              </a:solidFill>
              <a:effectLst/>
              <a:latin typeface="+mn-lt"/>
              <a:ea typeface="+mn-ea"/>
              <a:cs typeface="+mn-cs"/>
            </a:rPr>
            <a:t>施設個別施設計画に従い、計画的な修繕、改修による長寿命化に努める必要があります。</a:t>
          </a:r>
          <a:endParaRPr lang="ja-JP" altLang="ja-JP" sz="98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212,237
197,054
139.44
88,364,942
84,665,026
3,288,865
45,663,044
61,549,236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分子である</a:t>
          </a:r>
          <a:r>
            <a:rPr kumimoji="1" lang="ja-JP" altLang="en-US" sz="1300">
              <a:latin typeface="ＭＳ Ｐゴシック" panose="020B0600070205080204" pitchFamily="50" charset="-128"/>
              <a:ea typeface="ＭＳ Ｐゴシック" panose="020B0600070205080204" pitchFamily="50" charset="-128"/>
            </a:rPr>
            <a:t>基準財政収入額については、地方消費税交付金や固定資産税（家屋）の増等により増額となりました。一方で、分母である基準財政需要額についても、臨時財政対策債振替額の減及び臨時財政対策債償還基金費の創設、社会福祉費、高齢者保健福祉費（</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歳以上）、高齢者保健福祉費（</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歳以上）の増等により増額となりました。分子よりも分母の増額が大きかったことにより、令和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年度単年度の財政力指数が下降し、令和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年度より比率が低かったため、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箇年平均としては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ポイント下降しました。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124460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539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52070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52070</xdr:rowOff>
    </xdr:from>
    <xdr:to>
      <xdr:col>11</xdr:col>
      <xdr:colOff>31750</xdr:colOff>
      <xdr:row>41</xdr:row>
      <xdr:rowOff>76200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93997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73660</xdr:rowOff>
    </xdr:from>
    <xdr:to>
      <xdr:col>19</xdr:col>
      <xdr:colOff>184150</xdr:colOff>
      <xdr:row>42</xdr:row>
      <xdr:rowOff>3810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160037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1270</xdr:rowOff>
    </xdr:from>
    <xdr:to>
      <xdr:col>11</xdr:col>
      <xdr:colOff>82550</xdr:colOff>
      <xdr:row>41</xdr:row>
      <xdr:rowOff>102870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充当一般財源は、物価高騰の影響等により物件費、扶助費、補助費等が増加しております。一方で、分母である経常一般財源収入額は、臨時財政対策債が減少したものの、普通交付税の増加等により全体で増加しております。分子の増加が分母の増加を上回ったため、対前年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悪化）しました。今後も市税収入の増加につながるような企業誘致や区画整理等の住環境整備を推進するとともに、徴収対策の強化等により歳入を確保し、市債の計画的な発行などにより義務的経費の伸びを抑え、財政の弾力化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64</xdr:row>
      <xdr:rowOff>143933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086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159596</xdr:rowOff>
    </xdr:from>
    <xdr:to>
      <xdr:col>19</xdr:col>
      <xdr:colOff>133350</xdr:colOff>
      <xdr:row>64</xdr:row>
      <xdr:rowOff>135890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18046"/>
          <a:ext cx="889000" cy="49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159596</xdr:rowOff>
    </xdr:from>
    <xdr:to>
      <xdr:col>15</xdr:col>
      <xdr:colOff>82550</xdr:colOff>
      <xdr:row>65</xdr:row>
      <xdr:rowOff>93133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18046"/>
          <a:ext cx="889000" cy="61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127846</xdr:rowOff>
    </xdr:from>
    <xdr:to>
      <xdr:col>11</xdr:col>
      <xdr:colOff>31750</xdr:colOff>
      <xdr:row>65</xdr:row>
      <xdr:rowOff>93133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00646"/>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108796</xdr:rowOff>
    </xdr:from>
    <xdr:to>
      <xdr:col>15</xdr:col>
      <xdr:colOff>133350</xdr:colOff>
      <xdr:row>62</xdr:row>
      <xdr:rowOff>38946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人当たり人件費・物件費等の決算額については</a:t>
          </a:r>
          <a:r>
            <a:rPr kumimoji="1" lang="en-US" altLang="ja-JP" sz="1300">
              <a:latin typeface="ＭＳ Ｐゴシック" panose="020B0600070205080204" pitchFamily="50" charset="-128"/>
              <a:ea typeface="ＭＳ Ｐゴシック" panose="020B0600070205080204" pitchFamily="50" charset="-128"/>
            </a:rPr>
            <a:t>124,714</a:t>
          </a:r>
          <a:r>
            <a:rPr kumimoji="1" lang="ja-JP" altLang="en-US" sz="1300">
              <a:latin typeface="ＭＳ Ｐゴシック" panose="020B0600070205080204" pitchFamily="50" charset="-128"/>
              <a:ea typeface="ＭＳ Ｐゴシック" panose="020B0600070205080204" pitchFamily="50" charset="-128"/>
            </a:rPr>
            <a:t>円となり、昨年度と比べて</a:t>
          </a:r>
          <a:r>
            <a:rPr kumimoji="1" lang="en-US" altLang="ja-JP" sz="1300">
              <a:latin typeface="ＭＳ Ｐゴシック" panose="020B0600070205080204" pitchFamily="50" charset="-128"/>
              <a:ea typeface="ＭＳ Ｐゴシック" panose="020B0600070205080204" pitchFamily="50" charset="-128"/>
            </a:rPr>
            <a:t>3,847</a:t>
          </a:r>
          <a:r>
            <a:rPr kumimoji="1" lang="ja-JP" altLang="en-US" sz="1300">
              <a:latin typeface="ＭＳ Ｐゴシック" panose="020B0600070205080204" pitchFamily="50" charset="-128"/>
              <a:ea typeface="ＭＳ Ｐゴシック" panose="020B0600070205080204" pitchFamily="50" charset="-128"/>
            </a:rPr>
            <a:t>円増加し、類似団体内平均値を下回っています。昨年度より増加した要因は、学校給食賄材料費の高騰や小学校教科書採択替えに伴う教師用指導書購入によるものです。今後も職員の定数管理適正化により、人件費の抑制を図るとともに、会計年度任用職員の適正配置による抑制に努めることとし、委託内容等の見直しや適正価格での契約など物件費の抑制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43973</xdr:rowOff>
    </xdr:from>
    <xdr:to>
      <xdr:col>23</xdr:col>
      <xdr:colOff>133350</xdr:colOff>
      <xdr:row>82</xdr:row>
      <xdr:rowOff>110277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02873"/>
          <a:ext cx="838200" cy="6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118164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77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43973</xdr:rowOff>
    </xdr:from>
    <xdr:to>
      <xdr:col>19</xdr:col>
      <xdr:colOff>133350</xdr:colOff>
      <xdr:row>82</xdr:row>
      <xdr:rowOff>49763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02873"/>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56326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107561</xdr:rowOff>
    </xdr:from>
    <xdr:to>
      <xdr:col>15</xdr:col>
      <xdr:colOff>82550</xdr:colOff>
      <xdr:row>82</xdr:row>
      <xdr:rowOff>49763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95011"/>
          <a:ext cx="889000" cy="1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100323</xdr:rowOff>
    </xdr:from>
    <xdr:to>
      <xdr:col>11</xdr:col>
      <xdr:colOff>31750</xdr:colOff>
      <xdr:row>81</xdr:row>
      <xdr:rowOff>107561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7773"/>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31514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121880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59477</xdr:rowOff>
    </xdr:from>
    <xdr:to>
      <xdr:col>23</xdr:col>
      <xdr:colOff>184150</xdr:colOff>
      <xdr:row>82</xdr:row>
      <xdr:rowOff>161077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76004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164623</xdr:rowOff>
    </xdr:from>
    <xdr:to>
      <xdr:col>19</xdr:col>
      <xdr:colOff>184150</xdr:colOff>
      <xdr:row>82</xdr:row>
      <xdr:rowOff>94773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5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104950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2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170413</xdr:rowOff>
    </xdr:from>
    <xdr:to>
      <xdr:col>15</xdr:col>
      <xdr:colOff>133350</xdr:colOff>
      <xdr:row>82</xdr:row>
      <xdr:rowOff>100563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5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110740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2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56761</xdr:rowOff>
    </xdr:from>
    <xdr:to>
      <xdr:col>11</xdr:col>
      <xdr:colOff>82550</xdr:colOff>
      <xdr:row>81</xdr:row>
      <xdr:rowOff>158361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168538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49523</xdr:rowOff>
    </xdr:from>
    <xdr:to>
      <xdr:col>7</xdr:col>
      <xdr:colOff>31750</xdr:colOff>
      <xdr:row>81</xdr:row>
      <xdr:rowOff>151123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135900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2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ポイント低下し、類似団体内平均値よりも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い状況となりました。主な要因は、定年退職者及び定年前早期退職者と、新規採用職員との給与額の差額によるものです。今後も、職員の定員の適正化や勤務実績を的確に反映した給与の適正化など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34289</xdr:rowOff>
    </xdr:from>
    <xdr:to>
      <xdr:col>81</xdr:col>
      <xdr:colOff>44450</xdr:colOff>
      <xdr:row>84</xdr:row>
      <xdr:rowOff>106680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360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84</xdr:row>
      <xdr:rowOff>154939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84</xdr:row>
      <xdr:rowOff>154939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56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567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154939</xdr:rowOff>
    </xdr:from>
    <xdr:to>
      <xdr:col>81</xdr:col>
      <xdr:colOff>95250</xdr:colOff>
      <xdr:row>84</xdr:row>
      <xdr:rowOff>85089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3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55880</xdr:rowOff>
    </xdr:from>
    <xdr:to>
      <xdr:col>77</xdr:col>
      <xdr:colOff>95250</xdr:colOff>
      <xdr:row>84</xdr:row>
      <xdr:rowOff>157480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167657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2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人減少し、類似団体平均値より</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人多い状況となりました。主な要因は、定年退職年齢の引上げによる退職者の減少を見据えた新規採用職員採用の抑制や再任用職員による正規職員の代替、教育部門における事務配分の見直し等を実施し、職員数の削減が図られたことによるものです。今後も、ＤＸの活用による業務の効率化を図りながら、法改正等社会情勢の変化や多様化していく市民ニーズに柔軟に対応できる行政組織の構築を行うとともに、適正な職員配置による定員管理に努めます。</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72602</xdr:rowOff>
    </xdr:from>
    <xdr:to>
      <xdr:col>81</xdr:col>
      <xdr:colOff>44450</xdr:colOff>
      <xdr:row>62</xdr:row>
      <xdr:rowOff>100754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702502"/>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101194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100754</xdr:rowOff>
    </xdr:from>
    <xdr:to>
      <xdr:col>77</xdr:col>
      <xdr:colOff>44450</xdr:colOff>
      <xdr:row>62</xdr:row>
      <xdr:rowOff>124883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7306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112819</xdr:rowOff>
    </xdr:from>
    <xdr:to>
      <xdr:col>72</xdr:col>
      <xdr:colOff>203200</xdr:colOff>
      <xdr:row>62</xdr:row>
      <xdr:rowOff>124883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74271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112819</xdr:rowOff>
    </xdr:from>
    <xdr:to>
      <xdr:col>68</xdr:col>
      <xdr:colOff>152400</xdr:colOff>
      <xdr:row>62</xdr:row>
      <xdr:rowOff>116840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74271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165329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2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49954</xdr:rowOff>
    </xdr:from>
    <xdr:to>
      <xdr:col>77</xdr:col>
      <xdr:colOff>95250</xdr:colOff>
      <xdr:row>62</xdr:row>
      <xdr:rowOff>151554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74083</xdr:rowOff>
    </xdr:from>
    <xdr:to>
      <xdr:col>73</xdr:col>
      <xdr:colOff>44450</xdr:colOff>
      <xdr:row>63</xdr:row>
      <xdr:rowOff>4233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160460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62019</xdr:rowOff>
    </xdr:from>
    <xdr:to>
      <xdr:col>68</xdr:col>
      <xdr:colOff>203200</xdr:colOff>
      <xdr:row>62</xdr:row>
      <xdr:rowOff>163619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148396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66040</xdr:rowOff>
    </xdr:from>
    <xdr:to>
      <xdr:col>64</xdr:col>
      <xdr:colOff>152400</xdr:colOff>
      <xdr:row>62</xdr:row>
      <xdr:rowOff>167640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152417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算定において分子となる元利償還金の額が減少したことにより、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改善しました。元利償還金の額が減少した要因は、令和５年度償還開始額が令和４年度償還終了額を下回ったことによるものです。今後も、地方債の計画的な発行など、引き続き健全な財政運営に努めてまい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47474</xdr:rowOff>
    </xdr:from>
    <xdr:to>
      <xdr:col>81</xdr:col>
      <xdr:colOff>44450</xdr:colOff>
      <xdr:row>41</xdr:row>
      <xdr:rowOff>70455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7692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70455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654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35983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1512</xdr:rowOff>
    </xdr:from>
    <xdr:to>
      <xdr:col>68</xdr:col>
      <xdr:colOff>152400</xdr:colOff>
      <xdr:row>41</xdr:row>
      <xdr:rowOff>24493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309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140201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19655</xdr:rowOff>
    </xdr:from>
    <xdr:to>
      <xdr:col>77</xdr:col>
      <xdr:colOff>95250</xdr:colOff>
      <xdr:row>41</xdr:row>
      <xdr:rowOff>121255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122162</xdr:rowOff>
    </xdr:from>
    <xdr:to>
      <xdr:col>64</xdr:col>
      <xdr:colOff>152400</xdr:colOff>
      <xdr:row>41</xdr:row>
      <xdr:rowOff>52312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37089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算定において分子となる将来負担額が減少したことにより、</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ポイント改善しました。</a:t>
          </a:r>
        </a:p>
        <a:p>
          <a:r>
            <a:rPr kumimoji="1" lang="ja-JP" altLang="en-US" sz="1300">
              <a:latin typeface="ＭＳ Ｐゴシック" panose="020B0600070205080204" pitchFamily="50" charset="-128"/>
              <a:ea typeface="ＭＳ Ｐゴシック" panose="020B0600070205080204" pitchFamily="50" charset="-128"/>
            </a:rPr>
            <a:t>　将来負担額が減少した要因については、元金償還額に対し市債発行額が下回ったことにより、令和５年度地方債現在高が令和４年度に比べ減少したことによります。</a:t>
          </a:r>
        </a:p>
        <a:p>
          <a:r>
            <a:rPr kumimoji="1" lang="ja-JP" altLang="en-US" sz="1300">
              <a:latin typeface="ＭＳ Ｐゴシック" panose="020B0600070205080204" pitchFamily="50" charset="-128"/>
              <a:ea typeface="ＭＳ Ｐゴシック" panose="020B0600070205080204" pitchFamily="50" charset="-128"/>
            </a:rPr>
            <a:t>　今後も、地方債の計画的な発行など、引き続き健全な財政運営に努めてまいります。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167958</xdr:rowOff>
    </xdr:from>
    <xdr:to>
      <xdr:col>81</xdr:col>
      <xdr:colOff>44450</xdr:colOff>
      <xdr:row>14</xdr:row>
      <xdr:rowOff>99060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396808"/>
          <a:ext cx="838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99060</xdr:rowOff>
    </xdr:from>
    <xdr:to>
      <xdr:col>77</xdr:col>
      <xdr:colOff>44450</xdr:colOff>
      <xdr:row>15</xdr:row>
      <xdr:rowOff>66358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99360"/>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53675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62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66358</xdr:rowOff>
    </xdr:from>
    <xdr:to>
      <xdr:col>72</xdr:col>
      <xdr:colOff>203200</xdr:colOff>
      <xdr:row>17</xdr:row>
      <xdr:rowOff>119592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38108"/>
          <a:ext cx="889000" cy="39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119592</xdr:rowOff>
    </xdr:from>
    <xdr:to>
      <xdr:col>68</xdr:col>
      <xdr:colOff>152400</xdr:colOff>
      <xdr:row>18</xdr:row>
      <xdr:rowOff>127106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34242"/>
          <a:ext cx="889000" cy="17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117158</xdr:rowOff>
    </xdr:from>
    <xdr:to>
      <xdr:col>81</xdr:col>
      <xdr:colOff>95250</xdr:colOff>
      <xdr:row>14</xdr:row>
      <xdr:rowOff>47308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38435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26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48260</xdr:rowOff>
    </xdr:from>
    <xdr:to>
      <xdr:col>77</xdr:col>
      <xdr:colOff>95250</xdr:colOff>
      <xdr:row>14</xdr:row>
      <xdr:rowOff>149860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160037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21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15558</xdr:rowOff>
    </xdr:from>
    <xdr:to>
      <xdr:col>73</xdr:col>
      <xdr:colOff>44450</xdr:colOff>
      <xdr:row>15</xdr:row>
      <xdr:rowOff>117158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101935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7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68792</xdr:rowOff>
    </xdr:from>
    <xdr:to>
      <xdr:col>68</xdr:col>
      <xdr:colOff>203200</xdr:colOff>
      <xdr:row>17</xdr:row>
      <xdr:rowOff>170392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8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155169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6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76306</xdr:rowOff>
    </xdr:from>
    <xdr:to>
      <xdr:col>64</xdr:col>
      <xdr:colOff>152400</xdr:colOff>
      <xdr:row>19</xdr:row>
      <xdr:rowOff>6456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162683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4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212,237
197,054
139.44
88,364,942
84,665,026
3,288,865
45,663,044
61,549,236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a:t>
          </a:r>
          <a:r>
            <a:rPr kumimoji="1" lang="en-US" altLang="ja-JP" sz="1300">
              <a:latin typeface="ＭＳ Ｐゴシック" panose="020B0600070205080204" pitchFamily="50" charset="-128"/>
              <a:ea typeface="ＭＳ Ｐゴシック" panose="020B0600070205080204" pitchFamily="50" charset="-128"/>
            </a:rPr>
            <a:t>24.4</a:t>
          </a:r>
          <a:r>
            <a:rPr kumimoji="1" lang="ja-JP" altLang="en-US" sz="1300">
              <a:latin typeface="ＭＳ Ｐゴシック" panose="020B0600070205080204" pitchFamily="50" charset="-128"/>
              <a:ea typeface="ＭＳ Ｐゴシック" panose="020B0600070205080204" pitchFamily="50" charset="-128"/>
            </a:rPr>
            <a:t>％で、昨年度から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降しましたが、類似団体内平均値を下回っています。主な要因は、人勧により給料（一般職）が増加した一方で、分母となる経常一般財源収入額も増加したことによるものです。今後も職員の定員の適正化や勤務実績を的確に反映した給与の適正化など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55563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184900"/>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91140</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6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127000</xdr:rowOff>
    </xdr:from>
    <xdr:to>
      <xdr:col>19</xdr:col>
      <xdr:colOff>187325</xdr:colOff>
      <xdr:row>36</xdr:row>
      <xdr:rowOff>55563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127750"/>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76852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2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127000</xdr:rowOff>
    </xdr:from>
    <xdr:to>
      <xdr:col>15</xdr:col>
      <xdr:colOff>98425</xdr:colOff>
      <xdr:row>37</xdr:row>
      <xdr:rowOff>69850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1277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19702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41275</xdr:rowOff>
    </xdr:from>
    <xdr:to>
      <xdr:col>11</xdr:col>
      <xdr:colOff>9525</xdr:colOff>
      <xdr:row>37</xdr:row>
      <xdr:rowOff>69850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384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19702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4763</xdr:rowOff>
    </xdr:from>
    <xdr:to>
      <xdr:col>20</xdr:col>
      <xdr:colOff>38100</xdr:colOff>
      <xdr:row>36</xdr:row>
      <xdr:rowOff>106363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116540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945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76200</xdr:rowOff>
    </xdr:from>
    <xdr:to>
      <xdr:col>15</xdr:col>
      <xdr:colOff>149225</xdr:colOff>
      <xdr:row>36</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161925</xdr:rowOff>
    </xdr:from>
    <xdr:to>
      <xdr:col>6</xdr:col>
      <xdr:colOff>171450</xdr:colOff>
      <xdr:row>37</xdr:row>
      <xdr:rowOff>92075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76852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％で、昨年度から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上回っています。主な要因は、分母となる経常一般財源収入額が増加した一方で、物価高騰の影響により学校給食賄材料費や各種委託料が増加したことによるものです。今後も委託内容等の見直しや契約価格の適正化など物件費の抑制に努めます。</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4536</xdr:rowOff>
    </xdr:from>
    <xdr:to>
      <xdr:col>82</xdr:col>
      <xdr:colOff>107950</xdr:colOff>
      <xdr:row>17</xdr:row>
      <xdr:rowOff>135164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91918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117220</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17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17</xdr:row>
      <xdr:rowOff>4536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641600"/>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110671</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641600"/>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17</xdr:row>
      <xdr:rowOff>69850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8538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32856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90006</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84364</xdr:rowOff>
    </xdr:from>
    <xdr:to>
      <xdr:col>82</xdr:col>
      <xdr:colOff>158750</xdr:colOff>
      <xdr:row>18</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56441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59871</xdr:rowOff>
    </xdr:from>
    <xdr:to>
      <xdr:col>69</xdr:col>
      <xdr:colOff>142875</xdr:colOff>
      <xdr:row>16</xdr:row>
      <xdr:rowOff>161471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％で、昨年度から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上回っています。主な要因は、分母となる経常一般財源収入額が増加した一方で、物価高騰により民間保育施設保育運営委託料や生活保護扶助費が増加したこと、助成対象を高校生世代まで拡充したことにより福祉医療費助成金が増加したことによるものです。今後も給付内容や対象者の適正化に努めます。</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4535</xdr:rowOff>
    </xdr:from>
    <xdr:to>
      <xdr:col>24</xdr:col>
      <xdr:colOff>25400</xdr:colOff>
      <xdr:row>59</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1200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78015</xdr:rowOff>
    </xdr:from>
    <xdr:to>
      <xdr:col>19</xdr:col>
      <xdr:colOff>187325</xdr:colOff>
      <xdr:row>59</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0221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78015</xdr:rowOff>
    </xdr:from>
    <xdr:to>
      <xdr:col>15</xdr:col>
      <xdr:colOff>98425</xdr:colOff>
      <xdr:row>59</xdr:row>
      <xdr:rowOff>4535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0221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4535</xdr:rowOff>
    </xdr:from>
    <xdr:to>
      <xdr:col>11</xdr:col>
      <xdr:colOff>9525</xdr:colOff>
      <xdr:row>59</xdr:row>
      <xdr:rowOff>135165</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101200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51707</xdr:rowOff>
    </xdr:from>
    <xdr:to>
      <xdr:col>24</xdr:col>
      <xdr:colOff>76200</xdr:colOff>
      <xdr:row>59</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23784</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125185</xdr:rowOff>
    </xdr:from>
    <xdr:to>
      <xdr:col>20</xdr:col>
      <xdr:colOff>38100</xdr:colOff>
      <xdr:row>59</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40112</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27215</xdr:rowOff>
    </xdr:from>
    <xdr:to>
      <xdr:col>15</xdr:col>
      <xdr:colOff>149225</xdr:colOff>
      <xdr:row>58</xdr:row>
      <xdr:rowOff>128815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125185</xdr:rowOff>
    </xdr:from>
    <xdr:to>
      <xdr:col>11</xdr:col>
      <xdr:colOff>60325</xdr:colOff>
      <xdr:row>59</xdr:row>
      <xdr:rowOff>55335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40112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84365</xdr:rowOff>
    </xdr:from>
    <xdr:to>
      <xdr:col>6</xdr:col>
      <xdr:colOff>171450</xdr:colOff>
      <xdr:row>60</xdr:row>
      <xdr:rowOff>14515</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170742</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％で、昨年度から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ましたが、類似団体平均値を下回っています。主な要因は、分母となる経常一般財源収入額が増加した一方で、療養給付費負担金が増加したことによるものです。今後も施設の老朽化により維持補修費の増加が見込まれるため、計画的な執行に努めます。また、各特別会計への繰出金等の金額が適正になるように努めます。</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57</xdr:row>
      <xdr:rowOff>158750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906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57</xdr:row>
      <xdr:rowOff>158750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9906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152400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931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60</xdr:row>
      <xdr:rowOff>76200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096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82550</xdr:rowOff>
    </xdr:from>
    <xdr:to>
      <xdr:col>78</xdr:col>
      <xdr:colOff>120650</xdr:colOff>
      <xdr:row>58</xdr:row>
      <xdr:rowOff>12700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107950</xdr:rowOff>
    </xdr:from>
    <xdr:to>
      <xdr:col>74</xdr:col>
      <xdr:colOff>31750</xdr:colOff>
      <xdr:row>58</xdr:row>
      <xdr:rowOff>38100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22877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25400</xdr:rowOff>
    </xdr:from>
    <xdr:to>
      <xdr:col>65</xdr:col>
      <xdr:colOff>53975</xdr:colOff>
      <xdr:row>60</xdr:row>
      <xdr:rowOff>127000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111777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％で、昨年度から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ましたが、類似団体内平均値を下回っています。主な要因は、分母となる経常一般財源収入額が増加した一方で、事業開始による電子地域通貨登録事業者交付金の皆増のほか、公共下水道事業会計繰出金の増加によるものです。今後も公営企業会計に対しては健全な経営を求め、市単独補助金についてはその内容や効果について検証を行うよう努めます。</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a:extLst>
            <a:ext uri="{FF2B5EF4-FFF2-40B4-BE49-F238E27FC236}">
              <a16:creationId xmlns:a16="http://schemas.microsoft.com/office/drawing/2014/main" id="{00000000-0008-0000-0400-00003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163576</xdr:rowOff>
    </xdr:from>
    <xdr:to>
      <xdr:col>82</xdr:col>
      <xdr:colOff>107950</xdr:colOff>
      <xdr:row>40</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6510000" y="5992876"/>
          <a:ext cx="0" cy="882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11" name="補助費等最小値テキスト">
          <a:extLst>
            <a:ext uri="{FF2B5EF4-FFF2-40B4-BE49-F238E27FC236}">
              <a16:creationId xmlns:a16="http://schemas.microsoft.com/office/drawing/2014/main" id="{00000000-0008-0000-0400-000037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78503</xdr:rowOff>
    </xdr:from>
    <xdr:ext cx="762000" cy="259045"/>
    <xdr:sp macro="" textlink="">
      <xdr:nvSpPr>
        <xdr:cNvPr id="313" name="補助費等最大値テキスト">
          <a:extLst>
            <a:ext uri="{FF2B5EF4-FFF2-40B4-BE49-F238E27FC236}">
              <a16:creationId xmlns:a16="http://schemas.microsoft.com/office/drawing/2014/main" id="{00000000-0008-0000-0400-000039010000}"/>
            </a:ext>
          </a:extLst>
        </xdr:cNvPr>
        <xdr:cNvSpPr txBox="1"/>
      </xdr:nvSpPr>
      <xdr:spPr>
        <a:xfrm>
          <a:off x="16598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163576</xdr:rowOff>
    </xdr:from>
    <xdr:to>
      <xdr:col>82</xdr:col>
      <xdr:colOff>196850</xdr:colOff>
      <xdr:row>34</xdr:row>
      <xdr:rowOff>163576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6421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51562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5671800" y="60431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91711</xdr:rowOff>
    </xdr:from>
    <xdr:ext cx="762000" cy="259045"/>
    <xdr:sp macro="" textlink="">
      <xdr:nvSpPr>
        <xdr:cNvPr id="316" name="補助費等平均値テキスト">
          <a:extLst>
            <a:ext uri="{FF2B5EF4-FFF2-40B4-BE49-F238E27FC236}">
              <a16:creationId xmlns:a16="http://schemas.microsoft.com/office/drawing/2014/main" id="{00000000-0008-0000-0400-00003C010000}"/>
            </a:ext>
          </a:extLst>
        </xdr:cNvPr>
        <xdr:cNvSpPr txBox="1"/>
      </xdr:nvSpPr>
      <xdr:spPr>
        <a:xfrm>
          <a:off x="16598900" y="60924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64592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94996</xdr:rowOff>
    </xdr:from>
    <xdr:to>
      <xdr:col>78</xdr:col>
      <xdr:colOff>69850</xdr:colOff>
      <xdr:row>35</xdr:row>
      <xdr:rowOff>42418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4782800" y="59242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94996</xdr:rowOff>
    </xdr:from>
    <xdr:to>
      <xdr:col>73</xdr:col>
      <xdr:colOff>180975</xdr:colOff>
      <xdr:row>34</xdr:row>
      <xdr:rowOff>154432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893800" y="59242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92202</xdr:rowOff>
    </xdr:from>
    <xdr:to>
      <xdr:col>74</xdr:col>
      <xdr:colOff>31750</xdr:colOff>
      <xdr:row>36</xdr:row>
      <xdr:rowOff>22352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4732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7129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34</xdr:row>
      <xdr:rowOff>154432</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004800" y="58922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29989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80789</xdr:rowOff>
    </xdr:from>
    <xdr:ext cx="762000" cy="259045"/>
    <xdr:sp macro="" textlink="">
      <xdr:nvSpPr>
        <xdr:cNvPr id="335" name="補助費等該当値テキスト">
          <a:extLst>
            <a:ext uri="{FF2B5EF4-FFF2-40B4-BE49-F238E27FC236}">
              <a16:creationId xmlns:a16="http://schemas.microsoft.com/office/drawing/2014/main" id="{00000000-0008-0000-0400-00004F010000}"/>
            </a:ext>
          </a:extLst>
        </xdr:cNvPr>
        <xdr:cNvSpPr txBox="1"/>
      </xdr:nvSpPr>
      <xdr:spPr>
        <a:xfrm>
          <a:off x="16598900" y="59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163068</xdr:rowOff>
    </xdr:from>
    <xdr:to>
      <xdr:col>78</xdr:col>
      <xdr:colOff>120650</xdr:colOff>
      <xdr:row>35</xdr:row>
      <xdr:rowOff>93218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5621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103395</xdr:rowOff>
    </xdr:from>
    <xdr:ext cx="7366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5290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44196</xdr:rowOff>
    </xdr:from>
    <xdr:to>
      <xdr:col>74</xdr:col>
      <xdr:colOff>31750</xdr:colOff>
      <xdr:row>34</xdr:row>
      <xdr:rowOff>145796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4732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155973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4401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xdr:rowOff>
    </xdr:from>
    <xdr:to>
      <xdr:col>65</xdr:col>
      <xdr:colOff>53975</xdr:colOff>
      <xdr:row>34</xdr:row>
      <xdr:rowOff>113792</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2954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123969</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2623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％で、昨年度から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降し、類似団体内平均値を上回っています。主な要因は、高利で借入れた市債の償還終了や利率見直しにより公債費が減少したことに加えて、分母となる経常一般財源収入額が増加したことによるものです。今後も市債の計画的な発行に努め、将来世代への負担を軽減するよう公債費の抑制に努めます。</a:t>
          </a:r>
        </a:p>
      </xdr:txBody>
    </xdr:sp>
    <xdr:clientData/>
  </xdr:twoCellAnchor>
  <xdr:oneCellAnchor>
    <xdr:from>
      <xdr:col>3</xdr:col>
      <xdr:colOff>123825</xdr:colOff>
      <xdr:row>69</xdr:row>
      <xdr:rowOff>107950</xdr:rowOff>
    </xdr:from>
    <xdr:ext cx="298543" cy="225703"/>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72571</xdr:rowOff>
    </xdr:from>
    <xdr:to>
      <xdr:col>24</xdr:col>
      <xdr:colOff>25400</xdr:colOff>
      <xdr:row>79</xdr:row>
      <xdr:rowOff>53521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44567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163484</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148771</xdr:rowOff>
    </xdr:from>
    <xdr:to>
      <xdr:col>19</xdr:col>
      <xdr:colOff>187325</xdr:colOff>
      <xdr:row>79</xdr:row>
      <xdr:rowOff>53521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5218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148771</xdr:rowOff>
    </xdr:from>
    <xdr:to>
      <xdr:col>15</xdr:col>
      <xdr:colOff>98425</xdr:colOff>
      <xdr:row>79</xdr:row>
      <xdr:rowOff>107950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35218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87284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102507</xdr:rowOff>
    </xdr:from>
    <xdr:to>
      <xdr:col>11</xdr:col>
      <xdr:colOff>9525</xdr:colOff>
      <xdr:row>79</xdr:row>
      <xdr:rowOff>107950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1320800" y="13304157"/>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21771</xdr:rowOff>
    </xdr:from>
    <xdr:to>
      <xdr:col>24</xdr:col>
      <xdr:colOff>76200</xdr:colOff>
      <xdr:row>78</xdr:row>
      <xdr:rowOff>123371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165298</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36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2721</xdr:rowOff>
    </xdr:from>
    <xdr:to>
      <xdr:col>20</xdr:col>
      <xdr:colOff>38100</xdr:colOff>
      <xdr:row>79</xdr:row>
      <xdr:rowOff>104321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89098</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97971</xdr:rowOff>
    </xdr:from>
    <xdr:to>
      <xdr:col>15</xdr:col>
      <xdr:colOff>149225</xdr:colOff>
      <xdr:row>79</xdr:row>
      <xdr:rowOff>28121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12898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57150</xdr:rowOff>
    </xdr:from>
    <xdr:to>
      <xdr:col>11</xdr:col>
      <xdr:colOff>60325</xdr:colOff>
      <xdr:row>79</xdr:row>
      <xdr:rowOff>158750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143527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51707</xdr:rowOff>
    </xdr:from>
    <xdr:to>
      <xdr:col>6</xdr:col>
      <xdr:colOff>171450</xdr:colOff>
      <xdr:row>77</xdr:row>
      <xdr:rowOff>153307</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138084</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公債費以外に係る経常収支比率については</a:t>
          </a:r>
          <a:r>
            <a:rPr kumimoji="1" lang="en-US" altLang="ja-JP" sz="1300">
              <a:latin typeface="ＭＳ Ｐゴシック" panose="020B0600070205080204" pitchFamily="50" charset="-128"/>
              <a:ea typeface="ＭＳ Ｐゴシック" panose="020B0600070205080204" pitchFamily="50" charset="-128"/>
            </a:rPr>
            <a:t>78.9</a:t>
          </a:r>
          <a:r>
            <a:rPr kumimoji="1" lang="ja-JP" altLang="en-US" sz="1300">
              <a:latin typeface="ＭＳ Ｐゴシック" panose="020B0600070205080204" pitchFamily="50" charset="-128"/>
              <a:ea typeface="ＭＳ Ｐゴシック" panose="020B0600070205080204" pitchFamily="50" charset="-128"/>
            </a:rPr>
            <a:t>％で、昨年度より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ましたが、類似団体内平均値を下回っています。主な要因は、分母となる経常一般財源収入額が増加した一方で、物件費や扶助費が増加したことによるものです。今後も少子高齢化等により扶助費が増加することが見込まれるため、給付内容や対象者の適正化に努めるとともに、事務事業の見直し等により経費抑制に努めます。</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168910</xdr:rowOff>
    </xdr:from>
    <xdr:to>
      <xdr:col>82</xdr:col>
      <xdr:colOff>107950</xdr:colOff>
      <xdr:row>80</xdr:row>
      <xdr:rowOff>88900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68476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83837</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42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168910</xdr:rowOff>
    </xdr:from>
    <xdr:to>
      <xdr:col>82</xdr:col>
      <xdr:colOff>196850</xdr:colOff>
      <xdr:row>73</xdr:row>
      <xdr:rowOff>168910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68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76</xdr:row>
      <xdr:rowOff>157480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0733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146050</xdr:rowOff>
    </xdr:from>
    <xdr:to>
      <xdr:col>78</xdr:col>
      <xdr:colOff>69850</xdr:colOff>
      <xdr:row>76</xdr:row>
      <xdr:rowOff>43180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26619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76</xdr:row>
      <xdr:rowOff>127000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26619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34290</xdr:rowOff>
    </xdr:from>
    <xdr:to>
      <xdr:col>74</xdr:col>
      <xdr:colOff>31750</xdr:colOff>
      <xdr:row>75</xdr:row>
      <xdr:rowOff>135890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120666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69850</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15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104157</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95250</xdr:rowOff>
    </xdr:from>
    <xdr:to>
      <xdr:col>74</xdr:col>
      <xdr:colOff>31750</xdr:colOff>
      <xdr:row>74</xdr:row>
      <xdr:rowOff>25400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35577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61599</xdr:rowOff>
    </xdr:from>
    <xdr:to>
      <xdr:col>29</xdr:col>
      <xdr:colOff>127000</xdr:colOff>
      <xdr:row>18</xdr:row>
      <xdr:rowOff>111107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95324"/>
          <a:ext cx="647700" cy="49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111107</xdr:rowOff>
    </xdr:from>
    <xdr:to>
      <xdr:col>26</xdr:col>
      <xdr:colOff>50800</xdr:colOff>
      <xdr:row>18</xdr:row>
      <xdr:rowOff>133542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44832"/>
          <a:ext cx="698500" cy="22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152359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7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102387</xdr:rowOff>
    </xdr:from>
    <xdr:to>
      <xdr:col>22</xdr:col>
      <xdr:colOff>114300</xdr:colOff>
      <xdr:row>18</xdr:row>
      <xdr:rowOff>133542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36112"/>
          <a:ext cx="698500" cy="31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102387</xdr:rowOff>
    </xdr:from>
    <xdr:to>
      <xdr:col>18</xdr:col>
      <xdr:colOff>177800</xdr:colOff>
      <xdr:row>18</xdr:row>
      <xdr:rowOff>103269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36112"/>
          <a:ext cx="698500" cy="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19673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78750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10799</xdr:rowOff>
    </xdr:from>
    <xdr:to>
      <xdr:col>29</xdr:col>
      <xdr:colOff>177800</xdr:colOff>
      <xdr:row>18</xdr:row>
      <xdr:rowOff>112399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44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154326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1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60307</xdr:rowOff>
    </xdr:from>
    <xdr:to>
      <xdr:col>26</xdr:col>
      <xdr:colOff>101600</xdr:colOff>
      <xdr:row>18</xdr:row>
      <xdr:rowOff>161907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94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146684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8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82742</xdr:rowOff>
    </xdr:from>
    <xdr:to>
      <xdr:col>22</xdr:col>
      <xdr:colOff>165100</xdr:colOff>
      <xdr:row>19</xdr:row>
      <xdr:rowOff>12892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16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169119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02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51587</xdr:rowOff>
    </xdr:from>
    <xdr:to>
      <xdr:col>19</xdr:col>
      <xdr:colOff>38100</xdr:colOff>
      <xdr:row>18</xdr:row>
      <xdr:rowOff>153188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8531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137965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7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52469</xdr:rowOff>
    </xdr:from>
    <xdr:to>
      <xdr:col>15</xdr:col>
      <xdr:colOff>101600</xdr:colOff>
      <xdr:row>18</xdr:row>
      <xdr:rowOff>154069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86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138846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7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52660</xdr:rowOff>
    </xdr:from>
    <xdr:to>
      <xdr:col>29</xdr:col>
      <xdr:colOff>127000</xdr:colOff>
      <xdr:row>36</xdr:row>
      <xdr:rowOff>87315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05910"/>
          <a:ext cx="647700" cy="34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72092</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25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52660</xdr:rowOff>
    </xdr:from>
    <xdr:to>
      <xdr:col>26</xdr:col>
      <xdr:colOff>50800</xdr:colOff>
      <xdr:row>36</xdr:row>
      <xdr:rowOff>88047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05910"/>
          <a:ext cx="698500" cy="35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144563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83475</xdr:rowOff>
    </xdr:from>
    <xdr:to>
      <xdr:col>22</xdr:col>
      <xdr:colOff>114300</xdr:colOff>
      <xdr:row>36</xdr:row>
      <xdr:rowOff>88047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36725"/>
          <a:ext cx="6985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61627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83475</xdr:rowOff>
    </xdr:from>
    <xdr:to>
      <xdr:col>18</xdr:col>
      <xdr:colOff>177800</xdr:colOff>
      <xdr:row>36</xdr:row>
      <xdr:rowOff>138750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36725"/>
          <a:ext cx="698500" cy="55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2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98615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2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36515</xdr:rowOff>
    </xdr:from>
    <xdr:to>
      <xdr:col>29</xdr:col>
      <xdr:colOff>177800</xdr:colOff>
      <xdr:row>36</xdr:row>
      <xdr:rowOff>138115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89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224492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3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1860</xdr:rowOff>
    </xdr:from>
    <xdr:to>
      <xdr:col>26</xdr:col>
      <xdr:colOff>101600</xdr:colOff>
      <xdr:row>36</xdr:row>
      <xdr:rowOff>103460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5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113637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23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37247</xdr:rowOff>
    </xdr:from>
    <xdr:to>
      <xdr:col>22</xdr:col>
      <xdr:colOff>165100</xdr:colOff>
      <xdr:row>36</xdr:row>
      <xdr:rowOff>138847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90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149024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5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32675</xdr:rowOff>
    </xdr:from>
    <xdr:to>
      <xdr:col>19</xdr:col>
      <xdr:colOff>38100</xdr:colOff>
      <xdr:row>36</xdr:row>
      <xdr:rowOff>134275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8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144452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5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87950</xdr:rowOff>
    </xdr:from>
    <xdr:to>
      <xdr:col>15</xdr:col>
      <xdr:colOff>101600</xdr:colOff>
      <xdr:row>37</xdr:row>
      <xdr:rowOff>18100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41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199727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81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212,237
197,054
139.44
88,364,942
84,665,026
3,288,865
45,663,044
61,549,236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159322</xdr:rowOff>
    </xdr:from>
    <xdr:to>
      <xdr:col>24</xdr:col>
      <xdr:colOff>63500</xdr:colOff>
      <xdr:row>36</xdr:row>
      <xdr:rowOff>171323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31522"/>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167136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6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157302</xdr:rowOff>
    </xdr:from>
    <xdr:to>
      <xdr:col>19</xdr:col>
      <xdr:colOff>177800</xdr:colOff>
      <xdr:row>36</xdr:row>
      <xdr:rowOff>159322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29502"/>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105910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157302</xdr:rowOff>
    </xdr:from>
    <xdr:to>
      <xdr:col>15</xdr:col>
      <xdr:colOff>50800</xdr:colOff>
      <xdr:row>37</xdr:row>
      <xdr:rowOff>5283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9502"/>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121645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5283</xdr:rowOff>
    </xdr:from>
    <xdr:to>
      <xdr:col>10</xdr:col>
      <xdr:colOff>114300</xdr:colOff>
      <xdr:row>37</xdr:row>
      <xdr:rowOff>37097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48933"/>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120523</xdr:rowOff>
    </xdr:from>
    <xdr:to>
      <xdr:col>24</xdr:col>
      <xdr:colOff>114300</xdr:colOff>
      <xdr:row>37</xdr:row>
      <xdr:rowOff>50673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98950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7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108522</xdr:rowOff>
    </xdr:from>
    <xdr:to>
      <xdr:col>20</xdr:col>
      <xdr:colOff>38100</xdr:colOff>
      <xdr:row>37</xdr:row>
      <xdr:rowOff>38672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29799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106502</xdr:rowOff>
    </xdr:from>
    <xdr:to>
      <xdr:col>15</xdr:col>
      <xdr:colOff>101600</xdr:colOff>
      <xdr:row>37</xdr:row>
      <xdr:rowOff>36652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27779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7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125933</xdr:rowOff>
    </xdr:from>
    <xdr:to>
      <xdr:col>10</xdr:col>
      <xdr:colOff>165100</xdr:colOff>
      <xdr:row>37</xdr:row>
      <xdr:rowOff>56083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47210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9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157747</xdr:rowOff>
    </xdr:from>
    <xdr:to>
      <xdr:col>6</xdr:col>
      <xdr:colOff>38100</xdr:colOff>
      <xdr:row>37</xdr:row>
      <xdr:rowOff>87897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104424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0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100426</xdr:rowOff>
    </xdr:from>
    <xdr:to>
      <xdr:col>24</xdr:col>
      <xdr:colOff>62865</xdr:colOff>
      <xdr:row>59</xdr:row>
      <xdr:rowOff>48763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44376"/>
          <a:ext cx="127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52590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48763</xdr:rowOff>
    </xdr:from>
    <xdr:to>
      <xdr:col>24</xdr:col>
      <xdr:colOff>152400</xdr:colOff>
      <xdr:row>59</xdr:row>
      <xdr:rowOff>48763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47103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100426</xdr:rowOff>
    </xdr:from>
    <xdr:to>
      <xdr:col>24</xdr:col>
      <xdr:colOff>152400</xdr:colOff>
      <xdr:row>51</xdr:row>
      <xdr:rowOff>100426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158720</xdr:rowOff>
    </xdr:from>
    <xdr:to>
      <xdr:col>24</xdr:col>
      <xdr:colOff>63500</xdr:colOff>
      <xdr:row>56</xdr:row>
      <xdr:rowOff>79944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88470"/>
          <a:ext cx="838200" cy="9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90690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20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112263</xdr:rowOff>
    </xdr:from>
    <xdr:to>
      <xdr:col>24</xdr:col>
      <xdr:colOff>114300</xdr:colOff>
      <xdr:row>56</xdr:row>
      <xdr:rowOff>42413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20096</xdr:rowOff>
    </xdr:from>
    <xdr:to>
      <xdr:col>19</xdr:col>
      <xdr:colOff>177800</xdr:colOff>
      <xdr:row>56</xdr:row>
      <xdr:rowOff>79944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621296"/>
          <a:ext cx="889000" cy="5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36642</xdr:rowOff>
    </xdr:from>
    <xdr:to>
      <xdr:col>20</xdr:col>
      <xdr:colOff>38100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154769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4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20096</xdr:rowOff>
    </xdr:from>
    <xdr:to>
      <xdr:col>15</xdr:col>
      <xdr:colOff>50800</xdr:colOff>
      <xdr:row>58</xdr:row>
      <xdr:rowOff>17262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21296"/>
          <a:ext cx="889000" cy="34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155925</xdr:rowOff>
    </xdr:from>
    <xdr:to>
      <xdr:col>15</xdr:col>
      <xdr:colOff>101600</xdr:colOff>
      <xdr:row>56</xdr:row>
      <xdr:rowOff>86075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106187</xdr:rowOff>
    </xdr:from>
    <xdr:to>
      <xdr:col>10</xdr:col>
      <xdr:colOff>114300</xdr:colOff>
      <xdr:row>58</xdr:row>
      <xdr:rowOff>17262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78837"/>
          <a:ext cx="889000" cy="8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147833</xdr:rowOff>
    </xdr:from>
    <xdr:to>
      <xdr:col>10</xdr:col>
      <xdr:colOff>165100</xdr:colOff>
      <xdr:row>58</xdr:row>
      <xdr:rowOff>77983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69110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137500</xdr:rowOff>
    </xdr:from>
    <xdr:to>
      <xdr:col>6</xdr:col>
      <xdr:colOff>38100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107920</xdr:rowOff>
    </xdr:from>
    <xdr:to>
      <xdr:col>24</xdr:col>
      <xdr:colOff>114300</xdr:colOff>
      <xdr:row>56</xdr:row>
      <xdr:rowOff>38070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130797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29144</xdr:rowOff>
    </xdr:from>
    <xdr:to>
      <xdr:col>20</xdr:col>
      <xdr:colOff>38100</xdr:colOff>
      <xdr:row>56</xdr:row>
      <xdr:rowOff>130744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3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121871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2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140746</xdr:rowOff>
    </xdr:from>
    <xdr:to>
      <xdr:col>15</xdr:col>
      <xdr:colOff>101600</xdr:colOff>
      <xdr:row>56</xdr:row>
      <xdr:rowOff>70896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87423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4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137912</xdr:rowOff>
    </xdr:from>
    <xdr:to>
      <xdr:col>10</xdr:col>
      <xdr:colOff>165100</xdr:colOff>
      <xdr:row>58</xdr:row>
      <xdr:rowOff>68062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84589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68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55387</xdr:rowOff>
    </xdr:from>
    <xdr:to>
      <xdr:col>6</xdr:col>
      <xdr:colOff>38100</xdr:colOff>
      <xdr:row>57</xdr:row>
      <xdr:rowOff>156987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2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146055</xdr:rowOff>
    </xdr:from>
    <xdr:to>
      <xdr:col>24</xdr:col>
      <xdr:colOff>63500</xdr:colOff>
      <xdr:row>77</xdr:row>
      <xdr:rowOff>158583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47705"/>
          <a:ext cx="8382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18462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4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158583</xdr:rowOff>
    </xdr:from>
    <xdr:to>
      <xdr:col>19</xdr:col>
      <xdr:colOff>177800</xdr:colOff>
      <xdr:row>78</xdr:row>
      <xdr:rowOff>4780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60233"/>
          <a:ext cx="889000" cy="1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165441</xdr:rowOff>
    </xdr:from>
    <xdr:to>
      <xdr:col>15</xdr:col>
      <xdr:colOff>50800</xdr:colOff>
      <xdr:row>78</xdr:row>
      <xdr:rowOff>4780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67091"/>
          <a:ext cx="889000" cy="1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165441</xdr:rowOff>
    </xdr:from>
    <xdr:to>
      <xdr:col>10</xdr:col>
      <xdr:colOff>114300</xdr:colOff>
      <xdr:row>78</xdr:row>
      <xdr:rowOff>20051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67091"/>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167068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95255</xdr:rowOff>
    </xdr:from>
    <xdr:to>
      <xdr:col>24</xdr:col>
      <xdr:colOff>114300</xdr:colOff>
      <xdr:row>78</xdr:row>
      <xdr:rowOff>25405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9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73682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107783</xdr:rowOff>
    </xdr:from>
    <xdr:to>
      <xdr:col>20</xdr:col>
      <xdr:colOff>38100</xdr:colOff>
      <xdr:row>78</xdr:row>
      <xdr:rowOff>37933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29060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125430</xdr:rowOff>
    </xdr:from>
    <xdr:to>
      <xdr:col>15</xdr:col>
      <xdr:colOff>101600</xdr:colOff>
      <xdr:row>78</xdr:row>
      <xdr:rowOff>55580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46707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114641</xdr:rowOff>
    </xdr:from>
    <xdr:to>
      <xdr:col>10</xdr:col>
      <xdr:colOff>165100</xdr:colOff>
      <xdr:row>78</xdr:row>
      <xdr:rowOff>44791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35918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0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140701</xdr:rowOff>
    </xdr:from>
    <xdr:to>
      <xdr:col>6</xdr:col>
      <xdr:colOff>38100</xdr:colOff>
      <xdr:row>78</xdr:row>
      <xdr:rowOff>70851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4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61978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3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143570</xdr:rowOff>
    </xdr:from>
    <xdr:to>
      <xdr:col>24</xdr:col>
      <xdr:colOff>63500</xdr:colOff>
      <xdr:row>96</xdr:row>
      <xdr:rowOff>87154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31320"/>
          <a:ext cx="838200" cy="11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124739</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1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43199</xdr:rowOff>
    </xdr:from>
    <xdr:to>
      <xdr:col>19</xdr:col>
      <xdr:colOff>177800</xdr:colOff>
      <xdr:row>96</xdr:row>
      <xdr:rowOff>87154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330949"/>
          <a:ext cx="889000" cy="2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29756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43199</xdr:rowOff>
    </xdr:from>
    <xdr:to>
      <xdr:col>15</xdr:col>
      <xdr:colOff>50800</xdr:colOff>
      <xdr:row>97</xdr:row>
      <xdr:rowOff>119421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330949"/>
          <a:ext cx="889000" cy="41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12512</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119421</xdr:rowOff>
    </xdr:from>
    <xdr:to>
      <xdr:col>10</xdr:col>
      <xdr:colOff>114300</xdr:colOff>
      <xdr:row>98</xdr:row>
      <xdr:rowOff>3961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50071"/>
          <a:ext cx="889000" cy="5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73499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106010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92770</xdr:rowOff>
    </xdr:from>
    <xdr:to>
      <xdr:col>24</xdr:col>
      <xdr:colOff>114300</xdr:colOff>
      <xdr:row>96</xdr:row>
      <xdr:rowOff>22920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115647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3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36354</xdr:rowOff>
    </xdr:from>
    <xdr:to>
      <xdr:col>20</xdr:col>
      <xdr:colOff>38100</xdr:colOff>
      <xdr:row>96</xdr:row>
      <xdr:rowOff>137954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154481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2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163849</xdr:rowOff>
    </xdr:from>
    <xdr:to>
      <xdr:col>15</xdr:col>
      <xdr:colOff>101600</xdr:colOff>
      <xdr:row>95</xdr:row>
      <xdr:rowOff>93999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110526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5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68621</xdr:rowOff>
    </xdr:from>
    <xdr:to>
      <xdr:col>10</xdr:col>
      <xdr:colOff>165100</xdr:colOff>
      <xdr:row>97</xdr:row>
      <xdr:rowOff>170221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9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15298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47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124611</xdr:rowOff>
    </xdr:from>
    <xdr:to>
      <xdr:col>6</xdr:col>
      <xdr:colOff>38100</xdr:colOff>
      <xdr:row>98</xdr:row>
      <xdr:rowOff>54761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71288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53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80340</xdr:rowOff>
    </xdr:from>
    <xdr:to>
      <xdr:col>54</xdr:col>
      <xdr:colOff>189865</xdr:colOff>
      <xdr:row>37</xdr:row>
      <xdr:rowOff>128803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09640"/>
          <a:ext cx="1270" cy="56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132631</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7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128803</xdr:rowOff>
    </xdr:from>
    <xdr:to>
      <xdr:col>55</xdr:col>
      <xdr:colOff>88900</xdr:colOff>
      <xdr:row>37</xdr:row>
      <xdr:rowOff>128803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27017</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8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80340</xdr:rowOff>
    </xdr:from>
    <xdr:to>
      <xdr:col>55</xdr:col>
      <xdr:colOff>88900</xdr:colOff>
      <xdr:row>34</xdr:row>
      <xdr:rowOff>80340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0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49316</xdr:rowOff>
    </xdr:from>
    <xdr:to>
      <xdr:col>55</xdr:col>
      <xdr:colOff>0</xdr:colOff>
      <xdr:row>37</xdr:row>
      <xdr:rowOff>92097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92966"/>
          <a:ext cx="8382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145414</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4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122537</xdr:rowOff>
    </xdr:from>
    <xdr:to>
      <xdr:col>55</xdr:col>
      <xdr:colOff>50800</xdr:colOff>
      <xdr:row>37</xdr:row>
      <xdr:rowOff>52687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9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49316</xdr:rowOff>
    </xdr:from>
    <xdr:to>
      <xdr:col>50</xdr:col>
      <xdr:colOff>114300</xdr:colOff>
      <xdr:row>37</xdr:row>
      <xdr:rowOff>168014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92966"/>
          <a:ext cx="889000" cy="11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95519</xdr:rowOff>
    </xdr:from>
    <xdr:to>
      <xdr:col>50</xdr:col>
      <xdr:colOff>165100</xdr:colOff>
      <xdr:row>37</xdr:row>
      <xdr:rowOff>25669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6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42196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4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17464</xdr:rowOff>
    </xdr:from>
    <xdr:to>
      <xdr:col>45</xdr:col>
      <xdr:colOff>177800</xdr:colOff>
      <xdr:row>37</xdr:row>
      <xdr:rowOff>168014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32414"/>
          <a:ext cx="889000" cy="117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152679</xdr:rowOff>
    </xdr:from>
    <xdr:to>
      <xdr:col>46</xdr:col>
      <xdr:colOff>38100</xdr:colOff>
      <xdr:row>37</xdr:row>
      <xdr:rowOff>82829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99356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17464</xdr:rowOff>
    </xdr:from>
    <xdr:to>
      <xdr:col>41</xdr:col>
      <xdr:colOff>50800</xdr:colOff>
      <xdr:row>38</xdr:row>
      <xdr:rowOff>98008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32414"/>
          <a:ext cx="889000" cy="128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62262</xdr:rowOff>
    </xdr:from>
    <xdr:to>
      <xdr:col>41</xdr:col>
      <xdr:colOff>101600</xdr:colOff>
      <xdr:row>30</xdr:row>
      <xdr:rowOff>163862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8939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49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36616</xdr:rowOff>
    </xdr:from>
    <xdr:to>
      <xdr:col>36</xdr:col>
      <xdr:colOff>165100</xdr:colOff>
      <xdr:row>37</xdr:row>
      <xdr:rowOff>138216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8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154743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41297</xdr:rowOff>
    </xdr:from>
    <xdr:to>
      <xdr:col>55</xdr:col>
      <xdr:colOff>50800</xdr:colOff>
      <xdr:row>37</xdr:row>
      <xdr:rowOff>142897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8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127674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169966</xdr:rowOff>
    </xdr:from>
    <xdr:to>
      <xdr:col>50</xdr:col>
      <xdr:colOff>165100</xdr:colOff>
      <xdr:row>37</xdr:row>
      <xdr:rowOff>100116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4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91243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117214</xdr:rowOff>
    </xdr:from>
    <xdr:to>
      <xdr:col>46</xdr:col>
      <xdr:colOff>38100</xdr:colOff>
      <xdr:row>38</xdr:row>
      <xdr:rowOff>47364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38491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5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138114</xdr:rowOff>
    </xdr:from>
    <xdr:to>
      <xdr:col>41</xdr:col>
      <xdr:colOff>101600</xdr:colOff>
      <xdr:row>31</xdr:row>
      <xdr:rowOff>68264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59391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37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47208</xdr:rowOff>
    </xdr:from>
    <xdr:to>
      <xdr:col>36</xdr:col>
      <xdr:colOff>165100</xdr:colOff>
      <xdr:row>38</xdr:row>
      <xdr:rowOff>148808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6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139935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5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117621</xdr:rowOff>
    </xdr:from>
    <xdr:to>
      <xdr:col>55</xdr:col>
      <xdr:colOff>0</xdr:colOff>
      <xdr:row>58</xdr:row>
      <xdr:rowOff>32524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18821"/>
          <a:ext cx="838200" cy="2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146562</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04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32524</xdr:rowOff>
    </xdr:from>
    <xdr:to>
      <xdr:col>50</xdr:col>
      <xdr:colOff>114300</xdr:colOff>
      <xdr:row>58</xdr:row>
      <xdr:rowOff>43364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76624"/>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128293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96456</xdr:rowOff>
    </xdr:from>
    <xdr:to>
      <xdr:col>45</xdr:col>
      <xdr:colOff>177800</xdr:colOff>
      <xdr:row>58</xdr:row>
      <xdr:rowOff>43364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69106"/>
          <a:ext cx="889000" cy="11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61751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22847</xdr:rowOff>
    </xdr:from>
    <xdr:to>
      <xdr:col>41</xdr:col>
      <xdr:colOff>50800</xdr:colOff>
      <xdr:row>57</xdr:row>
      <xdr:rowOff>96456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624047"/>
          <a:ext cx="889000" cy="24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104760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66821</xdr:rowOff>
    </xdr:from>
    <xdr:to>
      <xdr:col>55</xdr:col>
      <xdr:colOff>50800</xdr:colOff>
      <xdr:row>56</xdr:row>
      <xdr:rowOff>168421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45248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4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153174</xdr:rowOff>
    </xdr:from>
    <xdr:to>
      <xdr:col>50</xdr:col>
      <xdr:colOff>165100</xdr:colOff>
      <xdr:row>58</xdr:row>
      <xdr:rowOff>83324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2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74451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1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164014</xdr:rowOff>
    </xdr:from>
    <xdr:to>
      <xdr:col>46</xdr:col>
      <xdr:colOff>38100</xdr:colOff>
      <xdr:row>58</xdr:row>
      <xdr:rowOff>94164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85291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2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45656</xdr:rowOff>
    </xdr:from>
    <xdr:to>
      <xdr:col>41</xdr:col>
      <xdr:colOff>101600</xdr:colOff>
      <xdr:row>57</xdr:row>
      <xdr:rowOff>147256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138383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1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143497</xdr:rowOff>
    </xdr:from>
    <xdr:to>
      <xdr:col>36</xdr:col>
      <xdr:colOff>165100</xdr:colOff>
      <xdr:row>56</xdr:row>
      <xdr:rowOff>73647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7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90174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34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129618</xdr:rowOff>
    </xdr:from>
    <xdr:to>
      <xdr:col>55</xdr:col>
      <xdr:colOff>0</xdr:colOff>
      <xdr:row>77</xdr:row>
      <xdr:rowOff>70092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59818"/>
          <a:ext cx="838200" cy="1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64721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9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38681</xdr:rowOff>
    </xdr:from>
    <xdr:to>
      <xdr:col>50</xdr:col>
      <xdr:colOff>114300</xdr:colOff>
      <xdr:row>77</xdr:row>
      <xdr:rowOff>70092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40331"/>
          <a:ext cx="889000" cy="3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38681</xdr:rowOff>
    </xdr:from>
    <xdr:to>
      <xdr:col>45</xdr:col>
      <xdr:colOff>177800</xdr:colOff>
      <xdr:row>77</xdr:row>
      <xdr:rowOff>44031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40331"/>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93913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166790</xdr:rowOff>
    </xdr:from>
    <xdr:to>
      <xdr:col>41</xdr:col>
      <xdr:colOff>50800</xdr:colOff>
      <xdr:row>77</xdr:row>
      <xdr:rowOff>44031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96990"/>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63487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78818</xdr:rowOff>
    </xdr:from>
    <xdr:to>
      <xdr:col>55</xdr:col>
      <xdr:colOff>50800</xdr:colOff>
      <xdr:row>77</xdr:row>
      <xdr:rowOff>8968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0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101695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6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19292</xdr:rowOff>
    </xdr:from>
    <xdr:to>
      <xdr:col>50</xdr:col>
      <xdr:colOff>165100</xdr:colOff>
      <xdr:row>77</xdr:row>
      <xdr:rowOff>120892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159331</xdr:rowOff>
    </xdr:from>
    <xdr:to>
      <xdr:col>46</xdr:col>
      <xdr:colOff>38100</xdr:colOff>
      <xdr:row>77</xdr:row>
      <xdr:rowOff>89481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8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106008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6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164681</xdr:rowOff>
    </xdr:from>
    <xdr:to>
      <xdr:col>41</xdr:col>
      <xdr:colOff>101600</xdr:colOff>
      <xdr:row>77</xdr:row>
      <xdr:rowOff>94831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111358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7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115990</xdr:rowOff>
    </xdr:from>
    <xdr:to>
      <xdr:col>36</xdr:col>
      <xdr:colOff>165100</xdr:colOff>
      <xdr:row>77</xdr:row>
      <xdr:rowOff>46140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62666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2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136010</xdr:rowOff>
    </xdr:from>
    <xdr:to>
      <xdr:col>55</xdr:col>
      <xdr:colOff>0</xdr:colOff>
      <xdr:row>98</xdr:row>
      <xdr:rowOff>108383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66660"/>
          <a:ext cx="838200" cy="14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44666</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3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108383</xdr:rowOff>
    </xdr:from>
    <xdr:to>
      <xdr:col>50</xdr:col>
      <xdr:colOff>114300</xdr:colOff>
      <xdr:row>99</xdr:row>
      <xdr:rowOff>92380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910483"/>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49392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163116</xdr:rowOff>
    </xdr:from>
    <xdr:to>
      <xdr:col>45</xdr:col>
      <xdr:colOff>177800</xdr:colOff>
      <xdr:row>99</xdr:row>
      <xdr:rowOff>92380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965216"/>
          <a:ext cx="889000" cy="10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167316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45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119453</xdr:rowOff>
    </xdr:from>
    <xdr:to>
      <xdr:col>41</xdr:col>
      <xdr:colOff>50800</xdr:colOff>
      <xdr:row>98</xdr:row>
      <xdr:rowOff>163116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578653"/>
          <a:ext cx="889000" cy="38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69834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5866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85210</xdr:rowOff>
    </xdr:from>
    <xdr:to>
      <xdr:col>55</xdr:col>
      <xdr:colOff>50800</xdr:colOff>
      <xdr:row>98</xdr:row>
      <xdr:rowOff>15360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1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63637</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57583</xdr:rowOff>
    </xdr:from>
    <xdr:to>
      <xdr:col>50</xdr:col>
      <xdr:colOff>165100</xdr:colOff>
      <xdr:row>98</xdr:row>
      <xdr:rowOff>159183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150310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5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41580</xdr:rowOff>
    </xdr:from>
    <xdr:to>
      <xdr:col>46</xdr:col>
      <xdr:colOff>38100</xdr:colOff>
      <xdr:row>99</xdr:row>
      <xdr:rowOff>143180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70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134307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71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112316</xdr:rowOff>
    </xdr:from>
    <xdr:to>
      <xdr:col>41</xdr:col>
      <xdr:colOff>101600</xdr:colOff>
      <xdr:row>99</xdr:row>
      <xdr:rowOff>42466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9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33593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700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68653</xdr:rowOff>
    </xdr:from>
    <xdr:to>
      <xdr:col>36</xdr:col>
      <xdr:colOff>165100</xdr:colOff>
      <xdr:row>96</xdr:row>
      <xdr:rowOff>170253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2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15330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30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100952</xdr:rowOff>
    </xdr:from>
    <xdr:to>
      <xdr:col>85</xdr:col>
      <xdr:colOff>127000</xdr:colOff>
      <xdr:row>76</xdr:row>
      <xdr:rowOff>154262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131152"/>
          <a:ext cx="8382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5010</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206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96265</xdr:rowOff>
    </xdr:from>
    <xdr:to>
      <xdr:col>81</xdr:col>
      <xdr:colOff>50800</xdr:colOff>
      <xdr:row>76</xdr:row>
      <xdr:rowOff>100952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126465"/>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103788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96265</xdr:rowOff>
    </xdr:from>
    <xdr:to>
      <xdr:col>76</xdr:col>
      <xdr:colOff>114300</xdr:colOff>
      <xdr:row>76</xdr:row>
      <xdr:rowOff>118463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126465"/>
          <a:ext cx="889000" cy="2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123517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118463</xdr:rowOff>
    </xdr:from>
    <xdr:to>
      <xdr:col>71</xdr:col>
      <xdr:colOff>177800</xdr:colOff>
      <xdr:row>76</xdr:row>
      <xdr:rowOff>165212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148663"/>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140319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161076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103462</xdr:rowOff>
    </xdr:from>
    <xdr:to>
      <xdr:col>85</xdr:col>
      <xdr:colOff>177800</xdr:colOff>
      <xdr:row>77</xdr:row>
      <xdr:rowOff>33612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126339</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9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50152</xdr:rowOff>
    </xdr:from>
    <xdr:to>
      <xdr:col>81</xdr:col>
      <xdr:colOff>101600</xdr:colOff>
      <xdr:row>76</xdr:row>
      <xdr:rowOff>151752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0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168279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85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45465</xdr:rowOff>
    </xdr:from>
    <xdr:to>
      <xdr:col>76</xdr:col>
      <xdr:colOff>165100</xdr:colOff>
      <xdr:row>76</xdr:row>
      <xdr:rowOff>147065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0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163593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8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67663</xdr:rowOff>
    </xdr:from>
    <xdr:to>
      <xdr:col>72</xdr:col>
      <xdr:colOff>38100</xdr:colOff>
      <xdr:row>76</xdr:row>
      <xdr:rowOff>169263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14340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87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114412</xdr:rowOff>
    </xdr:from>
    <xdr:to>
      <xdr:col>67</xdr:col>
      <xdr:colOff>101600</xdr:colOff>
      <xdr:row>77</xdr:row>
      <xdr:rowOff>44562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4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61089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21377</xdr:rowOff>
    </xdr:from>
    <xdr:to>
      <xdr:col>85</xdr:col>
      <xdr:colOff>127000</xdr:colOff>
      <xdr:row>98</xdr:row>
      <xdr:rowOff>6609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652027"/>
          <a:ext cx="838200" cy="15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128922</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24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128544</xdr:rowOff>
    </xdr:from>
    <xdr:to>
      <xdr:col>81</xdr:col>
      <xdr:colOff>50800</xdr:colOff>
      <xdr:row>98</xdr:row>
      <xdr:rowOff>6609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073394"/>
          <a:ext cx="889000" cy="73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1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128544</xdr:rowOff>
    </xdr:from>
    <xdr:to>
      <xdr:col>76</xdr:col>
      <xdr:colOff>114300</xdr:colOff>
      <xdr:row>98</xdr:row>
      <xdr:rowOff>87626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073394"/>
          <a:ext cx="889000" cy="81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101616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3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87626</xdr:rowOff>
    </xdr:from>
    <xdr:to>
      <xdr:col>71</xdr:col>
      <xdr:colOff>177800</xdr:colOff>
      <xdr:row>98</xdr:row>
      <xdr:rowOff>108519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89726"/>
          <a:ext cx="889000" cy="2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142027</xdr:rowOff>
    </xdr:from>
    <xdr:to>
      <xdr:col>85</xdr:col>
      <xdr:colOff>177800</xdr:colOff>
      <xdr:row>97</xdr:row>
      <xdr:rowOff>72177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6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120454</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57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127259</xdr:rowOff>
    </xdr:from>
    <xdr:to>
      <xdr:col>81</xdr:col>
      <xdr:colOff>101600</xdr:colOff>
      <xdr:row>98</xdr:row>
      <xdr:rowOff>57409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5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48536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85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77744</xdr:rowOff>
    </xdr:from>
    <xdr:to>
      <xdr:col>76</xdr:col>
      <xdr:colOff>165100</xdr:colOff>
      <xdr:row>94</xdr:row>
      <xdr:rowOff>7894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02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24421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79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36826</xdr:rowOff>
    </xdr:from>
    <xdr:to>
      <xdr:col>72</xdr:col>
      <xdr:colOff>38100</xdr:colOff>
      <xdr:row>98</xdr:row>
      <xdr:rowOff>138426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3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129553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93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57719</xdr:rowOff>
    </xdr:from>
    <xdr:to>
      <xdr:col>67</xdr:col>
      <xdr:colOff>101600</xdr:colOff>
      <xdr:row>98</xdr:row>
      <xdr:rowOff>159319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150446</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5017" y="16952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123469</xdr:rowOff>
    </xdr:from>
    <xdr:to>
      <xdr:col>116</xdr:col>
      <xdr:colOff>63500</xdr:colOff>
      <xdr:row>37</xdr:row>
      <xdr:rowOff>125527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467119"/>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11227</xdr:rowOff>
    </xdr:from>
    <xdr:to>
      <xdr:col>111</xdr:col>
      <xdr:colOff>177800</xdr:colOff>
      <xdr:row>37</xdr:row>
      <xdr:rowOff>123469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5840527"/>
          <a:ext cx="889000" cy="62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11227</xdr:rowOff>
    </xdr:from>
    <xdr:to>
      <xdr:col>107</xdr:col>
      <xdr:colOff>50800</xdr:colOff>
      <xdr:row>34</xdr:row>
      <xdr:rowOff>60147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5840527"/>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97731</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60147</xdr:rowOff>
    </xdr:from>
    <xdr:to>
      <xdr:col>102</xdr:col>
      <xdr:colOff>114300</xdr:colOff>
      <xdr:row>35</xdr:row>
      <xdr:rowOff>41859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5889447"/>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53383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19092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6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74727</xdr:rowOff>
    </xdr:from>
    <xdr:to>
      <xdr:col>116</xdr:col>
      <xdr:colOff>114300</xdr:colOff>
      <xdr:row>38</xdr:row>
      <xdr:rowOff>4877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4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53154</xdr:rowOff>
    </xdr:from>
    <xdr:ext cx="378565"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396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72669</xdr:rowOff>
    </xdr:from>
    <xdr:to>
      <xdr:col>112</xdr:col>
      <xdr:colOff>38100</xdr:colOff>
      <xdr:row>38</xdr:row>
      <xdr:rowOff>2819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165396</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4017" y="650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131877</xdr:rowOff>
    </xdr:from>
    <xdr:to>
      <xdr:col>107</xdr:col>
      <xdr:colOff>101600</xdr:colOff>
      <xdr:row>34</xdr:row>
      <xdr:rowOff>62027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57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78554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556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9347</xdr:rowOff>
    </xdr:from>
    <xdr:to>
      <xdr:col>102</xdr:col>
      <xdr:colOff>165100</xdr:colOff>
      <xdr:row>34</xdr:row>
      <xdr:rowOff>110947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583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127474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561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162509</xdr:rowOff>
    </xdr:from>
    <xdr:to>
      <xdr:col>98</xdr:col>
      <xdr:colOff>38100</xdr:colOff>
      <xdr:row>35</xdr:row>
      <xdr:rowOff>92659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59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109186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576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85446</xdr:rowOff>
    </xdr:from>
    <xdr:to>
      <xdr:col>116</xdr:col>
      <xdr:colOff>63500</xdr:colOff>
      <xdr:row>56</xdr:row>
      <xdr:rowOff>95276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9686646"/>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3243</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75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69215</xdr:rowOff>
    </xdr:from>
    <xdr:to>
      <xdr:col>111</xdr:col>
      <xdr:colOff>177800</xdr:colOff>
      <xdr:row>56</xdr:row>
      <xdr:rowOff>85446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9670415"/>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106113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57556</xdr:rowOff>
    </xdr:from>
    <xdr:to>
      <xdr:col>107</xdr:col>
      <xdr:colOff>50800</xdr:colOff>
      <xdr:row>56</xdr:row>
      <xdr:rowOff>69215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658756"/>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71670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3988</xdr:rowOff>
    </xdr:from>
    <xdr:to>
      <xdr:col>102</xdr:col>
      <xdr:colOff>114300</xdr:colOff>
      <xdr:row>56</xdr:row>
      <xdr:rowOff>57556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605188"/>
          <a:ext cx="889000" cy="5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104894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71670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44476</xdr:rowOff>
    </xdr:from>
    <xdr:to>
      <xdr:col>116</xdr:col>
      <xdr:colOff>114300</xdr:colOff>
      <xdr:row>56</xdr:row>
      <xdr:rowOff>146076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64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67353</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4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34646</xdr:rowOff>
    </xdr:from>
    <xdr:to>
      <xdr:col>112</xdr:col>
      <xdr:colOff>38100</xdr:colOff>
      <xdr:row>56</xdr:row>
      <xdr:rowOff>136246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63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152773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41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18415</xdr:rowOff>
    </xdr:from>
    <xdr:to>
      <xdr:col>107</xdr:col>
      <xdr:colOff>101600</xdr:colOff>
      <xdr:row>56</xdr:row>
      <xdr:rowOff>120015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6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136542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39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6756</xdr:rowOff>
    </xdr:from>
    <xdr:to>
      <xdr:col>102</xdr:col>
      <xdr:colOff>165100</xdr:colOff>
      <xdr:row>56</xdr:row>
      <xdr:rowOff>108356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60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124883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38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124638</xdr:rowOff>
    </xdr:from>
    <xdr:to>
      <xdr:col>98</xdr:col>
      <xdr:colOff>38100</xdr:colOff>
      <xdr:row>56</xdr:row>
      <xdr:rowOff>54788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5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71315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32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98049</xdr:rowOff>
    </xdr:from>
    <xdr:to>
      <xdr:col>116</xdr:col>
      <xdr:colOff>63500</xdr:colOff>
      <xdr:row>75</xdr:row>
      <xdr:rowOff>122098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956799"/>
          <a:ext cx="838200" cy="2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169659</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68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122098</xdr:rowOff>
    </xdr:from>
    <xdr:to>
      <xdr:col>111</xdr:col>
      <xdr:colOff>177800</xdr:colOff>
      <xdr:row>75</xdr:row>
      <xdr:rowOff>163612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980848"/>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3801</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163612</xdr:rowOff>
    </xdr:from>
    <xdr:to>
      <xdr:col>107</xdr:col>
      <xdr:colOff>50800</xdr:colOff>
      <xdr:row>75</xdr:row>
      <xdr:rowOff>167407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022362"/>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41384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32441</xdr:rowOff>
    </xdr:from>
    <xdr:to>
      <xdr:col>102</xdr:col>
      <xdr:colOff>114300</xdr:colOff>
      <xdr:row>75</xdr:row>
      <xdr:rowOff>167407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719741"/>
          <a:ext cx="889000" cy="30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49385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119128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9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47249</xdr:rowOff>
    </xdr:from>
    <xdr:to>
      <xdr:col>116</xdr:col>
      <xdr:colOff>114300</xdr:colOff>
      <xdr:row>75</xdr:row>
      <xdr:rowOff>148850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059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25676</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71298</xdr:rowOff>
    </xdr:from>
    <xdr:to>
      <xdr:col>112</xdr:col>
      <xdr:colOff>38100</xdr:colOff>
      <xdr:row>76</xdr:row>
      <xdr:rowOff>1448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164025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02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112812</xdr:rowOff>
    </xdr:from>
    <xdr:to>
      <xdr:col>107</xdr:col>
      <xdr:colOff>101600</xdr:colOff>
      <xdr:row>76</xdr:row>
      <xdr:rowOff>42962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7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34089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06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116606</xdr:rowOff>
    </xdr:from>
    <xdr:to>
      <xdr:col>102</xdr:col>
      <xdr:colOff>165100</xdr:colOff>
      <xdr:row>76</xdr:row>
      <xdr:rowOff>46757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753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37884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6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153091</xdr:rowOff>
    </xdr:from>
    <xdr:to>
      <xdr:col>98</xdr:col>
      <xdr:colOff>38100</xdr:colOff>
      <xdr:row>74</xdr:row>
      <xdr:rowOff>83241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6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99768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4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398,917</a:t>
          </a:r>
          <a:r>
            <a:rPr kumimoji="1" lang="ja-JP" altLang="en-US" sz="1300">
              <a:latin typeface="ＭＳ Ｐゴシック" panose="020B0600070205080204" pitchFamily="50" charset="-128"/>
              <a:ea typeface="ＭＳ Ｐゴシック" panose="020B0600070205080204" pitchFamily="50" charset="-128"/>
            </a:rPr>
            <a:t>円となりました。主な構成項目である扶助費は、住民一人当たり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119,263</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300">
              <a:latin typeface="ＭＳ Ｐゴシック" panose="020B0600070205080204" pitchFamily="50" charset="-128"/>
              <a:ea typeface="ＭＳ Ｐゴシック" panose="020B0600070205080204" pitchFamily="50" charset="-128"/>
            </a:rPr>
            <a:t>7,045</a:t>
          </a:r>
          <a:r>
            <a:rPr kumimoji="1" lang="ja-JP" altLang="en-US" sz="1300">
              <a:latin typeface="ＭＳ Ｐゴシック" panose="020B0600070205080204" pitchFamily="50" charset="-128"/>
              <a:ea typeface="ＭＳ Ｐゴシック" panose="020B0600070205080204" pitchFamily="50" charset="-128"/>
            </a:rPr>
            <a:t>円増加しました。これは、電力・ガス・食料品等価格高騰重点支援給付金給付事業（追加分）が皆増したことによるものです。類似団体平均と比べて高い水準にありますが、少子高齢化による社会保障関係経費の増加が今後も見込まれます。今後も給付内容や対象者の適正化に努めるとともに医療費等の抑制に繋がるような施策に努めます。</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43,159</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300">
              <a:latin typeface="ＭＳ Ｐゴシック" panose="020B0600070205080204" pitchFamily="50" charset="-128"/>
              <a:ea typeface="ＭＳ Ｐゴシック" panose="020B0600070205080204" pitchFamily="50" charset="-128"/>
            </a:rPr>
            <a:t>13,533</a:t>
          </a:r>
          <a:r>
            <a:rPr kumimoji="1" lang="ja-JP" altLang="en-US" sz="1300">
              <a:latin typeface="ＭＳ Ｐゴシック" panose="020B0600070205080204" pitchFamily="50" charset="-128"/>
              <a:ea typeface="ＭＳ Ｐゴシック" panose="020B0600070205080204" pitchFamily="50" charset="-128"/>
            </a:rPr>
            <a:t>円増加しました。主な要因は、境消防署庁舎建設事業や保育所等緊急整備事業費補助金の事業費が増加したことによるものです。普通建設事業費は、工事等の事業量により変動することが見込まれますが、公共施設等総合管理計画に基づき、計画的で安定的な財政運営に努め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群馬県伊勢崎市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212,237
197,054
139.44
88,364,942
84,665,026
3,288,865
45,663,044
61,549,236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52546</xdr:rowOff>
    </xdr:from>
    <xdr:to>
      <xdr:col>24</xdr:col>
      <xdr:colOff>63500</xdr:colOff>
      <xdr:row>34</xdr:row>
      <xdr:rowOff>82550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3797300" y="5881846"/>
          <a:ext cx="8382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135414</xdr:rowOff>
    </xdr:from>
    <xdr:to>
      <xdr:col>19</xdr:col>
      <xdr:colOff>177800</xdr:colOff>
      <xdr:row>34</xdr:row>
      <xdr:rowOff>52546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5793264"/>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41610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135414</xdr:rowOff>
    </xdr:from>
    <xdr:to>
      <xdr:col>15</xdr:col>
      <xdr:colOff>50800</xdr:colOff>
      <xdr:row>34</xdr:row>
      <xdr:rowOff>165417</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5793264"/>
          <a:ext cx="889000" cy="20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41116</xdr:rowOff>
    </xdr:from>
    <xdr:to>
      <xdr:col>10</xdr:col>
      <xdr:colOff>114300</xdr:colOff>
      <xdr:row>34</xdr:row>
      <xdr:rowOff>165417</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5870416"/>
          <a:ext cx="889000" cy="12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31750</xdr:rowOff>
    </xdr:from>
    <xdr:to>
      <xdr:col>24</xdr:col>
      <xdr:colOff>114300</xdr:colOff>
      <xdr:row>34</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54627</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7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1746</xdr:rowOff>
    </xdr:from>
    <xdr:to>
      <xdr:col>20</xdr:col>
      <xdr:colOff>38100</xdr:colOff>
      <xdr:row>34</xdr:row>
      <xdr:rowOff>103346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83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119873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60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84614</xdr:rowOff>
    </xdr:from>
    <xdr:to>
      <xdr:col>15</xdr:col>
      <xdr:colOff>101600</xdr:colOff>
      <xdr:row>34</xdr:row>
      <xdr:rowOff>14764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7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31291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51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114617</xdr:rowOff>
    </xdr:from>
    <xdr:to>
      <xdr:col>10</xdr:col>
      <xdr:colOff>165100</xdr:colOff>
      <xdr:row>35</xdr:row>
      <xdr:rowOff>44767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61294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71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161766</xdr:rowOff>
    </xdr:from>
    <xdr:to>
      <xdr:col>6</xdr:col>
      <xdr:colOff>38100</xdr:colOff>
      <xdr:row>34</xdr:row>
      <xdr:rowOff>91916</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81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108443</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59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135077</xdr:rowOff>
    </xdr:from>
    <xdr:to>
      <xdr:col>24</xdr:col>
      <xdr:colOff>63500</xdr:colOff>
      <xdr:row>59</xdr:row>
      <xdr:rowOff>20727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10079177"/>
          <a:ext cx="838200" cy="5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167226</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4521</xdr:rowOff>
    </xdr:from>
    <xdr:to>
      <xdr:col>19</xdr:col>
      <xdr:colOff>177800</xdr:colOff>
      <xdr:row>59</xdr:row>
      <xdr:rowOff>20727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948621"/>
          <a:ext cx="889000" cy="18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88561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149987</xdr:rowOff>
    </xdr:from>
    <xdr:to>
      <xdr:col>15</xdr:col>
      <xdr:colOff>50800</xdr:colOff>
      <xdr:row>58</xdr:row>
      <xdr:rowOff>4521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893937"/>
          <a:ext cx="889000" cy="105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75722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149987</xdr:rowOff>
    </xdr:from>
    <xdr:to>
      <xdr:col>10</xdr:col>
      <xdr:colOff>114300</xdr:colOff>
      <xdr:row>58</xdr:row>
      <xdr:rowOff>81356</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893937"/>
          <a:ext cx="889000" cy="113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140352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84277</xdr:rowOff>
    </xdr:from>
    <xdr:to>
      <xdr:col>24</xdr:col>
      <xdr:colOff>114300</xdr:colOff>
      <xdr:row>59</xdr:row>
      <xdr:rowOff>14427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0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62704</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1000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141377</xdr:rowOff>
    </xdr:from>
    <xdr:to>
      <xdr:col>20</xdr:col>
      <xdr:colOff>38100</xdr:colOff>
      <xdr:row>59</xdr:row>
      <xdr:rowOff>71527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0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62654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17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125171</xdr:rowOff>
    </xdr:from>
    <xdr:to>
      <xdr:col>15</xdr:col>
      <xdr:colOff>101600</xdr:colOff>
      <xdr:row>58</xdr:row>
      <xdr:rowOff>55321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71848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6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99187</xdr:rowOff>
    </xdr:from>
    <xdr:to>
      <xdr:col>10</xdr:col>
      <xdr:colOff>165100</xdr:colOff>
      <xdr:row>52</xdr:row>
      <xdr:rowOff>29337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20464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93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30556</xdr:rowOff>
    </xdr:from>
    <xdr:to>
      <xdr:col>6</xdr:col>
      <xdr:colOff>38100</xdr:colOff>
      <xdr:row>58</xdr:row>
      <xdr:rowOff>132156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7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148683</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74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141643</xdr:rowOff>
    </xdr:from>
    <xdr:to>
      <xdr:col>24</xdr:col>
      <xdr:colOff>63500</xdr:colOff>
      <xdr:row>77</xdr:row>
      <xdr:rowOff>106846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171843"/>
          <a:ext cx="838200" cy="13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6817</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865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136858</xdr:rowOff>
    </xdr:from>
    <xdr:to>
      <xdr:col>19</xdr:col>
      <xdr:colOff>177800</xdr:colOff>
      <xdr:row>77</xdr:row>
      <xdr:rowOff>106846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908300" y="13167058"/>
          <a:ext cx="889000" cy="1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136858</xdr:rowOff>
    </xdr:from>
    <xdr:to>
      <xdr:col>15</xdr:col>
      <xdr:colOff>50800</xdr:colOff>
      <xdr:row>78</xdr:row>
      <xdr:rowOff>124515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167058"/>
          <a:ext cx="889000" cy="3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150106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83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124515</xdr:rowOff>
    </xdr:from>
    <xdr:to>
      <xdr:col>10</xdr:col>
      <xdr:colOff>114300</xdr:colOff>
      <xdr:row>79</xdr:row>
      <xdr:rowOff>29547</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497615"/>
          <a:ext cx="889000" cy="7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1033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92417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29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90843</xdr:rowOff>
    </xdr:from>
    <xdr:to>
      <xdr:col>24</xdr:col>
      <xdr:colOff>114300</xdr:colOff>
      <xdr:row>77</xdr:row>
      <xdr:rowOff>20993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1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69270</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309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56046</xdr:rowOff>
    </xdr:from>
    <xdr:to>
      <xdr:col>20</xdr:col>
      <xdr:colOff>38100</xdr:colOff>
      <xdr:row>77</xdr:row>
      <xdr:rowOff>157646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2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148773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35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86058</xdr:rowOff>
    </xdr:from>
    <xdr:to>
      <xdr:col>15</xdr:col>
      <xdr:colOff>101600</xdr:colOff>
      <xdr:row>77</xdr:row>
      <xdr:rowOff>16208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1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7335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20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73715</xdr:rowOff>
    </xdr:from>
    <xdr:to>
      <xdr:col>10</xdr:col>
      <xdr:colOff>165100</xdr:colOff>
      <xdr:row>79</xdr:row>
      <xdr:rowOff>3865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44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20392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22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150197</xdr:rowOff>
    </xdr:from>
    <xdr:to>
      <xdr:col>6</xdr:col>
      <xdr:colOff>38100</xdr:colOff>
      <xdr:row>79</xdr:row>
      <xdr:rowOff>80347</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5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71474</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61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127877</xdr:rowOff>
    </xdr:from>
    <xdr:to>
      <xdr:col>24</xdr:col>
      <xdr:colOff>62865</xdr:colOff>
      <xdr:row>98</xdr:row>
      <xdr:rowOff>19424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558377"/>
          <a:ext cx="1270" cy="126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23251</xdr:rowOff>
    </xdr:from>
    <xdr:ext cx="534377" cy="259045"/>
    <xdr:sp macro=""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68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19424</xdr:rowOff>
    </xdr:from>
    <xdr:to>
      <xdr:col>24</xdr:col>
      <xdr:colOff>152400</xdr:colOff>
      <xdr:row>98</xdr:row>
      <xdr:rowOff>19424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682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74554</xdr:rowOff>
    </xdr:from>
    <xdr:ext cx="534377" cy="259045"/>
    <xdr:sp macro=""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3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127877</xdr:rowOff>
    </xdr:from>
    <xdr:to>
      <xdr:col>24</xdr:col>
      <xdr:colOff>152400</xdr:colOff>
      <xdr:row>90</xdr:row>
      <xdr:rowOff>127877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5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61356</xdr:rowOff>
    </xdr:from>
    <xdr:to>
      <xdr:col>24</xdr:col>
      <xdr:colOff>63500</xdr:colOff>
      <xdr:row>96</xdr:row>
      <xdr:rowOff>98323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3797300" y="16520556"/>
          <a:ext cx="838200" cy="3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74874</xdr:rowOff>
    </xdr:from>
    <xdr:ext cx="534377" cy="259045"/>
    <xdr:sp macro=""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1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51997</xdr:rowOff>
    </xdr:from>
    <xdr:to>
      <xdr:col>24</xdr:col>
      <xdr:colOff>114300</xdr:colOff>
      <xdr:row>95</xdr:row>
      <xdr:rowOff>153597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33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98323</xdr:rowOff>
    </xdr:from>
    <xdr:to>
      <xdr:col>19</xdr:col>
      <xdr:colOff>177800</xdr:colOff>
      <xdr:row>96</xdr:row>
      <xdr:rowOff>117134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908300" y="16557523"/>
          <a:ext cx="889000" cy="1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20549</xdr:rowOff>
    </xdr:from>
    <xdr:to>
      <xdr:col>20</xdr:col>
      <xdr:colOff>38100</xdr:colOff>
      <xdr:row>95</xdr:row>
      <xdr:rowOff>122149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3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138676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0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117134</xdr:rowOff>
    </xdr:from>
    <xdr:to>
      <xdr:col>15</xdr:col>
      <xdr:colOff>50800</xdr:colOff>
      <xdr:row>98</xdr:row>
      <xdr:rowOff>38300</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2019300" y="16576334"/>
          <a:ext cx="889000" cy="26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35309</xdr:rowOff>
    </xdr:from>
    <xdr:to>
      <xdr:col>15</xdr:col>
      <xdr:colOff>101600</xdr:colOff>
      <xdr:row>95</xdr:row>
      <xdr:rowOff>136909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32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153436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09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99075</xdr:rowOff>
    </xdr:from>
    <xdr:to>
      <xdr:col>10</xdr:col>
      <xdr:colOff>114300</xdr:colOff>
      <xdr:row>98</xdr:row>
      <xdr:rowOff>38300</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a:off x="1130300" y="16729725"/>
          <a:ext cx="889000" cy="1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95104</xdr:rowOff>
    </xdr:from>
    <xdr:to>
      <xdr:col>10</xdr:col>
      <xdr:colOff>165100</xdr:colOff>
      <xdr:row>97</xdr:row>
      <xdr:rowOff>25254</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41781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32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48992</xdr:rowOff>
    </xdr:from>
    <xdr:to>
      <xdr:col>6</xdr:col>
      <xdr:colOff>38100</xdr:colOff>
      <xdr:row>96</xdr:row>
      <xdr:rowOff>150592</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167119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2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10556</xdr:rowOff>
    </xdr:from>
    <xdr:to>
      <xdr:col>24</xdr:col>
      <xdr:colOff>114300</xdr:colOff>
      <xdr:row>96</xdr:row>
      <xdr:rowOff>112156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4584700" y="1646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160433</xdr:rowOff>
    </xdr:from>
    <xdr:ext cx="534377" cy="259045"/>
    <xdr:sp macro=""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644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47523</xdr:rowOff>
    </xdr:from>
    <xdr:to>
      <xdr:col>20</xdr:col>
      <xdr:colOff>38100</xdr:colOff>
      <xdr:row>96</xdr:row>
      <xdr:rowOff>149123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3746500" y="165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140250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530111" y="165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66334</xdr:rowOff>
    </xdr:from>
    <xdr:to>
      <xdr:col>15</xdr:col>
      <xdr:colOff>101600</xdr:colOff>
      <xdr:row>96</xdr:row>
      <xdr:rowOff>167934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2857500" y="165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159061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41111" y="166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158950</xdr:rowOff>
    </xdr:from>
    <xdr:to>
      <xdr:col>10</xdr:col>
      <xdr:colOff>165100</xdr:colOff>
      <xdr:row>98</xdr:row>
      <xdr:rowOff>89100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968500" y="167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80227</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52111" y="168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48275</xdr:rowOff>
    </xdr:from>
    <xdr:to>
      <xdr:col>6</xdr:col>
      <xdr:colOff>38100</xdr:colOff>
      <xdr:row>97</xdr:row>
      <xdr:rowOff>149875</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079500" y="1667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141002</xdr:rowOff>
    </xdr:from>
    <xdr:ext cx="534377"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63111" y="167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6" name="労働費グラフ枠">
          <a:extLst>
            <a:ext uri="{FF2B5EF4-FFF2-40B4-BE49-F238E27FC236}">
              <a16:creationId xmlns:a16="http://schemas.microsoft.com/office/drawing/2014/main" id="{00000000-0008-0000-0700-00002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67310</xdr:rowOff>
    </xdr:from>
    <xdr:to>
      <xdr:col>54</xdr:col>
      <xdr:colOff>189865</xdr:colOff>
      <xdr:row>38</xdr:row>
      <xdr:rowOff>159294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10475595" y="5382260"/>
          <a:ext cx="1270" cy="1292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163121</xdr:rowOff>
    </xdr:from>
    <xdr:ext cx="378565" cy="259045"/>
    <xdr:sp macro="" textlink="">
      <xdr:nvSpPr>
        <xdr:cNvPr id="298" name="労働費最小値テキスト">
          <a:extLst>
            <a:ext uri="{FF2B5EF4-FFF2-40B4-BE49-F238E27FC236}">
              <a16:creationId xmlns:a16="http://schemas.microsoft.com/office/drawing/2014/main" id="{00000000-0008-0000-0700-00002A010000}"/>
            </a:ext>
          </a:extLst>
        </xdr:cNvPr>
        <xdr:cNvSpPr txBox="1"/>
      </xdr:nvSpPr>
      <xdr:spPr>
        <a:xfrm>
          <a:off x="10528300" y="667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159294</xdr:rowOff>
    </xdr:from>
    <xdr:to>
      <xdr:col>55</xdr:col>
      <xdr:colOff>88900</xdr:colOff>
      <xdr:row>38</xdr:row>
      <xdr:rowOff>159294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667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13987</xdr:rowOff>
    </xdr:from>
    <xdr:ext cx="469744" cy="259045"/>
    <xdr:sp macro="" textlink="">
      <xdr:nvSpPr>
        <xdr:cNvPr id="300" name="労働費最大値テキスト">
          <a:extLst>
            <a:ext uri="{FF2B5EF4-FFF2-40B4-BE49-F238E27FC236}">
              <a16:creationId xmlns:a16="http://schemas.microsoft.com/office/drawing/2014/main" id="{00000000-0008-0000-0700-00002C010000}"/>
            </a:ext>
          </a:extLst>
        </xdr:cNvPr>
        <xdr:cNvSpPr txBox="1"/>
      </xdr:nvSpPr>
      <xdr:spPr>
        <a:xfrm>
          <a:off x="10528300" y="51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67310</xdr:rowOff>
    </xdr:from>
    <xdr:to>
      <xdr:col>55</xdr:col>
      <xdr:colOff>88900</xdr:colOff>
      <xdr:row>31</xdr:row>
      <xdr:rowOff>67310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10388600" y="538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64589</xdr:rowOff>
    </xdr:from>
    <xdr:to>
      <xdr:col>55</xdr:col>
      <xdr:colOff>0</xdr:colOff>
      <xdr:row>32</xdr:row>
      <xdr:rowOff>98334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9639300" y="5550989"/>
          <a:ext cx="8382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71137</xdr:rowOff>
    </xdr:from>
    <xdr:ext cx="378565" cy="259045"/>
    <xdr:sp macro="" textlink="">
      <xdr:nvSpPr>
        <xdr:cNvPr id="303" name="労働費平均値テキスト">
          <a:extLst>
            <a:ext uri="{FF2B5EF4-FFF2-40B4-BE49-F238E27FC236}">
              <a16:creationId xmlns:a16="http://schemas.microsoft.com/office/drawing/2014/main" id="{00000000-0008-0000-0700-00002F010000}"/>
            </a:ext>
          </a:extLst>
        </xdr:cNvPr>
        <xdr:cNvSpPr txBox="1"/>
      </xdr:nvSpPr>
      <xdr:spPr>
        <a:xfrm>
          <a:off x="10528300" y="60718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92710</xdr:rowOff>
    </xdr:from>
    <xdr:to>
      <xdr:col>55</xdr:col>
      <xdr:colOff>50800</xdr:colOff>
      <xdr:row>36</xdr:row>
      <xdr:rowOff>22860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104267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17780</xdr:rowOff>
    </xdr:from>
    <xdr:to>
      <xdr:col>50</xdr:col>
      <xdr:colOff>114300</xdr:colOff>
      <xdr:row>32</xdr:row>
      <xdr:rowOff>64589</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8750300" y="5504180"/>
          <a:ext cx="8890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65496</xdr:rowOff>
    </xdr:from>
    <xdr:to>
      <xdr:col>50</xdr:col>
      <xdr:colOff>165100</xdr:colOff>
      <xdr:row>35</xdr:row>
      <xdr:rowOff>167096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95885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158223</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1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30299</xdr:rowOff>
    </xdr:from>
    <xdr:to>
      <xdr:col>45</xdr:col>
      <xdr:colOff>177800</xdr:colOff>
      <xdr:row>32</xdr:row>
      <xdr:rowOff>17780</xdr:rowOff>
    </xdr:to>
    <xdr:cxnSp macro="">
      <xdr:nvCxnSpPr>
        <xdr:cNvPr id="308" name="直線コネクタ 307">
          <a:extLst>
            <a:ext uri="{FF2B5EF4-FFF2-40B4-BE49-F238E27FC236}">
              <a16:creationId xmlns:a16="http://schemas.microsoft.com/office/drawing/2014/main" id="{00000000-0008-0000-0700-000034010000}"/>
            </a:ext>
          </a:extLst>
        </xdr:cNvPr>
        <xdr:cNvCxnSpPr/>
      </xdr:nvCxnSpPr>
      <xdr:spPr>
        <a:xfrm>
          <a:off x="7861300" y="5345249"/>
          <a:ext cx="889000" cy="15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110127</xdr:rowOff>
    </xdr:from>
    <xdr:to>
      <xdr:col>46</xdr:col>
      <xdr:colOff>38100</xdr:colOff>
      <xdr:row>34</xdr:row>
      <xdr:rowOff>40277</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8699500" y="576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31404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5860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30299</xdr:rowOff>
    </xdr:from>
    <xdr:to>
      <xdr:col>41</xdr:col>
      <xdr:colOff>50800</xdr:colOff>
      <xdr:row>31</xdr:row>
      <xdr:rowOff>82550</xdr:rowOff>
    </xdr:to>
    <xdr:cxnSp macro="">
      <xdr:nvCxnSpPr>
        <xdr:cNvPr id="311" name="直線コネクタ 310">
          <a:extLst>
            <a:ext uri="{FF2B5EF4-FFF2-40B4-BE49-F238E27FC236}">
              <a16:creationId xmlns:a16="http://schemas.microsoft.com/office/drawing/2014/main" id="{00000000-0008-0000-0700-000037010000}"/>
            </a:ext>
          </a:extLst>
        </xdr:cNvPr>
        <xdr:cNvCxnSpPr/>
      </xdr:nvCxnSpPr>
      <xdr:spPr>
        <a:xfrm flipV="1">
          <a:off x="6972300" y="53452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56243</xdr:rowOff>
    </xdr:from>
    <xdr:to>
      <xdr:col>41</xdr:col>
      <xdr:colOff>101600</xdr:colOff>
      <xdr:row>34</xdr:row>
      <xdr:rowOff>157843</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7810500" y="58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148970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5978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27940</xdr:rowOff>
    </xdr:from>
    <xdr:to>
      <xdr:col>36</xdr:col>
      <xdr:colOff>165100</xdr:colOff>
      <xdr:row>34</xdr:row>
      <xdr:rowOff>129540</xdr:rowOff>
    </xdr:to>
    <xdr:sp macro="" textlink="">
      <xdr:nvSpPr>
        <xdr:cNvPr id="314" name="フローチャート: 判断 313">
          <a:extLst>
            <a:ext uri="{FF2B5EF4-FFF2-40B4-BE49-F238E27FC236}">
              <a16:creationId xmlns:a16="http://schemas.microsoft.com/office/drawing/2014/main" id="{00000000-0008-0000-0700-00003A010000}"/>
            </a:ext>
          </a:extLst>
        </xdr:cNvPr>
        <xdr:cNvSpPr/>
      </xdr:nvSpPr>
      <xdr:spPr>
        <a:xfrm>
          <a:off x="6921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120667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47534</xdr:rowOff>
    </xdr:from>
    <xdr:to>
      <xdr:col>55</xdr:col>
      <xdr:colOff>50800</xdr:colOff>
      <xdr:row>32</xdr:row>
      <xdr:rowOff>149134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10426700" y="553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70411</xdr:rowOff>
    </xdr:from>
    <xdr:ext cx="469744" cy="259045"/>
    <xdr:sp macro="" textlink="">
      <xdr:nvSpPr>
        <xdr:cNvPr id="322" name="労働費該当値テキスト">
          <a:extLst>
            <a:ext uri="{FF2B5EF4-FFF2-40B4-BE49-F238E27FC236}">
              <a16:creationId xmlns:a16="http://schemas.microsoft.com/office/drawing/2014/main" id="{00000000-0008-0000-0700-000042010000}"/>
            </a:ext>
          </a:extLst>
        </xdr:cNvPr>
        <xdr:cNvSpPr txBox="1"/>
      </xdr:nvSpPr>
      <xdr:spPr>
        <a:xfrm>
          <a:off x="10528300" y="53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13789</xdr:rowOff>
    </xdr:from>
    <xdr:to>
      <xdr:col>50</xdr:col>
      <xdr:colOff>165100</xdr:colOff>
      <xdr:row>32</xdr:row>
      <xdr:rowOff>115389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9588500" y="550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131916</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9404428" y="527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138430</xdr:rowOff>
    </xdr:from>
    <xdr:to>
      <xdr:col>46</xdr:col>
      <xdr:colOff>38100</xdr:colOff>
      <xdr:row>32</xdr:row>
      <xdr:rowOff>68580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8699500" y="54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85107</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8515428" y="52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150949</xdr:rowOff>
    </xdr:from>
    <xdr:to>
      <xdr:col>41</xdr:col>
      <xdr:colOff>101600</xdr:colOff>
      <xdr:row>31</xdr:row>
      <xdr:rowOff>81099</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7810500" y="52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97626</xdr:rowOff>
    </xdr:from>
    <xdr:ext cx="469744"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7626428" y="50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31750</xdr:rowOff>
    </xdr:from>
    <xdr:to>
      <xdr:col>36</xdr:col>
      <xdr:colOff>165100</xdr:colOff>
      <xdr:row>31</xdr:row>
      <xdr:rowOff>133350</xdr:rowOff>
    </xdr:to>
    <xdr:sp macro="" textlink="">
      <xdr:nvSpPr>
        <xdr:cNvPr id="329" name="楕円 328">
          <a:extLst>
            <a:ext uri="{FF2B5EF4-FFF2-40B4-BE49-F238E27FC236}">
              <a16:creationId xmlns:a16="http://schemas.microsoft.com/office/drawing/2014/main" id="{00000000-0008-0000-0700-000049010000}"/>
            </a:ext>
          </a:extLst>
        </xdr:cNvPr>
        <xdr:cNvSpPr/>
      </xdr:nvSpPr>
      <xdr:spPr>
        <a:xfrm>
          <a:off x="6921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149877</xdr:rowOff>
    </xdr:from>
    <xdr:ext cx="469744"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737428" y="51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7" name="正方形/長方形 336">
          <a:extLst>
            <a:ext uri="{FF2B5EF4-FFF2-40B4-BE49-F238E27FC236}">
              <a16:creationId xmlns:a16="http://schemas.microsoft.com/office/drawing/2014/main" id="{00000000-0008-0000-0700-00005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8" name="正方形/長方形 337">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a:extLst>
            <a:ext uri="{FF2B5EF4-FFF2-40B4-BE49-F238E27FC236}">
              <a16:creationId xmlns:a16="http://schemas.microsoft.com/office/drawing/2014/main" id="{00000000-0008-0000-07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53" name="農林水産業費最小値テキスト">
          <a:extLst>
            <a:ext uri="{FF2B5EF4-FFF2-40B4-BE49-F238E27FC236}">
              <a16:creationId xmlns:a16="http://schemas.microsoft.com/office/drawing/2014/main" id="{00000000-0008-0000-0700-000061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5" name="農林水産業費最大値テキスト">
          <a:extLst>
            <a:ext uri="{FF2B5EF4-FFF2-40B4-BE49-F238E27FC236}">
              <a16:creationId xmlns:a16="http://schemas.microsoft.com/office/drawing/2014/main" id="{00000000-0008-0000-0700-000063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25720</xdr:rowOff>
    </xdr:from>
    <xdr:to>
      <xdr:col>55</xdr:col>
      <xdr:colOff>0</xdr:colOff>
      <xdr:row>57</xdr:row>
      <xdr:rowOff>93020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9639300" y="9798370"/>
          <a:ext cx="838200" cy="6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169329</xdr:rowOff>
    </xdr:from>
    <xdr:ext cx="469744" cy="259045"/>
    <xdr:sp macro="" textlink="">
      <xdr:nvSpPr>
        <xdr:cNvPr id="358" name="農林水産業費平均値テキスト">
          <a:extLst>
            <a:ext uri="{FF2B5EF4-FFF2-40B4-BE49-F238E27FC236}">
              <a16:creationId xmlns:a16="http://schemas.microsoft.com/office/drawing/2014/main" id="{00000000-0008-0000-0700-000066010000}"/>
            </a:ext>
          </a:extLst>
        </xdr:cNvPr>
        <xdr:cNvSpPr txBox="1"/>
      </xdr:nvSpPr>
      <xdr:spPr>
        <a:xfrm>
          <a:off x="10528300" y="9770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88951</xdr:rowOff>
    </xdr:from>
    <xdr:to>
      <xdr:col>50</xdr:col>
      <xdr:colOff>114300</xdr:colOff>
      <xdr:row>57</xdr:row>
      <xdr:rowOff>93020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8750300" y="9861601"/>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142745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88951</xdr:rowOff>
    </xdr:from>
    <xdr:to>
      <xdr:col>45</xdr:col>
      <xdr:colOff>177800</xdr:colOff>
      <xdr:row>57</xdr:row>
      <xdr:rowOff>151770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7861300" y="9861601"/>
          <a:ext cx="889000" cy="6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133758</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62342</xdr:rowOff>
    </xdr:from>
    <xdr:to>
      <xdr:col>41</xdr:col>
      <xdr:colOff>50800</xdr:colOff>
      <xdr:row>57</xdr:row>
      <xdr:rowOff>151770</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a:off x="6972300" y="9834992"/>
          <a:ext cx="889000" cy="8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125163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8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146370</xdr:rowOff>
    </xdr:from>
    <xdr:to>
      <xdr:col>55</xdr:col>
      <xdr:colOff>50800</xdr:colOff>
      <xdr:row>57</xdr:row>
      <xdr:rowOff>76520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10426700" y="974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169247</xdr:rowOff>
    </xdr:from>
    <xdr:ext cx="469744" cy="259045"/>
    <xdr:sp macro="" textlink="">
      <xdr:nvSpPr>
        <xdr:cNvPr id="377" name="農林水産業費該当値テキスト">
          <a:extLst>
            <a:ext uri="{FF2B5EF4-FFF2-40B4-BE49-F238E27FC236}">
              <a16:creationId xmlns:a16="http://schemas.microsoft.com/office/drawing/2014/main" id="{00000000-0008-0000-0700-000079010000}"/>
            </a:ext>
          </a:extLst>
        </xdr:cNvPr>
        <xdr:cNvSpPr txBox="1"/>
      </xdr:nvSpPr>
      <xdr:spPr>
        <a:xfrm>
          <a:off x="10528300" y="95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42220</xdr:rowOff>
    </xdr:from>
    <xdr:to>
      <xdr:col>50</xdr:col>
      <xdr:colOff>165100</xdr:colOff>
      <xdr:row>57</xdr:row>
      <xdr:rowOff>143820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9588500" y="98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134947</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9404428" y="990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38151</xdr:rowOff>
    </xdr:from>
    <xdr:to>
      <xdr:col>46</xdr:col>
      <xdr:colOff>38100</xdr:colOff>
      <xdr:row>57</xdr:row>
      <xdr:rowOff>139751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8699500" y="981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156278</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8515428" y="958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100970</xdr:rowOff>
    </xdr:from>
    <xdr:to>
      <xdr:col>41</xdr:col>
      <xdr:colOff>101600</xdr:colOff>
      <xdr:row>58</xdr:row>
      <xdr:rowOff>31120</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7810500" y="987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22247</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7626428" y="996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11542</xdr:rowOff>
    </xdr:from>
    <xdr:to>
      <xdr:col>36</xdr:col>
      <xdr:colOff>165100</xdr:colOff>
      <xdr:row>57</xdr:row>
      <xdr:rowOff>113142</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6921500" y="978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129669</xdr:rowOff>
    </xdr:from>
    <xdr:ext cx="469744"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737428" y="95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48443</xdr:rowOff>
    </xdr:from>
    <xdr:to>
      <xdr:col>55</xdr:col>
      <xdr:colOff>0</xdr:colOff>
      <xdr:row>74</xdr:row>
      <xdr:rowOff>60787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2735743"/>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136135</xdr:rowOff>
    </xdr:from>
    <xdr:ext cx="469744"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2994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60787</xdr:rowOff>
    </xdr:from>
    <xdr:to>
      <xdr:col>50</xdr:col>
      <xdr:colOff>114300</xdr:colOff>
      <xdr:row>74</xdr:row>
      <xdr:rowOff>70206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2748087"/>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27917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0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170607</xdr:rowOff>
    </xdr:from>
    <xdr:to>
      <xdr:col>45</xdr:col>
      <xdr:colOff>177800</xdr:colOff>
      <xdr:row>74</xdr:row>
      <xdr:rowOff>70206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2686457"/>
          <a:ext cx="8890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49040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170607</xdr:rowOff>
    </xdr:from>
    <xdr:to>
      <xdr:col>41</xdr:col>
      <xdr:colOff>50800</xdr:colOff>
      <xdr:row>75</xdr:row>
      <xdr:rowOff>114234</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2686457"/>
          <a:ext cx="889000" cy="28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62572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9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154835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18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169093</xdr:rowOff>
    </xdr:from>
    <xdr:to>
      <xdr:col>55</xdr:col>
      <xdr:colOff>50800</xdr:colOff>
      <xdr:row>74</xdr:row>
      <xdr:rowOff>99243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26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20520</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253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9987</xdr:rowOff>
    </xdr:from>
    <xdr:to>
      <xdr:col>50</xdr:col>
      <xdr:colOff>165100</xdr:colOff>
      <xdr:row>74</xdr:row>
      <xdr:rowOff>111587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269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128114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47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19406</xdr:rowOff>
    </xdr:from>
    <xdr:to>
      <xdr:col>46</xdr:col>
      <xdr:colOff>38100</xdr:colOff>
      <xdr:row>74</xdr:row>
      <xdr:rowOff>121006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27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137533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248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119807</xdr:rowOff>
    </xdr:from>
    <xdr:to>
      <xdr:col>41</xdr:col>
      <xdr:colOff>101600</xdr:colOff>
      <xdr:row>74</xdr:row>
      <xdr:rowOff>49957</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263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66484</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241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63434</xdr:rowOff>
    </xdr:from>
    <xdr:to>
      <xdr:col>36</xdr:col>
      <xdr:colOff>165100</xdr:colOff>
      <xdr:row>75</xdr:row>
      <xdr:rowOff>165035</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29221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10111</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269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2677</xdr:rowOff>
    </xdr:from>
    <xdr:to>
      <xdr:col>55</xdr:col>
      <xdr:colOff>0</xdr:colOff>
      <xdr:row>97</xdr:row>
      <xdr:rowOff>18154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633327"/>
          <a:ext cx="8382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158583</xdr:rowOff>
    </xdr:from>
    <xdr:to>
      <xdr:col>50</xdr:col>
      <xdr:colOff>114300</xdr:colOff>
      <xdr:row>97</xdr:row>
      <xdr:rowOff>18154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617783"/>
          <a:ext cx="8890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63809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36854</xdr:rowOff>
    </xdr:from>
    <xdr:to>
      <xdr:col>45</xdr:col>
      <xdr:colOff>177800</xdr:colOff>
      <xdr:row>96</xdr:row>
      <xdr:rowOff>158583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496054"/>
          <a:ext cx="889000" cy="1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49339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36854</xdr:rowOff>
    </xdr:from>
    <xdr:to>
      <xdr:col>41</xdr:col>
      <xdr:colOff>50800</xdr:colOff>
      <xdr:row>96</xdr:row>
      <xdr:rowOff>154879</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496054"/>
          <a:ext cx="889000" cy="1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123327</xdr:rowOff>
    </xdr:from>
    <xdr:to>
      <xdr:col>55</xdr:col>
      <xdr:colOff>50800</xdr:colOff>
      <xdr:row>97</xdr:row>
      <xdr:rowOff>53477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58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101754</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56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138804</xdr:rowOff>
    </xdr:from>
    <xdr:to>
      <xdr:col>50</xdr:col>
      <xdr:colOff>165100</xdr:colOff>
      <xdr:row>97</xdr:row>
      <xdr:rowOff>68954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60081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69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107783</xdr:rowOff>
    </xdr:from>
    <xdr:to>
      <xdr:col>46</xdr:col>
      <xdr:colOff>38100</xdr:colOff>
      <xdr:row>97</xdr:row>
      <xdr:rowOff>37933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56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29060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65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157504</xdr:rowOff>
    </xdr:from>
    <xdr:to>
      <xdr:col>41</xdr:col>
      <xdr:colOff>101600</xdr:colOff>
      <xdr:row>96</xdr:row>
      <xdr:rowOff>87654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4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78781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5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104079</xdr:rowOff>
    </xdr:from>
    <xdr:to>
      <xdr:col>36</xdr:col>
      <xdr:colOff>165100</xdr:colOff>
      <xdr:row>97</xdr:row>
      <xdr:rowOff>34229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25356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65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145735</xdr:rowOff>
    </xdr:from>
    <xdr:to>
      <xdr:col>85</xdr:col>
      <xdr:colOff>127000</xdr:colOff>
      <xdr:row>36</xdr:row>
      <xdr:rowOff>71394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146485"/>
          <a:ext cx="838200" cy="9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138467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39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71394</xdr:rowOff>
    </xdr:from>
    <xdr:to>
      <xdr:col>81</xdr:col>
      <xdr:colOff>50800</xdr:colOff>
      <xdr:row>37</xdr:row>
      <xdr:rowOff>30429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243594"/>
          <a:ext cx="889000" cy="13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5879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30429</xdr:rowOff>
    </xdr:from>
    <xdr:to>
      <xdr:col>76</xdr:col>
      <xdr:colOff>114300</xdr:colOff>
      <xdr:row>37</xdr:row>
      <xdr:rowOff>78984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374079"/>
          <a:ext cx="889000" cy="4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24787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0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78984</xdr:rowOff>
    </xdr:from>
    <xdr:to>
      <xdr:col>71</xdr:col>
      <xdr:colOff>177800</xdr:colOff>
      <xdr:row>37</xdr:row>
      <xdr:rowOff>112085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22634"/>
          <a:ext cx="889000" cy="3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36217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43898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94935</xdr:rowOff>
    </xdr:from>
    <xdr:to>
      <xdr:col>85</xdr:col>
      <xdr:colOff>177800</xdr:colOff>
      <xdr:row>36</xdr:row>
      <xdr:rowOff>25085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09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117812</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94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20594</xdr:rowOff>
    </xdr:from>
    <xdr:to>
      <xdr:col>81</xdr:col>
      <xdr:colOff>101600</xdr:colOff>
      <xdr:row>36</xdr:row>
      <xdr:rowOff>122194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19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138721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96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151079</xdr:rowOff>
    </xdr:from>
    <xdr:to>
      <xdr:col>76</xdr:col>
      <xdr:colOff>165100</xdr:colOff>
      <xdr:row>37</xdr:row>
      <xdr:rowOff>81229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2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72356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41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28184</xdr:rowOff>
    </xdr:from>
    <xdr:to>
      <xdr:col>72</xdr:col>
      <xdr:colOff>38100</xdr:colOff>
      <xdr:row>37</xdr:row>
      <xdr:rowOff>129784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7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120911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46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61285</xdr:rowOff>
    </xdr:from>
    <xdr:to>
      <xdr:col>67</xdr:col>
      <xdr:colOff>101600</xdr:colOff>
      <xdr:row>37</xdr:row>
      <xdr:rowOff>162885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0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154012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49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44945</xdr:rowOff>
    </xdr:from>
    <xdr:to>
      <xdr:col>85</xdr:col>
      <xdr:colOff>127000</xdr:colOff>
      <xdr:row>56</xdr:row>
      <xdr:rowOff>140615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646145"/>
          <a:ext cx="838200" cy="9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118463</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140615</xdr:rowOff>
    </xdr:from>
    <xdr:to>
      <xdr:col>81</xdr:col>
      <xdr:colOff>50800</xdr:colOff>
      <xdr:row>57</xdr:row>
      <xdr:rowOff>6464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41815"/>
          <a:ext cx="889000" cy="3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41539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111754</xdr:rowOff>
    </xdr:from>
    <xdr:to>
      <xdr:col>76</xdr:col>
      <xdr:colOff>114300</xdr:colOff>
      <xdr:row>57</xdr:row>
      <xdr:rowOff>6464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712954"/>
          <a:ext cx="889000" cy="6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164851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111754</xdr:rowOff>
    </xdr:from>
    <xdr:to>
      <xdr:col>71</xdr:col>
      <xdr:colOff>177800</xdr:colOff>
      <xdr:row>56</xdr:row>
      <xdr:rowOff>137471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712954"/>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135894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17727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165595</xdr:rowOff>
    </xdr:from>
    <xdr:to>
      <xdr:col>85</xdr:col>
      <xdr:colOff>177800</xdr:colOff>
      <xdr:row>56</xdr:row>
      <xdr:rowOff>95745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144022</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7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89815</xdr:rowOff>
    </xdr:from>
    <xdr:to>
      <xdr:col>81</xdr:col>
      <xdr:colOff>101600</xdr:colOff>
      <xdr:row>57</xdr:row>
      <xdr:rowOff>19965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9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11092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127114</xdr:rowOff>
    </xdr:from>
    <xdr:to>
      <xdr:col>76</xdr:col>
      <xdr:colOff>165100</xdr:colOff>
      <xdr:row>57</xdr:row>
      <xdr:rowOff>57264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48391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8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60954</xdr:rowOff>
    </xdr:from>
    <xdr:to>
      <xdr:col>72</xdr:col>
      <xdr:colOff>38100</xdr:colOff>
      <xdr:row>56</xdr:row>
      <xdr:rowOff>162554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6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153681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75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86671</xdr:rowOff>
    </xdr:from>
    <xdr:to>
      <xdr:col>67</xdr:col>
      <xdr:colOff>101600</xdr:colOff>
      <xdr:row>57</xdr:row>
      <xdr:rowOff>16821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7948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78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100952</xdr:rowOff>
    </xdr:from>
    <xdr:to>
      <xdr:col>85</xdr:col>
      <xdr:colOff>127000</xdr:colOff>
      <xdr:row>96</xdr:row>
      <xdr:rowOff>154262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560152"/>
          <a:ext cx="8382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5010</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96265</xdr:rowOff>
    </xdr:from>
    <xdr:to>
      <xdr:col>81</xdr:col>
      <xdr:colOff>50800</xdr:colOff>
      <xdr:row>96</xdr:row>
      <xdr:rowOff>100952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555465"/>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103788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96265</xdr:rowOff>
    </xdr:from>
    <xdr:to>
      <xdr:col>76</xdr:col>
      <xdr:colOff>114300</xdr:colOff>
      <xdr:row>96</xdr:row>
      <xdr:rowOff>118463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55465"/>
          <a:ext cx="889000" cy="2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123517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118463</xdr:rowOff>
    </xdr:from>
    <xdr:to>
      <xdr:col>71</xdr:col>
      <xdr:colOff>177800</xdr:colOff>
      <xdr:row>96</xdr:row>
      <xdr:rowOff>165212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77663"/>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140319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161053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103462</xdr:rowOff>
    </xdr:from>
    <xdr:to>
      <xdr:col>85</xdr:col>
      <xdr:colOff>177800</xdr:colOff>
      <xdr:row>97</xdr:row>
      <xdr:rowOff>33612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6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126339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1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50152</xdr:rowOff>
    </xdr:from>
    <xdr:to>
      <xdr:col>81</xdr:col>
      <xdr:colOff>101600</xdr:colOff>
      <xdr:row>96</xdr:row>
      <xdr:rowOff>151752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168279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28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45465</xdr:rowOff>
    </xdr:from>
    <xdr:to>
      <xdr:col>76</xdr:col>
      <xdr:colOff>165100</xdr:colOff>
      <xdr:row>96</xdr:row>
      <xdr:rowOff>147065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163592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67663</xdr:rowOff>
    </xdr:from>
    <xdr:to>
      <xdr:col>72</xdr:col>
      <xdr:colOff>38100</xdr:colOff>
      <xdr:row>96</xdr:row>
      <xdr:rowOff>169263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14340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30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114412</xdr:rowOff>
    </xdr:from>
    <xdr:to>
      <xdr:col>67</xdr:col>
      <xdr:colOff>101600</xdr:colOff>
      <xdr:row>97</xdr:row>
      <xdr:rowOff>44562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7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61089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34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総務費が住民一人当たり</a:t>
          </a:r>
          <a:r>
            <a:rPr kumimoji="1" lang="en-US" altLang="ja-JP" sz="1300">
              <a:latin typeface="ＭＳ Ｐゴシック" panose="020B0600070205080204" pitchFamily="50" charset="-128"/>
              <a:ea typeface="ＭＳ Ｐゴシック" panose="020B0600070205080204" pitchFamily="50" charset="-128"/>
            </a:rPr>
            <a:t>36,364</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300">
              <a:latin typeface="ＭＳ Ｐゴシック" panose="020B0600070205080204" pitchFamily="50" charset="-128"/>
              <a:ea typeface="ＭＳ Ｐゴシック" panose="020B0600070205080204" pitchFamily="50" charset="-128"/>
            </a:rPr>
            <a:t>4,496</a:t>
          </a:r>
          <a:r>
            <a:rPr kumimoji="1" lang="ja-JP" altLang="en-US" sz="1300">
              <a:latin typeface="ＭＳ Ｐゴシック" panose="020B0600070205080204" pitchFamily="50" charset="-128"/>
              <a:ea typeface="ＭＳ Ｐゴシック" panose="020B0600070205080204" pitchFamily="50" charset="-128"/>
            </a:rPr>
            <a:t>円増加しました。これは、都市環境整備基金積立金及び減債基金積立金が増加したこと並びに電子地域通貨事業を開始したことが主な要因となっています。</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168,881</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300">
              <a:latin typeface="ＭＳ Ｐゴシック" panose="020B0600070205080204" pitchFamily="50" charset="-128"/>
              <a:ea typeface="ＭＳ Ｐゴシック" panose="020B0600070205080204" pitchFamily="50" charset="-128"/>
            </a:rPr>
            <a:t>8,369</a:t>
          </a:r>
          <a:r>
            <a:rPr kumimoji="1" lang="ja-JP" altLang="en-US" sz="1300">
              <a:latin typeface="ＭＳ Ｐゴシック" panose="020B0600070205080204" pitchFamily="50" charset="-128"/>
              <a:ea typeface="ＭＳ Ｐゴシック" panose="020B0600070205080204" pitchFamily="50" charset="-128"/>
            </a:rPr>
            <a:t>円増加しました。これは、電力・ガス・食料品等価格高騰重点支援給付金給付事業（追加分）の皆増が主な理由となっています。</a:t>
          </a:r>
        </a:p>
        <a:p>
          <a:r>
            <a:rPr kumimoji="1" lang="ja-JP" altLang="en-US" sz="1300">
              <a:latin typeface="ＭＳ Ｐゴシック" panose="020B0600070205080204" pitchFamily="50" charset="-128"/>
              <a:ea typeface="ＭＳ Ｐゴシック" panose="020B0600070205080204" pitchFamily="50" charset="-128"/>
            </a:rPr>
            <a:t>　教育費が住民一人当たり</a:t>
          </a:r>
          <a:r>
            <a:rPr kumimoji="1" lang="en-US" altLang="ja-JP" sz="1300">
              <a:latin typeface="ＭＳ Ｐゴシック" panose="020B0600070205080204" pitchFamily="50" charset="-128"/>
              <a:ea typeface="ＭＳ Ｐゴシック" panose="020B0600070205080204" pitchFamily="50" charset="-128"/>
            </a:rPr>
            <a:t>46,974</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300">
              <a:latin typeface="ＭＳ Ｐゴシック" panose="020B0600070205080204" pitchFamily="50" charset="-128"/>
              <a:ea typeface="ＭＳ Ｐゴシック" panose="020B0600070205080204" pitchFamily="50" charset="-128"/>
            </a:rPr>
            <a:t>5,022</a:t>
          </a:r>
          <a:r>
            <a:rPr kumimoji="1" lang="ja-JP" altLang="en-US" sz="1300">
              <a:latin typeface="ＭＳ Ｐゴシック" panose="020B0600070205080204" pitchFamily="50" charset="-128"/>
              <a:ea typeface="ＭＳ Ｐゴシック" panose="020B0600070205080204" pitchFamily="50" charset="-128"/>
            </a:rPr>
            <a:t>円増加しました。これは、体育施設整備事業及び赤堀小学校整備事業の工事費並びに学校給食賄材料費が増加したことが主な要因となっています。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群馬県伊勢崎市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財政調整基金残高は繰入金の増加により昨年度より</a:t>
          </a:r>
          <a:r>
            <a:rPr kumimoji="1" lang="en-US" altLang="ja-JP" sz="1400">
              <a:latin typeface="ＭＳ ゴシック" pitchFamily="49" charset="-128"/>
              <a:ea typeface="ＭＳ ゴシック" pitchFamily="49" charset="-128"/>
            </a:rPr>
            <a:t>0.96</a:t>
          </a:r>
          <a:r>
            <a:rPr kumimoji="1" lang="ja-JP" altLang="en-US" sz="1400">
              <a:latin typeface="ＭＳ ゴシック" pitchFamily="49" charset="-128"/>
              <a:ea typeface="ＭＳ ゴシック" pitchFamily="49" charset="-128"/>
            </a:rPr>
            <a:t>ポイント下降しました。</a:t>
          </a:r>
        </a:p>
        <a:p>
          <a:r>
            <a:rPr kumimoji="1" lang="ja-JP" altLang="en-US" sz="1400">
              <a:latin typeface="ＭＳ ゴシック" pitchFamily="49" charset="-128"/>
              <a:ea typeface="ＭＳ ゴシック" pitchFamily="49" charset="-128"/>
            </a:rPr>
            <a:t>　実質収支額は歳出決算額及び繰越明許費繰越額が増加した一方で、歳入決算額がそれを超えて増加した影響により昨年度より</a:t>
          </a:r>
          <a:r>
            <a:rPr kumimoji="1" lang="en-US" altLang="ja-JP" sz="1400">
              <a:latin typeface="ＭＳ ゴシック" pitchFamily="49" charset="-128"/>
              <a:ea typeface="ＭＳ ゴシック" pitchFamily="49" charset="-128"/>
            </a:rPr>
            <a:t>0.29</a:t>
          </a:r>
          <a:r>
            <a:rPr kumimoji="1" lang="ja-JP" altLang="en-US" sz="1400">
              <a:latin typeface="ＭＳ ゴシック" pitchFamily="49" charset="-128"/>
              <a:ea typeface="ＭＳ ゴシック" pitchFamily="49" charset="-128"/>
            </a:rPr>
            <a:t>ポイント上昇しましたが、長引く物価高騰等への対策経費の財源として財政調整基金から繰入を行った結果、実質単年度収支は昨年度より</a:t>
          </a:r>
          <a:r>
            <a:rPr kumimoji="1" lang="en-US" altLang="ja-JP" sz="1400">
              <a:latin typeface="ＭＳ ゴシック" pitchFamily="49" charset="-128"/>
              <a:ea typeface="ＭＳ ゴシック" pitchFamily="49" charset="-128"/>
            </a:rPr>
            <a:t>2.33</a:t>
          </a:r>
          <a:r>
            <a:rPr kumimoji="1" lang="ja-JP" altLang="en-US" sz="1400">
              <a:latin typeface="ＭＳ ゴシック" pitchFamily="49" charset="-128"/>
              <a:ea typeface="ＭＳ ゴシック" pitchFamily="49" charset="-128"/>
            </a:rPr>
            <a:t>ポイント下降しました。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群馬県伊勢崎市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昨年度同様にすべての会計で黒字になりました。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比率としては、分子となる実質収支額及び資金剰余額（黒字額）が減少し、分母となる標準財政規模が増加したことにより、標準財政規模比の黒字額は減少しました。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分子が減少した主な要因は、病院事業会計について、未収金及び未収収益の減少により流動資産が減少したため、資金剰余額が減少したことによるものです。</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2041_&#20234;&#21218;&#23822;&#24066;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2041_&#20234;&#21218;&#23822;&#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41.9</v>
          </cell>
          <cell r="BX51">
            <v>33</v>
          </cell>
          <cell r="CF51">
            <v>13.3</v>
          </cell>
          <cell r="CN51">
            <v>6.4</v>
          </cell>
          <cell r="CV51">
            <v>1.3</v>
          </cell>
        </row>
        <row r="53">
          <cell r="BP53">
            <v>64.099999999999994</v>
          </cell>
          <cell r="BX53">
            <v>66.599999999999994</v>
          </cell>
          <cell r="CF53">
            <v>68.3</v>
          </cell>
          <cell r="CN53">
            <v>69.599999999999994</v>
          </cell>
          <cell r="CV53">
            <v>70.900000000000006</v>
          </cell>
        </row>
        <row r="55">
          <cell r="AN55" t="str">
            <v>類似団体内平均値</v>
          </cell>
          <cell r="BP55">
            <v>19</v>
          </cell>
          <cell r="BX55">
            <v>18</v>
          </cell>
          <cell r="CF55">
            <v>13.1</v>
          </cell>
          <cell r="CN55">
            <v>10.9</v>
          </cell>
          <cell r="CV55">
            <v>13.6</v>
          </cell>
        </row>
        <row r="57">
          <cell r="BP57">
            <v>60.9</v>
          </cell>
          <cell r="BX57">
            <v>61.9</v>
          </cell>
          <cell r="CF57">
            <v>62.5</v>
          </cell>
          <cell r="CN57">
            <v>63.5</v>
          </cell>
          <cell r="CV57">
            <v>63.8</v>
          </cell>
        </row>
        <row r="72">
          <cell r="BP72" t="str">
            <v>R01</v>
          </cell>
          <cell r="BX72" t="str">
            <v>R02</v>
          </cell>
          <cell r="CF72" t="str">
            <v>R03</v>
          </cell>
          <cell r="CN72" t="str">
            <v>R04</v>
          </cell>
          <cell r="CV72" t="str">
            <v>R05</v>
          </cell>
        </row>
        <row r="73">
          <cell r="AN73" t="str">
            <v>当該団体値</v>
          </cell>
          <cell r="BP73">
            <v>41.9</v>
          </cell>
          <cell r="BX73">
            <v>33</v>
          </cell>
          <cell r="CF73">
            <v>13.3</v>
          </cell>
          <cell r="CN73">
            <v>6.4</v>
          </cell>
          <cell r="CV73">
            <v>1.3</v>
          </cell>
        </row>
        <row r="75">
          <cell r="BP75">
            <v>4.9000000000000004</v>
          </cell>
          <cell r="BX75">
            <v>5.0999999999999996</v>
          </cell>
          <cell r="CF75">
            <v>5.2</v>
          </cell>
          <cell r="CN75">
            <v>5.5</v>
          </cell>
          <cell r="CV75">
            <v>5.3</v>
          </cell>
        </row>
        <row r="77">
          <cell r="AN77" t="str">
            <v>類似団体内平均値</v>
          </cell>
          <cell r="BP77">
            <v>19</v>
          </cell>
          <cell r="BX77">
            <v>18</v>
          </cell>
          <cell r="CF77">
            <v>13.1</v>
          </cell>
          <cell r="CN77">
            <v>10.9</v>
          </cell>
          <cell r="CV77">
            <v>13.6</v>
          </cell>
        </row>
        <row r="79">
          <cell r="BP79">
            <v>3.6</v>
          </cell>
          <cell r="BX79">
            <v>3.5</v>
          </cell>
          <cell r="CF79">
            <v>3.6</v>
          </cell>
          <cell r="CN79">
            <v>4</v>
          </cell>
          <cell r="CV79">
            <v>4.3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DO56"/>
  <sheetViews>
    <sheetView showGridLines="0" tabSelected="1" zoomScale="85" zoomScaleNormal="85"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88364942</v>
      </c>
      <c r="BO4" s="449"/>
      <c r="BP4" s="449"/>
      <c r="BQ4" s="449"/>
      <c r="BR4" s="449"/>
      <c r="BS4" s="449"/>
      <c r="BT4" s="449"/>
      <c r="BU4" s="450"/>
      <c r="BV4" s="448">
        <v>83772180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7.2</v>
      </c>
      <c r="CU4" s="589"/>
      <c r="CV4" s="589"/>
      <c r="CW4" s="589"/>
      <c r="CX4" s="589"/>
      <c r="CY4" s="589"/>
      <c r="CZ4" s="589"/>
      <c r="DA4" s="590"/>
      <c r="DB4" s="588">
        <v>6.9</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84665026</v>
      </c>
      <c r="BO5" s="420"/>
      <c r="BP5" s="420"/>
      <c r="BQ5" s="420"/>
      <c r="BR5" s="420"/>
      <c r="BS5" s="420"/>
      <c r="BT5" s="420"/>
      <c r="BU5" s="421"/>
      <c r="BV5" s="419">
        <v>80354024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v>
      </c>
      <c r="CU5" s="417"/>
      <c r="CV5" s="417"/>
      <c r="CW5" s="417"/>
      <c r="CX5" s="417"/>
      <c r="CY5" s="417"/>
      <c r="CZ5" s="417"/>
      <c r="DA5" s="418"/>
      <c r="DB5" s="416">
        <v>93.9</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3699916</v>
      </c>
      <c r="BO6" s="420"/>
      <c r="BP6" s="420"/>
      <c r="BQ6" s="420"/>
      <c r="BR6" s="420"/>
      <c r="BS6" s="420"/>
      <c r="BT6" s="420"/>
      <c r="BU6" s="421"/>
      <c r="BV6" s="419">
        <v>3418156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96.2</v>
      </c>
      <c r="CU6" s="563"/>
      <c r="CV6" s="563"/>
      <c r="CW6" s="563"/>
      <c r="CX6" s="563"/>
      <c r="CY6" s="563"/>
      <c r="CZ6" s="563"/>
      <c r="DA6" s="564"/>
      <c r="DB6" s="562">
        <v>97.6</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411051</v>
      </c>
      <c r="BO7" s="420"/>
      <c r="BP7" s="420"/>
      <c r="BQ7" s="420"/>
      <c r="BR7" s="420"/>
      <c r="BS7" s="420"/>
      <c r="BT7" s="420"/>
      <c r="BU7" s="421"/>
      <c r="BV7" s="419">
        <v>315007</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45663044</v>
      </c>
      <c r="CU7" s="420"/>
      <c r="CV7" s="420"/>
      <c r="CW7" s="420"/>
      <c r="CX7" s="420"/>
      <c r="CY7" s="420"/>
      <c r="CZ7" s="420"/>
      <c r="DA7" s="421"/>
      <c r="DB7" s="419">
        <v>44909956</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3288865</v>
      </c>
      <c r="BO8" s="420"/>
      <c r="BP8" s="420"/>
      <c r="BQ8" s="420"/>
      <c r="BR8" s="420"/>
      <c r="BS8" s="420"/>
      <c r="BT8" s="420"/>
      <c r="BU8" s="421"/>
      <c r="BV8" s="419">
        <v>3103149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0.81</v>
      </c>
      <c r="CU8" s="523"/>
      <c r="CV8" s="523"/>
      <c r="CW8" s="523"/>
      <c r="CX8" s="523"/>
      <c r="CY8" s="523"/>
      <c r="CZ8" s="523"/>
      <c r="DA8" s="524"/>
      <c r="DB8" s="522">
        <v>0.83</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211850</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185716</v>
      </c>
      <c r="BO9" s="420"/>
      <c r="BP9" s="420"/>
      <c r="BQ9" s="420"/>
      <c r="BR9" s="420"/>
      <c r="BS9" s="420"/>
      <c r="BT9" s="420"/>
      <c r="BU9" s="421"/>
      <c r="BV9" s="419">
        <v>-95482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12.6</v>
      </c>
      <c r="CU9" s="417"/>
      <c r="CV9" s="417"/>
      <c r="CW9" s="417"/>
      <c r="CX9" s="417"/>
      <c r="CY9" s="417"/>
      <c r="CZ9" s="417"/>
      <c r="DA9" s="418"/>
      <c r="DB9" s="416">
        <v>14.1</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208814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454</v>
      </c>
      <c r="BO10" s="420"/>
      <c r="BP10" s="420"/>
      <c r="BQ10" s="420"/>
      <c r="BR10" s="420"/>
      <c r="BS10" s="420"/>
      <c r="BT10" s="420"/>
      <c r="BU10" s="421"/>
      <c r="BV10" s="419">
        <v>258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212237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1904344</v>
      </c>
      <c r="BO12" s="420"/>
      <c r="BP12" s="420"/>
      <c r="BQ12" s="420"/>
      <c r="BR12" s="420"/>
      <c r="BS12" s="420"/>
      <c r="BT12" s="420"/>
      <c r="BU12" s="421"/>
      <c r="BV12" s="419">
        <v>548670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197054</v>
      </c>
      <c r="S13" s="507"/>
      <c r="T13" s="507"/>
      <c r="U13" s="507"/>
      <c r="V13" s="508"/>
      <c r="W13" s="509" t="s">
        <v>131</v>
      </c>
      <c r="X13" s="405"/>
      <c r="Y13" s="405"/>
      <c r="Z13" s="405"/>
      <c r="AA13" s="405"/>
      <c r="AB13" s="406"/>
      <c r="AC13" s="372">
        <v>3549</v>
      </c>
      <c r="AD13" s="373"/>
      <c r="AE13" s="373"/>
      <c r="AF13" s="373"/>
      <c r="AG13" s="374"/>
      <c r="AH13" s="372">
        <v>3951</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-1718174</v>
      </c>
      <c r="BO13" s="420"/>
      <c r="BP13" s="420"/>
      <c r="BQ13" s="420"/>
      <c r="BR13" s="420"/>
      <c r="BS13" s="420"/>
      <c r="BT13" s="420"/>
      <c r="BU13" s="421"/>
      <c r="BV13" s="419">
        <v>-643894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5.3</v>
      </c>
      <c r="CU13" s="417"/>
      <c r="CV13" s="417"/>
      <c r="CW13" s="417"/>
      <c r="CX13" s="417"/>
      <c r="CY13" s="417"/>
      <c r="CZ13" s="417"/>
      <c r="DA13" s="418"/>
      <c r="DB13" s="416">
        <v>5.5</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212128</v>
      </c>
      <c r="S14" s="507"/>
      <c r="T14" s="507"/>
      <c r="U14" s="507"/>
      <c r="V14" s="508"/>
      <c r="W14" s="510"/>
      <c r="X14" s="408"/>
      <c r="Y14" s="408"/>
      <c r="Z14" s="408"/>
      <c r="AA14" s="408"/>
      <c r="AB14" s="409"/>
      <c r="AC14" s="499">
        <v>3.5</v>
      </c>
      <c r="AD14" s="500"/>
      <c r="AE14" s="500"/>
      <c r="AF14" s="500"/>
      <c r="AG14" s="501"/>
      <c r="AH14" s="499">
        <v>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1.3</v>
      </c>
      <c r="CU14" s="517"/>
      <c r="CV14" s="517"/>
      <c r="CW14" s="517"/>
      <c r="CX14" s="517"/>
      <c r="CY14" s="517"/>
      <c r="CZ14" s="517"/>
      <c r="DA14" s="518"/>
      <c r="DB14" s="516">
        <v>6.4</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198083</v>
      </c>
      <c r="S15" s="507"/>
      <c r="T15" s="507"/>
      <c r="U15" s="507"/>
      <c r="V15" s="508"/>
      <c r="W15" s="509" t="s">
        <v>137</v>
      </c>
      <c r="X15" s="405"/>
      <c r="Y15" s="405"/>
      <c r="Z15" s="405"/>
      <c r="AA15" s="405"/>
      <c r="AB15" s="406"/>
      <c r="AC15" s="372">
        <v>36450</v>
      </c>
      <c r="AD15" s="373"/>
      <c r="AE15" s="373"/>
      <c r="AF15" s="373"/>
      <c r="AG15" s="374"/>
      <c r="AH15" s="372">
        <v>35843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29593078</v>
      </c>
      <c r="BO15" s="449"/>
      <c r="BP15" s="449"/>
      <c r="BQ15" s="449"/>
      <c r="BR15" s="449"/>
      <c r="BS15" s="449"/>
      <c r="BT15" s="449"/>
      <c r="BU15" s="450"/>
      <c r="BV15" s="448">
        <v>29052505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36.1</v>
      </c>
      <c r="AD16" s="500"/>
      <c r="AE16" s="500"/>
      <c r="AF16" s="500"/>
      <c r="AG16" s="501"/>
      <c r="AH16" s="499">
        <v>36.5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36784411</v>
      </c>
      <c r="BO16" s="420"/>
      <c r="BP16" s="420"/>
      <c r="BQ16" s="420"/>
      <c r="BR16" s="420"/>
      <c r="BS16" s="420"/>
      <c r="BT16" s="420"/>
      <c r="BU16" s="421"/>
      <c r="BV16" s="419">
        <v>35447875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61105</v>
      </c>
      <c r="AD17" s="373"/>
      <c r="AE17" s="373"/>
      <c r="AF17" s="373"/>
      <c r="AG17" s="374"/>
      <c r="AH17" s="372">
        <v>58336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37409349</v>
      </c>
      <c r="BO17" s="420"/>
      <c r="BP17" s="420"/>
      <c r="BQ17" s="420"/>
      <c r="BR17" s="420"/>
      <c r="BS17" s="420"/>
      <c r="BT17" s="420"/>
      <c r="BU17" s="421"/>
      <c r="BV17" s="419">
        <v>36750775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139.44</v>
      </c>
      <c r="M18" s="472"/>
      <c r="N18" s="472"/>
      <c r="O18" s="472"/>
      <c r="P18" s="472"/>
      <c r="Q18" s="472"/>
      <c r="R18" s="473"/>
      <c r="S18" s="473"/>
      <c r="T18" s="473"/>
      <c r="U18" s="473"/>
      <c r="V18" s="474"/>
      <c r="W18" s="490"/>
      <c r="X18" s="491"/>
      <c r="Y18" s="491"/>
      <c r="Z18" s="491"/>
      <c r="AA18" s="491"/>
      <c r="AB18" s="515"/>
      <c r="AC18" s="389">
        <v>60.4</v>
      </c>
      <c r="AD18" s="390"/>
      <c r="AE18" s="390"/>
      <c r="AF18" s="390"/>
      <c r="AG18" s="475"/>
      <c r="AH18" s="389">
        <v>59.4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44348009</v>
      </c>
      <c r="BO18" s="420"/>
      <c r="BP18" s="420"/>
      <c r="BQ18" s="420"/>
      <c r="BR18" s="420"/>
      <c r="BS18" s="420"/>
      <c r="BT18" s="420"/>
      <c r="BU18" s="421"/>
      <c r="BV18" s="419">
        <v>43562485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1519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56833828</v>
      </c>
      <c r="BO19" s="420"/>
      <c r="BP19" s="420"/>
      <c r="BQ19" s="420"/>
      <c r="BR19" s="420"/>
      <c r="BS19" s="420"/>
      <c r="BT19" s="420"/>
      <c r="BU19" s="421"/>
      <c r="BV19" s="419">
        <v>54082060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86200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61549236</v>
      </c>
      <c r="BO22" s="449"/>
      <c r="BP22" s="449"/>
      <c r="BQ22" s="449"/>
      <c r="BR22" s="449"/>
      <c r="BS22" s="449"/>
      <c r="BT22" s="449"/>
      <c r="BU22" s="450"/>
      <c r="BV22" s="448">
        <v>63743803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46786773</v>
      </c>
      <c r="BO23" s="420"/>
      <c r="BP23" s="420"/>
      <c r="BQ23" s="420"/>
      <c r="BR23" s="420"/>
      <c r="BS23" s="420"/>
      <c r="BT23" s="420"/>
      <c r="BU23" s="421"/>
      <c r="BV23" s="419">
        <v>47136706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9640</v>
      </c>
      <c r="R24" s="373"/>
      <c r="S24" s="373"/>
      <c r="T24" s="373"/>
      <c r="U24" s="373"/>
      <c r="V24" s="374"/>
      <c r="W24" s="462"/>
      <c r="X24" s="399"/>
      <c r="Y24" s="400"/>
      <c r="Z24" s="375" t="s">
        <v>162</v>
      </c>
      <c r="AA24" s="376"/>
      <c r="AB24" s="376"/>
      <c r="AC24" s="376"/>
      <c r="AD24" s="376"/>
      <c r="AE24" s="376"/>
      <c r="AF24" s="376"/>
      <c r="AG24" s="377"/>
      <c r="AH24" s="372">
        <v>1338</v>
      </c>
      <c r="AI24" s="373"/>
      <c r="AJ24" s="373"/>
      <c r="AK24" s="373"/>
      <c r="AL24" s="374"/>
      <c r="AM24" s="372">
        <v>4234770</v>
      </c>
      <c r="AN24" s="373"/>
      <c r="AO24" s="373"/>
      <c r="AP24" s="373"/>
      <c r="AQ24" s="373"/>
      <c r="AR24" s="374"/>
      <c r="AS24" s="372">
        <v>3165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27371903</v>
      </c>
      <c r="BO24" s="420"/>
      <c r="BP24" s="420"/>
      <c r="BQ24" s="420"/>
      <c r="BR24" s="420"/>
      <c r="BS24" s="420"/>
      <c r="BT24" s="420"/>
      <c r="BU24" s="421"/>
      <c r="BV24" s="419">
        <v>27570006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2</v>
      </c>
      <c r="M25" s="373"/>
      <c r="N25" s="373"/>
      <c r="O25" s="373"/>
      <c r="P25" s="374"/>
      <c r="Q25" s="372">
        <v>8120</v>
      </c>
      <c r="R25" s="373"/>
      <c r="S25" s="373"/>
      <c r="T25" s="373"/>
      <c r="U25" s="373"/>
      <c r="V25" s="374"/>
      <c r="W25" s="462"/>
      <c r="X25" s="399"/>
      <c r="Y25" s="400"/>
      <c r="Z25" s="375" t="s">
        <v>165</v>
      </c>
      <c r="AA25" s="376"/>
      <c r="AB25" s="376"/>
      <c r="AC25" s="376"/>
      <c r="AD25" s="376"/>
      <c r="AE25" s="376"/>
      <c r="AF25" s="376"/>
      <c r="AG25" s="377"/>
      <c r="AH25" s="372">
        <v>261</v>
      </c>
      <c r="AI25" s="373"/>
      <c r="AJ25" s="373"/>
      <c r="AK25" s="373"/>
      <c r="AL25" s="374"/>
      <c r="AM25" s="372">
        <v>834939</v>
      </c>
      <c r="AN25" s="373"/>
      <c r="AO25" s="373"/>
      <c r="AP25" s="373"/>
      <c r="AQ25" s="373"/>
      <c r="AR25" s="374"/>
      <c r="AS25" s="372">
        <v>3199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5838502</v>
      </c>
      <c r="BO25" s="449"/>
      <c r="BP25" s="449"/>
      <c r="BQ25" s="449"/>
      <c r="BR25" s="449"/>
      <c r="BS25" s="449"/>
      <c r="BT25" s="449"/>
      <c r="BU25" s="450"/>
      <c r="BV25" s="448">
        <v>2960059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6930</v>
      </c>
      <c r="R26" s="373"/>
      <c r="S26" s="373"/>
      <c r="T26" s="373"/>
      <c r="U26" s="373"/>
      <c r="V26" s="374"/>
      <c r="W26" s="462"/>
      <c r="X26" s="399"/>
      <c r="Y26" s="400"/>
      <c r="Z26" s="375" t="s">
        <v>168</v>
      </c>
      <c r="AA26" s="430"/>
      <c r="AB26" s="430"/>
      <c r="AC26" s="430"/>
      <c r="AD26" s="430"/>
      <c r="AE26" s="430"/>
      <c r="AF26" s="430"/>
      <c r="AG26" s="431"/>
      <c r="AH26" s="372">
        <v>42</v>
      </c>
      <c r="AI26" s="373"/>
      <c r="AJ26" s="373"/>
      <c r="AK26" s="373"/>
      <c r="AL26" s="374"/>
      <c r="AM26" s="372">
        <v>113316</v>
      </c>
      <c r="AN26" s="373"/>
      <c r="AO26" s="373"/>
      <c r="AP26" s="373"/>
      <c r="AQ26" s="373"/>
      <c r="AR26" s="374"/>
      <c r="AS26" s="372">
        <v>2698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300000</v>
      </c>
      <c r="BO26" s="420"/>
      <c r="BP26" s="420"/>
      <c r="BQ26" s="420"/>
      <c r="BR26" s="420"/>
      <c r="BS26" s="420"/>
      <c r="BT26" s="420"/>
      <c r="BU26" s="421"/>
      <c r="BV26" s="419">
        <v>300000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5550</v>
      </c>
      <c r="R27" s="373"/>
      <c r="S27" s="373"/>
      <c r="T27" s="373"/>
      <c r="U27" s="373"/>
      <c r="V27" s="374"/>
      <c r="W27" s="462"/>
      <c r="X27" s="399"/>
      <c r="Y27" s="400"/>
      <c r="Z27" s="375" t="s">
        <v>171</v>
      </c>
      <c r="AA27" s="376"/>
      <c r="AB27" s="376"/>
      <c r="AC27" s="376"/>
      <c r="AD27" s="376"/>
      <c r="AE27" s="376"/>
      <c r="AF27" s="376"/>
      <c r="AG27" s="377"/>
      <c r="AH27" s="372">
        <v>98</v>
      </c>
      <c r="AI27" s="373"/>
      <c r="AJ27" s="373"/>
      <c r="AK27" s="373"/>
      <c r="AL27" s="374"/>
      <c r="AM27" s="372">
        <v>350805</v>
      </c>
      <c r="AN27" s="373"/>
      <c r="AO27" s="373"/>
      <c r="AP27" s="373"/>
      <c r="AQ27" s="373"/>
      <c r="AR27" s="374"/>
      <c r="AS27" s="372">
        <v>3580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2200000</v>
      </c>
      <c r="BO27" s="454"/>
      <c r="BP27" s="454"/>
      <c r="BQ27" s="454"/>
      <c r="BR27" s="454"/>
      <c r="BS27" s="454"/>
      <c r="BT27" s="454"/>
      <c r="BU27" s="455"/>
      <c r="BV27" s="453">
        <v>2200000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5050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7684570</v>
      </c>
      <c r="BO28" s="449"/>
      <c r="BP28" s="449"/>
      <c r="BQ28" s="449"/>
      <c r="BR28" s="449"/>
      <c r="BS28" s="449"/>
      <c r="BT28" s="449"/>
      <c r="BU28" s="450"/>
      <c r="BV28" s="448">
        <v>7988460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28</v>
      </c>
      <c r="M29" s="373"/>
      <c r="N29" s="373"/>
      <c r="O29" s="373"/>
      <c r="P29" s="374"/>
      <c r="Q29" s="372">
        <v>4850</v>
      </c>
      <c r="R29" s="373"/>
      <c r="S29" s="373"/>
      <c r="T29" s="373"/>
      <c r="U29" s="373"/>
      <c r="V29" s="374"/>
      <c r="W29" s="463"/>
      <c r="X29" s="464"/>
      <c r="Y29" s="465"/>
      <c r="Z29" s="375" t="s">
        <v>177</v>
      </c>
      <c r="AA29" s="376"/>
      <c r="AB29" s="376"/>
      <c r="AC29" s="376"/>
      <c r="AD29" s="376"/>
      <c r="AE29" s="376"/>
      <c r="AF29" s="376"/>
      <c r="AG29" s="377"/>
      <c r="AH29" s="372">
        <v>1436</v>
      </c>
      <c r="AI29" s="373"/>
      <c r="AJ29" s="373"/>
      <c r="AK29" s="373"/>
      <c r="AL29" s="374"/>
      <c r="AM29" s="372">
        <v>4585575</v>
      </c>
      <c r="AN29" s="373"/>
      <c r="AO29" s="373"/>
      <c r="AP29" s="373"/>
      <c r="AQ29" s="373"/>
      <c r="AR29" s="374"/>
      <c r="AS29" s="372">
        <v>3193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1487516</v>
      </c>
      <c r="BO29" s="420"/>
      <c r="BP29" s="420"/>
      <c r="BQ29" s="420"/>
      <c r="BR29" s="420"/>
      <c r="BS29" s="420"/>
      <c r="BT29" s="420"/>
      <c r="BU29" s="421"/>
      <c r="BV29" s="419">
        <v>1250966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5298508</v>
      </c>
      <c r="BO30" s="454"/>
      <c r="BP30" s="454"/>
      <c r="BQ30" s="454"/>
      <c r="BR30" s="454"/>
      <c r="BS30" s="454"/>
      <c r="BT30" s="454"/>
      <c r="BU30" s="455"/>
      <c r="BV30" s="453">
        <v>4868476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群馬県市町村総合事務組合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16</v>
      </c>
      <c r="CP34" s="367"/>
      <c r="CQ34" s="368" t="str">
        <f>IF('各会計、関係団体の財政状況及び健全化判断比率'!BS7="","",'各会計、関係団体の財政状況及び健全化判断比率'!BS7)</f>
        <v>伊勢崎市公共施設管理公社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学校給食センター事業費特別会計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公共下水道事業会計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群馬県市町村会館管理組合</v>
      </c>
      <c r="BZ35" s="368"/>
      <c r="CA35" s="368"/>
      <c r="CB35" s="368"/>
      <c r="CC35" s="368"/>
      <c r="CD35" s="368"/>
      <c r="CE35" s="368"/>
      <c r="CF35" s="368"/>
      <c r="CG35" s="368"/>
      <c r="CH35" s="368"/>
      <c r="CI35" s="368"/>
      <c r="CJ35" s="368"/>
      <c r="CK35" s="368"/>
      <c r="CL35" s="368"/>
      <c r="CM35" s="368"/>
      <c r="CN35" s="181"/>
      <c r="CO35" s="367">
        <f t="shared" ref="CO35:CO43" si="3">IF(CQ35="","",CO34+1)</f>
        <v>17</v>
      </c>
      <c r="CP35" s="367"/>
      <c r="CQ35" s="368" t="str">
        <f>IF('各会計、関係団体の財政状況及び健全化判断比率'!BS8="","",'各会計、関係団体の財政状況及び健全化判断比率'!BS8)</f>
        <v>伊勢崎市スポーツ協会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IF('各会計、関係団体の財政状況及び健全化判断比率'!B34="","",'各会計、関係団体の財政状況及び健全化判断比率'!B34)</f>
        <v>農業集落排水事業会計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群馬県後期高齢者医療広域連合（一般会計）</v>
      </c>
      <c r="BZ36" s="368"/>
      <c r="CA36" s="368"/>
      <c r="CB36" s="368"/>
      <c r="CC36" s="368"/>
      <c r="CD36" s="368"/>
      <c r="CE36" s="368"/>
      <c r="CF36" s="368"/>
      <c r="CG36" s="368"/>
      <c r="CH36" s="368"/>
      <c r="CI36" s="368"/>
      <c r="CJ36" s="368"/>
      <c r="CK36" s="368"/>
      <c r="CL36" s="368"/>
      <c r="CM36" s="368"/>
      <c r="CN36" s="181"/>
      <c r="CO36" s="367">
        <f t="shared" si="3"/>
        <v>18</v>
      </c>
      <c r="CP36" s="367"/>
      <c r="CQ36" s="368" t="str">
        <f>IF('各会計、関係団体の財政状況及び健全化判断比率'!BS9="","",'各会計、関係団体の財政状況及び健全化判断比率'!BS9)</f>
        <v>さかい・ふるさと創生基金</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小型自動車競走事業費特別会計</v>
      </c>
      <c r="X37" s="368"/>
      <c r="Y37" s="368"/>
      <c r="Z37" s="368"/>
      <c r="AA37" s="368"/>
      <c r="AB37" s="368"/>
      <c r="AC37" s="368"/>
      <c r="AD37" s="368"/>
      <c r="AE37" s="368"/>
      <c r="AF37" s="368"/>
      <c r="AG37" s="368"/>
      <c r="AH37" s="368"/>
      <c r="AI37" s="368"/>
      <c r="AJ37" s="368"/>
      <c r="AK37" s="368"/>
      <c r="AL37" s="181"/>
      <c r="AM37" s="367">
        <f t="shared" si="0"/>
        <v>10</v>
      </c>
      <c r="AN37" s="367"/>
      <c r="AO37" s="368" t="str">
        <f>IF('各会計、関係団体の財政状況及び健全化判断比率'!B35="","",'各会計、関係団体の財政状況及び健全化判断比率'!B35)</f>
        <v>特定地域生活排水処理事業会計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群馬県後期高齢者医療広域連合（特別会計）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f t="shared" si="0"/>
        <v>11</v>
      </c>
      <c r="AN38" s="367"/>
      <c r="AO38" s="368" t="str">
        <f>IF('各会計、関係団体の財政状況及び健全化判断比率'!B36="","",'各会計、関係団体の財政状況及び健全化判断比率'!B36)</f>
        <v>病院事業会計</v>
      </c>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pfd1Fpr7ozC2yih115Uub+NodU2IvJ9XyAoQTuk2DxOBzbiymmJl09ceEuOdSjNcnb3Da2KZyGPDicmgPHCgRQ==" saltValue="3siNeRpn/NuisYimh9B5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C000"/>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538</v>
      </c>
      <c r="D34" s="1151"/>
      <c r="E34" s="1152"/>
      <c r="F34" s="32">
        <v>16.52</v>
      </c>
      <c r="G34" s="33">
        <v>17.600000000000001</v>
      </c>
      <c r="H34" s="33">
        <v>19.13</v>
      </c>
      <c r="I34" s="33">
        <v>21.05</v>
      </c>
      <c r="J34" s="34">
        <v>19.37</v>
      </c>
      <c r="K34" s="22"/>
      <c r="L34" s="22"/>
      <c r="M34" s="22"/>
      <c r="N34" s="22"/>
      <c r="O34" s="22"/>
      <c r="P34" s="22"/>
    </row>
    <row r="35" spans="1:16" ht="39" customHeight="1" x14ac:dyDescent="0.2">
      <c r="A35" s="22"/>
      <c r="B35" s="35"/>
      <c r="C35" s="1145" t="s">
        <v>539</v>
      </c>
      <c r="D35" s="1146"/>
      <c r="E35" s="1147"/>
      <c r="F35" s="36">
        <v>5.83</v>
      </c>
      <c r="G35" s="37">
        <v>6.14</v>
      </c>
      <c r="H35" s="37">
        <v>6.89</v>
      </c>
      <c r="I35" s="37">
        <v>6.85</v>
      </c>
      <c r="J35" s="38">
        <v>7.12</v>
      </c>
      <c r="K35" s="22"/>
      <c r="L35" s="22"/>
      <c r="M35" s="22"/>
      <c r="N35" s="22"/>
      <c r="O35" s="22"/>
      <c r="P35" s="22"/>
    </row>
    <row r="36" spans="1:16" ht="39" customHeight="1" x14ac:dyDescent="0.2">
      <c r="A36" s="22"/>
      <c r="B36" s="35"/>
      <c r="C36" s="1145" t="s">
        <v>540</v>
      </c>
      <c r="D36" s="1146"/>
      <c r="E36" s="1147"/>
      <c r="F36" s="36">
        <v>5.76</v>
      </c>
      <c r="G36" s="37">
        <v>5.77</v>
      </c>
      <c r="H36" s="37">
        <v>4.53</v>
      </c>
      <c r="I36" s="37">
        <v>4.13</v>
      </c>
      <c r="J36" s="38">
        <v>4.2300000000000004</v>
      </c>
      <c r="K36" s="22"/>
      <c r="L36" s="22"/>
      <c r="M36" s="22"/>
      <c r="N36" s="22"/>
      <c r="O36" s="22"/>
      <c r="P36" s="22"/>
    </row>
    <row r="37" spans="1:16" ht="39" customHeight="1" x14ac:dyDescent="0.2">
      <c r="A37" s="22"/>
      <c r="B37" s="35"/>
      <c r="C37" s="1145" t="s">
        <v>541</v>
      </c>
      <c r="D37" s="1146"/>
      <c r="E37" s="1147"/>
      <c r="F37" s="36" t="s">
        <v>491</v>
      </c>
      <c r="G37" s="37">
        <v>0.64</v>
      </c>
      <c r="H37" s="37">
        <v>0.83</v>
      </c>
      <c r="I37" s="37">
        <v>0.78</v>
      </c>
      <c r="J37" s="38">
        <v>1.28</v>
      </c>
      <c r="K37" s="22"/>
      <c r="L37" s="22"/>
      <c r="M37" s="22"/>
      <c r="N37" s="22"/>
      <c r="O37" s="22"/>
      <c r="P37" s="22"/>
    </row>
    <row r="38" spans="1:16" ht="39" customHeight="1" x14ac:dyDescent="0.2">
      <c r="A38" s="22"/>
      <c r="B38" s="35"/>
      <c r="C38" s="1145" t="s">
        <v>542</v>
      </c>
      <c r="D38" s="1146"/>
      <c r="E38" s="1147"/>
      <c r="F38" s="36">
        <v>0.41</v>
      </c>
      <c r="G38" s="37">
        <v>1.24</v>
      </c>
      <c r="H38" s="37">
        <v>1.19</v>
      </c>
      <c r="I38" s="37">
        <v>0.56000000000000005</v>
      </c>
      <c r="J38" s="38">
        <v>0.54</v>
      </c>
      <c r="K38" s="22"/>
      <c r="L38" s="22"/>
      <c r="M38" s="22"/>
      <c r="N38" s="22"/>
      <c r="O38" s="22"/>
      <c r="P38" s="22"/>
    </row>
    <row r="39" spans="1:16" ht="39" customHeight="1" x14ac:dyDescent="0.2">
      <c r="A39" s="22"/>
      <c r="B39" s="35"/>
      <c r="C39" s="1145" t="s">
        <v>543</v>
      </c>
      <c r="D39" s="1146"/>
      <c r="E39" s="1147"/>
      <c r="F39" s="36" t="s">
        <v>491</v>
      </c>
      <c r="G39" s="37">
        <v>0.1</v>
      </c>
      <c r="H39" s="37">
        <v>0.17</v>
      </c>
      <c r="I39" s="37">
        <v>0.19</v>
      </c>
      <c r="J39" s="38">
        <v>0.32</v>
      </c>
      <c r="K39" s="22"/>
      <c r="L39" s="22"/>
      <c r="M39" s="22"/>
      <c r="N39" s="22"/>
      <c r="O39" s="22"/>
      <c r="P39" s="22"/>
    </row>
    <row r="40" spans="1:16" ht="39" customHeight="1" x14ac:dyDescent="0.2">
      <c r="A40" s="22"/>
      <c r="B40" s="35"/>
      <c r="C40" s="1145" t="s">
        <v>544</v>
      </c>
      <c r="D40" s="1146"/>
      <c r="E40" s="1147"/>
      <c r="F40" s="36">
        <v>0.57999999999999996</v>
      </c>
      <c r="G40" s="37">
        <v>1.07</v>
      </c>
      <c r="H40" s="37">
        <v>0.99</v>
      </c>
      <c r="I40" s="37">
        <v>0.72</v>
      </c>
      <c r="J40" s="38">
        <v>0.28000000000000003</v>
      </c>
      <c r="K40" s="22"/>
      <c r="L40" s="22"/>
      <c r="M40" s="22"/>
      <c r="N40" s="22"/>
      <c r="O40" s="22"/>
      <c r="P40" s="22"/>
    </row>
    <row r="41" spans="1:16" ht="39" customHeight="1" x14ac:dyDescent="0.2">
      <c r="A41" s="22"/>
      <c r="B41" s="35"/>
      <c r="C41" s="1145" t="s">
        <v>545</v>
      </c>
      <c r="D41" s="1146"/>
      <c r="E41" s="1147"/>
      <c r="F41" s="36">
        <v>1.02</v>
      </c>
      <c r="G41" s="37">
        <v>1.26</v>
      </c>
      <c r="H41" s="37">
        <v>0.95</v>
      </c>
      <c r="I41" s="37">
        <v>1.42</v>
      </c>
      <c r="J41" s="38">
        <v>0.23</v>
      </c>
      <c r="K41" s="22"/>
      <c r="L41" s="22"/>
      <c r="M41" s="22"/>
      <c r="N41" s="22"/>
      <c r="O41" s="22"/>
      <c r="P41" s="22"/>
    </row>
    <row r="42" spans="1:16" ht="39" customHeight="1" x14ac:dyDescent="0.2">
      <c r="A42" s="22"/>
      <c r="B42" s="39"/>
      <c r="C42" s="1145" t="s">
        <v>546</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547</v>
      </c>
      <c r="D43" s="1149"/>
      <c r="E43" s="1150"/>
      <c r="F43" s="41">
        <v>1.22</v>
      </c>
      <c r="G43" s="42">
        <v>0.11</v>
      </c>
      <c r="H43" s="42">
        <v>0.09</v>
      </c>
      <c r="I43" s="42">
        <v>0.09</v>
      </c>
      <c r="J43" s="43">
        <v>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9Qp0s1TKFpgX8UNxhpsoyC0KVgU2hjjIJk5uFM+YwTCPu6kUqLWEymZQC9ja1JE/AbTczz4TcbnmLmbRnrheOA==" saltValue="X5FNeleJe63uyDkVONYl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C000"/>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7229</v>
      </c>
      <c r="L45" s="60">
        <v>7662</v>
      </c>
      <c r="M45" s="60">
        <v>7842</v>
      </c>
      <c r="N45" s="60">
        <v>7784</v>
      </c>
      <c r="O45" s="61">
        <v>7292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2">
      <c r="A48" s="48"/>
      <c r="B48" s="1178"/>
      <c r="C48" s="1179"/>
      <c r="D48" s="62"/>
      <c r="E48" s="1155" t="s">
        <v>13</v>
      </c>
      <c r="F48" s="1155"/>
      <c r="G48" s="1155"/>
      <c r="H48" s="1155"/>
      <c r="I48" s="1155"/>
      <c r="J48" s="1156"/>
      <c r="K48" s="63">
        <v>1985</v>
      </c>
      <c r="L48" s="64">
        <v>1904</v>
      </c>
      <c r="M48" s="64">
        <v>1786</v>
      </c>
      <c r="N48" s="64">
        <v>1877</v>
      </c>
      <c r="O48" s="65">
        <v>1916</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491</v>
      </c>
      <c r="L49" s="64" t="s">
        <v>491</v>
      </c>
      <c r="M49" s="64" t="s">
        <v>491</v>
      </c>
      <c r="N49" s="64" t="s">
        <v>491</v>
      </c>
      <c r="O49" s="65" t="s">
        <v>491</v>
      </c>
      <c r="P49" s="48"/>
      <c r="Q49" s="48"/>
      <c r="R49" s="48"/>
      <c r="S49" s="48"/>
      <c r="T49" s="48"/>
      <c r="U49" s="48"/>
    </row>
    <row r="50" spans="1:21" ht="30.75" customHeight="1" x14ac:dyDescent="0.2">
      <c r="A50" s="48"/>
      <c r="B50" s="1178"/>
      <c r="C50" s="1179"/>
      <c r="D50" s="62"/>
      <c r="E50" s="1155" t="s">
        <v>15</v>
      </c>
      <c r="F50" s="1155"/>
      <c r="G50" s="1155"/>
      <c r="H50" s="1155"/>
      <c r="I50" s="1155"/>
      <c r="J50" s="1156"/>
      <c r="K50" s="63">
        <v>1</v>
      </c>
      <c r="L50" s="64">
        <v>1</v>
      </c>
      <c r="M50" s="64">
        <v>1</v>
      </c>
      <c r="N50" s="64">
        <v>1</v>
      </c>
      <c r="O50" s="65">
        <v>1</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7404</v>
      </c>
      <c r="L52" s="64">
        <v>7499</v>
      </c>
      <c r="M52" s="64">
        <v>7589</v>
      </c>
      <c r="N52" s="64">
        <v>7460</v>
      </c>
      <c r="O52" s="65">
        <v>7167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1811</v>
      </c>
      <c r="L53" s="69">
        <v>2068</v>
      </c>
      <c r="M53" s="69">
        <v>2040</v>
      </c>
      <c r="N53" s="69">
        <v>2202</v>
      </c>
      <c r="O53" s="70">
        <v>2042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w/Dee1jrd7mgFNqWLPnHPNlyRoN9q13E5inGnAvS73KlRsb3yspeYBNwQz6/Tz9UY+YqiAJQkBQG3jMiux/XQ==" saltValue="fX4llhLn3QVRdpumvU7K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C000"/>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6" t="s">
        <v>30</v>
      </c>
      <c r="C41" s="1197"/>
      <c r="D41" s="105"/>
      <c r="E41" s="1198" t="s">
        <v>31</v>
      </c>
      <c r="F41" s="1198"/>
      <c r="G41" s="1198"/>
      <c r="H41" s="1199"/>
      <c r="I41" s="355">
        <v>70802</v>
      </c>
      <c r="J41" s="356">
        <v>68565</v>
      </c>
      <c r="K41" s="356">
        <v>67158</v>
      </c>
      <c r="L41" s="356">
        <v>63744</v>
      </c>
      <c r="M41" s="357">
        <v>61549</v>
      </c>
    </row>
    <row r="42" spans="2:13" ht="27.75" customHeight="1" x14ac:dyDescent="0.2">
      <c r="B42" s="1186"/>
      <c r="C42" s="1187"/>
      <c r="D42" s="106"/>
      <c r="E42" s="1190" t="s">
        <v>32</v>
      </c>
      <c r="F42" s="1190"/>
      <c r="G42" s="1190"/>
      <c r="H42" s="1191"/>
      <c r="I42" s="358">
        <v>7</v>
      </c>
      <c r="J42" s="359">
        <v>6</v>
      </c>
      <c r="K42" s="359">
        <v>5</v>
      </c>
      <c r="L42" s="359">
        <v>4</v>
      </c>
      <c r="M42" s="360">
        <v>3</v>
      </c>
    </row>
    <row r="43" spans="2:13" ht="27.75" customHeight="1" x14ac:dyDescent="0.2">
      <c r="B43" s="1186"/>
      <c r="C43" s="1187"/>
      <c r="D43" s="106"/>
      <c r="E43" s="1190" t="s">
        <v>33</v>
      </c>
      <c r="F43" s="1190"/>
      <c r="G43" s="1190"/>
      <c r="H43" s="1191"/>
      <c r="I43" s="358">
        <v>20863</v>
      </c>
      <c r="J43" s="359">
        <v>19435</v>
      </c>
      <c r="K43" s="359">
        <v>18239</v>
      </c>
      <c r="L43" s="359">
        <v>17014</v>
      </c>
      <c r="M43" s="360">
        <v>16656</v>
      </c>
    </row>
    <row r="44" spans="2:13" ht="27.75" customHeight="1" x14ac:dyDescent="0.2">
      <c r="B44" s="1186"/>
      <c r="C44" s="1187"/>
      <c r="D44" s="106"/>
      <c r="E44" s="1190" t="s">
        <v>34</v>
      </c>
      <c r="F44" s="1190"/>
      <c r="G44" s="1190"/>
      <c r="H44" s="1191"/>
      <c r="I44" s="358" t="s">
        <v>491</v>
      </c>
      <c r="J44" s="359" t="s">
        <v>491</v>
      </c>
      <c r="K44" s="359" t="s">
        <v>491</v>
      </c>
      <c r="L44" s="359" t="s">
        <v>491</v>
      </c>
      <c r="M44" s="360" t="s">
        <v>491</v>
      </c>
    </row>
    <row r="45" spans="2:13" ht="27.75" customHeight="1" x14ac:dyDescent="0.2">
      <c r="B45" s="1186"/>
      <c r="C45" s="1187"/>
      <c r="D45" s="106"/>
      <c r="E45" s="1190" t="s">
        <v>35</v>
      </c>
      <c r="F45" s="1190"/>
      <c r="G45" s="1190"/>
      <c r="H45" s="1191"/>
      <c r="I45" s="358">
        <v>10599</v>
      </c>
      <c r="J45" s="359">
        <v>10492</v>
      </c>
      <c r="K45" s="359">
        <v>10355</v>
      </c>
      <c r="L45" s="359">
        <v>10420</v>
      </c>
      <c r="M45" s="360">
        <v>10437</v>
      </c>
    </row>
    <row r="46" spans="2:13" ht="27.75" customHeight="1" x14ac:dyDescent="0.2">
      <c r="B46" s="1186"/>
      <c r="C46" s="1187"/>
      <c r="D46" s="107"/>
      <c r="E46" s="1190" t="s">
        <v>36</v>
      </c>
      <c r="F46" s="1190"/>
      <c r="G46" s="1190"/>
      <c r="H46" s="1191"/>
      <c r="I46" s="358">
        <v>119</v>
      </c>
      <c r="J46" s="359">
        <v>89</v>
      </c>
      <c r="K46" s="359">
        <v>34</v>
      </c>
      <c r="L46" s="359">
        <v>12</v>
      </c>
      <c r="M46" s="360">
        <v>47</v>
      </c>
    </row>
    <row r="47" spans="2:13" ht="27.75" customHeight="1" x14ac:dyDescent="0.2">
      <c r="B47" s="1186"/>
      <c r="C47" s="1187"/>
      <c r="D47" s="108"/>
      <c r="E47" s="1200" t="s">
        <v>37</v>
      </c>
      <c r="F47" s="1201"/>
      <c r="G47" s="1201"/>
      <c r="H47" s="1202"/>
      <c r="I47" s="358" t="s">
        <v>491</v>
      </c>
      <c r="J47" s="359" t="s">
        <v>491</v>
      </c>
      <c r="K47" s="359" t="s">
        <v>491</v>
      </c>
      <c r="L47" s="359" t="s">
        <v>491</v>
      </c>
      <c r="M47" s="360" t="s">
        <v>491</v>
      </c>
    </row>
    <row r="48" spans="2:13" ht="27.75" customHeight="1" x14ac:dyDescent="0.2">
      <c r="B48" s="1186"/>
      <c r="C48" s="1187"/>
      <c r="D48" s="106"/>
      <c r="E48" s="1190" t="s">
        <v>38</v>
      </c>
      <c r="F48" s="1190"/>
      <c r="G48" s="1190"/>
      <c r="H48" s="1191"/>
      <c r="I48" s="358" t="s">
        <v>491</v>
      </c>
      <c r="J48" s="359" t="s">
        <v>491</v>
      </c>
      <c r="K48" s="359" t="s">
        <v>491</v>
      </c>
      <c r="L48" s="359" t="s">
        <v>491</v>
      </c>
      <c r="M48" s="360" t="s">
        <v>491</v>
      </c>
    </row>
    <row r="49" spans="2:13" ht="27.75" customHeight="1" x14ac:dyDescent="0.2">
      <c r="B49" s="1188"/>
      <c r="C49" s="1189"/>
      <c r="D49" s="106"/>
      <c r="E49" s="1190" t="s">
        <v>39</v>
      </c>
      <c r="F49" s="1190"/>
      <c r="G49" s="1190"/>
      <c r="H49" s="1191"/>
      <c r="I49" s="358" t="s">
        <v>491</v>
      </c>
      <c r="J49" s="359" t="s">
        <v>491</v>
      </c>
      <c r="K49" s="359" t="s">
        <v>491</v>
      </c>
      <c r="L49" s="359" t="s">
        <v>491</v>
      </c>
      <c r="M49" s="360" t="s">
        <v>491</v>
      </c>
    </row>
    <row r="50" spans="2:13" ht="27.75" customHeight="1" x14ac:dyDescent="0.2">
      <c r="B50" s="1184" t="s">
        <v>40</v>
      </c>
      <c r="C50" s="1185"/>
      <c r="D50" s="109"/>
      <c r="E50" s="1190" t="s">
        <v>41</v>
      </c>
      <c r="F50" s="1190"/>
      <c r="G50" s="1190"/>
      <c r="H50" s="1191"/>
      <c r="I50" s="358">
        <v>11500</v>
      </c>
      <c r="J50" s="359">
        <v>11775</v>
      </c>
      <c r="K50" s="359">
        <v>18063</v>
      </c>
      <c r="L50" s="359">
        <v>19996</v>
      </c>
      <c r="M50" s="360">
        <v>19943</v>
      </c>
    </row>
    <row r="51" spans="2:13" ht="27.75" customHeight="1" x14ac:dyDescent="0.2">
      <c r="B51" s="1186"/>
      <c r="C51" s="1187"/>
      <c r="D51" s="106"/>
      <c r="E51" s="1190" t="s">
        <v>42</v>
      </c>
      <c r="F51" s="1190"/>
      <c r="G51" s="1190"/>
      <c r="H51" s="1191"/>
      <c r="I51" s="358">
        <v>6851</v>
      </c>
      <c r="J51" s="359">
        <v>7316</v>
      </c>
      <c r="K51" s="359">
        <v>7095</v>
      </c>
      <c r="L51" s="359">
        <v>6591</v>
      </c>
      <c r="M51" s="360">
        <v>7961</v>
      </c>
    </row>
    <row r="52" spans="2:13" ht="27.75" customHeight="1" x14ac:dyDescent="0.2">
      <c r="B52" s="1188"/>
      <c r="C52" s="1189"/>
      <c r="D52" s="106"/>
      <c r="E52" s="1190" t="s">
        <v>43</v>
      </c>
      <c r="F52" s="1190"/>
      <c r="G52" s="1190"/>
      <c r="H52" s="1191"/>
      <c r="I52" s="358">
        <v>68991</v>
      </c>
      <c r="J52" s="359">
        <v>67212</v>
      </c>
      <c r="K52" s="359">
        <v>65390</v>
      </c>
      <c r="L52" s="359">
        <v>62140</v>
      </c>
      <c r="M52" s="360">
        <v>60251</v>
      </c>
    </row>
    <row r="53" spans="2:13" ht="27.75" customHeight="1" thickBot="1" x14ac:dyDescent="0.25">
      <c r="B53" s="1192" t="s">
        <v>19</v>
      </c>
      <c r="C53" s="1193"/>
      <c r="D53" s="110"/>
      <c r="E53" s="1194" t="s">
        <v>44</v>
      </c>
      <c r="F53" s="1194"/>
      <c r="G53" s="1194"/>
      <c r="H53" s="1195"/>
      <c r="I53" s="361">
        <v>15048</v>
      </c>
      <c r="J53" s="362">
        <v>12284</v>
      </c>
      <c r="K53" s="362">
        <v>5241</v>
      </c>
      <c r="L53" s="362">
        <v>2466</v>
      </c>
      <c r="M53" s="363">
        <v>537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3q52KaovodyykG3c9AutsgModYwt58ha+gw4/+Ik5iIzleP92hfuTPz8IG6ed+zZq7O2d+VrDKRKHLYyjrrTEg==" saltValue="nS+biuCR6HaA3F1/ER+E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11" t="s">
        <v>46</v>
      </c>
      <c r="D55" s="1211"/>
      <c r="E55" s="1212"/>
      <c r="F55" s="122">
        <v>6937</v>
      </c>
      <c r="G55" s="122">
        <v>7988</v>
      </c>
      <c r="H55" s="123">
        <v>7685</v>
      </c>
    </row>
    <row r="56" spans="2:8" ht="52.5" customHeight="1" x14ac:dyDescent="0.2">
      <c r="B56" s="124"/>
      <c r="C56" s="1213" t="s">
        <v>47</v>
      </c>
      <c r="D56" s="1213"/>
      <c r="E56" s="1214"/>
      <c r="F56" s="125">
        <v>1251</v>
      </c>
      <c r="G56" s="125">
        <v>1251</v>
      </c>
      <c r="H56" s="126">
        <v>1488</v>
      </c>
    </row>
    <row r="57" spans="2:8" ht="53.25" customHeight="1" x14ac:dyDescent="0.2">
      <c r="B57" s="124"/>
      <c r="C57" s="1215" t="s">
        <v>48</v>
      </c>
      <c r="D57" s="1215"/>
      <c r="E57" s="1216"/>
      <c r="F57" s="127">
        <v>4490</v>
      </c>
      <c r="G57" s="127">
        <v>4868</v>
      </c>
      <c r="H57" s="128">
        <v>5299</v>
      </c>
    </row>
    <row r="58" spans="2:8" ht="45.75" customHeight="1" x14ac:dyDescent="0.2">
      <c r="B58" s="129"/>
      <c r="C58" s="1203" t="s">
        <v>553</v>
      </c>
      <c r="D58" s="1204"/>
      <c r="E58" s="1205"/>
      <c r="F58" s="130">
        <v>2951</v>
      </c>
      <c r="G58" s="130">
        <v>2952</v>
      </c>
      <c r="H58" s="131">
        <v>3192</v>
      </c>
    </row>
    <row r="59" spans="2:8" ht="45.75" customHeight="1" x14ac:dyDescent="0.2">
      <c r="B59" s="129"/>
      <c r="C59" s="1203" t="s">
        <v>554</v>
      </c>
      <c r="D59" s="1204"/>
      <c r="E59" s="1205"/>
      <c r="F59" s="130">
        <v>1007</v>
      </c>
      <c r="G59" s="130">
        <v>1322</v>
      </c>
      <c r="H59" s="131">
        <v>1428</v>
      </c>
    </row>
    <row r="60" spans="2:8" ht="45.75" customHeight="1" x14ac:dyDescent="0.2">
      <c r="B60" s="129"/>
      <c r="C60" s="1203" t="s">
        <v>555</v>
      </c>
      <c r="D60" s="1204"/>
      <c r="E60" s="1205"/>
      <c r="F60" s="130">
        <v>116</v>
      </c>
      <c r="G60" s="130">
        <v>120</v>
      </c>
      <c r="H60" s="131">
        <v>124</v>
      </c>
    </row>
    <row r="61" spans="2:8" ht="45.75" customHeight="1" x14ac:dyDescent="0.2">
      <c r="B61" s="129"/>
      <c r="C61" s="1203" t="s">
        <v>556</v>
      </c>
      <c r="D61" s="1204"/>
      <c r="E61" s="1205"/>
      <c r="F61" s="130">
        <v>63</v>
      </c>
      <c r="G61" s="130">
        <v>102</v>
      </c>
      <c r="H61" s="131">
        <v>124</v>
      </c>
    </row>
    <row r="62" spans="2:8" ht="45.75" customHeight="1" thickBot="1" x14ac:dyDescent="0.25">
      <c r="B62" s="132"/>
      <c r="C62" s="1206" t="s">
        <v>557</v>
      </c>
      <c r="D62" s="1207"/>
      <c r="E62" s="1208"/>
      <c r="F62" s="133">
        <v>80</v>
      </c>
      <c r="G62" s="133">
        <v>83</v>
      </c>
      <c r="H62" s="134">
        <v>88</v>
      </c>
    </row>
    <row r="63" spans="2:8" ht="52.5" customHeight="1" thickBot="1" x14ac:dyDescent="0.25">
      <c r="B63" s="135"/>
      <c r="C63" s="1209" t="s">
        <v>49</v>
      </c>
      <c r="D63" s="1209"/>
      <c r="E63" s="1210"/>
      <c r="F63" s="136">
        <v>12678</v>
      </c>
      <c r="G63" s="136">
        <v>14108</v>
      </c>
      <c r="H63" s="137">
        <v>14471</v>
      </c>
    </row>
    <row r="64" spans="2:8" ht="13" x14ac:dyDescent="0.2"/>
  </sheetData>
  <sheetProtection algorithmName="SHA-512" hashValue="rcUI+GlzKEl2ztvY/zh1jhxHgBU3Jqh3wyM7hY995Ot7TOt3kZtA+gni6sM0cIDY4Br9/yh7rFqNWy4v5YSTAg==" saltValue="7QWeZKHP+B74FY+Pl27Z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8E2A6-AE37-416B-B7B8-2C5E151681F3}">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569</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529</v>
      </c>
      <c r="BQ50" s="1250"/>
      <c r="BR50" s="1250"/>
      <c r="BS50" s="1250"/>
      <c r="BT50" s="1250"/>
      <c r="BU50" s="1250"/>
      <c r="BV50" s="1250"/>
      <c r="BW50" s="1250"/>
      <c r="BX50" s="1250" t="s">
        <v>530</v>
      </c>
      <c r="BY50" s="1250"/>
      <c r="BZ50" s="1250"/>
      <c r="CA50" s="1250"/>
      <c r="CB50" s="1250"/>
      <c r="CC50" s="1250"/>
      <c r="CD50" s="1250"/>
      <c r="CE50" s="1250"/>
      <c r="CF50" s="1250" t="s">
        <v>531</v>
      </c>
      <c r="CG50" s="1250"/>
      <c r="CH50" s="1250"/>
      <c r="CI50" s="1250"/>
      <c r="CJ50" s="1250"/>
      <c r="CK50" s="1250"/>
      <c r="CL50" s="1250"/>
      <c r="CM50" s="1250"/>
      <c r="CN50" s="1250" t="s">
        <v>532</v>
      </c>
      <c r="CO50" s="1250"/>
      <c r="CP50" s="1250"/>
      <c r="CQ50" s="1250"/>
      <c r="CR50" s="1250"/>
      <c r="CS50" s="1250"/>
      <c r="CT50" s="1250"/>
      <c r="CU50" s="1250"/>
      <c r="CV50" s="1250" t="s">
        <v>533</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570</v>
      </c>
      <c r="AO51" s="1254"/>
      <c r="AP51" s="1254"/>
      <c r="AQ51" s="1254"/>
      <c r="AR51" s="1254"/>
      <c r="AS51" s="1254"/>
      <c r="AT51" s="1254"/>
      <c r="AU51" s="1254"/>
      <c r="AV51" s="1254"/>
      <c r="AW51" s="1254"/>
      <c r="AX51" s="1254"/>
      <c r="AY51" s="1254"/>
      <c r="AZ51" s="1254"/>
      <c r="BA51" s="1254"/>
      <c r="BB51" s="1254" t="s">
        <v>571</v>
      </c>
      <c r="BC51" s="1254"/>
      <c r="BD51" s="1254"/>
      <c r="BE51" s="1254"/>
      <c r="BF51" s="1254"/>
      <c r="BG51" s="1254"/>
      <c r="BH51" s="1254"/>
      <c r="BI51" s="1254"/>
      <c r="BJ51" s="1254"/>
      <c r="BK51" s="1254"/>
      <c r="BL51" s="1254"/>
      <c r="BM51" s="1254"/>
      <c r="BN51" s="1254"/>
      <c r="BO51" s="1254"/>
      <c r="BP51" s="1255">
        <v>41.9</v>
      </c>
      <c r="BQ51" s="1255"/>
      <c r="BR51" s="1255"/>
      <c r="BS51" s="1255"/>
      <c r="BT51" s="1255"/>
      <c r="BU51" s="1255"/>
      <c r="BV51" s="1255"/>
      <c r="BW51" s="1255"/>
      <c r="BX51" s="1255">
        <v>33</v>
      </c>
      <c r="BY51" s="1255"/>
      <c r="BZ51" s="1255"/>
      <c r="CA51" s="1255"/>
      <c r="CB51" s="1255"/>
      <c r="CC51" s="1255"/>
      <c r="CD51" s="1255"/>
      <c r="CE51" s="1255"/>
      <c r="CF51" s="1255">
        <v>13.3</v>
      </c>
      <c r="CG51" s="1255"/>
      <c r="CH51" s="1255"/>
      <c r="CI51" s="1255"/>
      <c r="CJ51" s="1255"/>
      <c r="CK51" s="1255"/>
      <c r="CL51" s="1255"/>
      <c r="CM51" s="1255"/>
      <c r="CN51" s="1255">
        <v>6.4</v>
      </c>
      <c r="CO51" s="1255"/>
      <c r="CP51" s="1255"/>
      <c r="CQ51" s="1255"/>
      <c r="CR51" s="1255"/>
      <c r="CS51" s="1255"/>
      <c r="CT51" s="1255"/>
      <c r="CU51" s="1255"/>
      <c r="CV51" s="1255">
        <v>1.3</v>
      </c>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572</v>
      </c>
      <c r="BC53" s="1254"/>
      <c r="BD53" s="1254"/>
      <c r="BE53" s="1254"/>
      <c r="BF53" s="1254"/>
      <c r="BG53" s="1254"/>
      <c r="BH53" s="1254"/>
      <c r="BI53" s="1254"/>
      <c r="BJ53" s="1254"/>
      <c r="BK53" s="1254"/>
      <c r="BL53" s="1254"/>
      <c r="BM53" s="1254"/>
      <c r="BN53" s="1254"/>
      <c r="BO53" s="1254"/>
      <c r="BP53" s="1255">
        <v>64.099999999999994</v>
      </c>
      <c r="BQ53" s="1255"/>
      <c r="BR53" s="1255"/>
      <c r="BS53" s="1255"/>
      <c r="BT53" s="1255"/>
      <c r="BU53" s="1255"/>
      <c r="BV53" s="1255"/>
      <c r="BW53" s="1255"/>
      <c r="BX53" s="1255">
        <v>66.599999999999994</v>
      </c>
      <c r="BY53" s="1255"/>
      <c r="BZ53" s="1255"/>
      <c r="CA53" s="1255"/>
      <c r="CB53" s="1255"/>
      <c r="CC53" s="1255"/>
      <c r="CD53" s="1255"/>
      <c r="CE53" s="1255"/>
      <c r="CF53" s="1255">
        <v>68.3</v>
      </c>
      <c r="CG53" s="1255"/>
      <c r="CH53" s="1255"/>
      <c r="CI53" s="1255"/>
      <c r="CJ53" s="1255"/>
      <c r="CK53" s="1255"/>
      <c r="CL53" s="1255"/>
      <c r="CM53" s="1255"/>
      <c r="CN53" s="1255">
        <v>69.599999999999994</v>
      </c>
      <c r="CO53" s="1255"/>
      <c r="CP53" s="1255"/>
      <c r="CQ53" s="1255"/>
      <c r="CR53" s="1255"/>
      <c r="CS53" s="1255"/>
      <c r="CT53" s="1255"/>
      <c r="CU53" s="1255"/>
      <c r="CV53" s="1255">
        <v>70.900000000000006</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573</v>
      </c>
      <c r="AO55" s="1250"/>
      <c r="AP55" s="1250"/>
      <c r="AQ55" s="1250"/>
      <c r="AR55" s="1250"/>
      <c r="AS55" s="1250"/>
      <c r="AT55" s="1250"/>
      <c r="AU55" s="1250"/>
      <c r="AV55" s="1250"/>
      <c r="AW55" s="1250"/>
      <c r="AX55" s="1250"/>
      <c r="AY55" s="1250"/>
      <c r="AZ55" s="1250"/>
      <c r="BA55" s="1250"/>
      <c r="BB55" s="1254" t="s">
        <v>571</v>
      </c>
      <c r="BC55" s="1254"/>
      <c r="BD55" s="1254"/>
      <c r="BE55" s="1254"/>
      <c r="BF55" s="1254"/>
      <c r="BG55" s="1254"/>
      <c r="BH55" s="1254"/>
      <c r="BI55" s="1254"/>
      <c r="BJ55" s="1254"/>
      <c r="BK55" s="1254"/>
      <c r="BL55" s="1254"/>
      <c r="BM55" s="1254"/>
      <c r="BN55" s="1254"/>
      <c r="BO55" s="1254"/>
      <c r="BP55" s="1255">
        <v>19</v>
      </c>
      <c r="BQ55" s="1255"/>
      <c r="BR55" s="1255"/>
      <c r="BS55" s="1255"/>
      <c r="BT55" s="1255"/>
      <c r="BU55" s="1255"/>
      <c r="BV55" s="1255"/>
      <c r="BW55" s="1255"/>
      <c r="BX55" s="1255">
        <v>18</v>
      </c>
      <c r="BY55" s="1255"/>
      <c r="BZ55" s="1255"/>
      <c r="CA55" s="1255"/>
      <c r="CB55" s="1255"/>
      <c r="CC55" s="1255"/>
      <c r="CD55" s="1255"/>
      <c r="CE55" s="1255"/>
      <c r="CF55" s="1255">
        <v>13.1</v>
      </c>
      <c r="CG55" s="1255"/>
      <c r="CH55" s="1255"/>
      <c r="CI55" s="1255"/>
      <c r="CJ55" s="1255"/>
      <c r="CK55" s="1255"/>
      <c r="CL55" s="1255"/>
      <c r="CM55" s="1255"/>
      <c r="CN55" s="1255">
        <v>10.9</v>
      </c>
      <c r="CO55" s="1255"/>
      <c r="CP55" s="1255"/>
      <c r="CQ55" s="1255"/>
      <c r="CR55" s="1255"/>
      <c r="CS55" s="1255"/>
      <c r="CT55" s="1255"/>
      <c r="CU55" s="1255"/>
      <c r="CV55" s="1255">
        <v>13.6</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572</v>
      </c>
      <c r="BC57" s="1254"/>
      <c r="BD57" s="1254"/>
      <c r="BE57" s="1254"/>
      <c r="BF57" s="1254"/>
      <c r="BG57" s="1254"/>
      <c r="BH57" s="1254"/>
      <c r="BI57" s="1254"/>
      <c r="BJ57" s="1254"/>
      <c r="BK57" s="1254"/>
      <c r="BL57" s="1254"/>
      <c r="BM57" s="1254"/>
      <c r="BN57" s="1254"/>
      <c r="BO57" s="1254"/>
      <c r="BP57" s="1255">
        <v>60.9</v>
      </c>
      <c r="BQ57" s="1255"/>
      <c r="BR57" s="1255"/>
      <c r="BS57" s="1255"/>
      <c r="BT57" s="1255"/>
      <c r="BU57" s="1255"/>
      <c r="BV57" s="1255"/>
      <c r="BW57" s="1255"/>
      <c r="BX57" s="1255">
        <v>61.9</v>
      </c>
      <c r="BY57" s="1255"/>
      <c r="BZ57" s="1255"/>
      <c r="CA57" s="1255"/>
      <c r="CB57" s="1255"/>
      <c r="CC57" s="1255"/>
      <c r="CD57" s="1255"/>
      <c r="CE57" s="1255"/>
      <c r="CF57" s="1255">
        <v>62.5</v>
      </c>
      <c r="CG57" s="1255"/>
      <c r="CH57" s="1255"/>
      <c r="CI57" s="1255"/>
      <c r="CJ57" s="1255"/>
      <c r="CK57" s="1255"/>
      <c r="CL57" s="1255"/>
      <c r="CM57" s="1255"/>
      <c r="CN57" s="1255">
        <v>63.5</v>
      </c>
      <c r="CO57" s="1255"/>
      <c r="CP57" s="1255"/>
      <c r="CQ57" s="1255"/>
      <c r="CR57" s="1255"/>
      <c r="CS57" s="1255"/>
      <c r="CT57" s="1255"/>
      <c r="CU57" s="1255"/>
      <c r="CV57" s="1255">
        <v>63.8</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574</v>
      </c>
    </row>
    <row r="64" spans="1:109" ht="13" x14ac:dyDescent="0.2">
      <c r="B64" s="1225"/>
      <c r="G64" s="1232"/>
      <c r="I64" s="1265"/>
      <c r="J64" s="1265"/>
      <c r="K64" s="1265"/>
      <c r="L64" s="1265"/>
      <c r="M64" s="1265"/>
      <c r="N64" s="1266"/>
      <c r="AM64" s="1232"/>
      <c r="AN64" s="1232" t="s">
        <v>567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2">
      <c r="B65" s="1225"/>
      <c r="AN65" s="1267" t="s">
        <v>575</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 x14ac:dyDescent="0.2">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 x14ac:dyDescent="0.2">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 x14ac:dyDescent="0.2">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 x14ac:dyDescent="0.2">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 x14ac:dyDescent="0.2">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9"/>
      <c r="I71" s="1280"/>
      <c r="J71" s="1277"/>
      <c r="K71" s="1277"/>
      <c r="L71" s="1278"/>
      <c r="M71" s="1277"/>
      <c r="N71" s="1278"/>
      <c r="AM71" s="1279"/>
      <c r="AN71" s="1219" t="s">
        <v>569</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529</v>
      </c>
      <c r="BQ72" s="1250"/>
      <c r="BR72" s="1250"/>
      <c r="BS72" s="1250"/>
      <c r="BT72" s="1250"/>
      <c r="BU72" s="1250"/>
      <c r="BV72" s="1250"/>
      <c r="BW72" s="1250"/>
      <c r="BX72" s="1250" t="s">
        <v>530</v>
      </c>
      <c r="BY72" s="1250"/>
      <c r="BZ72" s="1250"/>
      <c r="CA72" s="1250"/>
      <c r="CB72" s="1250"/>
      <c r="CC72" s="1250"/>
      <c r="CD72" s="1250"/>
      <c r="CE72" s="1250"/>
      <c r="CF72" s="1250" t="s">
        <v>531</v>
      </c>
      <c r="CG72" s="1250"/>
      <c r="CH72" s="1250"/>
      <c r="CI72" s="1250"/>
      <c r="CJ72" s="1250"/>
      <c r="CK72" s="1250"/>
      <c r="CL72" s="1250"/>
      <c r="CM72" s="1250"/>
      <c r="CN72" s="1250" t="s">
        <v>532</v>
      </c>
      <c r="CO72" s="1250"/>
      <c r="CP72" s="1250"/>
      <c r="CQ72" s="1250"/>
      <c r="CR72" s="1250"/>
      <c r="CS72" s="1250"/>
      <c r="CT72" s="1250"/>
      <c r="CU72" s="1250"/>
      <c r="CV72" s="1250" t="s">
        <v>533</v>
      </c>
      <c r="CW72" s="1250"/>
      <c r="CX72" s="1250"/>
      <c r="CY72" s="1250"/>
      <c r="CZ72" s="1250"/>
      <c r="DA72" s="1250"/>
      <c r="DB72" s="1250"/>
      <c r="DC72" s="1250"/>
    </row>
    <row r="73" spans="2:107" ht="13" x14ac:dyDescent="0.2">
      <c r="B73" s="1225"/>
      <c r="G73" s="1251"/>
      <c r="H73" s="1251"/>
      <c r="I73" s="1251"/>
      <c r="J73" s="1251"/>
      <c r="K73" s="1281"/>
      <c r="L73" s="1281"/>
      <c r="M73" s="1281"/>
      <c r="N73" s="1281"/>
      <c r="AM73" s="1243"/>
      <c r="AN73" s="1254" t="s">
        <v>570</v>
      </c>
      <c r="AO73" s="1254"/>
      <c r="AP73" s="1254"/>
      <c r="AQ73" s="1254"/>
      <c r="AR73" s="1254"/>
      <c r="AS73" s="1254"/>
      <c r="AT73" s="1254"/>
      <c r="AU73" s="1254"/>
      <c r="AV73" s="1254"/>
      <c r="AW73" s="1254"/>
      <c r="AX73" s="1254"/>
      <c r="AY73" s="1254"/>
      <c r="AZ73" s="1254"/>
      <c r="BA73" s="1254"/>
      <c r="BB73" s="1254" t="s">
        <v>571</v>
      </c>
      <c r="BC73" s="1254"/>
      <c r="BD73" s="1254"/>
      <c r="BE73" s="1254"/>
      <c r="BF73" s="1254"/>
      <c r="BG73" s="1254"/>
      <c r="BH73" s="1254"/>
      <c r="BI73" s="1254"/>
      <c r="BJ73" s="1254"/>
      <c r="BK73" s="1254"/>
      <c r="BL73" s="1254"/>
      <c r="BM73" s="1254"/>
      <c r="BN73" s="1254"/>
      <c r="BO73" s="1254"/>
      <c r="BP73" s="1255">
        <v>41.9</v>
      </c>
      <c r="BQ73" s="1255"/>
      <c r="BR73" s="1255"/>
      <c r="BS73" s="1255"/>
      <c r="BT73" s="1255"/>
      <c r="BU73" s="1255"/>
      <c r="BV73" s="1255"/>
      <c r="BW73" s="1255"/>
      <c r="BX73" s="1255">
        <v>33</v>
      </c>
      <c r="BY73" s="1255"/>
      <c r="BZ73" s="1255"/>
      <c r="CA73" s="1255"/>
      <c r="CB73" s="1255"/>
      <c r="CC73" s="1255"/>
      <c r="CD73" s="1255"/>
      <c r="CE73" s="1255"/>
      <c r="CF73" s="1255">
        <v>13.3</v>
      </c>
      <c r="CG73" s="1255"/>
      <c r="CH73" s="1255"/>
      <c r="CI73" s="1255"/>
      <c r="CJ73" s="1255"/>
      <c r="CK73" s="1255"/>
      <c r="CL73" s="1255"/>
      <c r="CM73" s="1255"/>
      <c r="CN73" s="1255">
        <v>6.4</v>
      </c>
      <c r="CO73" s="1255"/>
      <c r="CP73" s="1255"/>
      <c r="CQ73" s="1255"/>
      <c r="CR73" s="1255"/>
      <c r="CS73" s="1255"/>
      <c r="CT73" s="1255"/>
      <c r="CU73" s="1255"/>
      <c r="CV73" s="1255">
        <v>1.3</v>
      </c>
      <c r="CW73" s="1255"/>
      <c r="CX73" s="1255"/>
      <c r="CY73" s="1255"/>
      <c r="CZ73" s="1255"/>
      <c r="DA73" s="1255"/>
      <c r="DB73" s="1255"/>
      <c r="DC73" s="1255"/>
    </row>
    <row r="74" spans="2:107" ht="13" x14ac:dyDescent="0.2">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576</v>
      </c>
      <c r="BC75" s="1254"/>
      <c r="BD75" s="1254"/>
      <c r="BE75" s="1254"/>
      <c r="BF75" s="1254"/>
      <c r="BG75" s="1254"/>
      <c r="BH75" s="1254"/>
      <c r="BI75" s="1254"/>
      <c r="BJ75" s="1254"/>
      <c r="BK75" s="1254"/>
      <c r="BL75" s="1254"/>
      <c r="BM75" s="1254"/>
      <c r="BN75" s="1254"/>
      <c r="BO75" s="1254"/>
      <c r="BP75" s="1255">
        <v>4.9000000000000004</v>
      </c>
      <c r="BQ75" s="1255"/>
      <c r="BR75" s="1255"/>
      <c r="BS75" s="1255"/>
      <c r="BT75" s="1255"/>
      <c r="BU75" s="1255"/>
      <c r="BV75" s="1255"/>
      <c r="BW75" s="1255"/>
      <c r="BX75" s="1255">
        <v>5.0999999999999996</v>
      </c>
      <c r="BY75" s="1255"/>
      <c r="BZ75" s="1255"/>
      <c r="CA75" s="1255"/>
      <c r="CB75" s="1255"/>
      <c r="CC75" s="1255"/>
      <c r="CD75" s="1255"/>
      <c r="CE75" s="1255"/>
      <c r="CF75" s="1255">
        <v>5.2</v>
      </c>
      <c r="CG75" s="1255"/>
      <c r="CH75" s="1255"/>
      <c r="CI75" s="1255"/>
      <c r="CJ75" s="1255"/>
      <c r="CK75" s="1255"/>
      <c r="CL75" s="1255"/>
      <c r="CM75" s="1255"/>
      <c r="CN75" s="1255">
        <v>5.5</v>
      </c>
      <c r="CO75" s="1255"/>
      <c r="CP75" s="1255"/>
      <c r="CQ75" s="1255"/>
      <c r="CR75" s="1255"/>
      <c r="CS75" s="1255"/>
      <c r="CT75" s="1255"/>
      <c r="CU75" s="1255"/>
      <c r="CV75" s="1255">
        <v>5.3</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81"/>
      <c r="L77" s="1281"/>
      <c r="M77" s="1281"/>
      <c r="N77" s="1281"/>
      <c r="AN77" s="1250" t="s">
        <v>573</v>
      </c>
      <c r="AO77" s="1250"/>
      <c r="AP77" s="1250"/>
      <c r="AQ77" s="1250"/>
      <c r="AR77" s="1250"/>
      <c r="AS77" s="1250"/>
      <c r="AT77" s="1250"/>
      <c r="AU77" s="1250"/>
      <c r="AV77" s="1250"/>
      <c r="AW77" s="1250"/>
      <c r="AX77" s="1250"/>
      <c r="AY77" s="1250"/>
      <c r="AZ77" s="1250"/>
      <c r="BA77" s="1250"/>
      <c r="BB77" s="1254" t="s">
        <v>571</v>
      </c>
      <c r="BC77" s="1254"/>
      <c r="BD77" s="1254"/>
      <c r="BE77" s="1254"/>
      <c r="BF77" s="1254"/>
      <c r="BG77" s="1254"/>
      <c r="BH77" s="1254"/>
      <c r="BI77" s="1254"/>
      <c r="BJ77" s="1254"/>
      <c r="BK77" s="1254"/>
      <c r="BL77" s="1254"/>
      <c r="BM77" s="1254"/>
      <c r="BN77" s="1254"/>
      <c r="BO77" s="1254"/>
      <c r="BP77" s="1255">
        <v>19</v>
      </c>
      <c r="BQ77" s="1255"/>
      <c r="BR77" s="1255"/>
      <c r="BS77" s="1255"/>
      <c r="BT77" s="1255"/>
      <c r="BU77" s="1255"/>
      <c r="BV77" s="1255"/>
      <c r="BW77" s="1255"/>
      <c r="BX77" s="1255">
        <v>18</v>
      </c>
      <c r="BY77" s="1255"/>
      <c r="BZ77" s="1255"/>
      <c r="CA77" s="1255"/>
      <c r="CB77" s="1255"/>
      <c r="CC77" s="1255"/>
      <c r="CD77" s="1255"/>
      <c r="CE77" s="1255"/>
      <c r="CF77" s="1255">
        <v>13.1</v>
      </c>
      <c r="CG77" s="1255"/>
      <c r="CH77" s="1255"/>
      <c r="CI77" s="1255"/>
      <c r="CJ77" s="1255"/>
      <c r="CK77" s="1255"/>
      <c r="CL77" s="1255"/>
      <c r="CM77" s="1255"/>
      <c r="CN77" s="1255">
        <v>10.9</v>
      </c>
      <c r="CO77" s="1255"/>
      <c r="CP77" s="1255"/>
      <c r="CQ77" s="1255"/>
      <c r="CR77" s="1255"/>
      <c r="CS77" s="1255"/>
      <c r="CT77" s="1255"/>
      <c r="CU77" s="1255"/>
      <c r="CV77" s="1255">
        <v>13.6</v>
      </c>
      <c r="CW77" s="1255"/>
      <c r="CX77" s="1255"/>
      <c r="CY77" s="1255"/>
      <c r="CZ77" s="1255"/>
      <c r="DA77" s="1255"/>
      <c r="DB77" s="1255"/>
      <c r="DC77" s="1255"/>
    </row>
    <row r="78" spans="2:107" ht="13" x14ac:dyDescent="0.2">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576</v>
      </c>
      <c r="BC79" s="1254"/>
      <c r="BD79" s="1254"/>
      <c r="BE79" s="1254"/>
      <c r="BF79" s="1254"/>
      <c r="BG79" s="1254"/>
      <c r="BH79" s="1254"/>
      <c r="BI79" s="1254"/>
      <c r="BJ79" s="1254"/>
      <c r="BK79" s="1254"/>
      <c r="BL79" s="1254"/>
      <c r="BM79" s="1254"/>
      <c r="BN79" s="1254"/>
      <c r="BO79" s="1254"/>
      <c r="BP79" s="1255">
        <v>3.6</v>
      </c>
      <c r="BQ79" s="1255"/>
      <c r="BR79" s="1255"/>
      <c r="BS79" s="1255"/>
      <c r="BT79" s="1255"/>
      <c r="BU79" s="1255"/>
      <c r="BV79" s="1255"/>
      <c r="BW79" s="1255"/>
      <c r="BX79" s="1255">
        <v>3.5</v>
      </c>
      <c r="BY79" s="1255"/>
      <c r="BZ79" s="1255"/>
      <c r="CA79" s="1255"/>
      <c r="CB79" s="1255"/>
      <c r="CC79" s="1255"/>
      <c r="CD79" s="1255"/>
      <c r="CE79" s="1255"/>
      <c r="CF79" s="1255">
        <v>3.6</v>
      </c>
      <c r="CG79" s="1255"/>
      <c r="CH79" s="1255"/>
      <c r="CI79" s="1255"/>
      <c r="CJ79" s="1255"/>
      <c r="CK79" s="1255"/>
      <c r="CL79" s="1255"/>
      <c r="CM79" s="1255"/>
      <c r="CN79" s="1255">
        <v>4</v>
      </c>
      <c r="CO79" s="1255"/>
      <c r="CP79" s="1255"/>
      <c r="CQ79" s="1255"/>
      <c r="CR79" s="1255"/>
      <c r="CS79" s="1255"/>
      <c r="CT79" s="1255"/>
      <c r="CU79" s="1255"/>
      <c r="CV79" s="1255">
        <v>4.3</v>
      </c>
      <c r="CW79" s="1255"/>
      <c r="CX79" s="1255"/>
      <c r="CY79" s="1255"/>
      <c r="CZ79" s="1255"/>
      <c r="DA79" s="1255"/>
      <c r="DB79" s="1255"/>
      <c r="DC79" s="1255"/>
    </row>
    <row r="80" spans="2:107" ht="13" x14ac:dyDescent="0.2">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C+HUv/8kjJ8F3x07N4pSk7fc1AgJ0vKgDgrzxNYm/XX7VzhcCKCH3Ml+yK616XnjWhFaJw33772TQByDq6VHTw==" saltValue="TEstJDlK5lYsXJJGblZ8+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80C30-D023-4096-B1A7-446C1C521BEF}">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PO1bcWKR7oRHKEoFARlAHIvZQ53ZTWAumw+0tG1Q++Im/BM1Bh/YwtWadt3K62l2GnlUAfWOnUfGbjs5LFAApg==" saltValue="H2fdQKrmJOfsmdDvcLQg4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47FC9-3B18-43F1-8B85-17818A9074A3}">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hshZZRIORKH5YBpJDH/XufQy1zl0AEtBR/1xIEPVp7V7akvUPcn56kI4zd8SDrjuJR/jAxEqIK21PG5ppU17Lw==" saltValue="fSa8KJx9toJoB85mEOYog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48134</v>
      </c>
      <c r="E3" s="156"/>
      <c r="F3" s="157">
        <v>46035</v>
      </c>
      <c r="G3" s="158"/>
      <c r="H3" s="159"/>
    </row>
    <row r="4" spans="1:8" x14ac:dyDescent="0.2">
      <c r="A4" s="160"/>
      <c r="B4" s="161"/>
      <c r="C4" s="162"/>
      <c r="D4" s="163">
        <v>25750</v>
      </c>
      <c r="E4" s="164"/>
      <c r="F4" s="165">
        <v>25158</v>
      </c>
      <c r="G4" s="166"/>
      <c r="H4" s="167"/>
    </row>
    <row r="5" spans="1:8" x14ac:dyDescent="0.2">
      <c r="A5" s="148" t="s">
        <v>523</v>
      </c>
      <c r="B5" s="153"/>
      <c r="C5" s="154"/>
      <c r="D5" s="155">
        <v>35270</v>
      </c>
      <c r="E5" s="156"/>
      <c r="F5" s="157">
        <v>43261</v>
      </c>
      <c r="G5" s="158"/>
      <c r="H5" s="159"/>
    </row>
    <row r="6" spans="1:8" x14ac:dyDescent="0.2">
      <c r="A6" s="160"/>
      <c r="B6" s="161"/>
      <c r="C6" s="162"/>
      <c r="D6" s="163">
        <v>15133</v>
      </c>
      <c r="E6" s="164"/>
      <c r="F6" s="165">
        <v>24721</v>
      </c>
      <c r="G6" s="166"/>
      <c r="H6" s="167"/>
    </row>
    <row r="7" spans="1:8" x14ac:dyDescent="0.2">
      <c r="A7" s="148" t="s">
        <v>524</v>
      </c>
      <c r="B7" s="153"/>
      <c r="C7" s="154"/>
      <c r="D7" s="155">
        <v>29057</v>
      </c>
      <c r="E7" s="156"/>
      <c r="F7" s="157">
        <v>40626</v>
      </c>
      <c r="G7" s="158"/>
      <c r="H7" s="159"/>
    </row>
    <row r="8" spans="1:8" x14ac:dyDescent="0.2">
      <c r="A8" s="160"/>
      <c r="B8" s="161"/>
      <c r="C8" s="162"/>
      <c r="D8" s="163">
        <v>14927</v>
      </c>
      <c r="E8" s="164"/>
      <c r="F8" s="165">
        <v>24279</v>
      </c>
      <c r="G8" s="166"/>
      <c r="H8" s="167"/>
    </row>
    <row r="9" spans="1:8" x14ac:dyDescent="0.2">
      <c r="A9" s="148" t="s">
        <v>525</v>
      </c>
      <c r="B9" s="153"/>
      <c r="C9" s="154"/>
      <c r="D9" s="155">
        <v>29626</v>
      </c>
      <c r="E9" s="156"/>
      <c r="F9" s="157">
        <v>46133</v>
      </c>
      <c r="G9" s="158"/>
      <c r="H9" s="159"/>
    </row>
    <row r="10" spans="1:8" x14ac:dyDescent="0.2">
      <c r="A10" s="160"/>
      <c r="B10" s="161"/>
      <c r="C10" s="162"/>
      <c r="D10" s="163">
        <v>17771</v>
      </c>
      <c r="E10" s="164"/>
      <c r="F10" s="165">
        <v>27280</v>
      </c>
      <c r="G10" s="166"/>
      <c r="H10" s="167"/>
    </row>
    <row r="11" spans="1:8" x14ac:dyDescent="0.2">
      <c r="A11" s="148" t="s">
        <v>526</v>
      </c>
      <c r="B11" s="153"/>
      <c r="C11" s="154"/>
      <c r="D11" s="155">
        <v>43159</v>
      </c>
      <c r="E11" s="156"/>
      <c r="F11" s="157">
        <v>49174</v>
      </c>
      <c r="G11" s="158"/>
      <c r="H11" s="159"/>
    </row>
    <row r="12" spans="1:8" x14ac:dyDescent="0.2">
      <c r="A12" s="160"/>
      <c r="B12" s="161"/>
      <c r="C12" s="168"/>
      <c r="D12" s="163">
        <v>26444</v>
      </c>
      <c r="E12" s="164"/>
      <c r="F12" s="165">
        <v>29896</v>
      </c>
      <c r="G12" s="166"/>
      <c r="H12" s="167"/>
    </row>
    <row r="13" spans="1:8" x14ac:dyDescent="0.2">
      <c r="A13" s="148"/>
      <c r="B13" s="153"/>
      <c r="C13" s="169"/>
      <c r="D13" s="170">
        <v>37049</v>
      </c>
      <c r="E13" s="171"/>
      <c r="F13" s="172">
        <v>45046</v>
      </c>
      <c r="G13" s="173"/>
      <c r="H13" s="159"/>
    </row>
    <row r="14" spans="1:8" x14ac:dyDescent="0.2">
      <c r="A14" s="160"/>
      <c r="B14" s="161"/>
      <c r="C14" s="162"/>
      <c r="D14" s="163">
        <v>20005</v>
      </c>
      <c r="E14" s="164"/>
      <c r="F14" s="165">
        <v>26267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5.94</v>
      </c>
      <c r="C19" s="174">
        <f>ROUND(VALUE(SUBSTITUTE(実質収支比率等に係る経年分析!G$48,"▲","-")),2)</f>
        <v>6.23</v>
      </c>
      <c r="D19" s="174">
        <f>ROUND(VALUE(SUBSTITUTE(実質収支比率等に係る経年分析!H$48,"▲","-")),2)</f>
        <v>6.96</v>
      </c>
      <c r="E19" s="174">
        <f>ROUND(VALUE(SUBSTITUTE(実質収支比率等に係る経年分析!I$48,"▲","-")),2)</f>
        <v>6.91</v>
      </c>
      <c r="F19" s="174">
        <f>ROUND(VALUE(SUBSTITUTE(実質収支比率等に係る経年分析!J$48,"▲","-")),2)</f>
        <v>7.2</v>
      </c>
    </row>
    <row r="20" spans="1:11" x14ac:dyDescent="0.2">
      <c r="A20" s="174" t="s">
        <v>53</v>
      </c>
      <c r="B20" s="174">
        <f>ROUND(VALUE(SUBSTITUTE(実質収支比率等に係る経年分析!F$47,"▲","-")),2)</f>
        <v>12.27</v>
      </c>
      <c r="C20" s="174">
        <f>ROUND(VALUE(SUBSTITUTE(実質収支比率等に係る経年分析!G$47,"▲","-")),2)</f>
        <v>12.65</v>
      </c>
      <c r="D20" s="174">
        <f>ROUND(VALUE(SUBSTITUTE(実質収支比率等に係る経年分析!H$47,"▲","-")),2)</f>
        <v>15.09</v>
      </c>
      <c r="E20" s="174">
        <f>ROUND(VALUE(SUBSTITUTE(実質収支比率等に係る経年分析!I$47,"▲","-")),2)</f>
        <v>17.79</v>
      </c>
      <c r="F20" s="174">
        <f>ROUND(VALUE(SUBSTITUTE(実質収支比率等に係る経年分析!J$47,"▲","-")),2)</f>
        <v>16.829999999999998</v>
      </c>
    </row>
    <row r="21" spans="1:11" x14ac:dyDescent="0.2">
      <c r="A21" s="174" t="s">
        <v>54</v>
      </c>
      <c r="B21" s="174">
        <f>IF(ISNUMBER(VALUE(SUBSTITUTE(実質収支比率等に係る経年分析!F$49,"▲","-"))),ROUND(VALUE(SUBSTITUTE(実質収支比率等に係る経年分析!F$49,"▲","-")),2),NA())</f>
        <v>-1.26</v>
      </c>
      <c r="C21" s="174">
        <f>IF(ISNUMBER(VALUE(SUBSTITUTE(実質収支比率等に係る経年分析!G$49,"▲","-"))),ROUND(VALUE(SUBSTITUTE(実質収支比率等に係る経年分析!G$49,"▲","-")),2),NA())</f>
        <v>-1.74</v>
      </c>
      <c r="D21" s="174">
        <f>IF(ISNUMBER(VALUE(SUBSTITUTE(実質収支比率等に係る経年分析!H$49,"▲","-"))),ROUND(VALUE(SUBSTITUTE(実質収支比率等に係る経年分析!H$49,"▲","-")),2),NA())</f>
        <v>1.03</v>
      </c>
      <c r="E21" s="174">
        <f>IF(ISNUMBER(VALUE(SUBSTITUTE(実質収支比率等に係る経年分析!I$49,"▲","-"))),ROUND(VALUE(SUBSTITUTE(実質収支比率等に係る経年分析!I$49,"▲","-")),2),NA())</f>
        <v>-1.43</v>
      </c>
      <c r="F21" s="174">
        <f>IF(ISNUMBER(VALUE(SUBSTITUTE(実質収支比率等に係る経年分析!J$49,"▲","-"))),ROUND(VALUE(SUBSTITUTE(実質収支比率等に係る経年分析!J$49,"▲","-")),2),NA())</f>
        <v>-3.76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1.22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介護保険特別会計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1.02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1.26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0.95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1.42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0.23</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0.57999999999999996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1.07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0.99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0.72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0.28000000000000003</v>
      </c>
    </row>
    <row r="31" spans="1:11" x14ac:dyDescent="0.2">
      <c r="A31" s="175" t="str">
        <f>IF(連結実質赤字比率に係る赤字・黒字の構成分析!C$39="",NA(),連結実質赤字比率に係る赤字・黒字の構成分析!C$39)</f>
        <v>農業集落排水事業会計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2">
      <c r="A32" s="175" t="str">
        <f>IF(連結実質赤字比率に係る赤字・黒字の構成分析!C$38="",NA(),連結実質赤字比率に係る赤字・黒字の構成分析!C$38)</f>
        <v>小型自動車競走事業費特別会計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0.56000000000000005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0.54</v>
      </c>
    </row>
    <row r="33" spans="1:16" x14ac:dyDescent="0.2">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1.28</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5.76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5.77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4.13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4.2300000000000004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5.83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7.12</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16.52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17.600000000000001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19.13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21.05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19.37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7404</v>
      </c>
      <c r="E42" s="176"/>
      <c r="F42" s="176"/>
      <c r="G42" s="176">
        <f>'実質公債費比率（分子）の構造'!L$52</f>
        <v>7499</v>
      </c>
      <c r="H42" s="176"/>
      <c r="I42" s="176"/>
      <c r="J42" s="176">
        <f>'実質公債費比率（分子）の構造'!M$52</f>
        <v>7589</v>
      </c>
      <c r="K42" s="176"/>
      <c r="L42" s="176"/>
      <c r="M42" s="176">
        <f>'実質公債費比率（分子）の構造'!N$52</f>
        <v>7460</v>
      </c>
      <c r="N42" s="176"/>
      <c r="O42" s="176"/>
      <c r="P42" s="176">
        <f>'実質公債費比率（分子）の構造'!O$52</f>
        <v>7167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1985</v>
      </c>
      <c r="C46" s="176"/>
      <c r="D46" s="176"/>
      <c r="E46" s="176">
        <f>'実質公債費比率（分子）の構造'!L$48</f>
        <v>1904</v>
      </c>
      <c r="F46" s="176"/>
      <c r="G46" s="176"/>
      <c r="H46" s="176">
        <f>'実質公債費比率（分子）の構造'!M$48</f>
        <v>1786</v>
      </c>
      <c r="I46" s="176"/>
      <c r="J46" s="176"/>
      <c r="K46" s="176">
        <f>'実質公債費比率（分子）の構造'!N$48</f>
        <v>1877</v>
      </c>
      <c r="L46" s="176"/>
      <c r="M46" s="176"/>
      <c r="N46" s="176">
        <f>'実質公債費比率（分子）の構造'!O$48</f>
        <v>1916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7229</v>
      </c>
      <c r="C49" s="176"/>
      <c r="D49" s="176"/>
      <c r="E49" s="176">
        <f>'実質公債費比率（分子）の構造'!L$45</f>
        <v>7662</v>
      </c>
      <c r="F49" s="176"/>
      <c r="G49" s="176"/>
      <c r="H49" s="176">
        <f>'実質公債費比率（分子）の構造'!M$45</f>
        <v>7842</v>
      </c>
      <c r="I49" s="176"/>
      <c r="J49" s="176"/>
      <c r="K49" s="176">
        <f>'実質公債費比率（分子）の構造'!N$45</f>
        <v>7784</v>
      </c>
      <c r="L49" s="176"/>
      <c r="M49" s="176"/>
      <c r="N49" s="176">
        <f>'実質公債費比率（分子）の構造'!O$45</f>
        <v>7292</v>
      </c>
      <c r="O49" s="176"/>
      <c r="P49" s="176"/>
    </row>
    <row r="50" spans="1:16" x14ac:dyDescent="0.2">
      <c r="A50" s="176" t="s">
        <v>67</v>
      </c>
      <c r="B50" s="176" t="e">
        <f>NA()</f>
        <v>#N/A</v>
      </c>
      <c r="C50" s="176">
        <f>IF(ISNUMBER('実質公債費比率（分子）の構造'!K$53),'実質公債費比率（分子）の構造'!K$53,NA())</f>
        <v>1811</v>
      </c>
      <c r="D50" s="176" t="e">
        <f>NA()</f>
        <v>#N/A</v>
      </c>
      <c r="E50" s="176" t="e">
        <f>NA()</f>
        <v>#N/A</v>
      </c>
      <c r="F50" s="176">
        <f>IF(ISNUMBER('実質公債費比率（分子）の構造'!L$53),'実質公債費比率（分子）の構造'!L$53,NA())</f>
        <v>2068</v>
      </c>
      <c r="G50" s="176" t="e">
        <f>NA()</f>
        <v>#N/A</v>
      </c>
      <c r="H50" s="176" t="e">
        <f>NA()</f>
        <v>#N/A</v>
      </c>
      <c r="I50" s="176">
        <f>IF(ISNUMBER('実質公債費比率（分子）の構造'!M$53),'実質公債費比率（分子）の構造'!M$53,NA())</f>
        <v>2040</v>
      </c>
      <c r="J50" s="176" t="e">
        <f>NA()</f>
        <v>#N/A</v>
      </c>
      <c r="K50" s="176" t="e">
        <f>NA()</f>
        <v>#N/A</v>
      </c>
      <c r="L50" s="176">
        <f>IF(ISNUMBER('実質公債費比率（分子）の構造'!N$53),'実質公債費比率（分子）の構造'!N$53,NA())</f>
        <v>2202</v>
      </c>
      <c r="M50" s="176" t="e">
        <f>NA()</f>
        <v>#N/A</v>
      </c>
      <c r="N50" s="176" t="e">
        <f>NA()</f>
        <v>#N/A</v>
      </c>
      <c r="O50" s="176">
        <f>IF(ISNUMBER('実質公債費比率（分子）の構造'!O$53),'実質公債費比率（分子）の構造'!O$53,NA())</f>
        <v>2042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68991</v>
      </c>
      <c r="E56" s="175"/>
      <c r="F56" s="175"/>
      <c r="G56" s="175">
        <f>'将来負担比率（分子）の構造'!J$52</f>
        <v>67212</v>
      </c>
      <c r="H56" s="175"/>
      <c r="I56" s="175"/>
      <c r="J56" s="175">
        <f>'将来負担比率（分子）の構造'!K$52</f>
        <v>65390</v>
      </c>
      <c r="K56" s="175"/>
      <c r="L56" s="175"/>
      <c r="M56" s="175">
        <f>'将来負担比率（分子）の構造'!L$52</f>
        <v>62140</v>
      </c>
      <c r="N56" s="175"/>
      <c r="O56" s="175"/>
      <c r="P56" s="175">
        <f>'将来負担比率（分子）の構造'!M$52</f>
        <v>60251</v>
      </c>
    </row>
    <row r="57" spans="1:16" x14ac:dyDescent="0.2">
      <c r="A57" s="175" t="s">
        <v>42</v>
      </c>
      <c r="B57" s="175"/>
      <c r="C57" s="175"/>
      <c r="D57" s="175">
        <f>'将来負担比率（分子）の構造'!I$51</f>
        <v>6851</v>
      </c>
      <c r="E57" s="175"/>
      <c r="F57" s="175"/>
      <c r="G57" s="175">
        <f>'将来負担比率（分子）の構造'!J$51</f>
        <v>7316</v>
      </c>
      <c r="H57" s="175"/>
      <c r="I57" s="175"/>
      <c r="J57" s="175">
        <f>'将来負担比率（分子）の構造'!K$51</f>
        <v>7095</v>
      </c>
      <c r="K57" s="175"/>
      <c r="L57" s="175"/>
      <c r="M57" s="175">
        <f>'将来負担比率（分子）の構造'!L$51</f>
        <v>6591</v>
      </c>
      <c r="N57" s="175"/>
      <c r="O57" s="175"/>
      <c r="P57" s="175">
        <f>'将来負担比率（分子）の構造'!M$51</f>
        <v>7961</v>
      </c>
    </row>
    <row r="58" spans="1:16" x14ac:dyDescent="0.2">
      <c r="A58" s="175" t="s">
        <v>41</v>
      </c>
      <c r="B58" s="175"/>
      <c r="C58" s="175"/>
      <c r="D58" s="175">
        <f>'将来負担比率（分子）の構造'!I$50</f>
        <v>11500</v>
      </c>
      <c r="E58" s="175"/>
      <c r="F58" s="175"/>
      <c r="G58" s="175">
        <f>'将来負担比率（分子）の構造'!J$50</f>
        <v>11775</v>
      </c>
      <c r="H58" s="175"/>
      <c r="I58" s="175"/>
      <c r="J58" s="175">
        <f>'将来負担比率（分子）の構造'!K$50</f>
        <v>18063</v>
      </c>
      <c r="K58" s="175"/>
      <c r="L58" s="175"/>
      <c r="M58" s="175">
        <f>'将来負担比率（分子）の構造'!L$50</f>
        <v>19996</v>
      </c>
      <c r="N58" s="175"/>
      <c r="O58" s="175"/>
      <c r="P58" s="175">
        <f>'将来負担比率（分子）の構造'!M$50</f>
        <v>19943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119</v>
      </c>
      <c r="C61" s="175"/>
      <c r="D61" s="175"/>
      <c r="E61" s="175">
        <f>'将来負担比率（分子）の構造'!J$46</f>
        <v>89</v>
      </c>
      <c r="F61" s="175"/>
      <c r="G61" s="175"/>
      <c r="H61" s="175">
        <f>'将来負担比率（分子）の構造'!K$46</f>
        <v>34</v>
      </c>
      <c r="I61" s="175"/>
      <c r="J61" s="175"/>
      <c r="K61" s="175">
        <f>'将来負担比率（分子）の構造'!L$46</f>
        <v>12</v>
      </c>
      <c r="L61" s="175"/>
      <c r="M61" s="175"/>
      <c r="N61" s="175">
        <f>'将来負担比率（分子）の構造'!M$46</f>
        <v>47</v>
      </c>
      <c r="O61" s="175"/>
      <c r="P61" s="175"/>
    </row>
    <row r="62" spans="1:16" x14ac:dyDescent="0.2">
      <c r="A62" s="175" t="s">
        <v>35</v>
      </c>
      <c r="B62" s="175">
        <f>'将来負担比率（分子）の構造'!I$45</f>
        <v>10599</v>
      </c>
      <c r="C62" s="175"/>
      <c r="D62" s="175"/>
      <c r="E62" s="175">
        <f>'将来負担比率（分子）の構造'!J$45</f>
        <v>10492</v>
      </c>
      <c r="F62" s="175"/>
      <c r="G62" s="175"/>
      <c r="H62" s="175">
        <f>'将来負担比率（分子）の構造'!K$45</f>
        <v>10355</v>
      </c>
      <c r="I62" s="175"/>
      <c r="J62" s="175"/>
      <c r="K62" s="175">
        <f>'将来負担比率（分子）の構造'!L$45</f>
        <v>10420</v>
      </c>
      <c r="L62" s="175"/>
      <c r="M62" s="175"/>
      <c r="N62" s="175">
        <f>'将来負担比率（分子）の構造'!M$45</f>
        <v>10437</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20863</v>
      </c>
      <c r="C64" s="175"/>
      <c r="D64" s="175"/>
      <c r="E64" s="175">
        <f>'将来負担比率（分子）の構造'!J$43</f>
        <v>19435</v>
      </c>
      <c r="F64" s="175"/>
      <c r="G64" s="175"/>
      <c r="H64" s="175">
        <f>'将来負担比率（分子）の構造'!K$43</f>
        <v>18239</v>
      </c>
      <c r="I64" s="175"/>
      <c r="J64" s="175"/>
      <c r="K64" s="175">
        <f>'将来負担比率（分子）の構造'!L$43</f>
        <v>17014</v>
      </c>
      <c r="L64" s="175"/>
      <c r="M64" s="175"/>
      <c r="N64" s="175">
        <f>'将来負担比率（分子）の構造'!M$43</f>
        <v>16656</v>
      </c>
      <c r="O64" s="175"/>
      <c r="P64" s="175"/>
    </row>
    <row r="65" spans="1:16" x14ac:dyDescent="0.2">
      <c r="A65" s="175" t="s">
        <v>32</v>
      </c>
      <c r="B65" s="175">
        <f>'将来負担比率（分子）の構造'!I$42</f>
        <v>7</v>
      </c>
      <c r="C65" s="175"/>
      <c r="D65" s="175"/>
      <c r="E65" s="175">
        <f>'将来負担比率（分子）の構造'!J$42</f>
        <v>6</v>
      </c>
      <c r="F65" s="175"/>
      <c r="G65" s="175"/>
      <c r="H65" s="175">
        <f>'将来負担比率（分子）の構造'!K$42</f>
        <v>5</v>
      </c>
      <c r="I65" s="175"/>
      <c r="J65" s="175"/>
      <c r="K65" s="175">
        <f>'将来負担比率（分子）の構造'!L$42</f>
        <v>4</v>
      </c>
      <c r="L65" s="175"/>
      <c r="M65" s="175"/>
      <c r="N65" s="175">
        <f>'将来負担比率（分子）の構造'!M$42</f>
        <v>3</v>
      </c>
      <c r="O65" s="175"/>
      <c r="P65" s="175"/>
    </row>
    <row r="66" spans="1:16" x14ac:dyDescent="0.2">
      <c r="A66" s="175" t="s">
        <v>31</v>
      </c>
      <c r="B66" s="175">
        <f>'将来負担比率（分子）の構造'!I$41</f>
        <v>70802</v>
      </c>
      <c r="C66" s="175"/>
      <c r="D66" s="175"/>
      <c r="E66" s="175">
        <f>'将来負担比率（分子）の構造'!J$41</f>
        <v>68565</v>
      </c>
      <c r="F66" s="175"/>
      <c r="G66" s="175"/>
      <c r="H66" s="175">
        <f>'将来負担比率（分子）の構造'!K$41</f>
        <v>67158</v>
      </c>
      <c r="I66" s="175"/>
      <c r="J66" s="175"/>
      <c r="K66" s="175">
        <f>'将来負担比率（分子）の構造'!L$41</f>
        <v>63744</v>
      </c>
      <c r="L66" s="175"/>
      <c r="M66" s="175"/>
      <c r="N66" s="175">
        <f>'将来負担比率（分子）の構造'!M$41</f>
        <v>61549</v>
      </c>
      <c r="O66" s="175"/>
      <c r="P66" s="175"/>
    </row>
    <row r="67" spans="1:16" x14ac:dyDescent="0.2">
      <c r="A67" s="175" t="s">
        <v>71</v>
      </c>
      <c r="B67" s="175" t="e">
        <f>NA()</f>
        <v>#N/A</v>
      </c>
      <c r="C67" s="175">
        <f>IF(ISNUMBER('将来負担比率（分子）の構造'!I$53), IF('将来負担比率（分子）の構造'!I$53 &lt; 0, 0, '将来負担比率（分子）の構造'!I$53), NA())</f>
        <v>15048</v>
      </c>
      <c r="D67" s="175" t="e">
        <f>NA()</f>
        <v>#N/A</v>
      </c>
      <c r="E67" s="175" t="e">
        <f>NA()</f>
        <v>#N/A</v>
      </c>
      <c r="F67" s="175">
        <f>IF(ISNUMBER('将来負担比率（分子）の構造'!J$53), IF('将来負担比率（分子）の構造'!J$53 &lt; 0, 0, '将来負担比率（分子）の構造'!J$53), NA())</f>
        <v>12284</v>
      </c>
      <c r="G67" s="175" t="e">
        <f>NA()</f>
        <v>#N/A</v>
      </c>
      <c r="H67" s="175" t="e">
        <f>NA()</f>
        <v>#N/A</v>
      </c>
      <c r="I67" s="175">
        <f>IF(ISNUMBER('将来負担比率（分子）の構造'!K$53), IF('将来負担比率（分子）の構造'!K$53 &lt; 0, 0, '将来負担比率（分子）の構造'!K$53), NA())</f>
        <v>5241</v>
      </c>
      <c r="J67" s="175" t="e">
        <f>NA()</f>
        <v>#N/A</v>
      </c>
      <c r="K67" s="175" t="e">
        <f>NA()</f>
        <v>#N/A</v>
      </c>
      <c r="L67" s="175">
        <f>IF(ISNUMBER('将来負担比率（分子）の構造'!L$53), IF('将来負担比率（分子）の構造'!L$53 &lt; 0, 0, '将来負担比率（分子）の構造'!L$53), NA())</f>
        <v>2466</v>
      </c>
      <c r="M67" s="175" t="e">
        <f>NA()</f>
        <v>#N/A</v>
      </c>
      <c r="N67" s="175" t="e">
        <f>NA()</f>
        <v>#N/A</v>
      </c>
      <c r="O67" s="175">
        <f>IF(ISNUMBER('将来負担比率（分子）の構造'!M$53), IF('将来負担比率（分子）の構造'!M$53 &lt; 0, 0, '将来負担比率（分子）の構造'!M$53), NA())</f>
        <v>537</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6937</v>
      </c>
      <c r="C72" s="179">
        <f>基金残高に係る経年分析!G55</f>
        <v>7988</v>
      </c>
      <c r="D72" s="179">
        <f>基金残高に係る経年分析!H55</f>
        <v>7685</v>
      </c>
    </row>
    <row r="73" spans="1:16" x14ac:dyDescent="0.2">
      <c r="A73" s="178" t="s">
        <v>74</v>
      </c>
      <c r="B73" s="179">
        <f>基金残高に係る経年分析!F56</f>
        <v>1251</v>
      </c>
      <c r="C73" s="179">
        <f>基金残高に係る経年分析!G56</f>
        <v>1251</v>
      </c>
      <c r="D73" s="179">
        <f>基金残高に係る経年分析!H56</f>
        <v>1488</v>
      </c>
    </row>
    <row r="74" spans="1:16" x14ac:dyDescent="0.2">
      <c r="A74" s="178" t="s">
        <v>75</v>
      </c>
      <c r="B74" s="179">
        <f>基金残高に係る経年分析!F57</f>
        <v>4490</v>
      </c>
      <c r="C74" s="179">
        <f>基金残高に係る経年分析!G57</f>
        <v>4868</v>
      </c>
      <c r="D74" s="179">
        <f>基金残高に係る経年分析!H57</f>
        <v>5299</v>
      </c>
    </row>
  </sheetData>
  <sheetProtection algorithmName="SHA-512" hashValue="uvOC33N3yGsRyWF6z21OVZdNTF8/Qy+cHQ7KTJD7+qVWk8RM+gomQ44J/hysJ9ZkAbQu2UCIN49tmIk2e71X5A==" saltValue="GdL4hbXPPI8s85GWAxLS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32527557</v>
      </c>
      <c r="S5" s="677"/>
      <c r="T5" s="677"/>
      <c r="U5" s="677"/>
      <c r="V5" s="677"/>
      <c r="W5" s="677"/>
      <c r="X5" s="677"/>
      <c r="Y5" s="702"/>
      <c r="Z5" s="715">
        <v>36.799999999999997</v>
      </c>
      <c r="AA5" s="715"/>
      <c r="AB5" s="715"/>
      <c r="AC5" s="715"/>
      <c r="AD5" s="716">
        <v>30941550</v>
      </c>
      <c r="AE5" s="716"/>
      <c r="AF5" s="716"/>
      <c r="AG5" s="716"/>
      <c r="AH5" s="716"/>
      <c r="AI5" s="716"/>
      <c r="AJ5" s="716"/>
      <c r="AK5" s="716"/>
      <c r="AL5" s="703">
        <v>67.099999999999994</v>
      </c>
      <c r="AM5" s="685"/>
      <c r="AN5" s="685"/>
      <c r="AO5" s="704"/>
      <c r="AP5" s="679" t="s">
        <v>216</v>
      </c>
      <c r="AQ5" s="680"/>
      <c r="AR5" s="680"/>
      <c r="AS5" s="680"/>
      <c r="AT5" s="680"/>
      <c r="AU5" s="680"/>
      <c r="AV5" s="680"/>
      <c r="AW5" s="680"/>
      <c r="AX5" s="680"/>
      <c r="AY5" s="680"/>
      <c r="AZ5" s="680"/>
      <c r="BA5" s="680"/>
      <c r="BB5" s="680"/>
      <c r="BC5" s="680"/>
      <c r="BD5" s="680"/>
      <c r="BE5" s="680"/>
      <c r="BF5" s="681"/>
      <c r="BG5" s="621">
        <v>30936699</v>
      </c>
      <c r="BH5" s="622"/>
      <c r="BI5" s="622"/>
      <c r="BJ5" s="622"/>
      <c r="BK5" s="622"/>
      <c r="BL5" s="622"/>
      <c r="BM5" s="622"/>
      <c r="BN5" s="623"/>
      <c r="BO5" s="659">
        <v>95.1</v>
      </c>
      <c r="BP5" s="659"/>
      <c r="BQ5" s="659"/>
      <c r="BR5" s="659"/>
      <c r="BS5" s="660">
        <v>631123</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769198</v>
      </c>
      <c r="S6" s="622"/>
      <c r="T6" s="622"/>
      <c r="U6" s="622"/>
      <c r="V6" s="622"/>
      <c r="W6" s="622"/>
      <c r="X6" s="622"/>
      <c r="Y6" s="623"/>
      <c r="Z6" s="659">
        <v>0.9</v>
      </c>
      <c r="AA6" s="659"/>
      <c r="AB6" s="659"/>
      <c r="AC6" s="659"/>
      <c r="AD6" s="660">
        <v>769198</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30936699</v>
      </c>
      <c r="BH6" s="622"/>
      <c r="BI6" s="622"/>
      <c r="BJ6" s="622"/>
      <c r="BK6" s="622"/>
      <c r="BL6" s="622"/>
      <c r="BM6" s="622"/>
      <c r="BN6" s="623"/>
      <c r="BO6" s="659">
        <v>95.1</v>
      </c>
      <c r="BP6" s="659"/>
      <c r="BQ6" s="659"/>
      <c r="BR6" s="659"/>
      <c r="BS6" s="660">
        <v>631123</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433061</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433061</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8941</v>
      </c>
      <c r="S7" s="622"/>
      <c r="T7" s="622"/>
      <c r="U7" s="622"/>
      <c r="V7" s="622"/>
      <c r="W7" s="622"/>
      <c r="X7" s="622"/>
      <c r="Y7" s="623"/>
      <c r="Z7" s="659">
        <v>0</v>
      </c>
      <c r="AA7" s="659"/>
      <c r="AB7" s="659"/>
      <c r="AC7" s="659"/>
      <c r="AD7" s="660">
        <v>8941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13850866</v>
      </c>
      <c r="BH7" s="622"/>
      <c r="BI7" s="622"/>
      <c r="BJ7" s="622"/>
      <c r="BK7" s="622"/>
      <c r="BL7" s="622"/>
      <c r="BM7" s="622"/>
      <c r="BN7" s="623"/>
      <c r="BO7" s="659">
        <v>42.6</v>
      </c>
      <c r="BP7" s="659"/>
      <c r="BQ7" s="659"/>
      <c r="BR7" s="659"/>
      <c r="BS7" s="660">
        <v>631123</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7717811</v>
      </c>
      <c r="CS7" s="622"/>
      <c r="CT7" s="622"/>
      <c r="CU7" s="622"/>
      <c r="CV7" s="622"/>
      <c r="CW7" s="622"/>
      <c r="CX7" s="622"/>
      <c r="CY7" s="623"/>
      <c r="CZ7" s="659">
        <v>9.1</v>
      </c>
      <c r="DA7" s="659"/>
      <c r="DB7" s="659"/>
      <c r="DC7" s="659"/>
      <c r="DD7" s="627">
        <v>249984</v>
      </c>
      <c r="DE7" s="622"/>
      <c r="DF7" s="622"/>
      <c r="DG7" s="622"/>
      <c r="DH7" s="622"/>
      <c r="DI7" s="622"/>
      <c r="DJ7" s="622"/>
      <c r="DK7" s="622"/>
      <c r="DL7" s="622"/>
      <c r="DM7" s="622"/>
      <c r="DN7" s="622"/>
      <c r="DO7" s="622"/>
      <c r="DP7" s="623"/>
      <c r="DQ7" s="627">
        <v>6635610</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167162</v>
      </c>
      <c r="S8" s="622"/>
      <c r="T8" s="622"/>
      <c r="U8" s="622"/>
      <c r="V8" s="622"/>
      <c r="W8" s="622"/>
      <c r="X8" s="622"/>
      <c r="Y8" s="623"/>
      <c r="Z8" s="659">
        <v>0.2</v>
      </c>
      <c r="AA8" s="659"/>
      <c r="AB8" s="659"/>
      <c r="AC8" s="659"/>
      <c r="AD8" s="660">
        <v>167162</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394100</v>
      </c>
      <c r="BH8" s="622"/>
      <c r="BI8" s="622"/>
      <c r="BJ8" s="622"/>
      <c r="BK8" s="622"/>
      <c r="BL8" s="622"/>
      <c r="BM8" s="622"/>
      <c r="BN8" s="623"/>
      <c r="BO8" s="659">
        <v>1.2</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35842766</v>
      </c>
      <c r="CS8" s="622"/>
      <c r="CT8" s="622"/>
      <c r="CU8" s="622"/>
      <c r="CV8" s="622"/>
      <c r="CW8" s="622"/>
      <c r="CX8" s="622"/>
      <c r="CY8" s="623"/>
      <c r="CZ8" s="659">
        <v>42.3</v>
      </c>
      <c r="DA8" s="659"/>
      <c r="DB8" s="659"/>
      <c r="DC8" s="659"/>
      <c r="DD8" s="627">
        <v>620920</v>
      </c>
      <c r="DE8" s="622"/>
      <c r="DF8" s="622"/>
      <c r="DG8" s="622"/>
      <c r="DH8" s="622"/>
      <c r="DI8" s="622"/>
      <c r="DJ8" s="622"/>
      <c r="DK8" s="622"/>
      <c r="DL8" s="622"/>
      <c r="DM8" s="622"/>
      <c r="DN8" s="622"/>
      <c r="DO8" s="622"/>
      <c r="DP8" s="623"/>
      <c r="DQ8" s="627">
        <v>17347571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211372</v>
      </c>
      <c r="S9" s="622"/>
      <c r="T9" s="622"/>
      <c r="U9" s="622"/>
      <c r="V9" s="622"/>
      <c r="W9" s="622"/>
      <c r="X9" s="622"/>
      <c r="Y9" s="623"/>
      <c r="Z9" s="659">
        <v>0.2</v>
      </c>
      <c r="AA9" s="659"/>
      <c r="AB9" s="659"/>
      <c r="AC9" s="659"/>
      <c r="AD9" s="660">
        <v>211372</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10921422</v>
      </c>
      <c r="BH9" s="622"/>
      <c r="BI9" s="622"/>
      <c r="BJ9" s="622"/>
      <c r="BK9" s="622"/>
      <c r="BL9" s="622"/>
      <c r="BM9" s="622"/>
      <c r="BN9" s="623"/>
      <c r="BO9" s="659">
        <v>33.6</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7831335</v>
      </c>
      <c r="CS9" s="622"/>
      <c r="CT9" s="622"/>
      <c r="CU9" s="622"/>
      <c r="CV9" s="622"/>
      <c r="CW9" s="622"/>
      <c r="CX9" s="622"/>
      <c r="CY9" s="623"/>
      <c r="CZ9" s="659">
        <v>9.1999999999999993</v>
      </c>
      <c r="DA9" s="659"/>
      <c r="DB9" s="659"/>
      <c r="DC9" s="659"/>
      <c r="DD9" s="627">
        <v>1436971</v>
      </c>
      <c r="DE9" s="622"/>
      <c r="DF9" s="622"/>
      <c r="DG9" s="622"/>
      <c r="DH9" s="622"/>
      <c r="DI9" s="622"/>
      <c r="DJ9" s="622"/>
      <c r="DK9" s="622"/>
      <c r="DL9" s="622"/>
      <c r="DM9" s="622"/>
      <c r="DN9" s="622"/>
      <c r="DO9" s="622"/>
      <c r="DP9" s="623"/>
      <c r="DQ9" s="627">
        <v>5472412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770250</v>
      </c>
      <c r="BH10" s="622"/>
      <c r="BI10" s="622"/>
      <c r="BJ10" s="622"/>
      <c r="BK10" s="622"/>
      <c r="BL10" s="622"/>
      <c r="BM10" s="622"/>
      <c r="BN10" s="623"/>
      <c r="BO10" s="659">
        <v>2.4</v>
      </c>
      <c r="BP10" s="659"/>
      <c r="BQ10" s="659"/>
      <c r="BR10" s="659"/>
      <c r="BS10" s="660">
        <v>127784</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234191</v>
      </c>
      <c r="CS10" s="622"/>
      <c r="CT10" s="622"/>
      <c r="CU10" s="622"/>
      <c r="CV10" s="622"/>
      <c r="CW10" s="622"/>
      <c r="CX10" s="622"/>
      <c r="CY10" s="623"/>
      <c r="CZ10" s="659">
        <v>0.3</v>
      </c>
      <c r="DA10" s="659"/>
      <c r="DB10" s="659"/>
      <c r="DC10" s="659"/>
      <c r="DD10" s="627">
        <v>18960</v>
      </c>
      <c r="DE10" s="622"/>
      <c r="DF10" s="622"/>
      <c r="DG10" s="622"/>
      <c r="DH10" s="622"/>
      <c r="DI10" s="622"/>
      <c r="DJ10" s="622"/>
      <c r="DK10" s="622"/>
      <c r="DL10" s="622"/>
      <c r="DM10" s="622"/>
      <c r="DN10" s="622"/>
      <c r="DO10" s="622"/>
      <c r="DP10" s="623"/>
      <c r="DQ10" s="627">
        <v>161406</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5417467</v>
      </c>
      <c r="S11" s="622"/>
      <c r="T11" s="622"/>
      <c r="U11" s="622"/>
      <c r="V11" s="622"/>
      <c r="W11" s="622"/>
      <c r="X11" s="622"/>
      <c r="Y11" s="623"/>
      <c r="Z11" s="624">
        <v>6.1</v>
      </c>
      <c r="AA11" s="625"/>
      <c r="AB11" s="625"/>
      <c r="AC11" s="626"/>
      <c r="AD11" s="627">
        <v>5417467</v>
      </c>
      <c r="AE11" s="622"/>
      <c r="AF11" s="622"/>
      <c r="AG11" s="622"/>
      <c r="AH11" s="622"/>
      <c r="AI11" s="622"/>
      <c r="AJ11" s="622"/>
      <c r="AK11" s="623"/>
      <c r="AL11" s="624">
        <v>11.8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1765094</v>
      </c>
      <c r="BH11" s="622"/>
      <c r="BI11" s="622"/>
      <c r="BJ11" s="622"/>
      <c r="BK11" s="622"/>
      <c r="BL11" s="622"/>
      <c r="BM11" s="622"/>
      <c r="BN11" s="623"/>
      <c r="BO11" s="659">
        <v>5.4</v>
      </c>
      <c r="BP11" s="659"/>
      <c r="BQ11" s="659"/>
      <c r="BR11" s="659"/>
      <c r="BS11" s="660">
        <v>503339</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1325075</v>
      </c>
      <c r="CS11" s="622"/>
      <c r="CT11" s="622"/>
      <c r="CU11" s="622"/>
      <c r="CV11" s="622"/>
      <c r="CW11" s="622"/>
      <c r="CX11" s="622"/>
      <c r="CY11" s="623"/>
      <c r="CZ11" s="659">
        <v>1.6</v>
      </c>
      <c r="DA11" s="659"/>
      <c r="DB11" s="659"/>
      <c r="DC11" s="659"/>
      <c r="DD11" s="627">
        <v>476639</v>
      </c>
      <c r="DE11" s="622"/>
      <c r="DF11" s="622"/>
      <c r="DG11" s="622"/>
      <c r="DH11" s="622"/>
      <c r="DI11" s="622"/>
      <c r="DJ11" s="622"/>
      <c r="DK11" s="622"/>
      <c r="DL11" s="622"/>
      <c r="DM11" s="622"/>
      <c r="DN11" s="622"/>
      <c r="DO11" s="622"/>
      <c r="DP11" s="623"/>
      <c r="DQ11" s="627">
        <v>935255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14545811</v>
      </c>
      <c r="BH12" s="622"/>
      <c r="BI12" s="622"/>
      <c r="BJ12" s="622"/>
      <c r="BK12" s="622"/>
      <c r="BL12" s="622"/>
      <c r="BM12" s="622"/>
      <c r="BN12" s="623"/>
      <c r="BO12" s="659">
        <v>44.7</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3607163</v>
      </c>
      <c r="CS12" s="622"/>
      <c r="CT12" s="622"/>
      <c r="CU12" s="622"/>
      <c r="CV12" s="622"/>
      <c r="CW12" s="622"/>
      <c r="CX12" s="622"/>
      <c r="CY12" s="623"/>
      <c r="CZ12" s="659">
        <v>4.3</v>
      </c>
      <c r="DA12" s="659"/>
      <c r="DB12" s="659"/>
      <c r="DC12" s="659"/>
      <c r="DD12" s="627">
        <v>378532</v>
      </c>
      <c r="DE12" s="622"/>
      <c r="DF12" s="622"/>
      <c r="DG12" s="622"/>
      <c r="DH12" s="622"/>
      <c r="DI12" s="622"/>
      <c r="DJ12" s="622"/>
      <c r="DK12" s="622"/>
      <c r="DL12" s="622"/>
      <c r="DM12" s="622"/>
      <c r="DN12" s="622"/>
      <c r="DO12" s="622"/>
      <c r="DP12" s="623"/>
      <c r="DQ12" s="627">
        <v>1505687</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14516310</v>
      </c>
      <c r="BH13" s="622"/>
      <c r="BI13" s="622"/>
      <c r="BJ13" s="622"/>
      <c r="BK13" s="622"/>
      <c r="BL13" s="622"/>
      <c r="BM13" s="622"/>
      <c r="BN13" s="623"/>
      <c r="BO13" s="659">
        <v>44.6</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7108761</v>
      </c>
      <c r="CS13" s="622"/>
      <c r="CT13" s="622"/>
      <c r="CU13" s="622"/>
      <c r="CV13" s="622"/>
      <c r="CW13" s="622"/>
      <c r="CX13" s="622"/>
      <c r="CY13" s="623"/>
      <c r="CZ13" s="659">
        <v>8.4</v>
      </c>
      <c r="DA13" s="659"/>
      <c r="DB13" s="659"/>
      <c r="DC13" s="659"/>
      <c r="DD13" s="627">
        <v>3811966</v>
      </c>
      <c r="DE13" s="622"/>
      <c r="DF13" s="622"/>
      <c r="DG13" s="622"/>
      <c r="DH13" s="622"/>
      <c r="DI13" s="622"/>
      <c r="DJ13" s="622"/>
      <c r="DK13" s="622"/>
      <c r="DL13" s="622"/>
      <c r="DM13" s="622"/>
      <c r="DN13" s="622"/>
      <c r="DO13" s="622"/>
      <c r="DP13" s="623"/>
      <c r="DQ13" s="627">
        <v>4147650</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5950</v>
      </c>
      <c r="S14" s="622"/>
      <c r="T14" s="622"/>
      <c r="U14" s="622"/>
      <c r="V14" s="622"/>
      <c r="W14" s="622"/>
      <c r="X14" s="622"/>
      <c r="Y14" s="623"/>
      <c r="Z14" s="659">
        <v>0</v>
      </c>
      <c r="AA14" s="659"/>
      <c r="AB14" s="659"/>
      <c r="AC14" s="659"/>
      <c r="AD14" s="660">
        <v>5950</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745443</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3302127</v>
      </c>
      <c r="CS14" s="622"/>
      <c r="CT14" s="622"/>
      <c r="CU14" s="622"/>
      <c r="CV14" s="622"/>
      <c r="CW14" s="622"/>
      <c r="CX14" s="622"/>
      <c r="CY14" s="623"/>
      <c r="CZ14" s="659">
        <v>3.9</v>
      </c>
      <c r="DA14" s="659"/>
      <c r="DB14" s="659"/>
      <c r="DC14" s="659"/>
      <c r="DD14" s="627">
        <v>739091</v>
      </c>
      <c r="DE14" s="622"/>
      <c r="DF14" s="622"/>
      <c r="DG14" s="622"/>
      <c r="DH14" s="622"/>
      <c r="DI14" s="622"/>
      <c r="DJ14" s="622"/>
      <c r="DK14" s="622"/>
      <c r="DL14" s="622"/>
      <c r="DM14" s="622"/>
      <c r="DN14" s="622"/>
      <c r="DO14" s="622"/>
      <c r="DP14" s="623"/>
      <c r="DQ14" s="627">
        <v>2171417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1794579</v>
      </c>
      <c r="BH15" s="622"/>
      <c r="BI15" s="622"/>
      <c r="BJ15" s="622"/>
      <c r="BK15" s="622"/>
      <c r="BL15" s="622"/>
      <c r="BM15" s="622"/>
      <c r="BN15" s="623"/>
      <c r="BO15" s="659">
        <v>5.5</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9969623</v>
      </c>
      <c r="CS15" s="622"/>
      <c r="CT15" s="622"/>
      <c r="CU15" s="622"/>
      <c r="CV15" s="622"/>
      <c r="CW15" s="622"/>
      <c r="CX15" s="622"/>
      <c r="CY15" s="623"/>
      <c r="CZ15" s="659">
        <v>11.8</v>
      </c>
      <c r="DA15" s="659"/>
      <c r="DB15" s="659"/>
      <c r="DC15" s="659"/>
      <c r="DD15" s="627">
        <v>1426866</v>
      </c>
      <c r="DE15" s="622"/>
      <c r="DF15" s="622"/>
      <c r="DG15" s="622"/>
      <c r="DH15" s="622"/>
      <c r="DI15" s="622"/>
      <c r="DJ15" s="622"/>
      <c r="DK15" s="622"/>
      <c r="DL15" s="622"/>
      <c r="DM15" s="622"/>
      <c r="DN15" s="622"/>
      <c r="DO15" s="622"/>
      <c r="DP15" s="623"/>
      <c r="DQ15" s="627">
        <v>7185495</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111712</v>
      </c>
      <c r="S16" s="622"/>
      <c r="T16" s="622"/>
      <c r="U16" s="622"/>
      <c r="V16" s="622"/>
      <c r="W16" s="622"/>
      <c r="X16" s="622"/>
      <c r="Y16" s="623"/>
      <c r="Z16" s="659">
        <v>0.1</v>
      </c>
      <c r="AA16" s="659"/>
      <c r="AB16" s="659"/>
      <c r="AC16" s="659"/>
      <c r="AD16" s="660">
        <v>111712</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560584</v>
      </c>
      <c r="S17" s="622"/>
      <c r="T17" s="622"/>
      <c r="U17" s="622"/>
      <c r="V17" s="622"/>
      <c r="W17" s="622"/>
      <c r="X17" s="622"/>
      <c r="Y17" s="623"/>
      <c r="Z17" s="659">
        <v>0.6</v>
      </c>
      <c r="AA17" s="659"/>
      <c r="AB17" s="659"/>
      <c r="AC17" s="659"/>
      <c r="AD17" s="660">
        <v>560584</v>
      </c>
      <c r="AE17" s="660"/>
      <c r="AF17" s="660"/>
      <c r="AG17" s="660"/>
      <c r="AH17" s="660"/>
      <c r="AI17" s="660"/>
      <c r="AJ17" s="660"/>
      <c r="AK17" s="660"/>
      <c r="AL17" s="624">
        <v>1.2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7293113</v>
      </c>
      <c r="CS17" s="622"/>
      <c r="CT17" s="622"/>
      <c r="CU17" s="622"/>
      <c r="CV17" s="622"/>
      <c r="CW17" s="622"/>
      <c r="CX17" s="622"/>
      <c r="CY17" s="623"/>
      <c r="CZ17" s="659">
        <v>8.6</v>
      </c>
      <c r="DA17" s="659"/>
      <c r="DB17" s="659"/>
      <c r="DC17" s="659"/>
      <c r="DD17" s="627" t="s">
        <v>122</v>
      </c>
      <c r="DE17" s="622"/>
      <c r="DF17" s="622"/>
      <c r="DG17" s="622"/>
      <c r="DH17" s="622"/>
      <c r="DI17" s="622"/>
      <c r="DJ17" s="622"/>
      <c r="DK17" s="622"/>
      <c r="DL17" s="622"/>
      <c r="DM17" s="622"/>
      <c r="DN17" s="622"/>
      <c r="DO17" s="622"/>
      <c r="DP17" s="623"/>
      <c r="DQ17" s="627">
        <v>7138348</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363743</v>
      </c>
      <c r="S18" s="622"/>
      <c r="T18" s="622"/>
      <c r="U18" s="622"/>
      <c r="V18" s="622"/>
      <c r="W18" s="622"/>
      <c r="X18" s="622"/>
      <c r="Y18" s="623"/>
      <c r="Z18" s="659">
        <v>0.4</v>
      </c>
      <c r="AA18" s="659"/>
      <c r="AB18" s="659"/>
      <c r="AC18" s="659"/>
      <c r="AD18" s="660">
        <v>363743</v>
      </c>
      <c r="AE18" s="660"/>
      <c r="AF18" s="660"/>
      <c r="AG18" s="660"/>
      <c r="AH18" s="660"/>
      <c r="AI18" s="660"/>
      <c r="AJ18" s="660"/>
      <c r="AK18" s="660"/>
      <c r="AL18" s="624">
        <v>0.8</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299734</v>
      </c>
      <c r="S19" s="622"/>
      <c r="T19" s="622"/>
      <c r="U19" s="622"/>
      <c r="V19" s="622"/>
      <c r="W19" s="622"/>
      <c r="X19" s="622"/>
      <c r="Y19" s="623"/>
      <c r="Z19" s="659">
        <v>0.3</v>
      </c>
      <c r="AA19" s="659"/>
      <c r="AB19" s="659"/>
      <c r="AC19" s="659"/>
      <c r="AD19" s="660">
        <v>299734</v>
      </c>
      <c r="AE19" s="660"/>
      <c r="AF19" s="660"/>
      <c r="AG19" s="660"/>
      <c r="AH19" s="660"/>
      <c r="AI19" s="660"/>
      <c r="AJ19" s="660"/>
      <c r="AK19" s="660"/>
      <c r="AL19" s="624">
        <v>0.7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1590858</v>
      </c>
      <c r="BH19" s="622"/>
      <c r="BI19" s="622"/>
      <c r="BJ19" s="622"/>
      <c r="BK19" s="622"/>
      <c r="BL19" s="622"/>
      <c r="BM19" s="622"/>
      <c r="BN19" s="623"/>
      <c r="BO19" s="659">
        <v>4.9000000000000004</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64009</v>
      </c>
      <c r="S20" s="622"/>
      <c r="T20" s="622"/>
      <c r="U20" s="622"/>
      <c r="V20" s="622"/>
      <c r="W20" s="622"/>
      <c r="X20" s="622"/>
      <c r="Y20" s="623"/>
      <c r="Z20" s="659">
        <v>0.1</v>
      </c>
      <c r="AA20" s="659"/>
      <c r="AB20" s="659"/>
      <c r="AC20" s="659"/>
      <c r="AD20" s="660">
        <v>64009</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1590858</v>
      </c>
      <c r="BH20" s="622"/>
      <c r="BI20" s="622"/>
      <c r="BJ20" s="622"/>
      <c r="BK20" s="622"/>
      <c r="BL20" s="622"/>
      <c r="BM20" s="622"/>
      <c r="BN20" s="623"/>
      <c r="BO20" s="659">
        <v>4.9000000000000004</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84665026</v>
      </c>
      <c r="CS20" s="622"/>
      <c r="CT20" s="622"/>
      <c r="CU20" s="622"/>
      <c r="CV20" s="622"/>
      <c r="CW20" s="622"/>
      <c r="CX20" s="622"/>
      <c r="CY20" s="623"/>
      <c r="CZ20" s="659">
        <v>100</v>
      </c>
      <c r="DA20" s="659"/>
      <c r="DB20" s="659"/>
      <c r="DC20" s="659"/>
      <c r="DD20" s="627">
        <v>9159929</v>
      </c>
      <c r="DE20" s="622"/>
      <c r="DF20" s="622"/>
      <c r="DG20" s="622"/>
      <c r="DH20" s="622"/>
      <c r="DI20" s="622"/>
      <c r="DJ20" s="622"/>
      <c r="DK20" s="622"/>
      <c r="DL20" s="622"/>
      <c r="DM20" s="622"/>
      <c r="DN20" s="622"/>
      <c r="DO20" s="622"/>
      <c r="DP20" s="623"/>
      <c r="DQ20" s="627">
        <v>53133912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8089487</v>
      </c>
      <c r="S21" s="622"/>
      <c r="T21" s="622"/>
      <c r="U21" s="622"/>
      <c r="V21" s="622"/>
      <c r="W21" s="622"/>
      <c r="X21" s="622"/>
      <c r="Y21" s="623"/>
      <c r="Z21" s="659">
        <v>9.1999999999999993</v>
      </c>
      <c r="AA21" s="659"/>
      <c r="AB21" s="659"/>
      <c r="AC21" s="659"/>
      <c r="AD21" s="660">
        <v>7191333</v>
      </c>
      <c r="AE21" s="660"/>
      <c r="AF21" s="660"/>
      <c r="AG21" s="660"/>
      <c r="AH21" s="660"/>
      <c r="AI21" s="660"/>
      <c r="AJ21" s="660"/>
      <c r="AK21" s="660"/>
      <c r="AL21" s="624">
        <v>15.6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4851</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7191333</v>
      </c>
      <c r="S22" s="622"/>
      <c r="T22" s="622"/>
      <c r="U22" s="622"/>
      <c r="V22" s="622"/>
      <c r="W22" s="622"/>
      <c r="X22" s="622"/>
      <c r="Y22" s="623"/>
      <c r="Z22" s="659">
        <v>8.1</v>
      </c>
      <c r="AA22" s="659"/>
      <c r="AB22" s="659"/>
      <c r="AC22" s="659"/>
      <c r="AD22" s="660">
        <v>7191333</v>
      </c>
      <c r="AE22" s="660"/>
      <c r="AF22" s="660"/>
      <c r="AG22" s="660"/>
      <c r="AH22" s="660"/>
      <c r="AI22" s="660"/>
      <c r="AJ22" s="660"/>
      <c r="AK22" s="660"/>
      <c r="AL22" s="624">
        <v>15.6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898124</v>
      </c>
      <c r="S23" s="622"/>
      <c r="T23" s="622"/>
      <c r="U23" s="622"/>
      <c r="V23" s="622"/>
      <c r="W23" s="622"/>
      <c r="X23" s="622"/>
      <c r="Y23" s="623"/>
      <c r="Z23" s="659">
        <v>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1586007</v>
      </c>
      <c r="BH23" s="622"/>
      <c r="BI23" s="622"/>
      <c r="BJ23" s="622"/>
      <c r="BK23" s="622"/>
      <c r="BL23" s="622"/>
      <c r="BM23" s="622"/>
      <c r="BN23" s="623"/>
      <c r="BO23" s="659">
        <v>4.9000000000000004</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30</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45375412</v>
      </c>
      <c r="CS24" s="677"/>
      <c r="CT24" s="677"/>
      <c r="CU24" s="677"/>
      <c r="CV24" s="677"/>
      <c r="CW24" s="677"/>
      <c r="CX24" s="677"/>
      <c r="CY24" s="702"/>
      <c r="CZ24" s="703">
        <v>53.6</v>
      </c>
      <c r="DA24" s="685"/>
      <c r="DB24" s="685"/>
      <c r="DC24" s="705"/>
      <c r="DD24" s="701">
        <v>27864109</v>
      </c>
      <c r="DE24" s="677"/>
      <c r="DF24" s="677"/>
      <c r="DG24" s="677"/>
      <c r="DH24" s="677"/>
      <c r="DI24" s="677"/>
      <c r="DJ24" s="677"/>
      <c r="DK24" s="702"/>
      <c r="DL24" s="701">
        <v>25865184</v>
      </c>
      <c r="DM24" s="677"/>
      <c r="DN24" s="677"/>
      <c r="DO24" s="677"/>
      <c r="DP24" s="677"/>
      <c r="DQ24" s="677"/>
      <c r="DR24" s="677"/>
      <c r="DS24" s="677"/>
      <c r="DT24" s="677"/>
      <c r="DU24" s="677"/>
      <c r="DV24" s="702"/>
      <c r="DW24" s="703">
        <v>54.9</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48233173</v>
      </c>
      <c r="S25" s="622"/>
      <c r="T25" s="622"/>
      <c r="U25" s="622"/>
      <c r="V25" s="622"/>
      <c r="W25" s="622"/>
      <c r="X25" s="622"/>
      <c r="Y25" s="623"/>
      <c r="Z25" s="659">
        <v>54.6</v>
      </c>
      <c r="AA25" s="659"/>
      <c r="AB25" s="659"/>
      <c r="AC25" s="659"/>
      <c r="AD25" s="660">
        <v>45749012</v>
      </c>
      <c r="AE25" s="660"/>
      <c r="AF25" s="660"/>
      <c r="AG25" s="660"/>
      <c r="AH25" s="660"/>
      <c r="AI25" s="660"/>
      <c r="AJ25" s="660"/>
      <c r="AK25" s="660"/>
      <c r="AL25" s="624">
        <v>99.3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12770379</v>
      </c>
      <c r="CS25" s="634"/>
      <c r="CT25" s="634"/>
      <c r="CU25" s="634"/>
      <c r="CV25" s="634"/>
      <c r="CW25" s="634"/>
      <c r="CX25" s="634"/>
      <c r="CY25" s="635"/>
      <c r="CZ25" s="624">
        <v>15.1</v>
      </c>
      <c r="DA25" s="636"/>
      <c r="DB25" s="636"/>
      <c r="DC25" s="637"/>
      <c r="DD25" s="627">
        <v>11599994</v>
      </c>
      <c r="DE25" s="634"/>
      <c r="DF25" s="634"/>
      <c r="DG25" s="634"/>
      <c r="DH25" s="634"/>
      <c r="DI25" s="634"/>
      <c r="DJ25" s="634"/>
      <c r="DK25" s="635"/>
      <c r="DL25" s="627">
        <v>11491848</v>
      </c>
      <c r="DM25" s="634"/>
      <c r="DN25" s="634"/>
      <c r="DO25" s="634"/>
      <c r="DP25" s="634"/>
      <c r="DQ25" s="634"/>
      <c r="DR25" s="634"/>
      <c r="DS25" s="634"/>
      <c r="DT25" s="634"/>
      <c r="DU25" s="634"/>
      <c r="DV25" s="635"/>
      <c r="DW25" s="624">
        <v>24.4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38304</v>
      </c>
      <c r="S26" s="622"/>
      <c r="T26" s="622"/>
      <c r="U26" s="622"/>
      <c r="V26" s="622"/>
      <c r="W26" s="622"/>
      <c r="X26" s="622"/>
      <c r="Y26" s="623"/>
      <c r="Z26" s="659">
        <v>0</v>
      </c>
      <c r="AA26" s="659"/>
      <c r="AB26" s="659"/>
      <c r="AC26" s="659"/>
      <c r="AD26" s="660">
        <v>38304</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8870336</v>
      </c>
      <c r="CS26" s="622"/>
      <c r="CT26" s="622"/>
      <c r="CU26" s="622"/>
      <c r="CV26" s="622"/>
      <c r="CW26" s="622"/>
      <c r="CX26" s="622"/>
      <c r="CY26" s="623"/>
      <c r="CZ26" s="624">
        <v>10.5</v>
      </c>
      <c r="DA26" s="636"/>
      <c r="DB26" s="636"/>
      <c r="DC26" s="637"/>
      <c r="DD26" s="627">
        <v>7909799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730710</v>
      </c>
      <c r="S27" s="622"/>
      <c r="T27" s="622"/>
      <c r="U27" s="622"/>
      <c r="V27" s="622"/>
      <c r="W27" s="622"/>
      <c r="X27" s="622"/>
      <c r="Y27" s="623"/>
      <c r="Z27" s="659">
        <v>0.8</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32527557</v>
      </c>
      <c r="BH27" s="622"/>
      <c r="BI27" s="622"/>
      <c r="BJ27" s="622"/>
      <c r="BK27" s="622"/>
      <c r="BL27" s="622"/>
      <c r="BM27" s="622"/>
      <c r="BN27" s="623"/>
      <c r="BO27" s="659">
        <v>100</v>
      </c>
      <c r="BP27" s="659"/>
      <c r="BQ27" s="659"/>
      <c r="BR27" s="659"/>
      <c r="BS27" s="660">
        <v>631123</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25311920</v>
      </c>
      <c r="CS27" s="634"/>
      <c r="CT27" s="634"/>
      <c r="CU27" s="634"/>
      <c r="CV27" s="634"/>
      <c r="CW27" s="634"/>
      <c r="CX27" s="634"/>
      <c r="CY27" s="635"/>
      <c r="CZ27" s="624">
        <v>29.9</v>
      </c>
      <c r="DA27" s="636"/>
      <c r="DB27" s="636"/>
      <c r="DC27" s="637"/>
      <c r="DD27" s="627">
        <v>9125767</v>
      </c>
      <c r="DE27" s="634"/>
      <c r="DF27" s="634"/>
      <c r="DG27" s="634"/>
      <c r="DH27" s="634"/>
      <c r="DI27" s="634"/>
      <c r="DJ27" s="634"/>
      <c r="DK27" s="635"/>
      <c r="DL27" s="627">
        <v>7234988</v>
      </c>
      <c r="DM27" s="634"/>
      <c r="DN27" s="634"/>
      <c r="DO27" s="634"/>
      <c r="DP27" s="634"/>
      <c r="DQ27" s="634"/>
      <c r="DR27" s="634"/>
      <c r="DS27" s="634"/>
      <c r="DT27" s="634"/>
      <c r="DU27" s="634"/>
      <c r="DV27" s="635"/>
      <c r="DW27" s="624">
        <v>15.3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698258</v>
      </c>
      <c r="S28" s="622"/>
      <c r="T28" s="622"/>
      <c r="U28" s="622"/>
      <c r="V28" s="622"/>
      <c r="W28" s="622"/>
      <c r="X28" s="622"/>
      <c r="Y28" s="623"/>
      <c r="Z28" s="659">
        <v>0.8</v>
      </c>
      <c r="AA28" s="659"/>
      <c r="AB28" s="659"/>
      <c r="AC28" s="659"/>
      <c r="AD28" s="660">
        <v>53407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7293113</v>
      </c>
      <c r="CS28" s="622"/>
      <c r="CT28" s="622"/>
      <c r="CU28" s="622"/>
      <c r="CV28" s="622"/>
      <c r="CW28" s="622"/>
      <c r="CX28" s="622"/>
      <c r="CY28" s="623"/>
      <c r="CZ28" s="624">
        <v>8.6</v>
      </c>
      <c r="DA28" s="636"/>
      <c r="DB28" s="636"/>
      <c r="DC28" s="637"/>
      <c r="DD28" s="627">
        <v>7138348</v>
      </c>
      <c r="DE28" s="622"/>
      <c r="DF28" s="622"/>
      <c r="DG28" s="622"/>
      <c r="DH28" s="622"/>
      <c r="DI28" s="622"/>
      <c r="DJ28" s="622"/>
      <c r="DK28" s="623"/>
      <c r="DL28" s="627">
        <v>7138348</v>
      </c>
      <c r="DM28" s="622"/>
      <c r="DN28" s="622"/>
      <c r="DO28" s="622"/>
      <c r="DP28" s="622"/>
      <c r="DQ28" s="622"/>
      <c r="DR28" s="622"/>
      <c r="DS28" s="622"/>
      <c r="DT28" s="622"/>
      <c r="DU28" s="622"/>
      <c r="DV28" s="623"/>
      <c r="DW28" s="624">
        <v>15.1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402514</v>
      </c>
      <c r="S29" s="622"/>
      <c r="T29" s="622"/>
      <c r="U29" s="622"/>
      <c r="V29" s="622"/>
      <c r="W29" s="622"/>
      <c r="X29" s="622"/>
      <c r="Y29" s="623"/>
      <c r="Z29" s="659">
        <v>0.5</v>
      </c>
      <c r="AA29" s="659"/>
      <c r="AB29" s="659"/>
      <c r="AC29" s="659"/>
      <c r="AD29" s="660">
        <v>9</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7292906</v>
      </c>
      <c r="CS29" s="634"/>
      <c r="CT29" s="634"/>
      <c r="CU29" s="634"/>
      <c r="CV29" s="634"/>
      <c r="CW29" s="634"/>
      <c r="CX29" s="634"/>
      <c r="CY29" s="635"/>
      <c r="CZ29" s="624">
        <v>8.6</v>
      </c>
      <c r="DA29" s="636"/>
      <c r="DB29" s="636"/>
      <c r="DC29" s="637"/>
      <c r="DD29" s="627">
        <v>7138141</v>
      </c>
      <c r="DE29" s="634"/>
      <c r="DF29" s="634"/>
      <c r="DG29" s="634"/>
      <c r="DH29" s="634"/>
      <c r="DI29" s="634"/>
      <c r="DJ29" s="634"/>
      <c r="DK29" s="635"/>
      <c r="DL29" s="627">
        <v>7138141</v>
      </c>
      <c r="DM29" s="634"/>
      <c r="DN29" s="634"/>
      <c r="DO29" s="634"/>
      <c r="DP29" s="634"/>
      <c r="DQ29" s="634"/>
      <c r="DR29" s="634"/>
      <c r="DS29" s="634"/>
      <c r="DT29" s="634"/>
      <c r="DU29" s="634"/>
      <c r="DV29" s="635"/>
      <c r="DW29" s="624">
        <v>15.1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17192815</v>
      </c>
      <c r="S30" s="622"/>
      <c r="T30" s="622"/>
      <c r="U30" s="622"/>
      <c r="V30" s="622"/>
      <c r="W30" s="622"/>
      <c r="X30" s="622"/>
      <c r="Y30" s="623"/>
      <c r="Z30" s="659">
        <v>19.5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7122967</v>
      </c>
      <c r="CS30" s="622"/>
      <c r="CT30" s="622"/>
      <c r="CU30" s="622"/>
      <c r="CV30" s="622"/>
      <c r="CW30" s="622"/>
      <c r="CX30" s="622"/>
      <c r="CY30" s="623"/>
      <c r="CZ30" s="624">
        <v>8.4</v>
      </c>
      <c r="DA30" s="636"/>
      <c r="DB30" s="636"/>
      <c r="DC30" s="637"/>
      <c r="DD30" s="627">
        <v>6969061</v>
      </c>
      <c r="DE30" s="622"/>
      <c r="DF30" s="622"/>
      <c r="DG30" s="622"/>
      <c r="DH30" s="622"/>
      <c r="DI30" s="622"/>
      <c r="DJ30" s="622"/>
      <c r="DK30" s="623"/>
      <c r="DL30" s="627">
        <v>6969061</v>
      </c>
      <c r="DM30" s="622"/>
      <c r="DN30" s="622"/>
      <c r="DO30" s="622"/>
      <c r="DP30" s="622"/>
      <c r="DQ30" s="622"/>
      <c r="DR30" s="622"/>
      <c r="DS30" s="622"/>
      <c r="DT30" s="622"/>
      <c r="DU30" s="622"/>
      <c r="DV30" s="623"/>
      <c r="DW30" s="624">
        <v>14.8</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99.4</v>
      </c>
      <c r="BH31" s="684"/>
      <c r="BI31" s="684"/>
      <c r="BJ31" s="684"/>
      <c r="BK31" s="684"/>
      <c r="BL31" s="684"/>
      <c r="BM31" s="685">
        <v>97.9</v>
      </c>
      <c r="BN31" s="684"/>
      <c r="BO31" s="684"/>
      <c r="BP31" s="684"/>
      <c r="BQ31" s="686"/>
      <c r="BR31" s="683">
        <v>99.3</v>
      </c>
      <c r="BS31" s="684"/>
      <c r="BT31" s="684"/>
      <c r="BU31" s="684"/>
      <c r="BV31" s="684"/>
      <c r="BW31" s="684"/>
      <c r="BX31" s="685">
        <v>97.6</v>
      </c>
      <c r="BY31" s="684"/>
      <c r="BZ31" s="684"/>
      <c r="CA31" s="684"/>
      <c r="CB31" s="686"/>
      <c r="CD31" s="642"/>
      <c r="CE31" s="643"/>
      <c r="CF31" s="618" t="s">
        <v>300</v>
      </c>
      <c r="CG31" s="619"/>
      <c r="CH31" s="619"/>
      <c r="CI31" s="619"/>
      <c r="CJ31" s="619"/>
      <c r="CK31" s="619"/>
      <c r="CL31" s="619"/>
      <c r="CM31" s="619"/>
      <c r="CN31" s="619"/>
      <c r="CO31" s="619"/>
      <c r="CP31" s="619"/>
      <c r="CQ31" s="620"/>
      <c r="CR31" s="621">
        <v>169939</v>
      </c>
      <c r="CS31" s="634"/>
      <c r="CT31" s="634"/>
      <c r="CU31" s="634"/>
      <c r="CV31" s="634"/>
      <c r="CW31" s="634"/>
      <c r="CX31" s="634"/>
      <c r="CY31" s="635"/>
      <c r="CZ31" s="624">
        <v>0.2</v>
      </c>
      <c r="DA31" s="636"/>
      <c r="DB31" s="636"/>
      <c r="DC31" s="637"/>
      <c r="DD31" s="627">
        <v>169080</v>
      </c>
      <c r="DE31" s="634"/>
      <c r="DF31" s="634"/>
      <c r="DG31" s="634"/>
      <c r="DH31" s="634"/>
      <c r="DI31" s="634"/>
      <c r="DJ31" s="634"/>
      <c r="DK31" s="635"/>
      <c r="DL31" s="627">
        <v>169080</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6856510</v>
      </c>
      <c r="S32" s="622"/>
      <c r="T32" s="622"/>
      <c r="U32" s="622"/>
      <c r="V32" s="622"/>
      <c r="W32" s="622"/>
      <c r="X32" s="622"/>
      <c r="Y32" s="623"/>
      <c r="Z32" s="659">
        <v>7.8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v>
      </c>
      <c r="BH32" s="634"/>
      <c r="BI32" s="634"/>
      <c r="BJ32" s="634"/>
      <c r="BK32" s="634"/>
      <c r="BL32" s="634"/>
      <c r="BM32" s="625">
        <v>96.8</v>
      </c>
      <c r="BN32" s="634"/>
      <c r="BO32" s="634"/>
      <c r="BP32" s="634"/>
      <c r="BQ32" s="657"/>
      <c r="BR32" s="687">
        <v>99</v>
      </c>
      <c r="BS32" s="634"/>
      <c r="BT32" s="634"/>
      <c r="BU32" s="634"/>
      <c r="BV32" s="634"/>
      <c r="BW32" s="634"/>
      <c r="BX32" s="625">
        <v>96.5</v>
      </c>
      <c r="BY32" s="634"/>
      <c r="BZ32" s="634"/>
      <c r="CA32" s="634"/>
      <c r="CB32" s="657"/>
      <c r="CD32" s="644"/>
      <c r="CE32" s="645"/>
      <c r="CF32" s="618" t="s">
        <v>304</v>
      </c>
      <c r="CG32" s="619"/>
      <c r="CH32" s="619"/>
      <c r="CI32" s="619"/>
      <c r="CJ32" s="619"/>
      <c r="CK32" s="619"/>
      <c r="CL32" s="619"/>
      <c r="CM32" s="619"/>
      <c r="CN32" s="619"/>
      <c r="CO32" s="619"/>
      <c r="CP32" s="619"/>
      <c r="CQ32" s="620"/>
      <c r="CR32" s="621">
        <v>207</v>
      </c>
      <c r="CS32" s="622"/>
      <c r="CT32" s="622"/>
      <c r="CU32" s="622"/>
      <c r="CV32" s="622"/>
      <c r="CW32" s="622"/>
      <c r="CX32" s="622"/>
      <c r="CY32" s="623"/>
      <c r="CZ32" s="624">
        <v>0</v>
      </c>
      <c r="DA32" s="636"/>
      <c r="DB32" s="636"/>
      <c r="DC32" s="637"/>
      <c r="DD32" s="627">
        <v>207</v>
      </c>
      <c r="DE32" s="622"/>
      <c r="DF32" s="622"/>
      <c r="DG32" s="622"/>
      <c r="DH32" s="622"/>
      <c r="DI32" s="622"/>
      <c r="DJ32" s="622"/>
      <c r="DK32" s="623"/>
      <c r="DL32" s="627">
        <v>207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101278</v>
      </c>
      <c r="S33" s="622"/>
      <c r="T33" s="622"/>
      <c r="U33" s="622"/>
      <c r="V33" s="622"/>
      <c r="W33" s="622"/>
      <c r="X33" s="622"/>
      <c r="Y33" s="623"/>
      <c r="Z33" s="659">
        <v>0.1</v>
      </c>
      <c r="AA33" s="659"/>
      <c r="AB33" s="659"/>
      <c r="AC33" s="659"/>
      <c r="AD33" s="660">
        <v>54962</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99.6</v>
      </c>
      <c r="BH33" s="606"/>
      <c r="BI33" s="606"/>
      <c r="BJ33" s="606"/>
      <c r="BK33" s="606"/>
      <c r="BL33" s="606"/>
      <c r="BM33" s="652">
        <v>98.8</v>
      </c>
      <c r="BN33" s="606"/>
      <c r="BO33" s="606"/>
      <c r="BP33" s="606"/>
      <c r="BQ33" s="669"/>
      <c r="BR33" s="682">
        <v>99.6</v>
      </c>
      <c r="BS33" s="606"/>
      <c r="BT33" s="606"/>
      <c r="BU33" s="606"/>
      <c r="BV33" s="606"/>
      <c r="BW33" s="606"/>
      <c r="BX33" s="652">
        <v>98.5</v>
      </c>
      <c r="BY33" s="606"/>
      <c r="BZ33" s="606"/>
      <c r="CA33" s="606"/>
      <c r="CB33" s="669"/>
      <c r="CD33" s="618" t="s">
        <v>307</v>
      </c>
      <c r="CE33" s="619"/>
      <c r="CF33" s="619"/>
      <c r="CG33" s="619"/>
      <c r="CH33" s="619"/>
      <c r="CI33" s="619"/>
      <c r="CJ33" s="619"/>
      <c r="CK33" s="619"/>
      <c r="CL33" s="619"/>
      <c r="CM33" s="619"/>
      <c r="CN33" s="619"/>
      <c r="CO33" s="619"/>
      <c r="CP33" s="619"/>
      <c r="CQ33" s="620"/>
      <c r="CR33" s="621">
        <v>30129685</v>
      </c>
      <c r="CS33" s="634"/>
      <c r="CT33" s="634"/>
      <c r="CU33" s="634"/>
      <c r="CV33" s="634"/>
      <c r="CW33" s="634"/>
      <c r="CX33" s="634"/>
      <c r="CY33" s="635"/>
      <c r="CZ33" s="624">
        <v>35.6</v>
      </c>
      <c r="DA33" s="636"/>
      <c r="DB33" s="636"/>
      <c r="DC33" s="637"/>
      <c r="DD33" s="627">
        <v>22749181</v>
      </c>
      <c r="DE33" s="634"/>
      <c r="DF33" s="634"/>
      <c r="DG33" s="634"/>
      <c r="DH33" s="634"/>
      <c r="DI33" s="634"/>
      <c r="DJ33" s="634"/>
      <c r="DK33" s="635"/>
      <c r="DL33" s="627">
        <v>18482825</v>
      </c>
      <c r="DM33" s="634"/>
      <c r="DN33" s="634"/>
      <c r="DO33" s="634"/>
      <c r="DP33" s="634"/>
      <c r="DQ33" s="634"/>
      <c r="DR33" s="634"/>
      <c r="DS33" s="634"/>
      <c r="DT33" s="634"/>
      <c r="DU33" s="634"/>
      <c r="DV33" s="635"/>
      <c r="DW33" s="624">
        <v>39.200000000000003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320538</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12911225</v>
      </c>
      <c r="CS34" s="622"/>
      <c r="CT34" s="622"/>
      <c r="CU34" s="622"/>
      <c r="CV34" s="622"/>
      <c r="CW34" s="622"/>
      <c r="CX34" s="622"/>
      <c r="CY34" s="623"/>
      <c r="CZ34" s="624">
        <v>15.2</v>
      </c>
      <c r="DA34" s="636"/>
      <c r="DB34" s="636"/>
      <c r="DC34" s="637"/>
      <c r="DD34" s="627">
        <v>9834449</v>
      </c>
      <c r="DE34" s="622"/>
      <c r="DF34" s="622"/>
      <c r="DG34" s="622"/>
      <c r="DH34" s="622"/>
      <c r="DI34" s="622"/>
      <c r="DJ34" s="622"/>
      <c r="DK34" s="623"/>
      <c r="DL34" s="627">
        <v>9154755</v>
      </c>
      <c r="DM34" s="622"/>
      <c r="DN34" s="622"/>
      <c r="DO34" s="622"/>
      <c r="DP34" s="622"/>
      <c r="DQ34" s="622"/>
      <c r="DR34" s="622"/>
      <c r="DS34" s="622"/>
      <c r="DT34" s="622"/>
      <c r="DU34" s="622"/>
      <c r="DV34" s="623"/>
      <c r="DW34" s="624">
        <v>19.399999999999999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2776187</v>
      </c>
      <c r="S35" s="622"/>
      <c r="T35" s="622"/>
      <c r="U35" s="622"/>
      <c r="V35" s="622"/>
      <c r="W35" s="622"/>
      <c r="X35" s="622"/>
      <c r="Y35" s="623"/>
      <c r="Z35" s="659">
        <v>3.1</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766455</v>
      </c>
      <c r="CS35" s="634"/>
      <c r="CT35" s="634"/>
      <c r="CU35" s="634"/>
      <c r="CV35" s="634"/>
      <c r="CW35" s="634"/>
      <c r="CX35" s="634"/>
      <c r="CY35" s="635"/>
      <c r="CZ35" s="624">
        <v>0.9</v>
      </c>
      <c r="DA35" s="636"/>
      <c r="DB35" s="636"/>
      <c r="DC35" s="637"/>
      <c r="DD35" s="627">
        <v>657582</v>
      </c>
      <c r="DE35" s="634"/>
      <c r="DF35" s="634"/>
      <c r="DG35" s="634"/>
      <c r="DH35" s="634"/>
      <c r="DI35" s="634"/>
      <c r="DJ35" s="634"/>
      <c r="DK35" s="635"/>
      <c r="DL35" s="627">
        <v>657518</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1818156</v>
      </c>
      <c r="S36" s="622"/>
      <c r="T36" s="622"/>
      <c r="U36" s="622"/>
      <c r="V36" s="622"/>
      <c r="W36" s="622"/>
      <c r="X36" s="622"/>
      <c r="Y36" s="623"/>
      <c r="Z36" s="659">
        <v>2.1</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9578652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129934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6817762</v>
      </c>
      <c r="CS36" s="622"/>
      <c r="CT36" s="622"/>
      <c r="CU36" s="622"/>
      <c r="CV36" s="622"/>
      <c r="CW36" s="622"/>
      <c r="CX36" s="622"/>
      <c r="CY36" s="623"/>
      <c r="CZ36" s="624">
        <v>8.1</v>
      </c>
      <c r="DA36" s="636"/>
      <c r="DB36" s="636"/>
      <c r="DC36" s="637"/>
      <c r="DD36" s="627">
        <v>5566803</v>
      </c>
      <c r="DE36" s="622"/>
      <c r="DF36" s="622"/>
      <c r="DG36" s="622"/>
      <c r="DH36" s="622"/>
      <c r="DI36" s="622"/>
      <c r="DJ36" s="622"/>
      <c r="DK36" s="623"/>
      <c r="DL36" s="627">
        <v>3335457</v>
      </c>
      <c r="DM36" s="622"/>
      <c r="DN36" s="622"/>
      <c r="DO36" s="622"/>
      <c r="DP36" s="622"/>
      <c r="DQ36" s="622"/>
      <c r="DR36" s="622"/>
      <c r="DS36" s="622"/>
      <c r="DT36" s="622"/>
      <c r="DU36" s="622"/>
      <c r="DV36" s="623"/>
      <c r="DW36" s="624">
        <v>7.1</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4268099</v>
      </c>
      <c r="S37" s="622"/>
      <c r="T37" s="622"/>
      <c r="U37" s="622"/>
      <c r="V37" s="622"/>
      <c r="W37" s="622"/>
      <c r="X37" s="622"/>
      <c r="Y37" s="623"/>
      <c r="Z37" s="659">
        <v>4.8</v>
      </c>
      <c r="AA37" s="659"/>
      <c r="AB37" s="659"/>
      <c r="AC37" s="659"/>
      <c r="AD37" s="660">
        <v>197781</v>
      </c>
      <c r="AE37" s="660"/>
      <c r="AF37" s="660"/>
      <c r="AG37" s="660"/>
      <c r="AH37" s="660"/>
      <c r="AI37" s="660"/>
      <c r="AJ37" s="660"/>
      <c r="AK37" s="660"/>
      <c r="AL37" s="624">
        <v>0.4</v>
      </c>
      <c r="AM37" s="625"/>
      <c r="AN37" s="625"/>
      <c r="AO37" s="661"/>
      <c r="AQ37" s="654" t="s">
        <v>319</v>
      </c>
      <c r="AR37" s="655"/>
      <c r="AS37" s="655"/>
      <c r="AT37" s="655"/>
      <c r="AU37" s="655"/>
      <c r="AV37" s="655"/>
      <c r="AW37" s="655"/>
      <c r="AX37" s="655"/>
      <c r="AY37" s="656"/>
      <c r="AZ37" s="621">
        <v>1574429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53555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25364</v>
      </c>
      <c r="CS37" s="634"/>
      <c r="CT37" s="634"/>
      <c r="CU37" s="634"/>
      <c r="CV37" s="634"/>
      <c r="CW37" s="634"/>
      <c r="CX37" s="634"/>
      <c r="CY37" s="635"/>
      <c r="CZ37" s="624">
        <v>0</v>
      </c>
      <c r="DA37" s="636"/>
      <c r="DB37" s="636"/>
      <c r="DC37" s="637"/>
      <c r="DD37" s="627">
        <v>25307</v>
      </c>
      <c r="DE37" s="634"/>
      <c r="DF37" s="634"/>
      <c r="DG37" s="634"/>
      <c r="DH37" s="634"/>
      <c r="DI37" s="634"/>
      <c r="DJ37" s="634"/>
      <c r="DK37" s="635"/>
      <c r="DL37" s="627">
        <v>25307</v>
      </c>
      <c r="DM37" s="634"/>
      <c r="DN37" s="634"/>
      <c r="DO37" s="634"/>
      <c r="DP37" s="634"/>
      <c r="DQ37" s="634"/>
      <c r="DR37" s="634"/>
      <c r="DS37" s="634"/>
      <c r="DT37" s="634"/>
      <c r="DU37" s="634"/>
      <c r="DV37" s="635"/>
      <c r="DW37" s="624">
        <v>0.1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4928400</v>
      </c>
      <c r="S38" s="622"/>
      <c r="T38" s="622"/>
      <c r="U38" s="622"/>
      <c r="V38" s="622"/>
      <c r="W38" s="622"/>
      <c r="X38" s="622"/>
      <c r="Y38" s="623"/>
      <c r="Z38" s="659">
        <v>5.6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957395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25558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6825822</v>
      </c>
      <c r="CS38" s="622"/>
      <c r="CT38" s="622"/>
      <c r="CU38" s="622"/>
      <c r="CV38" s="622"/>
      <c r="CW38" s="622"/>
      <c r="CX38" s="622"/>
      <c r="CY38" s="623"/>
      <c r="CZ38" s="624">
        <v>8.1</v>
      </c>
      <c r="DA38" s="636"/>
      <c r="DB38" s="636"/>
      <c r="DC38" s="637"/>
      <c r="DD38" s="627">
        <v>5456120</v>
      </c>
      <c r="DE38" s="622"/>
      <c r="DF38" s="622"/>
      <c r="DG38" s="622"/>
      <c r="DH38" s="622"/>
      <c r="DI38" s="622"/>
      <c r="DJ38" s="622"/>
      <c r="DK38" s="623"/>
      <c r="DL38" s="627">
        <v>5335095</v>
      </c>
      <c r="DM38" s="622"/>
      <c r="DN38" s="622"/>
      <c r="DO38" s="622"/>
      <c r="DP38" s="622"/>
      <c r="DQ38" s="622"/>
      <c r="DR38" s="622"/>
      <c r="DS38" s="622"/>
      <c r="DT38" s="622"/>
      <c r="DU38" s="622"/>
      <c r="DV38" s="623"/>
      <c r="DW38" s="624">
        <v>11.3</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221006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39766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1345108</v>
      </c>
      <c r="CS39" s="634"/>
      <c r="CT39" s="634"/>
      <c r="CU39" s="634"/>
      <c r="CV39" s="634"/>
      <c r="CW39" s="634"/>
      <c r="CX39" s="634"/>
      <c r="CY39" s="635"/>
      <c r="CZ39" s="624">
        <v>1.6</v>
      </c>
      <c r="DA39" s="636"/>
      <c r="DB39" s="636"/>
      <c r="DC39" s="637"/>
      <c r="DD39" s="627">
        <v>1221268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1062300</v>
      </c>
      <c r="S40" s="622"/>
      <c r="T40" s="622"/>
      <c r="U40" s="622"/>
      <c r="V40" s="622"/>
      <c r="W40" s="622"/>
      <c r="X40" s="622"/>
      <c r="Y40" s="623"/>
      <c r="Z40" s="659">
        <v>1.2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1463313</v>
      </c>
      <c r="CS40" s="622"/>
      <c r="CT40" s="622"/>
      <c r="CU40" s="622"/>
      <c r="CV40" s="622"/>
      <c r="CW40" s="622"/>
      <c r="CX40" s="622"/>
      <c r="CY40" s="623"/>
      <c r="CZ40" s="624">
        <v>1.7</v>
      </c>
      <c r="DA40" s="636"/>
      <c r="DB40" s="636"/>
      <c r="DC40" s="637"/>
      <c r="DD40" s="627">
        <v>12959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88364942</v>
      </c>
      <c r="S41" s="646"/>
      <c r="T41" s="646"/>
      <c r="U41" s="646"/>
      <c r="V41" s="646"/>
      <c r="W41" s="646"/>
      <c r="X41" s="646"/>
      <c r="Y41" s="649"/>
      <c r="Z41" s="650">
        <v>100</v>
      </c>
      <c r="AA41" s="650"/>
      <c r="AB41" s="650"/>
      <c r="AC41" s="650"/>
      <c r="AD41" s="651">
        <v>46093475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1535460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5290362</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335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9159929</v>
      </c>
      <c r="CS42" s="634"/>
      <c r="CT42" s="634"/>
      <c r="CU42" s="634"/>
      <c r="CV42" s="634"/>
      <c r="CW42" s="634"/>
      <c r="CX42" s="634"/>
      <c r="CY42" s="635"/>
      <c r="CZ42" s="624">
        <v>10.8</v>
      </c>
      <c r="DA42" s="636"/>
      <c r="DB42" s="636"/>
      <c r="DC42" s="637"/>
      <c r="DD42" s="627">
        <v>2520622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371606</v>
      </c>
      <c r="CS43" s="634"/>
      <c r="CT43" s="634"/>
      <c r="CU43" s="634"/>
      <c r="CV43" s="634"/>
      <c r="CW43" s="634"/>
      <c r="CX43" s="634"/>
      <c r="CY43" s="635"/>
      <c r="CZ43" s="624">
        <v>0.4</v>
      </c>
      <c r="DA43" s="636"/>
      <c r="DB43" s="636"/>
      <c r="DC43" s="637"/>
      <c r="DD43" s="627">
        <v>365640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9159929</v>
      </c>
      <c r="CS44" s="622"/>
      <c r="CT44" s="622"/>
      <c r="CU44" s="622"/>
      <c r="CV44" s="622"/>
      <c r="CW44" s="622"/>
      <c r="CX44" s="622"/>
      <c r="CY44" s="623"/>
      <c r="CZ44" s="624">
        <v>10.8</v>
      </c>
      <c r="DA44" s="625"/>
      <c r="DB44" s="625"/>
      <c r="DC44" s="626"/>
      <c r="DD44" s="627">
        <v>2520622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3436970</v>
      </c>
      <c r="CS45" s="634"/>
      <c r="CT45" s="634"/>
      <c r="CU45" s="634"/>
      <c r="CV45" s="634"/>
      <c r="CW45" s="634"/>
      <c r="CX45" s="634"/>
      <c r="CY45" s="635"/>
      <c r="CZ45" s="624">
        <v>4.0999999999999996</v>
      </c>
      <c r="DA45" s="636"/>
      <c r="DB45" s="636"/>
      <c r="DC45" s="637"/>
      <c r="DD45" s="627">
        <v>159711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5612290</v>
      </c>
      <c r="CS46" s="622"/>
      <c r="CT46" s="622"/>
      <c r="CU46" s="622"/>
      <c r="CV46" s="622"/>
      <c r="CW46" s="622"/>
      <c r="CX46" s="622"/>
      <c r="CY46" s="623"/>
      <c r="CZ46" s="624">
        <v>6.6</v>
      </c>
      <c r="DA46" s="625"/>
      <c r="DB46" s="625"/>
      <c r="DC46" s="626"/>
      <c r="DD46" s="627">
        <v>2326492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84665026</v>
      </c>
      <c r="CS49" s="606"/>
      <c r="CT49" s="606"/>
      <c r="CU49" s="606"/>
      <c r="CV49" s="606"/>
      <c r="CW49" s="606"/>
      <c r="CX49" s="606"/>
      <c r="CY49" s="607"/>
      <c r="CZ49" s="608">
        <v>100</v>
      </c>
      <c r="DA49" s="609"/>
      <c r="DB49" s="609"/>
      <c r="DC49" s="610"/>
      <c r="DD49" s="611">
        <v>53133912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umV4Ouh8xkEpiSg69mEd6oySTBpXqBL0itc05S63Sjt4ABaYyxJdFoqnwDei0FQifN49QQ7BJD++qX7LLKJmQ==" saltValue="rKtXivtO0ytkPjZ5lRGoi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87756</v>
      </c>
      <c r="R7" s="1103"/>
      <c r="S7" s="1103"/>
      <c r="T7" s="1103"/>
      <c r="U7" s="1103"/>
      <c r="V7" s="1103">
        <v>84089</v>
      </c>
      <c r="W7" s="1103"/>
      <c r="X7" s="1103"/>
      <c r="Y7" s="1103"/>
      <c r="Z7" s="1103"/>
      <c r="AA7" s="1103">
        <v>3667</v>
      </c>
      <c r="AB7" s="1103"/>
      <c r="AC7" s="1103"/>
      <c r="AD7" s="1103"/>
      <c r="AE7" s="1104"/>
      <c r="AF7" s="1105">
        <v>3255</v>
      </c>
      <c r="AG7" s="1106"/>
      <c r="AH7" s="1106"/>
      <c r="AI7" s="1106"/>
      <c r="AJ7" s="1107"/>
      <c r="AK7" s="1108">
        <v>2801</v>
      </c>
      <c r="AL7" s="1109"/>
      <c r="AM7" s="1109"/>
      <c r="AN7" s="1109"/>
      <c r="AO7" s="1109"/>
      <c r="AP7" s="1109">
        <v>59113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559</v>
      </c>
      <c r="BT7" s="1100"/>
      <c r="BU7" s="1100"/>
      <c r="BV7" s="1100"/>
      <c r="BW7" s="1100"/>
      <c r="BX7" s="1100"/>
      <c r="BY7" s="1100"/>
      <c r="BZ7" s="1100"/>
      <c r="CA7" s="1100"/>
      <c r="CB7" s="1100"/>
      <c r="CC7" s="1100"/>
      <c r="CD7" s="1100"/>
      <c r="CE7" s="1100"/>
      <c r="CF7" s="1100"/>
      <c r="CG7" s="1112"/>
      <c r="CH7" s="1096">
        <v>-4</v>
      </c>
      <c r="CI7" s="1097"/>
      <c r="CJ7" s="1097"/>
      <c r="CK7" s="1097"/>
      <c r="CL7" s="1098"/>
      <c r="CM7" s="1096">
        <v>622</v>
      </c>
      <c r="CN7" s="1097"/>
      <c r="CO7" s="1097"/>
      <c r="CP7" s="1097"/>
      <c r="CQ7" s="1098"/>
      <c r="CR7" s="1096">
        <v>6</v>
      </c>
      <c r="CS7" s="1097"/>
      <c r="CT7" s="1097"/>
      <c r="CU7" s="1097"/>
      <c r="CV7" s="1098"/>
      <c r="CW7" s="1096" t="s">
        <v>491</v>
      </c>
      <c r="CX7" s="1097"/>
      <c r="CY7" s="1097"/>
      <c r="CZ7" s="1097"/>
      <c r="DA7" s="1098"/>
      <c r="DB7" s="1096" t="s">
        <v>491</v>
      </c>
      <c r="DC7" s="1097"/>
      <c r="DD7" s="1097"/>
      <c r="DE7" s="1097"/>
      <c r="DF7" s="1098"/>
      <c r="DG7" s="1096" t="s">
        <v>491</v>
      </c>
      <c r="DH7" s="1097"/>
      <c r="DI7" s="1097"/>
      <c r="DJ7" s="1097"/>
      <c r="DK7" s="1098"/>
      <c r="DL7" s="1096" t="s">
        <v>491</v>
      </c>
      <c r="DM7" s="1097"/>
      <c r="DN7" s="1097"/>
      <c r="DO7" s="1097"/>
      <c r="DP7" s="1098"/>
      <c r="DQ7" s="1096" t="s">
        <v>491</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2348</v>
      </c>
      <c r="R8" s="1039"/>
      <c r="S8" s="1039"/>
      <c r="T8" s="1039"/>
      <c r="U8" s="1039"/>
      <c r="V8" s="1039">
        <v>2315</v>
      </c>
      <c r="W8" s="1039"/>
      <c r="X8" s="1039"/>
      <c r="Y8" s="1039"/>
      <c r="Z8" s="1039"/>
      <c r="AA8" s="1039">
        <v>33</v>
      </c>
      <c r="AB8" s="1039"/>
      <c r="AC8" s="1039"/>
      <c r="AD8" s="1039"/>
      <c r="AE8" s="1040"/>
      <c r="AF8" s="1035">
        <v>33</v>
      </c>
      <c r="AG8" s="1036"/>
      <c r="AH8" s="1036"/>
      <c r="AI8" s="1036"/>
      <c r="AJ8" s="1037"/>
      <c r="AK8" s="1080">
        <v>1460</v>
      </c>
      <c r="AL8" s="1081"/>
      <c r="AM8" s="1081"/>
      <c r="AN8" s="1081"/>
      <c r="AO8" s="1081"/>
      <c r="AP8" s="1081">
        <v>2436</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560</v>
      </c>
      <c r="BT8" s="993"/>
      <c r="BU8" s="993"/>
      <c r="BV8" s="993"/>
      <c r="BW8" s="993"/>
      <c r="BX8" s="993"/>
      <c r="BY8" s="993"/>
      <c r="BZ8" s="993"/>
      <c r="CA8" s="993"/>
      <c r="CB8" s="993"/>
      <c r="CC8" s="993"/>
      <c r="CD8" s="993"/>
      <c r="CE8" s="993"/>
      <c r="CF8" s="993"/>
      <c r="CG8" s="1014"/>
      <c r="CH8" s="989">
        <v>-3</v>
      </c>
      <c r="CI8" s="990"/>
      <c r="CJ8" s="990"/>
      <c r="CK8" s="990"/>
      <c r="CL8" s="991"/>
      <c r="CM8" s="989">
        <v>169</v>
      </c>
      <c r="CN8" s="990"/>
      <c r="CO8" s="990"/>
      <c r="CP8" s="990"/>
      <c r="CQ8" s="991"/>
      <c r="CR8" s="989">
        <v>10</v>
      </c>
      <c r="CS8" s="990"/>
      <c r="CT8" s="990"/>
      <c r="CU8" s="990"/>
      <c r="CV8" s="991"/>
      <c r="CW8" s="989">
        <v>3</v>
      </c>
      <c r="CX8" s="990"/>
      <c r="CY8" s="990"/>
      <c r="CZ8" s="990"/>
      <c r="DA8" s="991"/>
      <c r="DB8" s="989" t="s">
        <v>491</v>
      </c>
      <c r="DC8" s="990"/>
      <c r="DD8" s="990"/>
      <c r="DE8" s="990"/>
      <c r="DF8" s="991"/>
      <c r="DG8" s="989" t="s">
        <v>491</v>
      </c>
      <c r="DH8" s="990"/>
      <c r="DI8" s="990"/>
      <c r="DJ8" s="990"/>
      <c r="DK8" s="991"/>
      <c r="DL8" s="989" t="s">
        <v>491</v>
      </c>
      <c r="DM8" s="990"/>
      <c r="DN8" s="990"/>
      <c r="DO8" s="990"/>
      <c r="DP8" s="991"/>
      <c r="DQ8" s="989" t="s">
        <v>491</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561</v>
      </c>
      <c r="BT9" s="993"/>
      <c r="BU9" s="993"/>
      <c r="BV9" s="993"/>
      <c r="BW9" s="993"/>
      <c r="BX9" s="993"/>
      <c r="BY9" s="993"/>
      <c r="BZ9" s="993"/>
      <c r="CA9" s="993"/>
      <c r="CB9" s="993"/>
      <c r="CC9" s="993"/>
      <c r="CD9" s="993"/>
      <c r="CE9" s="993"/>
      <c r="CF9" s="993"/>
      <c r="CG9" s="1014"/>
      <c r="CH9" s="989">
        <v>1</v>
      </c>
      <c r="CI9" s="990"/>
      <c r="CJ9" s="990"/>
      <c r="CK9" s="990"/>
      <c r="CL9" s="991"/>
      <c r="CM9" s="989">
        <v>95</v>
      </c>
      <c r="CN9" s="990"/>
      <c r="CO9" s="990"/>
      <c r="CP9" s="990"/>
      <c r="CQ9" s="991"/>
      <c r="CR9" s="989">
        <v>70</v>
      </c>
      <c r="CS9" s="990"/>
      <c r="CT9" s="990"/>
      <c r="CU9" s="990"/>
      <c r="CV9" s="991"/>
      <c r="CW9" s="989" t="s">
        <v>491</v>
      </c>
      <c r="CX9" s="990"/>
      <c r="CY9" s="990"/>
      <c r="CZ9" s="990"/>
      <c r="DA9" s="991"/>
      <c r="DB9" s="989" t="s">
        <v>491</v>
      </c>
      <c r="DC9" s="990"/>
      <c r="DD9" s="990"/>
      <c r="DE9" s="990"/>
      <c r="DF9" s="991"/>
      <c r="DG9" s="989" t="s">
        <v>491</v>
      </c>
      <c r="DH9" s="990"/>
      <c r="DI9" s="990"/>
      <c r="DJ9" s="990"/>
      <c r="DK9" s="991"/>
      <c r="DL9" s="989" t="s">
        <v>491</v>
      </c>
      <c r="DM9" s="990"/>
      <c r="DN9" s="990"/>
      <c r="DO9" s="990"/>
      <c r="DP9" s="991"/>
      <c r="DQ9" s="989" t="s">
        <v>491</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88365</v>
      </c>
      <c r="R23" s="1061"/>
      <c r="S23" s="1061"/>
      <c r="T23" s="1061"/>
      <c r="U23" s="1061"/>
      <c r="V23" s="1061">
        <v>84665</v>
      </c>
      <c r="W23" s="1061"/>
      <c r="X23" s="1061"/>
      <c r="Y23" s="1061"/>
      <c r="Z23" s="1061"/>
      <c r="AA23" s="1061">
        <v>3670</v>
      </c>
      <c r="AB23" s="1061"/>
      <c r="AC23" s="1061"/>
      <c r="AD23" s="1061"/>
      <c r="AE23" s="1068"/>
      <c r="AF23" s="1069">
        <v>3289</v>
      </c>
      <c r="AG23" s="1061"/>
      <c r="AH23" s="1061"/>
      <c r="AI23" s="1061"/>
      <c r="AJ23" s="1070"/>
      <c r="AK23" s="1071"/>
      <c r="AL23" s="1072"/>
      <c r="AM23" s="1072"/>
      <c r="AN23" s="1072"/>
      <c r="AO23" s="1072"/>
      <c r="AP23" s="1061">
        <v>61549</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19656</v>
      </c>
      <c r="R28" s="1051"/>
      <c r="S28" s="1051"/>
      <c r="T28" s="1051"/>
      <c r="U28" s="1051"/>
      <c r="V28" s="1051">
        <v>19526</v>
      </c>
      <c r="W28" s="1051"/>
      <c r="X28" s="1051"/>
      <c r="Y28" s="1051"/>
      <c r="Z28" s="1051"/>
      <c r="AA28" s="1051">
        <v>130</v>
      </c>
      <c r="AB28" s="1051"/>
      <c r="AC28" s="1051"/>
      <c r="AD28" s="1051"/>
      <c r="AE28" s="1052"/>
      <c r="AF28" s="1053">
        <v>130</v>
      </c>
      <c r="AG28" s="1051"/>
      <c r="AH28" s="1051"/>
      <c r="AI28" s="1051"/>
      <c r="AJ28" s="1054"/>
      <c r="AK28" s="1042">
        <v>1658</v>
      </c>
      <c r="AL28" s="1043"/>
      <c r="AM28" s="1043"/>
      <c r="AN28" s="1043"/>
      <c r="AO28" s="1043"/>
      <c r="AP28" s="1043" t="s">
        <v>491</v>
      </c>
      <c r="AQ28" s="1043"/>
      <c r="AR28" s="1043"/>
      <c r="AS28" s="1043"/>
      <c r="AT28" s="1043"/>
      <c r="AU28" s="1043" t="s">
        <v>491</v>
      </c>
      <c r="AV28" s="1043"/>
      <c r="AW28" s="1043"/>
      <c r="AX28" s="1043"/>
      <c r="AY28" s="1043"/>
      <c r="AZ28" s="1044" t="s">
        <v>491</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18045</v>
      </c>
      <c r="R29" s="1039"/>
      <c r="S29" s="1039"/>
      <c r="T29" s="1039"/>
      <c r="U29" s="1039"/>
      <c r="V29" s="1039">
        <v>17939</v>
      </c>
      <c r="W29" s="1039"/>
      <c r="X29" s="1039"/>
      <c r="Y29" s="1039"/>
      <c r="Z29" s="1039"/>
      <c r="AA29" s="1039">
        <v>106</v>
      </c>
      <c r="AB29" s="1039"/>
      <c r="AC29" s="1039"/>
      <c r="AD29" s="1039"/>
      <c r="AE29" s="1040"/>
      <c r="AF29" s="1035">
        <v>106</v>
      </c>
      <c r="AG29" s="1036"/>
      <c r="AH29" s="1036"/>
      <c r="AI29" s="1036"/>
      <c r="AJ29" s="1037"/>
      <c r="AK29" s="980">
        <v>2868</v>
      </c>
      <c r="AL29" s="971"/>
      <c r="AM29" s="971"/>
      <c r="AN29" s="971"/>
      <c r="AO29" s="971"/>
      <c r="AP29" s="971" t="s">
        <v>491</v>
      </c>
      <c r="AQ29" s="971"/>
      <c r="AR29" s="971"/>
      <c r="AS29" s="971"/>
      <c r="AT29" s="971"/>
      <c r="AU29" s="971" t="s">
        <v>491</v>
      </c>
      <c r="AV29" s="971"/>
      <c r="AW29" s="971"/>
      <c r="AX29" s="971"/>
      <c r="AY29" s="971"/>
      <c r="AZ29" s="1041" t="s">
        <v>491</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2737</v>
      </c>
      <c r="R30" s="1039"/>
      <c r="S30" s="1039"/>
      <c r="T30" s="1039"/>
      <c r="U30" s="1039"/>
      <c r="V30" s="1039">
        <v>2723</v>
      </c>
      <c r="W30" s="1039"/>
      <c r="X30" s="1039"/>
      <c r="Y30" s="1039"/>
      <c r="Z30" s="1039"/>
      <c r="AA30" s="1039">
        <v>14</v>
      </c>
      <c r="AB30" s="1039"/>
      <c r="AC30" s="1039"/>
      <c r="AD30" s="1039"/>
      <c r="AE30" s="1040"/>
      <c r="AF30" s="1035">
        <v>14</v>
      </c>
      <c r="AG30" s="1036"/>
      <c r="AH30" s="1036"/>
      <c r="AI30" s="1036"/>
      <c r="AJ30" s="1037"/>
      <c r="AK30" s="980">
        <v>676</v>
      </c>
      <c r="AL30" s="971"/>
      <c r="AM30" s="971"/>
      <c r="AN30" s="971"/>
      <c r="AO30" s="971"/>
      <c r="AP30" s="971" t="s">
        <v>491</v>
      </c>
      <c r="AQ30" s="971"/>
      <c r="AR30" s="971"/>
      <c r="AS30" s="971"/>
      <c r="AT30" s="971"/>
      <c r="AU30" s="971" t="s">
        <v>491</v>
      </c>
      <c r="AV30" s="971"/>
      <c r="AW30" s="971"/>
      <c r="AX30" s="971"/>
      <c r="AY30" s="971"/>
      <c r="AZ30" s="1041" t="s">
        <v>491</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25139</v>
      </c>
      <c r="R31" s="1039"/>
      <c r="S31" s="1039"/>
      <c r="T31" s="1039"/>
      <c r="U31" s="1039"/>
      <c r="V31" s="1039">
        <v>24864</v>
      </c>
      <c r="W31" s="1039"/>
      <c r="X31" s="1039"/>
      <c r="Y31" s="1039"/>
      <c r="Z31" s="1039"/>
      <c r="AA31" s="1039">
        <v>275</v>
      </c>
      <c r="AB31" s="1039"/>
      <c r="AC31" s="1039"/>
      <c r="AD31" s="1039"/>
      <c r="AE31" s="1040"/>
      <c r="AF31" s="1035">
        <v>249</v>
      </c>
      <c r="AG31" s="1036"/>
      <c r="AH31" s="1036"/>
      <c r="AI31" s="1036"/>
      <c r="AJ31" s="1037"/>
      <c r="AK31" s="980">
        <v>523</v>
      </c>
      <c r="AL31" s="971"/>
      <c r="AM31" s="971"/>
      <c r="AN31" s="971"/>
      <c r="AO31" s="971"/>
      <c r="AP31" s="971" t="s">
        <v>491</v>
      </c>
      <c r="AQ31" s="971"/>
      <c r="AR31" s="971"/>
      <c r="AS31" s="971"/>
      <c r="AT31" s="971"/>
      <c r="AU31" s="971" t="s">
        <v>491</v>
      </c>
      <c r="AV31" s="971"/>
      <c r="AW31" s="971"/>
      <c r="AX31" s="971"/>
      <c r="AY31" s="971"/>
      <c r="AZ31" s="1041" t="s">
        <v>491</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4059</v>
      </c>
      <c r="R32" s="1039"/>
      <c r="S32" s="1039"/>
      <c r="T32" s="1039"/>
      <c r="U32" s="1039"/>
      <c r="V32" s="1039">
        <v>3325</v>
      </c>
      <c r="W32" s="1039"/>
      <c r="X32" s="1039"/>
      <c r="Y32" s="1039"/>
      <c r="Z32" s="1039"/>
      <c r="AA32" s="1039">
        <v>733</v>
      </c>
      <c r="AB32" s="1039"/>
      <c r="AC32" s="1039"/>
      <c r="AD32" s="1039"/>
      <c r="AE32" s="1040"/>
      <c r="AF32" s="1035">
        <v>1933</v>
      </c>
      <c r="AG32" s="1036"/>
      <c r="AH32" s="1036"/>
      <c r="AI32" s="1036"/>
      <c r="AJ32" s="1037"/>
      <c r="AK32" s="980">
        <v>208</v>
      </c>
      <c r="AL32" s="971"/>
      <c r="AM32" s="971"/>
      <c r="AN32" s="971"/>
      <c r="AO32" s="971"/>
      <c r="AP32" s="971">
        <v>12017</v>
      </c>
      <c r="AQ32" s="971"/>
      <c r="AR32" s="971"/>
      <c r="AS32" s="971"/>
      <c r="AT32" s="971"/>
      <c r="AU32" s="971">
        <v>132</v>
      </c>
      <c r="AV32" s="971"/>
      <c r="AW32" s="971"/>
      <c r="AX32" s="971"/>
      <c r="AY32" s="971"/>
      <c r="AZ32" s="1041" t="s">
        <v>491</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395</v>
      </c>
      <c r="C33" s="1031"/>
      <c r="D33" s="1031"/>
      <c r="E33" s="1031"/>
      <c r="F33" s="1031"/>
      <c r="G33" s="1031"/>
      <c r="H33" s="1031"/>
      <c r="I33" s="1031"/>
      <c r="J33" s="1031"/>
      <c r="K33" s="1031"/>
      <c r="L33" s="1031"/>
      <c r="M33" s="1031"/>
      <c r="N33" s="1031"/>
      <c r="O33" s="1031"/>
      <c r="P33" s="1032"/>
      <c r="Q33" s="1038">
        <v>2568</v>
      </c>
      <c r="R33" s="1039"/>
      <c r="S33" s="1039"/>
      <c r="T33" s="1039"/>
      <c r="U33" s="1039"/>
      <c r="V33" s="1039">
        <v>2466</v>
      </c>
      <c r="W33" s="1039"/>
      <c r="X33" s="1039"/>
      <c r="Y33" s="1039"/>
      <c r="Z33" s="1039"/>
      <c r="AA33" s="1039">
        <v>103</v>
      </c>
      <c r="AB33" s="1039"/>
      <c r="AC33" s="1039"/>
      <c r="AD33" s="1039"/>
      <c r="AE33" s="1040"/>
      <c r="AF33" s="1035">
        <v>589</v>
      </c>
      <c r="AG33" s="1036"/>
      <c r="AH33" s="1036"/>
      <c r="AI33" s="1036"/>
      <c r="AJ33" s="1037"/>
      <c r="AK33" s="980">
        <v>115</v>
      </c>
      <c r="AL33" s="971"/>
      <c r="AM33" s="971"/>
      <c r="AN33" s="971"/>
      <c r="AO33" s="971"/>
      <c r="AP33" s="971">
        <v>17858</v>
      </c>
      <c r="AQ33" s="971"/>
      <c r="AR33" s="971"/>
      <c r="AS33" s="971"/>
      <c r="AT33" s="971"/>
      <c r="AU33" s="971">
        <v>12465</v>
      </c>
      <c r="AV33" s="971"/>
      <c r="AW33" s="971"/>
      <c r="AX33" s="971"/>
      <c r="AY33" s="971"/>
      <c r="AZ33" s="1041" t="s">
        <v>491</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396</v>
      </c>
      <c r="C34" s="1031"/>
      <c r="D34" s="1031"/>
      <c r="E34" s="1031"/>
      <c r="F34" s="1031"/>
      <c r="G34" s="1031"/>
      <c r="H34" s="1031"/>
      <c r="I34" s="1031"/>
      <c r="J34" s="1031"/>
      <c r="K34" s="1031"/>
      <c r="L34" s="1031"/>
      <c r="M34" s="1031"/>
      <c r="N34" s="1031"/>
      <c r="O34" s="1031"/>
      <c r="P34" s="1032"/>
      <c r="Q34" s="1038">
        <v>416</v>
      </c>
      <c r="R34" s="1039"/>
      <c r="S34" s="1039"/>
      <c r="T34" s="1039"/>
      <c r="U34" s="1039"/>
      <c r="V34" s="1039">
        <v>337</v>
      </c>
      <c r="W34" s="1039"/>
      <c r="X34" s="1039"/>
      <c r="Y34" s="1039"/>
      <c r="Z34" s="1039"/>
      <c r="AA34" s="1039">
        <v>79</v>
      </c>
      <c r="AB34" s="1039"/>
      <c r="AC34" s="1039"/>
      <c r="AD34" s="1039"/>
      <c r="AE34" s="1040"/>
      <c r="AF34" s="1035">
        <v>148</v>
      </c>
      <c r="AG34" s="1036"/>
      <c r="AH34" s="1036"/>
      <c r="AI34" s="1036"/>
      <c r="AJ34" s="1037"/>
      <c r="AK34" s="980">
        <v>60</v>
      </c>
      <c r="AL34" s="971"/>
      <c r="AM34" s="971"/>
      <c r="AN34" s="971"/>
      <c r="AO34" s="971"/>
      <c r="AP34" s="971">
        <v>1727</v>
      </c>
      <c r="AQ34" s="971"/>
      <c r="AR34" s="971"/>
      <c r="AS34" s="971"/>
      <c r="AT34" s="971"/>
      <c r="AU34" s="971">
        <v>1222</v>
      </c>
      <c r="AV34" s="971"/>
      <c r="AW34" s="971"/>
      <c r="AX34" s="971"/>
      <c r="AY34" s="971"/>
      <c r="AZ34" s="1041" t="s">
        <v>491</v>
      </c>
      <c r="BA34" s="1041"/>
      <c r="BB34" s="1041"/>
      <c r="BC34" s="1041"/>
      <c r="BD34" s="1041"/>
      <c r="BE34" s="972" t="s">
        <v>394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397</v>
      </c>
      <c r="C35" s="1031"/>
      <c r="D35" s="1031"/>
      <c r="E35" s="1031"/>
      <c r="F35" s="1031"/>
      <c r="G35" s="1031"/>
      <c r="H35" s="1031"/>
      <c r="I35" s="1031"/>
      <c r="J35" s="1031"/>
      <c r="K35" s="1031"/>
      <c r="L35" s="1031"/>
      <c r="M35" s="1031"/>
      <c r="N35" s="1031"/>
      <c r="O35" s="1031"/>
      <c r="P35" s="1032"/>
      <c r="Q35" s="1038">
        <v>14</v>
      </c>
      <c r="R35" s="1039"/>
      <c r="S35" s="1039"/>
      <c r="T35" s="1039"/>
      <c r="U35" s="1039"/>
      <c r="V35" s="1039">
        <v>12</v>
      </c>
      <c r="W35" s="1039"/>
      <c r="X35" s="1039"/>
      <c r="Y35" s="1039"/>
      <c r="Z35" s="1039"/>
      <c r="AA35" s="1039">
        <v>2</v>
      </c>
      <c r="AB35" s="1039"/>
      <c r="AC35" s="1039"/>
      <c r="AD35" s="1039"/>
      <c r="AE35" s="1040"/>
      <c r="AF35" s="1035">
        <v>2</v>
      </c>
      <c r="AG35" s="1036"/>
      <c r="AH35" s="1036"/>
      <c r="AI35" s="1036"/>
      <c r="AJ35" s="1037"/>
      <c r="AK35" s="980" t="s">
        <v>558</v>
      </c>
      <c r="AL35" s="971"/>
      <c r="AM35" s="971"/>
      <c r="AN35" s="971"/>
      <c r="AO35" s="971"/>
      <c r="AP35" s="971">
        <v>27</v>
      </c>
      <c r="AQ35" s="971"/>
      <c r="AR35" s="971"/>
      <c r="AS35" s="971"/>
      <c r="AT35" s="971"/>
      <c r="AU35" s="971">
        <v>21</v>
      </c>
      <c r="AV35" s="971"/>
      <c r="AW35" s="971"/>
      <c r="AX35" s="971"/>
      <c r="AY35" s="971"/>
      <c r="AZ35" s="1041" t="s">
        <v>491</v>
      </c>
      <c r="BA35" s="1041"/>
      <c r="BB35" s="1041"/>
      <c r="BC35" s="1041"/>
      <c r="BD35" s="1041"/>
      <c r="BE35" s="972" t="s">
        <v>394</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t="s">
        <v>398</v>
      </c>
      <c r="C36" s="1031"/>
      <c r="D36" s="1031"/>
      <c r="E36" s="1031"/>
      <c r="F36" s="1031"/>
      <c r="G36" s="1031"/>
      <c r="H36" s="1031"/>
      <c r="I36" s="1031"/>
      <c r="J36" s="1031"/>
      <c r="K36" s="1031"/>
      <c r="L36" s="1031"/>
      <c r="M36" s="1031"/>
      <c r="N36" s="1031"/>
      <c r="O36" s="1031"/>
      <c r="P36" s="1032"/>
      <c r="Q36" s="1038">
        <v>17063</v>
      </c>
      <c r="R36" s="1039"/>
      <c r="S36" s="1039"/>
      <c r="T36" s="1039"/>
      <c r="U36" s="1039"/>
      <c r="V36" s="1039">
        <v>17813</v>
      </c>
      <c r="W36" s="1039"/>
      <c r="X36" s="1039"/>
      <c r="Y36" s="1039"/>
      <c r="Z36" s="1039"/>
      <c r="AA36" s="1039">
        <v>-750</v>
      </c>
      <c r="AB36" s="1039"/>
      <c r="AC36" s="1039"/>
      <c r="AD36" s="1039"/>
      <c r="AE36" s="1040"/>
      <c r="AF36" s="1035">
        <v>8847</v>
      </c>
      <c r="AG36" s="1036"/>
      <c r="AH36" s="1036"/>
      <c r="AI36" s="1036"/>
      <c r="AJ36" s="1037"/>
      <c r="AK36" s="980">
        <v>679</v>
      </c>
      <c r="AL36" s="971"/>
      <c r="AM36" s="971"/>
      <c r="AN36" s="971"/>
      <c r="AO36" s="971"/>
      <c r="AP36" s="971">
        <v>4413</v>
      </c>
      <c r="AQ36" s="971"/>
      <c r="AR36" s="971"/>
      <c r="AS36" s="971"/>
      <c r="AT36" s="971"/>
      <c r="AU36" s="971">
        <v>2815</v>
      </c>
      <c r="AV36" s="971"/>
      <c r="AW36" s="971"/>
      <c r="AX36" s="971"/>
      <c r="AY36" s="971"/>
      <c r="AZ36" s="1041" t="s">
        <v>491</v>
      </c>
      <c r="BA36" s="1041"/>
      <c r="BB36" s="1041"/>
      <c r="BC36" s="1041"/>
      <c r="BD36" s="1041"/>
      <c r="BE36" s="972" t="s">
        <v>394</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12018</v>
      </c>
      <c r="AG63" s="959"/>
      <c r="AH63" s="959"/>
      <c r="AI63" s="959"/>
      <c r="AJ63" s="1022"/>
      <c r="AK63" s="1023"/>
      <c r="AL63" s="963"/>
      <c r="AM63" s="963"/>
      <c r="AN63" s="963"/>
      <c r="AO63" s="963"/>
      <c r="AP63" s="959">
        <v>36042</v>
      </c>
      <c r="AQ63" s="959"/>
      <c r="AR63" s="959"/>
      <c r="AS63" s="959"/>
      <c r="AT63" s="959"/>
      <c r="AU63" s="959">
        <v>16656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402</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403</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562</v>
      </c>
      <c r="C68" s="986"/>
      <c r="D68" s="986"/>
      <c r="E68" s="986"/>
      <c r="F68" s="986"/>
      <c r="G68" s="986"/>
      <c r="H68" s="986"/>
      <c r="I68" s="986"/>
      <c r="J68" s="986"/>
      <c r="K68" s="986"/>
      <c r="L68" s="986"/>
      <c r="M68" s="986"/>
      <c r="N68" s="986"/>
      <c r="O68" s="986"/>
      <c r="P68" s="987"/>
      <c r="Q68" s="988">
        <v>4300</v>
      </c>
      <c r="R68" s="982"/>
      <c r="S68" s="982"/>
      <c r="T68" s="982"/>
      <c r="U68" s="982"/>
      <c r="V68" s="982">
        <v>3691</v>
      </c>
      <c r="W68" s="982"/>
      <c r="X68" s="982"/>
      <c r="Y68" s="982"/>
      <c r="Z68" s="982"/>
      <c r="AA68" s="982">
        <v>609</v>
      </c>
      <c r="AB68" s="982"/>
      <c r="AC68" s="982"/>
      <c r="AD68" s="982"/>
      <c r="AE68" s="982"/>
      <c r="AF68" s="982">
        <v>414</v>
      </c>
      <c r="AG68" s="982"/>
      <c r="AH68" s="982"/>
      <c r="AI68" s="982"/>
      <c r="AJ68" s="982"/>
      <c r="AK68" s="982">
        <v>5</v>
      </c>
      <c r="AL68" s="982"/>
      <c r="AM68" s="982"/>
      <c r="AN68" s="982"/>
      <c r="AO68" s="982"/>
      <c r="AP68" s="982" t="s">
        <v>491</v>
      </c>
      <c r="AQ68" s="982"/>
      <c r="AR68" s="982"/>
      <c r="AS68" s="982"/>
      <c r="AT68" s="982"/>
      <c r="AU68" s="982" t="s">
        <v>491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563</v>
      </c>
      <c r="C69" s="975"/>
      <c r="D69" s="975"/>
      <c r="E69" s="975"/>
      <c r="F69" s="975"/>
      <c r="G69" s="975"/>
      <c r="H69" s="975"/>
      <c r="I69" s="975"/>
      <c r="J69" s="975"/>
      <c r="K69" s="975"/>
      <c r="L69" s="975"/>
      <c r="M69" s="975"/>
      <c r="N69" s="975"/>
      <c r="O69" s="975"/>
      <c r="P69" s="976"/>
      <c r="Q69" s="977">
        <v>159</v>
      </c>
      <c r="R69" s="971"/>
      <c r="S69" s="971"/>
      <c r="T69" s="971"/>
      <c r="U69" s="971"/>
      <c r="V69" s="971">
        <v>134</v>
      </c>
      <c r="W69" s="971"/>
      <c r="X69" s="971"/>
      <c r="Y69" s="971"/>
      <c r="Z69" s="971"/>
      <c r="AA69" s="971">
        <v>24</v>
      </c>
      <c r="AB69" s="971"/>
      <c r="AC69" s="971"/>
      <c r="AD69" s="971"/>
      <c r="AE69" s="971"/>
      <c r="AF69" s="971">
        <v>34</v>
      </c>
      <c r="AG69" s="971"/>
      <c r="AH69" s="971"/>
      <c r="AI69" s="971"/>
      <c r="AJ69" s="971"/>
      <c r="AK69" s="971">
        <v>9</v>
      </c>
      <c r="AL69" s="971"/>
      <c r="AM69" s="971"/>
      <c r="AN69" s="971"/>
      <c r="AO69" s="971"/>
      <c r="AP69" s="971" t="s">
        <v>491</v>
      </c>
      <c r="AQ69" s="971"/>
      <c r="AR69" s="971"/>
      <c r="AS69" s="971"/>
      <c r="AT69" s="971"/>
      <c r="AU69" s="971" t="s">
        <v>491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564</v>
      </c>
      <c r="C70" s="975"/>
      <c r="D70" s="975"/>
      <c r="E70" s="975"/>
      <c r="F70" s="975"/>
      <c r="G70" s="975"/>
      <c r="H70" s="975"/>
      <c r="I70" s="975"/>
      <c r="J70" s="975"/>
      <c r="K70" s="975"/>
      <c r="L70" s="975"/>
      <c r="M70" s="975"/>
      <c r="N70" s="975"/>
      <c r="O70" s="975"/>
      <c r="P70" s="976"/>
      <c r="Q70" s="977">
        <v>91</v>
      </c>
      <c r="R70" s="971"/>
      <c r="S70" s="971"/>
      <c r="T70" s="971"/>
      <c r="U70" s="971"/>
      <c r="V70" s="971">
        <v>85</v>
      </c>
      <c r="W70" s="971"/>
      <c r="X70" s="971"/>
      <c r="Y70" s="971"/>
      <c r="Z70" s="971"/>
      <c r="AA70" s="971">
        <v>5</v>
      </c>
      <c r="AB70" s="971"/>
      <c r="AC70" s="971"/>
      <c r="AD70" s="971"/>
      <c r="AE70" s="971"/>
      <c r="AF70" s="971">
        <v>10</v>
      </c>
      <c r="AG70" s="971"/>
      <c r="AH70" s="971"/>
      <c r="AI70" s="971"/>
      <c r="AJ70" s="971"/>
      <c r="AK70" s="971">
        <v>5</v>
      </c>
      <c r="AL70" s="971"/>
      <c r="AM70" s="971"/>
      <c r="AN70" s="971"/>
      <c r="AO70" s="971"/>
      <c r="AP70" s="971" t="s">
        <v>491</v>
      </c>
      <c r="AQ70" s="971"/>
      <c r="AR70" s="971"/>
      <c r="AS70" s="971"/>
      <c r="AT70" s="971"/>
      <c r="AU70" s="971" t="s">
        <v>491</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565</v>
      </c>
      <c r="C71" s="975"/>
      <c r="D71" s="975"/>
      <c r="E71" s="975"/>
      <c r="F71" s="975"/>
      <c r="G71" s="975"/>
      <c r="H71" s="975"/>
      <c r="I71" s="975"/>
      <c r="J71" s="975"/>
      <c r="K71" s="975"/>
      <c r="L71" s="975"/>
      <c r="M71" s="975"/>
      <c r="N71" s="975"/>
      <c r="O71" s="975"/>
      <c r="P71" s="976"/>
      <c r="Q71" s="977">
        <v>258426</v>
      </c>
      <c r="R71" s="971"/>
      <c r="S71" s="971"/>
      <c r="T71" s="971"/>
      <c r="U71" s="971"/>
      <c r="V71" s="971">
        <v>253681</v>
      </c>
      <c r="W71" s="971"/>
      <c r="X71" s="971"/>
      <c r="Y71" s="971"/>
      <c r="Z71" s="971"/>
      <c r="AA71" s="971">
        <v>4745</v>
      </c>
      <c r="AB71" s="971"/>
      <c r="AC71" s="971"/>
      <c r="AD71" s="971"/>
      <c r="AE71" s="971"/>
      <c r="AF71" s="971">
        <v>4502</v>
      </c>
      <c r="AG71" s="971"/>
      <c r="AH71" s="971"/>
      <c r="AI71" s="971"/>
      <c r="AJ71" s="971"/>
      <c r="AK71" s="971">
        <v>1906</v>
      </c>
      <c r="AL71" s="971"/>
      <c r="AM71" s="971"/>
      <c r="AN71" s="971"/>
      <c r="AO71" s="971"/>
      <c r="AP71" s="971" t="s">
        <v>491</v>
      </c>
      <c r="AQ71" s="971"/>
      <c r="AR71" s="971"/>
      <c r="AS71" s="971"/>
      <c r="AT71" s="971"/>
      <c r="AU71" s="971" t="s">
        <v>491</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4959</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86</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30" customFormat="1" ht="26.25" customHeight="1" x14ac:dyDescent="0.2">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7842315</v>
      </c>
      <c r="AB110" s="889"/>
      <c r="AC110" s="889"/>
      <c r="AD110" s="889"/>
      <c r="AE110" s="890"/>
      <c r="AF110" s="891">
        <v>7784053</v>
      </c>
      <c r="AG110" s="889"/>
      <c r="AH110" s="889"/>
      <c r="AI110" s="889"/>
      <c r="AJ110" s="890"/>
      <c r="AK110" s="891">
        <v>7292084</v>
      </c>
      <c r="AL110" s="889"/>
      <c r="AM110" s="889"/>
      <c r="AN110" s="889"/>
      <c r="AO110" s="890"/>
      <c r="AP110" s="892">
        <v>18.5</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67157519</v>
      </c>
      <c r="BR110" s="842"/>
      <c r="BS110" s="842"/>
      <c r="BT110" s="842"/>
      <c r="BU110" s="842"/>
      <c r="BV110" s="842">
        <v>63743803</v>
      </c>
      <c r="BW110" s="842"/>
      <c r="BX110" s="842"/>
      <c r="BY110" s="842"/>
      <c r="BZ110" s="842"/>
      <c r="CA110" s="842">
        <v>61549236</v>
      </c>
      <c r="CB110" s="842"/>
      <c r="CC110" s="842"/>
      <c r="CD110" s="842"/>
      <c r="CE110" s="842"/>
      <c r="CF110" s="866">
        <v>156.30000000000001</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4846</v>
      </c>
      <c r="BR111" s="817"/>
      <c r="BS111" s="817"/>
      <c r="BT111" s="817"/>
      <c r="BU111" s="817"/>
      <c r="BV111" s="817">
        <v>3908</v>
      </c>
      <c r="BW111" s="817"/>
      <c r="BX111" s="817"/>
      <c r="BY111" s="817"/>
      <c r="BZ111" s="817"/>
      <c r="CA111" s="817">
        <v>2955</v>
      </c>
      <c r="CB111" s="817"/>
      <c r="CC111" s="817"/>
      <c r="CD111" s="817"/>
      <c r="CE111" s="817"/>
      <c r="CF111" s="875">
        <v>0</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18238799</v>
      </c>
      <c r="BR112" s="817"/>
      <c r="BS112" s="817"/>
      <c r="BT112" s="817"/>
      <c r="BU112" s="817"/>
      <c r="BV112" s="817">
        <v>17014168</v>
      </c>
      <c r="BW112" s="817"/>
      <c r="BX112" s="817"/>
      <c r="BY112" s="817"/>
      <c r="BZ112" s="817"/>
      <c r="CA112" s="817">
        <v>16655701</v>
      </c>
      <c r="CB112" s="817"/>
      <c r="CC112" s="817"/>
      <c r="CD112" s="817"/>
      <c r="CE112" s="817"/>
      <c r="CF112" s="875">
        <v>42.3</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1786454</v>
      </c>
      <c r="AB113" s="919"/>
      <c r="AC113" s="919"/>
      <c r="AD113" s="919"/>
      <c r="AE113" s="920"/>
      <c r="AF113" s="921">
        <v>1876529</v>
      </c>
      <c r="AG113" s="919"/>
      <c r="AH113" s="919"/>
      <c r="AI113" s="919"/>
      <c r="AJ113" s="920"/>
      <c r="AK113" s="921">
        <v>1915501</v>
      </c>
      <c r="AL113" s="919"/>
      <c r="AM113" s="919"/>
      <c r="AN113" s="919"/>
      <c r="AO113" s="920"/>
      <c r="AP113" s="922">
        <v>4.9000000000000004</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4846</v>
      </c>
      <c r="DH113" s="780"/>
      <c r="DI113" s="780"/>
      <c r="DJ113" s="780"/>
      <c r="DK113" s="781"/>
      <c r="DL113" s="782">
        <v>3908</v>
      </c>
      <c r="DM113" s="780"/>
      <c r="DN113" s="780"/>
      <c r="DO113" s="780"/>
      <c r="DP113" s="781"/>
      <c r="DQ113" s="782">
        <v>2955</v>
      </c>
      <c r="DR113" s="780"/>
      <c r="DS113" s="780"/>
      <c r="DT113" s="780"/>
      <c r="DU113" s="781"/>
      <c r="DV113" s="824">
        <v>0</v>
      </c>
      <c r="DW113" s="825"/>
      <c r="DX113" s="825"/>
      <c r="DY113" s="825"/>
      <c r="DZ113" s="826"/>
    </row>
    <row r="114" spans="1:130" s="230" customFormat="1" ht="26.25" customHeight="1" x14ac:dyDescent="0.2">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10354529</v>
      </c>
      <c r="BR114" s="817"/>
      <c r="BS114" s="817"/>
      <c r="BT114" s="817"/>
      <c r="BU114" s="817"/>
      <c r="BV114" s="817">
        <v>10420384</v>
      </c>
      <c r="BW114" s="817"/>
      <c r="BX114" s="817"/>
      <c r="BY114" s="817"/>
      <c r="BZ114" s="817"/>
      <c r="CA114" s="817">
        <v>10436882</v>
      </c>
      <c r="CB114" s="817"/>
      <c r="CC114" s="817"/>
      <c r="CD114" s="817"/>
      <c r="CE114" s="817"/>
      <c r="CF114" s="875">
        <v>26.5</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1018</v>
      </c>
      <c r="AB115" s="919"/>
      <c r="AC115" s="919"/>
      <c r="AD115" s="919"/>
      <c r="AE115" s="920"/>
      <c r="AF115" s="921">
        <v>1018</v>
      </c>
      <c r="AG115" s="919"/>
      <c r="AH115" s="919"/>
      <c r="AI115" s="919"/>
      <c r="AJ115" s="920"/>
      <c r="AK115" s="921">
        <v>1018</v>
      </c>
      <c r="AL115" s="919"/>
      <c r="AM115" s="919"/>
      <c r="AN115" s="919"/>
      <c r="AO115" s="920"/>
      <c r="AP115" s="922">
        <v>0</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33904</v>
      </c>
      <c r="BR115" s="817"/>
      <c r="BS115" s="817"/>
      <c r="BT115" s="817"/>
      <c r="BU115" s="817"/>
      <c r="BV115" s="817">
        <v>11846</v>
      </c>
      <c r="BW115" s="817"/>
      <c r="BX115" s="817"/>
      <c r="BY115" s="817"/>
      <c r="BZ115" s="817"/>
      <c r="CA115" s="817">
        <v>47315</v>
      </c>
      <c r="CB115" s="817"/>
      <c r="CC115" s="817"/>
      <c r="CD115" s="817"/>
      <c r="CE115" s="817"/>
      <c r="CF115" s="875">
        <v>0.1</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9629787</v>
      </c>
      <c r="AB117" s="903"/>
      <c r="AC117" s="903"/>
      <c r="AD117" s="903"/>
      <c r="AE117" s="904"/>
      <c r="AF117" s="905">
        <v>9661600</v>
      </c>
      <c r="AG117" s="903"/>
      <c r="AH117" s="903"/>
      <c r="AI117" s="903"/>
      <c r="AJ117" s="904"/>
      <c r="AK117" s="905">
        <v>9208603</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445</v>
      </c>
      <c r="BP119" s="878"/>
      <c r="BQ119" s="879">
        <v>95789597</v>
      </c>
      <c r="BR119" s="845"/>
      <c r="BS119" s="845"/>
      <c r="BT119" s="845"/>
      <c r="BU119" s="845"/>
      <c r="BV119" s="845">
        <v>91194109</v>
      </c>
      <c r="BW119" s="845"/>
      <c r="BX119" s="845"/>
      <c r="BY119" s="845"/>
      <c r="BZ119" s="845"/>
      <c r="CA119" s="845">
        <v>88692089</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18062703</v>
      </c>
      <c r="BR120" s="842"/>
      <c r="BS120" s="842"/>
      <c r="BT120" s="842"/>
      <c r="BU120" s="842"/>
      <c r="BV120" s="842">
        <v>19996409</v>
      </c>
      <c r="BW120" s="842"/>
      <c r="BX120" s="842"/>
      <c r="BY120" s="842"/>
      <c r="BZ120" s="842"/>
      <c r="CA120" s="842">
        <v>19943264</v>
      </c>
      <c r="CB120" s="842"/>
      <c r="CC120" s="842"/>
      <c r="CD120" s="842"/>
      <c r="CE120" s="842"/>
      <c r="CF120" s="866">
        <v>50.6</v>
      </c>
      <c r="CG120" s="867"/>
      <c r="CH120" s="867"/>
      <c r="CI120" s="867"/>
      <c r="CJ120" s="867"/>
      <c r="CK120" s="868" t="s">
        <v>449</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11995281</v>
      </c>
      <c r="DH120" s="842"/>
      <c r="DI120" s="842"/>
      <c r="DJ120" s="842"/>
      <c r="DK120" s="842"/>
      <c r="DL120" s="842">
        <v>12019821</v>
      </c>
      <c r="DM120" s="842"/>
      <c r="DN120" s="842"/>
      <c r="DO120" s="842"/>
      <c r="DP120" s="842"/>
      <c r="DQ120" s="842">
        <v>12465207</v>
      </c>
      <c r="DR120" s="842"/>
      <c r="DS120" s="842"/>
      <c r="DT120" s="842"/>
      <c r="DU120" s="842"/>
      <c r="DV120" s="843">
        <v>31.7</v>
      </c>
      <c r="DW120" s="843"/>
      <c r="DX120" s="843"/>
      <c r="DY120" s="843"/>
      <c r="DZ120" s="844"/>
    </row>
    <row r="121" spans="1:130" s="230" customFormat="1" ht="26.25" customHeight="1" x14ac:dyDescent="0.2">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1018</v>
      </c>
      <c r="AB121" s="780"/>
      <c r="AC121" s="780"/>
      <c r="AD121" s="780"/>
      <c r="AE121" s="781"/>
      <c r="AF121" s="782">
        <v>1018</v>
      </c>
      <c r="AG121" s="780"/>
      <c r="AH121" s="780"/>
      <c r="AI121" s="780"/>
      <c r="AJ121" s="781"/>
      <c r="AK121" s="782">
        <v>1018</v>
      </c>
      <c r="AL121" s="780"/>
      <c r="AM121" s="780"/>
      <c r="AN121" s="780"/>
      <c r="AO121" s="781"/>
      <c r="AP121" s="824">
        <v>0</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7095090</v>
      </c>
      <c r="BR121" s="817"/>
      <c r="BS121" s="817"/>
      <c r="BT121" s="817"/>
      <c r="BU121" s="817"/>
      <c r="BV121" s="817">
        <v>6591191</v>
      </c>
      <c r="BW121" s="817"/>
      <c r="BX121" s="817"/>
      <c r="BY121" s="817"/>
      <c r="BZ121" s="817"/>
      <c r="CA121" s="817">
        <v>7960624</v>
      </c>
      <c r="CB121" s="817"/>
      <c r="CC121" s="817"/>
      <c r="CD121" s="817"/>
      <c r="CE121" s="817"/>
      <c r="CF121" s="875">
        <v>20.2</v>
      </c>
      <c r="CG121" s="876"/>
      <c r="CH121" s="876"/>
      <c r="CI121" s="876"/>
      <c r="CJ121" s="876"/>
      <c r="CK121" s="869"/>
      <c r="CL121" s="855"/>
      <c r="CM121" s="855"/>
      <c r="CN121" s="855"/>
      <c r="CO121" s="856"/>
      <c r="CP121" s="835" t="s">
        <v>398</v>
      </c>
      <c r="CQ121" s="836"/>
      <c r="CR121" s="836"/>
      <c r="CS121" s="836"/>
      <c r="CT121" s="836"/>
      <c r="CU121" s="836"/>
      <c r="CV121" s="836"/>
      <c r="CW121" s="836"/>
      <c r="CX121" s="836"/>
      <c r="CY121" s="836"/>
      <c r="CZ121" s="836"/>
      <c r="DA121" s="836"/>
      <c r="DB121" s="836"/>
      <c r="DC121" s="836"/>
      <c r="DD121" s="836"/>
      <c r="DE121" s="836"/>
      <c r="DF121" s="837"/>
      <c r="DG121" s="816">
        <v>4096879</v>
      </c>
      <c r="DH121" s="817"/>
      <c r="DI121" s="817"/>
      <c r="DJ121" s="817"/>
      <c r="DK121" s="817"/>
      <c r="DL121" s="817">
        <v>3472988</v>
      </c>
      <c r="DM121" s="817"/>
      <c r="DN121" s="817"/>
      <c r="DO121" s="817"/>
      <c r="DP121" s="817"/>
      <c r="DQ121" s="817">
        <v>2815293</v>
      </c>
      <c r="DR121" s="817"/>
      <c r="DS121" s="817"/>
      <c r="DT121" s="817"/>
      <c r="DU121" s="817"/>
      <c r="DV121" s="794">
        <v>7.1</v>
      </c>
      <c r="DW121" s="794"/>
      <c r="DX121" s="794"/>
      <c r="DY121" s="794"/>
      <c r="DZ121" s="795"/>
    </row>
    <row r="122" spans="1:130" s="230" customFormat="1" ht="26.25" customHeight="1" x14ac:dyDescent="0.2">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65390354</v>
      </c>
      <c r="BR122" s="845"/>
      <c r="BS122" s="845"/>
      <c r="BT122" s="845"/>
      <c r="BU122" s="845"/>
      <c r="BV122" s="845">
        <v>62140233</v>
      </c>
      <c r="BW122" s="845"/>
      <c r="BX122" s="845"/>
      <c r="BY122" s="845"/>
      <c r="BZ122" s="845"/>
      <c r="CA122" s="845">
        <v>60251395</v>
      </c>
      <c r="CB122" s="845"/>
      <c r="CC122" s="845"/>
      <c r="CD122" s="845"/>
      <c r="CE122" s="845"/>
      <c r="CF122" s="846">
        <v>153</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2027509</v>
      </c>
      <c r="DH122" s="817"/>
      <c r="DI122" s="817"/>
      <c r="DJ122" s="817"/>
      <c r="DK122" s="817"/>
      <c r="DL122" s="817">
        <v>1405783</v>
      </c>
      <c r="DM122" s="817"/>
      <c r="DN122" s="817"/>
      <c r="DO122" s="817"/>
      <c r="DP122" s="817"/>
      <c r="DQ122" s="817">
        <v>1222365</v>
      </c>
      <c r="DR122" s="817"/>
      <c r="DS122" s="817"/>
      <c r="DT122" s="817"/>
      <c r="DU122" s="817"/>
      <c r="DV122" s="794">
        <v>3.1</v>
      </c>
      <c r="DW122" s="794"/>
      <c r="DX122" s="794"/>
      <c r="DY122" s="794"/>
      <c r="DZ122" s="795"/>
    </row>
    <row r="123" spans="1:130" s="230" customFormat="1" ht="26.25" customHeight="1" x14ac:dyDescent="0.2">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453</v>
      </c>
      <c r="BP123" s="878"/>
      <c r="BQ123" s="832">
        <v>90548147</v>
      </c>
      <c r="BR123" s="833"/>
      <c r="BS123" s="833"/>
      <c r="BT123" s="833"/>
      <c r="BU123" s="833"/>
      <c r="BV123" s="833">
        <v>88727833</v>
      </c>
      <c r="BW123" s="833"/>
      <c r="BX123" s="833"/>
      <c r="BY123" s="833"/>
      <c r="BZ123" s="833"/>
      <c r="CA123" s="833">
        <v>88155283</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v>96822</v>
      </c>
      <c r="DH123" s="780"/>
      <c r="DI123" s="780"/>
      <c r="DJ123" s="780"/>
      <c r="DK123" s="781"/>
      <c r="DL123" s="782">
        <v>95815</v>
      </c>
      <c r="DM123" s="780"/>
      <c r="DN123" s="780"/>
      <c r="DO123" s="780"/>
      <c r="DP123" s="781"/>
      <c r="DQ123" s="782">
        <v>132185</v>
      </c>
      <c r="DR123" s="780"/>
      <c r="DS123" s="780"/>
      <c r="DT123" s="780"/>
      <c r="DU123" s="781"/>
      <c r="DV123" s="824">
        <v>0.3</v>
      </c>
      <c r="DW123" s="825"/>
      <c r="DX123" s="825"/>
      <c r="DY123" s="825"/>
      <c r="DZ123" s="826"/>
    </row>
    <row r="124" spans="1:130" s="230" customFormat="1" ht="26.25" customHeight="1" thickBot="1" x14ac:dyDescent="0.25">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13.3</v>
      </c>
      <c r="BR124" s="831"/>
      <c r="BS124" s="831"/>
      <c r="BT124" s="831"/>
      <c r="BU124" s="831"/>
      <c r="BV124" s="831">
        <v>6.4</v>
      </c>
      <c r="BW124" s="831"/>
      <c r="BX124" s="831"/>
      <c r="BY124" s="831"/>
      <c r="BZ124" s="831"/>
      <c r="CA124" s="831">
        <v>1.3</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22308</v>
      </c>
      <c r="DH124" s="764"/>
      <c r="DI124" s="764"/>
      <c r="DJ124" s="764"/>
      <c r="DK124" s="765"/>
      <c r="DL124" s="766">
        <v>19761</v>
      </c>
      <c r="DM124" s="764"/>
      <c r="DN124" s="764"/>
      <c r="DO124" s="764"/>
      <c r="DP124" s="765"/>
      <c r="DQ124" s="766">
        <v>20651</v>
      </c>
      <c r="DR124" s="764"/>
      <c r="DS124" s="764"/>
      <c r="DT124" s="764"/>
      <c r="DU124" s="765"/>
      <c r="DV124" s="848">
        <v>0.1</v>
      </c>
      <c r="DW124" s="849"/>
      <c r="DX124" s="849"/>
      <c r="DY124" s="849"/>
      <c r="DZ124" s="850"/>
    </row>
    <row r="125" spans="1:130" s="230" customFormat="1" ht="26.25" customHeight="1" x14ac:dyDescent="0.2">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888619</v>
      </c>
      <c r="AB128" s="801"/>
      <c r="AC128" s="801"/>
      <c r="AD128" s="801"/>
      <c r="AE128" s="802"/>
      <c r="AF128" s="803">
        <v>870314</v>
      </c>
      <c r="AG128" s="801"/>
      <c r="AH128" s="801"/>
      <c r="AI128" s="801"/>
      <c r="AJ128" s="802"/>
      <c r="AK128" s="803">
        <v>887949</v>
      </c>
      <c r="AL128" s="801"/>
      <c r="AM128" s="801"/>
      <c r="AN128" s="801"/>
      <c r="AO128" s="802"/>
      <c r="AP128" s="804"/>
      <c r="AQ128" s="805"/>
      <c r="AR128" s="805"/>
      <c r="AS128" s="805"/>
      <c r="AT128" s="806"/>
      <c r="AU128" s="232"/>
      <c r="AV128" s="232"/>
      <c r="AW128" s="232"/>
      <c r="AX128" s="807" t="s">
        <v>467</v>
      </c>
      <c r="AY128" s="808"/>
      <c r="AZ128" s="808"/>
      <c r="BA128" s="808"/>
      <c r="BB128" s="808"/>
      <c r="BC128" s="808"/>
      <c r="BD128" s="808"/>
      <c r="BE128" s="809"/>
      <c r="BF128" s="786" t="s">
        <v>122</v>
      </c>
      <c r="BG128" s="787"/>
      <c r="BH128" s="787"/>
      <c r="BI128" s="787"/>
      <c r="BJ128" s="787"/>
      <c r="BK128" s="787"/>
      <c r="BL128" s="810"/>
      <c r="BM128" s="786">
        <v>11.33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33904</v>
      </c>
      <c r="DH128" s="791"/>
      <c r="DI128" s="791"/>
      <c r="DJ128" s="791"/>
      <c r="DK128" s="791"/>
      <c r="DL128" s="791">
        <v>11846</v>
      </c>
      <c r="DM128" s="791"/>
      <c r="DN128" s="791"/>
      <c r="DO128" s="791"/>
      <c r="DP128" s="791"/>
      <c r="DQ128" s="791">
        <v>47315</v>
      </c>
      <c r="DR128" s="791"/>
      <c r="DS128" s="791"/>
      <c r="DT128" s="791"/>
      <c r="DU128" s="791"/>
      <c r="DV128" s="792">
        <v>0.1</v>
      </c>
      <c r="DW128" s="792"/>
      <c r="DX128" s="792"/>
      <c r="DY128" s="792"/>
      <c r="DZ128" s="793"/>
    </row>
    <row r="129" spans="1:131" s="230"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45965837</v>
      </c>
      <c r="AB129" s="780"/>
      <c r="AC129" s="780"/>
      <c r="AD129" s="780"/>
      <c r="AE129" s="781"/>
      <c r="AF129" s="782">
        <v>44909956</v>
      </c>
      <c r="AG129" s="780"/>
      <c r="AH129" s="780"/>
      <c r="AI129" s="780"/>
      <c r="AJ129" s="781"/>
      <c r="AK129" s="782">
        <v>45663044</v>
      </c>
      <c r="AL129" s="780"/>
      <c r="AM129" s="780"/>
      <c r="AN129" s="780"/>
      <c r="AO129" s="781"/>
      <c r="AP129" s="783"/>
      <c r="AQ129" s="784"/>
      <c r="AR129" s="784"/>
      <c r="AS129" s="784"/>
      <c r="AT129" s="785"/>
      <c r="AU129" s="233"/>
      <c r="AV129" s="233"/>
      <c r="AW129" s="233"/>
      <c r="AX129" s="751" t="s">
        <v>470</v>
      </c>
      <c r="AY129" s="752"/>
      <c r="AZ129" s="752"/>
      <c r="BA129" s="752"/>
      <c r="BB129" s="752"/>
      <c r="BC129" s="752"/>
      <c r="BD129" s="752"/>
      <c r="BE129" s="753"/>
      <c r="BF129" s="770" t="s">
        <v>122</v>
      </c>
      <c r="BG129" s="771"/>
      <c r="BH129" s="771"/>
      <c r="BI129" s="771"/>
      <c r="BJ129" s="771"/>
      <c r="BK129" s="771"/>
      <c r="BL129" s="772"/>
      <c r="BM129" s="770">
        <v>16.329999999999998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6700299</v>
      </c>
      <c r="AB130" s="780"/>
      <c r="AC130" s="780"/>
      <c r="AD130" s="780"/>
      <c r="AE130" s="781"/>
      <c r="AF130" s="782">
        <v>6590204</v>
      </c>
      <c r="AG130" s="780"/>
      <c r="AH130" s="780"/>
      <c r="AI130" s="780"/>
      <c r="AJ130" s="781"/>
      <c r="AK130" s="782">
        <v>6279446</v>
      </c>
      <c r="AL130" s="780"/>
      <c r="AM130" s="780"/>
      <c r="AN130" s="780"/>
      <c r="AO130" s="781"/>
      <c r="AP130" s="783"/>
      <c r="AQ130" s="784"/>
      <c r="AR130" s="784"/>
      <c r="AS130" s="784"/>
      <c r="AT130" s="785"/>
      <c r="AU130" s="233"/>
      <c r="AV130" s="233"/>
      <c r="AW130" s="233"/>
      <c r="AX130" s="751" t="s">
        <v>473</v>
      </c>
      <c r="AY130" s="752"/>
      <c r="AZ130" s="752"/>
      <c r="BA130" s="752"/>
      <c r="BB130" s="752"/>
      <c r="BC130" s="752"/>
      <c r="BD130" s="752"/>
      <c r="BE130" s="753"/>
      <c r="BF130" s="754">
        <v>5.3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39265538</v>
      </c>
      <c r="AB131" s="764"/>
      <c r="AC131" s="764"/>
      <c r="AD131" s="764"/>
      <c r="AE131" s="765"/>
      <c r="AF131" s="766">
        <v>38319752</v>
      </c>
      <c r="AG131" s="764"/>
      <c r="AH131" s="764"/>
      <c r="AI131" s="764"/>
      <c r="AJ131" s="765"/>
      <c r="AK131" s="766">
        <v>39383598</v>
      </c>
      <c r="AL131" s="764"/>
      <c r="AM131" s="764"/>
      <c r="AN131" s="764"/>
      <c r="AO131" s="765"/>
      <c r="AP131" s="767"/>
      <c r="AQ131" s="768"/>
      <c r="AR131" s="768"/>
      <c r="AS131" s="768"/>
      <c r="AT131" s="769"/>
      <c r="AU131" s="233"/>
      <c r="AV131" s="233"/>
      <c r="AW131" s="233"/>
      <c r="AX131" s="729" t="s">
        <v>475</v>
      </c>
      <c r="AY131" s="730"/>
      <c r="AZ131" s="730"/>
      <c r="BA131" s="730"/>
      <c r="BB131" s="730"/>
      <c r="BC131" s="730"/>
      <c r="BD131" s="730"/>
      <c r="BE131" s="731"/>
      <c r="BF131" s="732">
        <v>1.3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5.1976086510000004</v>
      </c>
      <c r="AB132" s="745"/>
      <c r="AC132" s="745"/>
      <c r="AD132" s="745"/>
      <c r="AE132" s="746"/>
      <c r="AF132" s="747">
        <v>5.7439881130000003</v>
      </c>
      <c r="AG132" s="745"/>
      <c r="AH132" s="745"/>
      <c r="AI132" s="745"/>
      <c r="AJ132" s="746"/>
      <c r="AK132" s="747">
        <v>5.1828885720000004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5.2</v>
      </c>
      <c r="AB133" s="724"/>
      <c r="AC133" s="724"/>
      <c r="AD133" s="724"/>
      <c r="AE133" s="725"/>
      <c r="AF133" s="723">
        <v>5.5</v>
      </c>
      <c r="AG133" s="724"/>
      <c r="AH133" s="724"/>
      <c r="AI133" s="724"/>
      <c r="AJ133" s="725"/>
      <c r="AK133" s="723">
        <v>5.3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2AoF1lWo9EYiR91ZGdsekt6+31gz000iiILpRfHIlVYoeqH3KS39ZHAecKjFnuiW3gKrwhOwKYup/MuU0KZVQ==" saltValue="v5uVrqL5QlkcNjZ5g0lC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9"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479</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ZnkHw7prPFQhKQV9vQS12NTCTFq4GzQvRDxUb3HGGP3Oqw6rJq1pCVypzDI3uP0ErOGbVNsbLh0ttWI8iuc8w==" saltValue="jYqFCvg2Jh9GeY64QKQ+YA==" spinCount="100000" sheet="1" objects="1" scenarios="1"/>
  <dataConsolidate/>
  <phoneticPr fontId="2"/>
  <printOptions horizontalCentered="1"/>
  <pageMargins left="0" right="0" top="0.39370078740157483" bottom="0.39370078740157483" header="0.19685039370078741" footer="0.19685039370078741"/>
  <pageSetup paperSize="8" scale="6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v2CJ6yU1tzMfvLTJ5/DFgGxSmv/8ShH3YlB202WVII15R8RsX6gXp1UiHP+Bve3pMW1uFSXMr96YDmIjZLwrQ==" saltValue="Mxa64cvucKSMlcvrmrlxUg=="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482</v>
      </c>
      <c r="AP7" s="272"/>
      <c r="AQ7" s="273" t="s">
        <v>483</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484</v>
      </c>
      <c r="AQ8" s="279" t="s">
        <v>485</v>
      </c>
      <c r="AR8" s="280" t="s">
        <v>486</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487</v>
      </c>
      <c r="AL9" s="1131"/>
      <c r="AM9" s="1131"/>
      <c r="AN9" s="1132"/>
      <c r="AO9" s="281">
        <v>12770379</v>
      </c>
      <c r="AP9" s="281">
        <v>60170</v>
      </c>
      <c r="AQ9" s="282">
        <v>64047</v>
      </c>
      <c r="AR9" s="283">
        <v>-6.1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488</v>
      </c>
      <c r="AL10" s="1131"/>
      <c r="AM10" s="1131"/>
      <c r="AN10" s="1132"/>
      <c r="AO10" s="284">
        <v>16754</v>
      </c>
      <c r="AP10" s="284">
        <v>79</v>
      </c>
      <c r="AQ10" s="285">
        <v>2298</v>
      </c>
      <c r="AR10" s="286">
        <v>-96.6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489</v>
      </c>
      <c r="AL11" s="1131"/>
      <c r="AM11" s="1131"/>
      <c r="AN11" s="1132"/>
      <c r="AO11" s="284">
        <v>70353</v>
      </c>
      <c r="AP11" s="284">
        <v>331</v>
      </c>
      <c r="AQ11" s="285">
        <v>1764</v>
      </c>
      <c r="AR11" s="286">
        <v>-81.2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490</v>
      </c>
      <c r="AL12" s="1131"/>
      <c r="AM12" s="1131"/>
      <c r="AN12" s="1132"/>
      <c r="AO12" s="284" t="s">
        <v>491</v>
      </c>
      <c r="AP12" s="284" t="s">
        <v>491</v>
      </c>
      <c r="AQ12" s="285">
        <v>30</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492</v>
      </c>
      <c r="AL13" s="1131"/>
      <c r="AM13" s="1131"/>
      <c r="AN13" s="1132"/>
      <c r="AO13" s="284">
        <v>431082</v>
      </c>
      <c r="AP13" s="284">
        <v>2031</v>
      </c>
      <c r="AQ13" s="285">
        <v>1643</v>
      </c>
      <c r="AR13" s="286">
        <v>23.6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493</v>
      </c>
      <c r="AL14" s="1131"/>
      <c r="AM14" s="1131"/>
      <c r="AN14" s="1132"/>
      <c r="AO14" s="284">
        <v>371606</v>
      </c>
      <c r="AP14" s="284">
        <v>1751</v>
      </c>
      <c r="AQ14" s="285">
        <v>1378</v>
      </c>
      <c r="AR14" s="286">
        <v>27.1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494</v>
      </c>
      <c r="AL15" s="1134"/>
      <c r="AM15" s="1134"/>
      <c r="AN15" s="1135"/>
      <c r="AO15" s="284">
        <v>-350636</v>
      </c>
      <c r="AP15" s="284">
        <v>-1652</v>
      </c>
      <c r="AQ15" s="285">
        <v>-2215</v>
      </c>
      <c r="AR15" s="286">
        <v>-25.4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13309538</v>
      </c>
      <c r="AP16" s="284">
        <v>62711</v>
      </c>
      <c r="AQ16" s="285">
        <v>68944</v>
      </c>
      <c r="AR16" s="286">
        <v>-9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499</v>
      </c>
      <c r="AL21" s="1137"/>
      <c r="AM21" s="1137"/>
      <c r="AN21" s="1138"/>
      <c r="AO21" s="297">
        <v>6.77</v>
      </c>
      <c r="AP21" s="298">
        <v>6.5</v>
      </c>
      <c r="AQ21" s="299">
        <v>0.27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500</v>
      </c>
      <c r="AL22" s="1137"/>
      <c r="AM22" s="1137"/>
      <c r="AN22" s="1138"/>
      <c r="AO22" s="302">
        <v>98.3</v>
      </c>
      <c r="AP22" s="303">
        <v>99.5</v>
      </c>
      <c r="AQ22" s="304">
        <v>-1.2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482</v>
      </c>
      <c r="AP30" s="272"/>
      <c r="AQ30" s="273" t="s">
        <v>483</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504</v>
      </c>
      <c r="AL32" s="1121"/>
      <c r="AM32" s="1121"/>
      <c r="AN32" s="1122"/>
      <c r="AO32" s="312">
        <v>7292084</v>
      </c>
      <c r="AP32" s="312">
        <v>34358</v>
      </c>
      <c r="AQ32" s="313">
        <v>30222</v>
      </c>
      <c r="AR32" s="314">
        <v>13.7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505</v>
      </c>
      <c r="AL33" s="1121"/>
      <c r="AM33" s="1121"/>
      <c r="AN33" s="1122"/>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506</v>
      </c>
      <c r="AL34" s="1121"/>
      <c r="AM34" s="1121"/>
      <c r="AN34" s="1122"/>
      <c r="AO34" s="312" t="s">
        <v>491</v>
      </c>
      <c r="AP34" s="312" t="s">
        <v>491</v>
      </c>
      <c r="AQ34" s="313">
        <v>22</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507</v>
      </c>
      <c r="AL35" s="1121"/>
      <c r="AM35" s="1121"/>
      <c r="AN35" s="1122"/>
      <c r="AO35" s="312">
        <v>1915501</v>
      </c>
      <c r="AP35" s="312">
        <v>9025</v>
      </c>
      <c r="AQ35" s="313">
        <v>7968</v>
      </c>
      <c r="AR35" s="314">
        <v>13.3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508</v>
      </c>
      <c r="AL36" s="1121"/>
      <c r="AM36" s="1121"/>
      <c r="AN36" s="1122"/>
      <c r="AO36" s="312" t="s">
        <v>491</v>
      </c>
      <c r="AP36" s="312" t="s">
        <v>491</v>
      </c>
      <c r="AQ36" s="313">
        <v>535</v>
      </c>
      <c r="AR36" s="314" t="s">
        <v>491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509</v>
      </c>
      <c r="AL37" s="1121"/>
      <c r="AM37" s="1121"/>
      <c r="AN37" s="1122"/>
      <c r="AO37" s="312">
        <v>1018</v>
      </c>
      <c r="AP37" s="312">
        <v>5</v>
      </c>
      <c r="AQ37" s="313">
        <v>897</v>
      </c>
      <c r="AR37" s="314">
        <v>-99.4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510</v>
      </c>
      <c r="AL38" s="1124"/>
      <c r="AM38" s="1124"/>
      <c r="AN38" s="1125"/>
      <c r="AO38" s="315" t="s">
        <v>491</v>
      </c>
      <c r="AP38" s="315" t="s">
        <v>491</v>
      </c>
      <c r="AQ38" s="316">
        <v>0</v>
      </c>
      <c r="AR38" s="304" t="s">
        <v>491</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511</v>
      </c>
      <c r="AL39" s="1124"/>
      <c r="AM39" s="1124"/>
      <c r="AN39" s="1125"/>
      <c r="AO39" s="312">
        <v>-887949</v>
      </c>
      <c r="AP39" s="312">
        <v>-4184</v>
      </c>
      <c r="AQ39" s="313">
        <v>-7440</v>
      </c>
      <c r="AR39" s="314">
        <v>-43.8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512</v>
      </c>
      <c r="AL40" s="1121"/>
      <c r="AM40" s="1121"/>
      <c r="AN40" s="1122"/>
      <c r="AO40" s="312">
        <v>-6279446</v>
      </c>
      <c r="AP40" s="312">
        <v>-29587</v>
      </c>
      <c r="AQ40" s="313">
        <v>-23690</v>
      </c>
      <c r="AR40" s="314">
        <v>24.9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2041208</v>
      </c>
      <c r="AP41" s="312">
        <v>9618</v>
      </c>
      <c r="AQ41" s="313">
        <v>8515</v>
      </c>
      <c r="AR41" s="314">
        <v>13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482</v>
      </c>
      <c r="AN49" s="1115" t="s">
        <v>515</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516</v>
      </c>
      <c r="AO50" s="329" t="s">
        <v>517</v>
      </c>
      <c r="AP50" s="330" t="s">
        <v>518</v>
      </c>
      <c r="AQ50" s="331" t="s">
        <v>519</v>
      </c>
      <c r="AR50" s="332" t="s">
        <v>520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10270254</v>
      </c>
      <c r="AN51" s="334">
        <v>48134</v>
      </c>
      <c r="AO51" s="335">
        <v>-11.9</v>
      </c>
      <c r="AP51" s="336">
        <v>46035</v>
      </c>
      <c r="AQ51" s="337">
        <v>2.2999999999999998</v>
      </c>
      <c r="AR51" s="338">
        <v>-14.2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5494095</v>
      </c>
      <c r="AN52" s="342">
        <v>25750</v>
      </c>
      <c r="AO52" s="343">
        <v>-28.2</v>
      </c>
      <c r="AP52" s="344">
        <v>25158</v>
      </c>
      <c r="AQ52" s="345">
        <v>-0.4</v>
      </c>
      <c r="AR52" s="346">
        <v>-27.8</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7522216</v>
      </c>
      <c r="AN53" s="334">
        <v>35270</v>
      </c>
      <c r="AO53" s="335">
        <v>-26.7</v>
      </c>
      <c r="AP53" s="336">
        <v>43261</v>
      </c>
      <c r="AQ53" s="337">
        <v>-6</v>
      </c>
      <c r="AR53" s="338">
        <v>-20.7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3227385</v>
      </c>
      <c r="AN54" s="342">
        <v>15133</v>
      </c>
      <c r="AO54" s="343">
        <v>-41.2</v>
      </c>
      <c r="AP54" s="344">
        <v>24721</v>
      </c>
      <c r="AQ54" s="345">
        <v>-1.7</v>
      </c>
      <c r="AR54" s="346">
        <v>-39.5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6175609</v>
      </c>
      <c r="AN55" s="334">
        <v>29057</v>
      </c>
      <c r="AO55" s="335">
        <v>-17.600000000000001</v>
      </c>
      <c r="AP55" s="336">
        <v>40626</v>
      </c>
      <c r="AQ55" s="337">
        <v>-6.1</v>
      </c>
      <c r="AR55" s="338">
        <v>-11.5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3172498</v>
      </c>
      <c r="AN56" s="342">
        <v>14927</v>
      </c>
      <c r="AO56" s="343">
        <v>-1.4</v>
      </c>
      <c r="AP56" s="344">
        <v>24279</v>
      </c>
      <c r="AQ56" s="345">
        <v>-1.8</v>
      </c>
      <c r="AR56" s="346">
        <v>0.4</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6284529</v>
      </c>
      <c r="AN57" s="334">
        <v>29626</v>
      </c>
      <c r="AO57" s="335">
        <v>2</v>
      </c>
      <c r="AP57" s="336">
        <v>46133</v>
      </c>
      <c r="AQ57" s="337">
        <v>13.6</v>
      </c>
      <c r="AR57" s="338">
        <v>-11.6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3769757</v>
      </c>
      <c r="AN58" s="342">
        <v>17771</v>
      </c>
      <c r="AO58" s="343">
        <v>19.100000000000001</v>
      </c>
      <c r="AP58" s="344">
        <v>27280</v>
      </c>
      <c r="AQ58" s="345">
        <v>12.4</v>
      </c>
      <c r="AR58" s="346">
        <v>6.7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9159929</v>
      </c>
      <c r="AN59" s="334">
        <v>43159</v>
      </c>
      <c r="AO59" s="335">
        <v>45.7</v>
      </c>
      <c r="AP59" s="336">
        <v>49174</v>
      </c>
      <c r="AQ59" s="337">
        <v>6.6</v>
      </c>
      <c r="AR59" s="338">
        <v>39.1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5612290</v>
      </c>
      <c r="AN60" s="342">
        <v>26444</v>
      </c>
      <c r="AO60" s="343">
        <v>48.8</v>
      </c>
      <c r="AP60" s="344">
        <v>29896</v>
      </c>
      <c r="AQ60" s="345">
        <v>9.6</v>
      </c>
      <c r="AR60" s="346">
        <v>39.200000000000003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7882507</v>
      </c>
      <c r="AN61" s="349">
        <v>37049</v>
      </c>
      <c r="AO61" s="350">
        <v>-1.7</v>
      </c>
      <c r="AP61" s="351">
        <v>45046</v>
      </c>
      <c r="AQ61" s="352">
        <v>2.1</v>
      </c>
      <c r="AR61" s="338">
        <v>-3.8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4255205</v>
      </c>
      <c r="AN62" s="342">
        <v>20005</v>
      </c>
      <c r="AO62" s="343">
        <v>-0.6</v>
      </c>
      <c r="AP62" s="344">
        <v>26267</v>
      </c>
      <c r="AQ62" s="345">
        <v>3.6</v>
      </c>
      <c r="AR62" s="346">
        <v>-4.2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k7X5JlGPnleBksEsEBRqph3P0XTnpwYgPZxwF8Bmc/c8FuVJZGHJK0KDkITxXLiPPoPpq0ikl/CNVw5IEz+trw==" saltValue="Y0u6IsgIB0znY9uzMicl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XuZuRGyyqDopaAoGTMAhQ6m/OWWgmV+g0PCwzUAnE/Z3XruRp0LeVY5n9awBYiZRuc27yLAOSIkTxWuiNNKc4Q==" saltValue="xDrv3aihtXSzoLxE27nvMg=="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2TbSgwv/WefyYC5DGQcwczfkUzauWWbjfSZfhFdcmDtDM+IAb6i/hdzDlZcGAndYYRS0642bGl4h9VuI7+nAIQ==" saltValue="vmsiyH7Rwws/5bz6VsdGFQ=="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C000"/>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12.27</v>
      </c>
      <c r="G47" s="12">
        <v>12.65</v>
      </c>
      <c r="H47" s="12">
        <v>15.09</v>
      </c>
      <c r="I47" s="12">
        <v>17.79</v>
      </c>
      <c r="J47" s="13">
        <v>16.829999999999998</v>
      </c>
    </row>
    <row r="48" spans="2:10" ht="57.75" customHeight="1" x14ac:dyDescent="0.2">
      <c r="B48" s="14"/>
      <c r="C48" s="1141" t="s">
        <v>4</v>
      </c>
      <c r="D48" s="1141"/>
      <c r="E48" s="1142"/>
      <c r="F48" s="15">
        <v>5.94</v>
      </c>
      <c r="G48" s="16">
        <v>6.23</v>
      </c>
      <c r="H48" s="16">
        <v>6.96</v>
      </c>
      <c r="I48" s="16">
        <v>6.91</v>
      </c>
      <c r="J48" s="17">
        <v>7.2</v>
      </c>
    </row>
    <row r="49" spans="2:10" ht="57.75" customHeight="1" thickBot="1" x14ac:dyDescent="0.25">
      <c r="B49" s="18"/>
      <c r="C49" s="1143" t="s">
        <v>5</v>
      </c>
      <c r="D49" s="1143"/>
      <c r="E49" s="1144"/>
      <c r="F49" s="19" t="s">
        <v>534</v>
      </c>
      <c r="G49" s="20" t="s">
        <v>535</v>
      </c>
      <c r="H49" s="20">
        <v>1.03</v>
      </c>
      <c r="I49" s="20" t="s">
        <v>536</v>
      </c>
      <c r="J49" s="21" t="s">
        <v>537</v>
      </c>
    </row>
    <row r="50" spans="2:10" ht="13" x14ac:dyDescent="0.2"/>
  </sheetData>
  <sheetProtection algorithmName="SHA-512" hashValue="0ZiG2UbxyiJQMInbjI3MwI8kuV3ClcUvMU01tPF8st8aEIs7wRRiEq0tqdAcqeN7xGwukEjkzU226W/Xv7YT/w==" saltValue="KoXz8wc9XLcfu+Aia6utG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7046E4-D68F-4016-B186-DFDA06213DCE}">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E3ED617D-6857-4DDF-BB6C-BFD608C567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E0F200A-4BCE-4C92-A0E5-BDD564D2CF3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2025-03-17T00:02:58Z</cp:lastPrinted>
  <dcterms:created xsi:type="dcterms:W3CDTF">2025-02-19T01:18:35Z</dcterms:created>
  <dcterms:modified xsi:type="dcterms:W3CDTF">2025-09-30T07:25:16Z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