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6C93F90A-F675-4068-83D7-AEF784949A81}"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<sst xmlns="http://schemas.openxmlformats.org/spreadsheetml/2006/main" count="1147" uniqueCount="590">
  <si>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</si>
  <si>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</si>
  <si>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</si>
  <si>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</si>
  <si>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</si>
  <si>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</si>
  <si>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</si>
  <si>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</si>
  <si>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</si>
  <si>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</si>
  <si>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</si>
  <si>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</si>
  <si>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</si>
  <si>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</si>
  <si>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</si>
  <si>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</si>
  <si>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</si>
  <si>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</si>
  <si>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</si>
  <si>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</si>
  <si>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</si>
  <si>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</si>
  <si>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</si>
  <si>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</si>
  <si>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</si>
  <si>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</si>
  <si>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</si>
  <si>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</si>
  <si>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</si>
  <si>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</si>
  <si>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</si>
  <si>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</si>
  <si>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</si>
  <si>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</si>
  <si>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</si>
  <si>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</si>
  <si>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</si>
  <si>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</si>
  <si>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</si>
  <si>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</si>
  <si>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</si>
  <si>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</si>
  <si>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</si>
  <si>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</si>
  <si>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</si>
  <si>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</si>
  <si>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</si>
  <si>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</si>
  <si>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</si>
  <si>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</si>
  <si>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</si>
  <si>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</si>
  <si>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</si>
  <si>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</si>
  <si>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</si>
  <si>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</si>
  <si>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</si>
  <si>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</si>
  <si>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</si>
  <si>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</si>
  <si>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</si>
  <si>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</si>
  <si>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</si>
  <si>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</si>
  <si>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</si>
  <si>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</si>
  <si>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</si>
  <si>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</si>
  <si>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</si>
  <si>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</si>
  <si>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</si>
  <si>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</si>
  <si>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</si>
  <si>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</si>
  <si>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</si>
  <si>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</si>
  <si>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</si>
  <si>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</si>
  <si>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</si>
  <si>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</si>
  <si>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</si>
  <si>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</si>
  <si>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</si>
  <si>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</si>
  <si>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</si>
  <si>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</si>
  <si>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</si>
  <si>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</si>
  <si>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</si>
  <si>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</si>
  <si>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</si>
  <si>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</si>
  <si>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</si>
  <si>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</si>
  <si>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</si>
  <si>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</si>
  <si>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</si>
  <si>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</si>
  <si>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</si>
  <si>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</si>
  <si>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</si>
  <si>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</si>
  <si>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</si>
  <si>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</si>
  <si>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</si>
  <si>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</si>
  <si>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</si>
  <si>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</si>
  <si>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</si>
  <si>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</si>
  <si>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</si>
  <si>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</si>
  <si>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</si>
  <si>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</si>
  <si>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</si>
  <si>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</si>
  <si>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</si>
  <si>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</si>
  <si>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</si>
  <si>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</si>
  <si>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</si>
  <si>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</si>
  <si>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</si>
  <si>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</si>
  <si>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</si>
  <si>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</si>
  <si>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</si>
  <si>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</si>
  <si>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</si>
  <si>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</si>
  <si>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</si>
  <si>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</si>
  <si>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</si>
  <si>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</si>
  <si>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</si>
  <si>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</si>
  <si>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</si>
  <si>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</si>
  <si>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</si>
  <si>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</si>
  <si>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</si>
  <si>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</si>
  <si>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</si>
  <si>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</si>
  <si>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</si>
  <si>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</si>
  <si>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</si>
  <si>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</si>
  <si>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</si>
  <si>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</si>
  <si>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</si>
  <si>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</si>
  <si>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</si>
  <si>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</si>
  <si>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</si>
  <si>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</si>
  <si>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</si>
  <si>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</si>
  <si>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</si>
  <si>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</si>
  <si>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</si>
  <si>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</si>
  <si>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</si>
  <si>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</si>
  <si>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</si>
  <si>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</si>
  <si>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</si>
  <si>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</si>
  <si>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</si>
  <si>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</si>
  <si>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</si>
  <si>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</si>
  <si>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</si>
  <si>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</si>
  <si>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</si>
  <si>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</si>
  <si>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</si>
  <si>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</si>
  <si>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</si>
  <si>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</si>
  <si>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</si>
  <si>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</si>
  <si>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</si>
  <si>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</si>
  <si>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</si>
  <si>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</si>
  <si>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</si>
  <si>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</si>
  <si>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</si>
  <si>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</si>
  <si>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</si>
  <si>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</si>
  <si>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</si>
  <si>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</si>
  <si>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</si>
  <si>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</si>
  <si>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</si>
  <si>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</si>
  <si>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</si>
  <si>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</si>
  <si>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</si>
  <si>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</si>
  <si>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</si>
  <si>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群馬県高崎市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</si>
  <si>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</si>
  <si>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</si>
  <si>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</si>
  <si>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</si>
  <si>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</si>
  <si>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</si>
  <si>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</si>
  <si>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</si>
  <si>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</si>
  <si>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</si>
  <si>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</si>
  <si>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</si>
  <si>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</si>
  <si>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</si>
  <si>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</si>
  <si>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</si>
  <si>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</si>
  <si>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</si>
  <si>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</si>
  <si>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</si>
  <si>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</si>
  <si>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</si>
  <si>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</si>
  <si>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</si>
  <si>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</si>
  <si>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</si>
  <si>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</si>
  <si>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</si>
  <si>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</si>
  <si>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</si>
  <si>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</si>
  <si>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</si>
  <si>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</si>
  <si>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</si>
  <si>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</si>
  <si>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</si>
  <si>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</si>
  <si>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</si>
  <si>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</si>
  <si>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</si>
  <si>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</si>
  <si>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</si>
  <si>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</si>
  <si>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</si>
  <si>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</si>
  <si>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</si>
  <si>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</si>
  <si>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</si>
  <si>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</si>
  <si>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</si>
  <si>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</si>
  <si>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</si>
  <si>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</si>
  <si>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</si>
  <si>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</si>
  <si>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</si>
  <si>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</si>
  <si>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</si>
  <si>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</si>
  <si>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</si>
  <si>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</si>
  <si>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</si>
  <si>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</si>
  <si>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</si>
  <si>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</si>
  <si>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</si>
  <si>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</si>
  <si>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</si>
  <si>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</si>
  <si>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</si>
  <si>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</si>
  <si>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</si>
  <si>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</si>
  <si>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</si>
  <si>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</si>
  <si>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</si>
  <si>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</si>
  <si>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</si>
  <si>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</si>
  <si>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</si>
  <si>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</si>
  <si>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</si>
  <si>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</si>
  <si>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</si>
  <si>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</si>
  <si>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</si>
  <si>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</si>
  <si>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</si>
  <si>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</si>
  <si>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</si>
  <si>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</si>
  <si>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</si>
  <si>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</si>
  <si>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</si>
  <si>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</si>
  <si>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</si>
  <si>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</si>
  <si>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</si>
  <si>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</si>
  <si>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</si>
  <si>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</si>
  <si>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</si>
  <si>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</si>
  <si>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</si>
  <si>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</si>
  <si>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</si>
  <si>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</si>
  <si>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</si>
  <si>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</si>
  <si>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</si>
  <si>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</si>
  <si>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</si>
  <si>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</si>
  <si>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</si>
  <si>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</si>
  <si>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</si>
  <si>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</si>
  <si>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</si>
  <si>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</si>
  <si>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</si>
  <si>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</si>
  <si>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</si>
  <si>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</si>
  <si>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</si>
  <si>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</si>
  <si>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</si>
  <si>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</si>
  <si>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</si>
  <si>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</si>
  <si>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</si>
  <si>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</si>
  <si>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</si>
  <si>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</si>
  <si>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</si>
  <si>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</si>
  <si>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</si>
  <si>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</si>
  <si>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</si>
  <si>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</si>
  <si>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</si>
  <si>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</si>
  <si>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</si>
  <si>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</si>
  <si>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</si>
  <si>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</si>
  <si>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</si>
  <si>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</si>
  <si>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</si>
  <si>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</si>
  <si>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</si>
  <si>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群馬県高崎市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</si>
  <si>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</si>
  <si>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</si>
  <si>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</si>
  <si>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</si>
  <si>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</si>
  <si>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</si>
  <si>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</si>
  <si>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</si>
  <si>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</si>
  <si>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</si>
  <si>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</si>
  <si>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</si>
  <si>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</si>
  <si>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</si>
  <si>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</si>
  <si>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</si>
  <si>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</si>
  <si>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</si>
  <si>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</si>
  <si>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</si>
  <si>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</si>
  <si>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</si>
  <si>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</si>
  <si>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</si>
  <si>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</si>
  <si>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</si>
  <si>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</si>
  <si>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</si>
  <si>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</si>
  <si>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</si>
  <si>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</si>
  <si>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</si>
  <si>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</si>
  <si>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</si>
  <si>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</si>
  <si>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</si>
  <si>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</si>
  <si>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</si>
  <si>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</si>
  <si>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</si>
  <si>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</si>
  <si>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</si>
  <si>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牛伏ドリームセンター事業特別会計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</si>
  <si>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</si>
  <si>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</si>
  <si>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</si>
  <si>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</si>
  <si>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</si>
  <si>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</si>
  <si>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</si>
  <si>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</si>
  <si>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</si>
  <si>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</si>
  <si>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</si>
  <si>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</si>
  <si>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</si>
  <si>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</si>
  <si>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</si>
  <si>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</si>
  <si>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</si>
  <si>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</si>
  <si>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</si>
  <si>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</si>
  <si>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</si>
  <si>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</si>
  <si>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</si>
  <si>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</si>
  <si>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</si>
  <si>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</si>
  <si>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</si>
  <si>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</si>
  <si>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</si>
  <si>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</si>
  <si>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</si>
  <si>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</si>
  <si>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</si>
  <si>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</si>
  <si>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</si>
  <si>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</si>
  <si>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</si>
  <si>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</si>
  <si>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</si>
  <si>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</si>
  <si>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</si>
  <si>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</si>
  <si>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</si>
  <si>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</si>
  <si>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</si>
  <si>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</si>
  <si>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</si>
  <si>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</si>
  <si>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</si>
  <si>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</si>
  <si>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</si>
  <si>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</si>
  <si>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</si>
  <si>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</si>
  <si>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</si>
  <si>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</si>
  <si>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</si>
  <si>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</si>
  <si>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</si>
  <si>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</si>
  <si>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</si>
  <si>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</si>
  <si>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</si>
  <si>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</si>
  <si>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</si>
  <si>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</si>
  <si>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</si>
  <si>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</si>
  <si>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</si>
  <si>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</si>
  <si>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</si>
  <si>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</si>
  <si>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</si>
  <si>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</si>
  <si>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</si>
  <si>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</si>
  <si>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</si>
  <si>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</si>
  <si>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</si>
  <si>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</si>
  <si>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</si>
  <si>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</si>
  <si>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</si>
  <si>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</si>
  <si>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</si>
  <si>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</si>
  <si>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</si>
  <si>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</si>
  <si>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</si>
  <si>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</si>
  <si>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</si>
  <si>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</si>
  <si>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</si>
  <si>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</si>
  <si>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</si>
  <si>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</si>
  <si>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</si>
  <si>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</si>
  <si>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</si>
  <si>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</si>
  <si>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</si>
  <si>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</si>
  <si>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</si>
  <si>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</si>
  <si>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</si>
  <si>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</si>
  <si>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</si>
  <si>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</si>
  <si>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</si>
  <si>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</si>
  <si>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</si>
  <si>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</si>
  <si>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</si>
  <si>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</si>
  <si>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</si>
  <si>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</si>
  <si>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</si>
  <si>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</si>
  <si>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</si>
  <si>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</si>
  <si>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</si>
  <si>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</si>
  <si>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</si>
  <si>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</si>
  <si>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</si>
  <si>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</si>
  <si>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</si>
  <si>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</si>
  <si>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</si>
  <si>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</si>
  <si>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</si>
  <si>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</si>
  <si>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</si>
  <si>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</si>
  <si>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</si>
  <si>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7.41</t>
  </si>
  <si>
    <t>▲ 1.20</t>
  </si>
  <si>
    <t>▲ 5.35</t>
  </si>
  <si>
    <t>▲ 7.61</t>
  </si>
  <si>
    <t>水道事業会計</t>
  </si>
  <si>
    <t>公共下水道事業会計</t>
  </si>
  <si>
    <t>一般会計</t>
  </si>
  <si>
    <t>介護保険特別会計</t>
  </si>
  <si>
    <t>国民健康保険事業特別会計</t>
  </si>
  <si>
    <t>母子父子寡婦福祉資金貸付事業特別会計</t>
  </si>
  <si>
    <t>後期高齢者医療特別会計</t>
  </si>
  <si>
    <t>牛伏ドリームセンター事業特別会計</t>
  </si>
  <si>
    <t>その他会計（赤字）</t>
  </si>
  <si>
    <t>その他会計（黒字）</t>
  </si>
  <si>
    <t>R01</t>
    <phoneticPr fontId="5"/>
  </si>
  <si>
    <t>R02</t>
    <phoneticPr fontId="5"/>
  </si>
  <si>
    <t>R03</t>
    <phoneticPr fontId="5"/>
  </si>
  <si>
    <t>R04</t>
    <phoneticPr fontId="5"/>
  </si>
  <si>
    <t>R05</t>
    <phoneticPr fontId="5"/>
  </si>
  <si>
    <t>高崎市土地開発公社</t>
    <rPh sb="0" eb="3">
      <t>タカサキシ</t>
    </rPh>
    <rPh sb="3" eb="9">
      <t>トチカイハツコウシャ</t>
    </rPh>
    <phoneticPr fontId="2"/>
  </si>
  <si>
    <t>高崎市都市整備公社</t>
    <rPh sb="0" eb="3">
      <t>タカサキシ</t>
    </rPh>
    <rPh sb="3" eb="9">
      <t>トシセイビコウシャ</t>
    </rPh>
    <phoneticPr fontId="2"/>
  </si>
  <si>
    <t>高崎環境保全社</t>
    <rPh sb="0" eb="2">
      <t>タカサキ</t>
    </rPh>
    <rPh sb="2" eb="7">
      <t>カンキョウホゼンシャ</t>
    </rPh>
    <phoneticPr fontId="2"/>
  </si>
  <si>
    <t>高崎市総合卸売市場</t>
    <rPh sb="0" eb="3">
      <t>タカサキシ</t>
    </rPh>
    <rPh sb="3" eb="7">
      <t>ソウゴウオロシウリ</t>
    </rPh>
    <rPh sb="7" eb="9">
      <t>シジョウ</t>
    </rPh>
    <phoneticPr fontId="2"/>
  </si>
  <si>
    <t>高崎財団</t>
    <rPh sb="0" eb="4">
      <t>タカサキザイダン</t>
    </rPh>
    <phoneticPr fontId="2"/>
  </si>
  <si>
    <t>新高崎リバーパーク</t>
    <rPh sb="0" eb="1">
      <t>シン</t>
    </rPh>
    <rPh sb="1" eb="3">
      <t>タカサキ</t>
    </rPh>
    <phoneticPr fontId="2"/>
  </si>
  <si>
    <t>倉渕ふるさと公社</t>
    <rPh sb="0" eb="2">
      <t>クラブチ</t>
    </rPh>
    <rPh sb="6" eb="8">
      <t>コウシャ</t>
    </rPh>
    <phoneticPr fontId="2"/>
  </si>
  <si>
    <t>相間川温泉</t>
    <rPh sb="0" eb="1">
      <t>アイ</t>
    </rPh>
    <rPh sb="1" eb="2">
      <t>マ</t>
    </rPh>
    <rPh sb="2" eb="3">
      <t>カワ</t>
    </rPh>
    <rPh sb="3" eb="5">
      <t>オンセン</t>
    </rPh>
    <phoneticPr fontId="2"/>
  </si>
  <si>
    <t>榛名湖温泉ゆうすげ</t>
    <rPh sb="0" eb="3">
      <t>ハルナコ</t>
    </rPh>
    <rPh sb="3" eb="5">
      <t>オンセン</t>
    </rPh>
    <phoneticPr fontId="2"/>
  </si>
  <si>
    <t>公立大学法人高崎経済大学</t>
    <rPh sb="0" eb="2">
      <t>コウリツ</t>
    </rPh>
    <rPh sb="2" eb="4">
      <t>ダイガク</t>
    </rPh>
    <rPh sb="4" eb="6">
      <t>ホウジン</t>
    </rPh>
    <rPh sb="6" eb="12">
      <t>タカサキケイザイダイガク</t>
    </rPh>
    <phoneticPr fontId="2"/>
  </si>
  <si>
    <t>たかさき新電力</t>
    <rPh sb="4" eb="7">
      <t>シンデンリョク</t>
    </rPh>
    <phoneticPr fontId="2"/>
  </si>
  <si>
    <t>高崎工業団地造成組合</t>
  </si>
  <si>
    <t>高崎市・安中市消防組合</t>
  </si>
  <si>
    <t>群馬県市町村会館管理組合</t>
  </si>
  <si>
    <t>群馬県市町村総合事務組合</t>
  </si>
  <si>
    <t>群馬県後期高齢者医療広域連合（一般会計）</t>
  </si>
  <si>
    <t>群馬県後期高齢者医療広域連合（事業会計）</t>
  </si>
  <si>
    <t>多野藤岡広域市町村圏振興整備組合</t>
  </si>
  <si>
    <t>多野藤岡医療事務市町村組合（病院事業）</t>
  </si>
  <si>
    <t>多野藤岡医療事務市町村組合（老健事業）</t>
  </si>
  <si>
    <t>　　　　－</t>
  </si>
  <si>
    <t>○</t>
    <phoneticPr fontId="2"/>
  </si>
  <si>
    <t>廃棄物処理施設整備等基金</t>
    <rPh sb="0" eb="3">
      <t>ハイキブツ</t>
    </rPh>
    <rPh sb="3" eb="7">
      <t>ショリシセツ</t>
    </rPh>
    <rPh sb="7" eb="9">
      <t>セイビ</t>
    </rPh>
    <rPh sb="9" eb="10">
      <t>トウ</t>
    </rPh>
    <rPh sb="10" eb="12">
      <t>キキン</t>
    </rPh>
    <phoneticPr fontId="5"/>
  </si>
  <si>
    <t>特定事業整備基金</t>
    <rPh sb="0" eb="4">
      <t>トクテイジギョウ</t>
    </rPh>
    <rPh sb="4" eb="8">
      <t>セイビキキン</t>
    </rPh>
    <phoneticPr fontId="2"/>
  </si>
  <si>
    <t>ふるさと応援基金</t>
    <rPh sb="4" eb="6">
      <t>オウエン</t>
    </rPh>
    <rPh sb="6" eb="8">
      <t>キキン</t>
    </rPh>
    <phoneticPr fontId="2"/>
  </si>
  <si>
    <t>都市集客施設等建設基金</t>
    <rPh sb="0" eb="2">
      <t>トシ</t>
    </rPh>
    <rPh sb="2" eb="6">
      <t>シュウキャクシセツ</t>
    </rPh>
    <rPh sb="6" eb="7">
      <t>トウ</t>
    </rPh>
    <rPh sb="7" eb="9">
      <t>ケンセツ</t>
    </rPh>
    <rPh sb="9" eb="11">
      <t>キキン</t>
    </rPh>
    <phoneticPr fontId="2"/>
  </si>
  <si>
    <t>国際交流基金</t>
    <rPh sb="0" eb="4">
      <t>コクサイコウリュウ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</si>
  <si>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</si>
  <si>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</si>
  <si>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現在高の増加や基金の取り崩しに伴う充当可能基金額の減少などにより将来負担比率は5.1ポイント上昇し類似団体平均を上回っている。有形固定資産減価償却率についても増加したものの、引き続き類似団体平均を下回っている。
今度も適正な起債発行や定員管理等を行い将来負担比率の改善に努めつつ、既存公共施設等においては財源を有効に活用し、老朽化対策に取り組んでいく。</t>
    <rPh sb="0" eb="6">
      <t>チホウサイゲンザイダカ</t>
    </rPh>
    <rPh sb="7" eb="9">
      <t>ゾウカ</t>
    </rPh>
    <rPh sb="10" eb="12">
      <t>キキン</t>
    </rPh>
    <rPh sb="13" eb="14">
      <t>ト</t>
    </rPh>
    <rPh sb="15" eb="16">
      <t>クズ</t>
    </rPh>
    <rPh sb="18" eb="19">
      <t>トモナ</t>
    </rPh>
    <rPh sb="20" eb="22">
      <t>ジュウトウ</t>
    </rPh>
    <rPh sb="22" eb="24">
      <t>カノウ</t>
    </rPh>
    <rPh sb="24" eb="26">
      <t>キキン</t>
    </rPh>
    <rPh sb="26" eb="27">
      <t>ガク</t>
    </rPh>
    <rPh sb="28" eb="30">
      <t>ゲンショウ</t>
    </rPh>
    <rPh sb="35" eb="41">
      <t>ショウライフタンヒリツ</t>
    </rPh>
    <rPh sb="49" eb="51">
      <t>ジョウショウ</t>
    </rPh>
    <rPh sb="52" eb="58">
      <t>ルイジダンタイヘイキン</t>
    </rPh>
    <rPh sb="59" eb="61">
      <t>ウワマワ</t>
    </rPh>
    <rPh sb="66" eb="72">
      <t>ユウケイコテイシサン</t>
    </rPh>
    <rPh sb="72" eb="77">
      <t>ゲンカショウキャクリツ</t>
    </rPh>
    <rPh sb="82" eb="84">
      <t>ゾウカ</t>
    </rPh>
    <rPh sb="90" eb="91">
      <t>ヒ</t>
    </rPh>
    <rPh sb="92" eb="93">
      <t>ツヅ</t>
    </rPh>
    <rPh sb="94" eb="100">
      <t>ルイジダンタイヘイキン</t>
    </rPh>
    <rPh sb="101" eb="103">
      <t>シタマワ</t>
    </rPh>
    <rPh sb="109" eb="111">
      <t>コンド</t>
    </rPh>
    <rPh sb="112" eb="114">
      <t>テキセイ</t>
    </rPh>
    <rPh sb="115" eb="119">
      <t>キサイハッコウ</t>
    </rPh>
    <rPh sb="120" eb="125">
      <t>テイインカンリトウ</t>
    </rPh>
    <rPh sb="126" eb="127">
      <t>オコナ</t>
    </rPh>
    <rPh sb="128" eb="134">
      <t>ショウライフタンヒリツ</t>
    </rPh>
    <rPh sb="135" eb="137">
      <t>カイゼン</t>
    </rPh>
    <rPh sb="138" eb="139">
      <t>ツト</t>
    </rPh>
    <rPh sb="143" eb="149">
      <t>キゾンコウキョウシセツ</t>
    </rPh>
    <rPh sb="149" eb="150">
      <t>トウ</t>
    </rPh>
    <rPh sb="155" eb="157">
      <t>ザイゲン</t>
    </rPh>
    <rPh sb="158" eb="160">
      <t>ユウコウ</t>
    </rPh>
    <rPh sb="161" eb="163">
      <t>カツヨウ</t>
    </rPh>
    <rPh sb="165" eb="170">
      <t>ロウキュウカタイサク</t>
    </rPh>
    <rPh sb="171" eb="172">
      <t>ト</t>
    </rPh>
    <rPh sb="173" eb="17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</si>
  <si>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</si>
  <si>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</si>
  <si>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</si>
  <si>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</si>
  <si>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</si>
  <si>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</si>
  <si>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単年度における実質公債費比率は、公営企業債償還に対する繰入金の減少等に伴い0.1ポイント改善したものの、直近３カ年平均の実質公債費比率については前年度と同じ数値となり、引き続き類似団体平均を下回っている。しかしながら、将来負担比率は、大規模建設事業の起債に伴う地方債現在高の増加などの要因から前年度から5.1ポイント上昇し類似団体平均を上回っている。
今後についても、一般廃棄物処理施設建設事業等の元金償還が順次始まることによる各比率の影響が想定されることから、徹底した事業の見直しを行い、適正な財政運営に努める。</t>
    <rPh sb="0" eb="3">
      <t>タンネンド</t>
    </rPh>
    <rPh sb="7" eb="14">
      <t>ジッシツコウサイヒヒリツ</t>
    </rPh>
    <rPh sb="16" eb="21">
      <t>コウエイキギョウサイ</t>
    </rPh>
    <rPh sb="21" eb="23">
      <t>ショウカン</t>
    </rPh>
    <rPh sb="24" eb="25">
      <t>タイ</t>
    </rPh>
    <rPh sb="27" eb="30">
      <t>クリイレキン</t>
    </rPh>
    <rPh sb="31" eb="33">
      <t>ゲンショウ</t>
    </rPh>
    <rPh sb="33" eb="34">
      <t>トウ</t>
    </rPh>
    <rPh sb="35" eb="36">
      <t>トモナ</t>
    </rPh>
    <rPh sb="44" eb="46">
      <t>カイゼン</t>
    </rPh>
    <rPh sb="52" eb="54">
      <t>チョッキン</t>
    </rPh>
    <rPh sb="56" eb="57">
      <t>ネン</t>
    </rPh>
    <rPh sb="57" eb="59">
      <t>ヘイキン</t>
    </rPh>
    <rPh sb="60" eb="65">
      <t>ジッシツコウサイヒ</t>
    </rPh>
    <rPh sb="65" eb="67">
      <t>ヒリツ</t>
    </rPh>
    <rPh sb="72" eb="75">
      <t>ゼンネンド</t>
    </rPh>
    <rPh sb="76" eb="77">
      <t>オナ</t>
    </rPh>
    <rPh sb="78" eb="80">
      <t>スウチ</t>
    </rPh>
    <rPh sb="84" eb="85">
      <t>ヒ</t>
    </rPh>
    <rPh sb="86" eb="87">
      <t>ツヅ</t>
    </rPh>
    <rPh sb="88" eb="94">
      <t>ルイジダンタイヘイキン</t>
    </rPh>
    <rPh sb="95" eb="97">
      <t>シタマワ</t>
    </rPh>
    <rPh sb="109" eb="115">
      <t>ショウライフタンヒリツ</t>
    </rPh>
    <rPh sb="117" eb="124">
      <t>ダイキボケンセツジギョウ</t>
    </rPh>
    <rPh sb="125" eb="127">
      <t>キサイ</t>
    </rPh>
    <rPh sb="128" eb="129">
      <t>トモナ</t>
    </rPh>
    <rPh sb="130" eb="136">
      <t>チホウサイゲンザイダカ</t>
    </rPh>
    <rPh sb="137" eb="139">
      <t>ゾウカ</t>
    </rPh>
    <rPh sb="142" eb="144">
      <t>ヨウイン</t>
    </rPh>
    <rPh sb="146" eb="149">
      <t>ゼンネンド</t>
    </rPh>
    <rPh sb="158" eb="160">
      <t>ジョウショウ</t>
    </rPh>
    <rPh sb="161" eb="167">
      <t>ルイジダンタイヘイキン</t>
    </rPh>
    <rPh sb="168" eb="170">
      <t>ウワマワ</t>
    </rPh>
    <rPh sb="176" eb="178">
      <t>コンゴ</t>
    </rPh>
    <rPh sb="184" eb="193">
      <t>イッパンハイキブツショリシセツ</t>
    </rPh>
    <rPh sb="193" eb="197">
      <t>ケンセツジギョウ</t>
    </rPh>
    <rPh sb="197" eb="198">
      <t>ナド</t>
    </rPh>
    <rPh sb="199" eb="201">
      <t>ガンキン</t>
    </rPh>
    <rPh sb="201" eb="203">
      <t>ショウカン</t>
    </rPh>
    <rPh sb="204" eb="206">
      <t>ジュンジ</t>
    </rPh>
    <rPh sb="206" eb="207">
      <t>ハジ</t>
    </rPh>
    <rPh sb="214" eb="217">
      <t>カクヒリツ</t>
    </rPh>
    <rPh sb="218" eb="220">
      <t>エイキョウ</t>
    </rPh>
    <rPh sb="221" eb="223">
      <t>ソウテイ</t>
    </rPh>
    <rPh sb="231" eb="233">
      <t>テッテイ</t>
    </rPh>
    <rPh sb="235" eb="237">
      <t>ジギョウ</t>
    </rPh>
    <rPh sb="238" eb="240">
      <t>ミナオ</t>
    </rPh>
    <rPh sb="242" eb="243">
      <t>オコナ</t>
    </rPh>
    <rPh sb="245" eb="247">
      <t>テキセイ</t>
    </rPh>
    <rPh sb="248" eb="252">
      <t>ザイセイウンエイ</t>
    </rPh>
    <rPh sb="253" eb="254">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</si>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</sst>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BDB9616-F3B4-475C-82FC-4BBD9D05A9E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1E61-4D32-91CF-EE5E74FA02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74374</c:v>
                </c:pt>
                <c:pt idx="1">
                  <c:v>34281</c:v>
                </c:pt>
                <c:pt idx="2">
                  <c:v>42134</c:v>
                </c:pt>
                <c:pt idx="3">
                  <c:v>42211</c:v>
                </c:pt>
                <c:pt idx="4">
                  <c:v>69352</c:v>
                </c:pt>
              </c:numCache>
            </c:numRef>
          </c:val>
          <c:smooth val="0"/>
          <c:extLst>
            <c:ext xmlns:c16="http://schemas.microsoft.com/office/drawing/2014/chart" uri="{C3380CC4-5D6E-409C-BE32-E72D297353CC}">
              <c16:uniqueId val="{00000001-1E61-4D32-91CF-EE5E74FA02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4.43</c:v>
                </c:pt>
                <c:pt idx="1">
                  <c:v>5.45</c:v>
                </c:pt>
                <c:pt idx="2">
                  <c:v>9.2100000000000009</c:v>
                </c:pt>
                <c:pt idx="3">
                  <c:v>8.2799999999999994</c:v>
                </c:pt>
                <c:pt idx="4">
                  <c:v>6.06</c:v>
                </c:pt>
              </c:numCache>
            </c:numRef>
          </c:val>
          <c:extLst>
            <c:ext xmlns:c16="http://schemas.microsoft.com/office/drawing/2014/chart" uri="{C3380CC4-5D6E-409C-BE32-E72D297353CC}">
              <c16:uniqueId val="{00000000-CEC5-45F1-A235-566C636011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5.32</c:v>
                </c:pt>
                <c:pt idx="1">
                  <c:v>6.42</c:v>
                </c:pt>
                <c:pt idx="2">
                  <c:v>5.88</c:v>
                </c:pt>
                <c:pt idx="3">
                  <c:v>7.55</c:v>
                </c:pt>
                <c:pt idx="4">
                  <c:v>7.01</c:v>
                </c:pt>
              </c:numCache>
            </c:numRef>
          </c:val>
          <c:extLst>
            <c:ext xmlns:c16="http://schemas.microsoft.com/office/drawing/2014/chart" uri="{C3380CC4-5D6E-409C-BE32-E72D297353CC}">
              <c16:uniqueId val="{00000001-CEC5-45F1-A235-566C636011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-7.41</c:v>
                </c:pt>
                <c:pt idx="1">
                  <c:v>-1.2</c:v>
                </c:pt>
                <c:pt idx="2">
                  <c:v>0.05</c:v>
                </c:pt>
                <c:pt idx="3">
                  <c:v>-5.35</c:v>
                </c:pt>
                <c:pt idx="4">
                  <c:v>-7.61</c:v>
                </c:pt>
              </c:numCache>
            </c:numRef>
          </c:val>
          <c:smooth val="0"/>
          <c:extLst>
            <c:ext xmlns:c16="http://schemas.microsoft.com/office/drawing/2014/chart" uri="{C3380CC4-5D6E-409C-BE32-E72D297353CC}">
              <c16:uniqueId val="{00000002-CEC5-45F1-A235-566C636011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B0A-4AB4-8705-AC6F788A77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0A-4AB4-8705-AC6F788A77E8}"/>
            </c:ext>
          </c:extLst>
        </c:ser>
        <c:ser>
          <c:idx val="2"/>
          <c:order val="2"/>
          <c:tx>
            <c:strRef>
              <c:f>データシート!$A$29</c:f>
              <c:strCache>
                <c:ptCount val="1"/>
                <c:pt idx="0">
                  <c:v>牛伏ドリームセンター事業特別会計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2-3B0A-4AB4-8705-AC6F788A77E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0.16</c:v>
                </c:pt>
                <c:pt idx="2">
                  <c:v>#N/A</c:v>
                </c:pt>
                <c:pt idx="3">
                  <c:v>0.05</c:v>
                </c:pt>
                <c:pt idx="4">
                  <c:v>#N/A</c:v>
                </c:pt>
                <c:pt idx="5">
                  <c:v>0.03</c:v>
                </c:pt>
                <c:pt idx="6">
                  <c:v>#N/A</c:v>
                </c:pt>
                <c:pt idx="7">
                  <c:v>0.04</c:v>
                </c:pt>
                <c:pt idx="8">
                  <c:v>#N/A</c:v>
                </c:pt>
                <c:pt idx="9">
                  <c:v>0.05</c:v>
                </c:pt>
              </c:numCache>
            </c:numRef>
          </c:val>
          <c:extLst>
            <c:ext xmlns:c16="http://schemas.microsoft.com/office/drawing/2014/chart" uri="{C3380CC4-5D6E-409C-BE32-E72D297353CC}">
              <c16:uniqueId val="{00000003-3B0A-4AB4-8705-AC6F788A77E8}"/>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0.04</c:v>
                </c:pt>
                <c:pt idx="4">
                  <c:v>#N/A</c:v>
                </c:pt>
                <c:pt idx="5">
                  <c:v>7.0000000000000007E-2</c:v>
                </c:pt>
                <c:pt idx="6">
                  <c:v>#N/A</c:v>
                </c:pt>
                <c:pt idx="7">
                  <c:v>0.1</c:v>
                </c:pt>
                <c:pt idx="8">
                  <c:v>#N/A</c:v>
                </c:pt>
                <c:pt idx="9">
                  <c:v>0.12</c:v>
                </c:pt>
              </c:numCache>
            </c:numRef>
          </c:val>
          <c:extLst>
            <c:ext xmlns:c16="http://schemas.microsoft.com/office/drawing/2014/chart" uri="{C3380CC4-5D6E-409C-BE32-E72D297353CC}">
              <c16:uniqueId val="{00000004-3B0A-4AB4-8705-AC6F788A77E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0.73</c:v>
                </c:pt>
                <c:pt idx="2">
                  <c:v>#N/A</c:v>
                </c:pt>
                <c:pt idx="3">
                  <c:v>0.86</c:v>
                </c:pt>
                <c:pt idx="4">
                  <c:v>#N/A</c:v>
                </c:pt>
                <c:pt idx="5">
                  <c:v>0.7</c:v>
                </c:pt>
                <c:pt idx="6">
                  <c:v>#N/A</c:v>
                </c:pt>
                <c:pt idx="7">
                  <c:v>0.44</c:v>
                </c:pt>
                <c:pt idx="8">
                  <c:v>#N/A</c:v>
                </c:pt>
                <c:pt idx="9">
                  <c:v>0.3</c:v>
                </c:pt>
              </c:numCache>
            </c:numRef>
          </c:val>
          <c:extLst>
            <c:ext xmlns:c16="http://schemas.microsoft.com/office/drawing/2014/chart" uri="{C3380CC4-5D6E-409C-BE32-E72D297353CC}">
              <c16:uniqueId val="{00000005-3B0A-4AB4-8705-AC6F788A77E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0.56000000000000005</c:v>
                </c:pt>
                <c:pt idx="4">
                  <c:v>#N/A</c:v>
                </c:pt>
                <c:pt idx="5">
                  <c:v>0.74</c:v>
                </c:pt>
                <c:pt idx="6">
                  <c:v>#N/A</c:v>
                </c:pt>
                <c:pt idx="7">
                  <c:v>0.97</c:v>
                </c:pt>
                <c:pt idx="8">
                  <c:v>#N/A</c:v>
                </c:pt>
                <c:pt idx="9">
                  <c:v>0.48</c:v>
                </c:pt>
              </c:numCache>
            </c:numRef>
          </c:val>
          <c:extLst>
            <c:ext xmlns:c16="http://schemas.microsoft.com/office/drawing/2014/chart" uri="{C3380CC4-5D6E-409C-BE32-E72D297353CC}">
              <c16:uniqueId val="{00000006-3B0A-4AB4-8705-AC6F788A77E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4.4000000000000004</c:v>
                </c:pt>
                <c:pt idx="2">
                  <c:v>#N/A</c:v>
                </c:pt>
                <c:pt idx="3">
                  <c:v>5.39</c:v>
                </c:pt>
                <c:pt idx="4">
                  <c:v>#N/A</c:v>
                </c:pt>
                <c:pt idx="5">
                  <c:v>9.14</c:v>
                </c:pt>
                <c:pt idx="6">
                  <c:v>#N/A</c:v>
                </c:pt>
                <c:pt idx="7">
                  <c:v>8.17</c:v>
                </c:pt>
                <c:pt idx="8">
                  <c:v>#N/A</c:v>
                </c:pt>
                <c:pt idx="9">
                  <c:v>5.93</c:v>
                </c:pt>
              </c:numCache>
            </c:numRef>
          </c:val>
          <c:extLst>
            <c:ext xmlns:c16="http://schemas.microsoft.com/office/drawing/2014/chart" uri="{C3380CC4-5D6E-409C-BE32-E72D297353CC}">
              <c16:uniqueId val="{00000007-3B0A-4AB4-8705-AC6F788A77E8}"/>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8.5299999999999994</c:v>
                </c:pt>
                <c:pt idx="2">
                  <c:v>#N/A</c:v>
                </c:pt>
                <c:pt idx="3">
                  <c:v>8.67</c:v>
                </c:pt>
                <c:pt idx="4">
                  <c:v>#N/A</c:v>
                </c:pt>
                <c:pt idx="5">
                  <c:v>8.57</c:v>
                </c:pt>
                <c:pt idx="6">
                  <c:v>#N/A</c:v>
                </c:pt>
                <c:pt idx="7">
                  <c:v>7.86</c:v>
                </c:pt>
                <c:pt idx="8">
                  <c:v>#N/A</c:v>
                </c:pt>
                <c:pt idx="9">
                  <c:v>6.94</c:v>
                </c:pt>
              </c:numCache>
            </c:numRef>
          </c:val>
          <c:extLst>
            <c:ext xmlns:c16="http://schemas.microsoft.com/office/drawing/2014/chart" uri="{C3380CC4-5D6E-409C-BE32-E72D297353CC}">
              <c16:uniqueId val="{00000008-3B0A-4AB4-8705-AC6F788A77E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c:v>
                </c:pt>
                <c:pt idx="2">
                  <c:v>#N/A</c:v>
                </c:pt>
                <c:pt idx="3">
                  <c:v>7.88</c:v>
                </c:pt>
                <c:pt idx="4">
                  <c:v>#N/A</c:v>
                </c:pt>
                <c:pt idx="5">
                  <c:v>8.0299999999999994</c:v>
                </c:pt>
                <c:pt idx="6">
                  <c:v>#N/A</c:v>
                </c:pt>
                <c:pt idx="7">
                  <c:v>8.5500000000000007</c:v>
                </c:pt>
                <c:pt idx="8">
                  <c:v>#N/A</c:v>
                </c:pt>
                <c:pt idx="9">
                  <c:v>8.18</c:v>
                </c:pt>
              </c:numCache>
            </c:numRef>
          </c:val>
          <c:extLst>
            <c:ext xmlns:c16="http://schemas.microsoft.com/office/drawing/2014/chart" uri="{C3380CC4-5D6E-409C-BE32-E72D297353CC}">
              <c16:uniqueId val="{00000009-3B0A-4AB4-8705-AC6F788A77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12182</c:v>
                </c:pt>
                <c:pt idx="5">
                  <c:v>12758</c:v>
                </c:pt>
                <c:pt idx="8">
                  <c:v>12619</c:v>
                </c:pt>
                <c:pt idx="11">
                  <c:v>12776</c:v>
                </c:pt>
                <c:pt idx="14">
                  <c:v>12518</c:v>
                </c:pt>
              </c:numCache>
            </c:numRef>
          </c:val>
          <c:extLst>
            <c:ext xmlns:c16="http://schemas.microsoft.com/office/drawing/2014/chart" uri="{C3380CC4-5D6E-409C-BE32-E72D297353CC}">
              <c16:uniqueId val="{00000000-5EA8-4EAE-AAF3-F5C5B85215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5EA8-4EAE-AAF3-F5C5B85215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A8-4EAE-AAF3-F5C5B85215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280</c:v>
                </c:pt>
                <c:pt idx="3">
                  <c:v>307</c:v>
                </c:pt>
                <c:pt idx="6">
                  <c:v>320</c:v>
                </c:pt>
                <c:pt idx="9">
                  <c:v>344</c:v>
                </c:pt>
                <c:pt idx="12">
                  <c:v>317</c:v>
                </c:pt>
              </c:numCache>
            </c:numRef>
          </c:val>
          <c:extLst>
            <c:ext xmlns:c16="http://schemas.microsoft.com/office/drawing/2014/chart" uri="{C3380CC4-5D6E-409C-BE32-E72D297353CC}">
              <c16:uniqueId val="{00000003-5EA8-4EAE-AAF3-F5C5B85215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2140</c:v>
                </c:pt>
                <c:pt idx="3">
                  <c:v>1836</c:v>
                </c:pt>
                <c:pt idx="6">
                  <c:v>1801</c:v>
                </c:pt>
                <c:pt idx="9">
                  <c:v>1619</c:v>
                </c:pt>
                <c:pt idx="12">
                  <c:v>1403</c:v>
                </c:pt>
              </c:numCache>
            </c:numRef>
          </c:val>
          <c:extLst>
            <c:ext xmlns:c16="http://schemas.microsoft.com/office/drawing/2014/chart" uri="{C3380CC4-5D6E-409C-BE32-E72D297353CC}">
              <c16:uniqueId val="{00000004-5EA8-4EAE-AAF3-F5C5B85215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A8-4EAE-AAF3-F5C5B85215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A8-4EAE-AAF3-F5C5B85215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13601</c:v>
                </c:pt>
                <c:pt idx="3">
                  <c:v>13702</c:v>
                </c:pt>
                <c:pt idx="6">
                  <c:v>13640</c:v>
                </c:pt>
                <c:pt idx="9">
                  <c:v>14161</c:v>
                </c:pt>
                <c:pt idx="12">
                  <c:v>14145</c:v>
                </c:pt>
              </c:numCache>
            </c:numRef>
          </c:val>
          <c:extLst>
            <c:ext xmlns:c16="http://schemas.microsoft.com/office/drawing/2014/chart" uri="{C3380CC4-5D6E-409C-BE32-E72D297353CC}">
              <c16:uniqueId val="{00000007-5EA8-4EAE-AAF3-F5C5B85215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3839</c:v>
                </c:pt>
                <c:pt idx="2">
                  <c:v>#N/A</c:v>
                </c:pt>
                <c:pt idx="3">
                  <c:v>#N/A</c:v>
                </c:pt>
                <c:pt idx="4">
                  <c:v>3088</c:v>
                </c:pt>
                <c:pt idx="5">
                  <c:v>#N/A</c:v>
                </c:pt>
                <c:pt idx="6">
                  <c:v>#N/A</c:v>
                </c:pt>
                <c:pt idx="7">
                  <c:v>3142</c:v>
                </c:pt>
                <c:pt idx="8">
                  <c:v>#N/A</c:v>
                </c:pt>
                <c:pt idx="9">
                  <c:v>#N/A</c:v>
                </c:pt>
                <c:pt idx="10">
                  <c:v>3348</c:v>
                </c:pt>
                <c:pt idx="11">
                  <c:v>#N/A</c:v>
                </c:pt>
                <c:pt idx="12">
                  <c:v>#N/A</c:v>
                </c:pt>
                <c:pt idx="13">
                  <c:v>3347</c:v>
                </c:pt>
                <c:pt idx="14">
                  <c:v>#N/A</c:v>
                </c:pt>
              </c:numCache>
            </c:numRef>
          </c:val>
          <c:smooth val="0"/>
          <c:extLst>
            <c:ext xmlns:c16="http://schemas.microsoft.com/office/drawing/2014/chart" uri="{C3380CC4-5D6E-409C-BE32-E72D297353CC}">
              <c16:uniqueId val="{00000008-5EA8-4EAE-AAF3-F5C5B85215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125062</c:v>
                </c:pt>
                <c:pt idx="5">
                  <c:v>121446</c:v>
                </c:pt>
                <c:pt idx="8">
                  <c:v>120311</c:v>
                </c:pt>
                <c:pt idx="11">
                  <c:v>116513</c:v>
                </c:pt>
                <c:pt idx="14">
                  <c:v>114814</c:v>
                </c:pt>
              </c:numCache>
            </c:numRef>
          </c:val>
          <c:extLst>
            <c:ext xmlns:c16="http://schemas.microsoft.com/office/drawing/2014/chart" uri="{C3380CC4-5D6E-409C-BE32-E72D297353CC}">
              <c16:uniqueId val="{00000000-DCA1-444C-967E-B746AF1AD5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16848</c:v>
                </c:pt>
                <c:pt idx="5">
                  <c:v>18060</c:v>
                </c:pt>
                <c:pt idx="8">
                  <c:v>18334</c:v>
                </c:pt>
                <c:pt idx="11">
                  <c:v>18370</c:v>
                </c:pt>
                <c:pt idx="14">
                  <c:v>16778</c:v>
                </c:pt>
              </c:numCache>
            </c:numRef>
          </c:val>
          <c:extLst>
            <c:ext xmlns:c16="http://schemas.microsoft.com/office/drawing/2014/chart" uri="{C3380CC4-5D6E-409C-BE32-E72D297353CC}">
              <c16:uniqueId val="{00000001-DCA1-444C-967E-B746AF1AD5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17078</c:v>
                </c:pt>
                <c:pt idx="5">
                  <c:v>18420</c:v>
                </c:pt>
                <c:pt idx="8">
                  <c:v>21915</c:v>
                </c:pt>
                <c:pt idx="11">
                  <c:v>23505</c:v>
                </c:pt>
                <c:pt idx="14">
                  <c:v>22373</c:v>
                </c:pt>
              </c:numCache>
            </c:numRef>
          </c:val>
          <c:extLst>
            <c:ext xmlns:c16="http://schemas.microsoft.com/office/drawing/2014/chart" uri="{C3380CC4-5D6E-409C-BE32-E72D297353CC}">
              <c16:uniqueId val="{00000002-DCA1-444C-967E-B746AF1AD5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A1-444C-967E-B746AF1AD5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A1-444C-967E-B746AF1AD5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209</c:v>
                </c:pt>
                <c:pt idx="3">
                  <c:v>154</c:v>
                </c:pt>
                <c:pt idx="6">
                  <c:v>91</c:v>
                </c:pt>
                <c:pt idx="9">
                  <c:v>31</c:v>
                </c:pt>
                <c:pt idx="12">
                  <c:v>84</c:v>
                </c:pt>
              </c:numCache>
            </c:numRef>
          </c:val>
          <c:extLst>
            <c:ext xmlns:c16="http://schemas.microsoft.com/office/drawing/2014/chart" uri="{C3380CC4-5D6E-409C-BE32-E72D297353CC}">
              <c16:uniqueId val="{00000005-DCA1-444C-967E-B746AF1AD5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15016</c:v>
                </c:pt>
                <c:pt idx="3">
                  <c:v>15337</c:v>
                </c:pt>
                <c:pt idx="6">
                  <c:v>15559</c:v>
                </c:pt>
                <c:pt idx="9">
                  <c:v>15371</c:v>
                </c:pt>
                <c:pt idx="12">
                  <c:v>16080</c:v>
                </c:pt>
              </c:numCache>
            </c:numRef>
          </c:val>
          <c:extLst>
            <c:ext xmlns:c16="http://schemas.microsoft.com/office/drawing/2014/chart" uri="{C3380CC4-5D6E-409C-BE32-E72D297353CC}">
              <c16:uniqueId val="{00000006-DCA1-444C-967E-B746AF1AD5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1842</c:v>
                </c:pt>
                <c:pt idx="3">
                  <c:v>1778</c:v>
                </c:pt>
                <c:pt idx="6">
                  <c:v>1555</c:v>
                </c:pt>
                <c:pt idx="9">
                  <c:v>1367</c:v>
                </c:pt>
                <c:pt idx="12">
                  <c:v>1193</c:v>
                </c:pt>
              </c:numCache>
            </c:numRef>
          </c:val>
          <c:extLst>
            <c:ext xmlns:c16="http://schemas.microsoft.com/office/drawing/2014/chart" uri="{C3380CC4-5D6E-409C-BE32-E72D297353CC}">
              <c16:uniqueId val="{00000007-DCA1-444C-967E-B746AF1AD5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23210</c:v>
                </c:pt>
                <c:pt idx="3">
                  <c:v>21015</c:v>
                </c:pt>
                <c:pt idx="6">
                  <c:v>18959</c:v>
                </c:pt>
                <c:pt idx="9">
                  <c:v>16499</c:v>
                </c:pt>
                <c:pt idx="12">
                  <c:v>14830</c:v>
                </c:pt>
              </c:numCache>
            </c:numRef>
          </c:val>
          <c:extLst>
            <c:ext xmlns:c16="http://schemas.microsoft.com/office/drawing/2014/chart" uri="{C3380CC4-5D6E-409C-BE32-E72D297353CC}">
              <c16:uniqueId val="{00000008-DCA1-444C-967E-B746AF1AD5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CA1-444C-967E-B746AF1AD5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153170</c:v>
                </c:pt>
                <c:pt idx="3">
                  <c:v>149362</c:v>
                </c:pt>
                <c:pt idx="6">
                  <c:v>150651</c:v>
                </c:pt>
                <c:pt idx="9">
                  <c:v>147581</c:v>
                </c:pt>
                <c:pt idx="12">
                  <c:v>148681</c:v>
                </c:pt>
              </c:numCache>
            </c:numRef>
          </c:val>
          <c:extLst>
            <c:ext xmlns:c16="http://schemas.microsoft.com/office/drawing/2014/chart" uri="{C3380CC4-5D6E-409C-BE32-E72D297353CC}">
              <c16:uniqueId val="{0000000A-DCA1-444C-967E-B746AF1AD5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34459</c:v>
                </c:pt>
                <c:pt idx="2">
                  <c:v>#N/A</c:v>
                </c:pt>
                <c:pt idx="3">
                  <c:v>#N/A</c:v>
                </c:pt>
                <c:pt idx="4">
                  <c:v>29720</c:v>
                </c:pt>
                <c:pt idx="5">
                  <c:v>#N/A</c:v>
                </c:pt>
                <c:pt idx="6">
                  <c:v>#N/A</c:v>
                </c:pt>
                <c:pt idx="7">
                  <c:v>26255</c:v>
                </c:pt>
                <c:pt idx="8">
                  <c:v>#N/A</c:v>
                </c:pt>
                <c:pt idx="9">
                  <c:v>#N/A</c:v>
                </c:pt>
                <c:pt idx="10">
                  <c:v>22461</c:v>
                </c:pt>
                <c:pt idx="11">
                  <c:v>#N/A</c:v>
                </c:pt>
                <c:pt idx="12">
                  <c:v>#N/A</c:v>
                </c:pt>
                <c:pt idx="13">
                  <c:v>26902</c:v>
                </c:pt>
                <c:pt idx="14">
                  <c:v>#N/A</c:v>
                </c:pt>
              </c:numCache>
            </c:numRef>
          </c:val>
          <c:smooth val="0"/>
          <c:extLst>
            <c:ext xmlns:c16="http://schemas.microsoft.com/office/drawing/2014/chart" uri="{C3380CC4-5D6E-409C-BE32-E72D297353CC}">
              <c16:uniqueId val="{0000000B-DCA1-444C-967E-B746AF1AD5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5223</c:v>
                </c:pt>
                <c:pt idx="1">
                  <c:v>6562</c:v>
                </c:pt>
                <c:pt idx="2">
                  <c:v>6190</c:v>
                </c:pt>
              </c:numCache>
            </c:numRef>
          </c:val>
          <c:extLst>
            <c:ext xmlns:c16="http://schemas.microsoft.com/office/drawing/2014/chart" uri="{C3380CC4-5D6E-409C-BE32-E72D297353CC}">
              <c16:uniqueId val="{00000000-6594-4250-9BCA-3C1842B5B4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3954</c:v>
                </c:pt>
                <c:pt idx="1">
                  <c:v>4654</c:v>
                </c:pt>
                <c:pt idx="2">
                  <c:v>5663</c:v>
                </c:pt>
              </c:numCache>
            </c:numRef>
          </c:val>
          <c:extLst>
            <c:ext xmlns:c16="http://schemas.microsoft.com/office/drawing/2014/chart" uri="{C3380CC4-5D6E-409C-BE32-E72D297353CC}">
              <c16:uniqueId val="{00000001-6594-4250-9BCA-3C1842B5B4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5422</c:v>
                </c:pt>
                <c:pt idx="1">
                  <c:v>5127</c:v>
                </c:pt>
                <c:pt idx="2">
                  <c:v>4334</c:v>
                </c:pt>
              </c:numCache>
            </c:numRef>
          </c:val>
          <c:extLst>
            <c:ext xmlns:c16="http://schemas.microsoft.com/office/drawing/2014/chart" uri="{C3380CC4-5D6E-409C-BE32-E72D297353CC}">
              <c16:uniqueId val="{00000002-6594-4250-9BCA-3C1842B5B4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{D50A1A92-8851-4FE5-B432-4521A2745B53}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D1-4218-AB32-1CBBC768A0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{93A40D50-89D9-400B-B0BD-0C652653EFEF}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D1-4218-AB32-1CBBC768A0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{50B4E174-59B4-41A8-891A-FEACDA38AA5E}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D1-4218-AB32-1CBBC768A0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{671F0285-AB13-45DE-AC6E-086CE1A63568}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D1-4218-AB32-1CBBC768A0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{D9E9867F-40EC-4347-BBA5-AF17A08A50C4}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D1-4218-AB32-1CBBC768A04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{3234D5ED-8814-4514-ACD7-7E0D63A479C5}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D1-4218-AB32-1CBBC768A0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{C738E4A0-C3E1-450E-B820-08A9EBE5A54D}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D1-4218-AB32-1CBBC768A0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{FBB50BB2-06E0-4CE1-9DD9-BD0E14969B55}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D1-4218-AB32-1CBBC768A0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{481A4D3C-C79B-463D-978A-2C1A46BEA1DC}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D1-4218-AB32-1CBBC768A0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57.8</c:v>
                </c:pt>
                <c:pt idx="16">
                  <c:v>59.5</c:v>
                </c:pt>
                <c:pt idx="24">
                  <c:v>61.3</c:v>
                </c:pt>
                <c:pt idx="32">
                  <c:v>63.3</c:v>
                </c:pt>
              </c:numCache>
            </c:numRef>
          </c:xVal>
          <c:yVal>
            <c:numRef>
              <c:f>公会計指標分析・財政指標組合せ分析表!$BP$51:$DC$51</c:f>
              <c:numCache>
                <c:formatCode>#,##0.0;"▲ "#,##0.0</c:formatCode>
                <c:ptCount val="40"/>
                <c:pt idx="0">
                  <c:v>47.6</c:v>
                </c:pt>
                <c:pt idx="8">
                  <c:v>40.200000000000003</c:v>
                </c:pt>
                <c:pt idx="16">
                  <c:v>33.6</c:v>
                </c:pt>
                <c:pt idx="24">
                  <c:v>29.5</c:v>
                </c:pt>
                <c:pt idx="32">
                  <c:v>34.6</c:v>
                </c:pt>
              </c:numCache>
            </c:numRef>
          </c:yVal>
          <c:smooth val="0"/>
          <c:extLst>
            <c:ext xmlns:c16="http://schemas.microsoft.com/office/drawing/2014/chart" uri="{C3380CC4-5D6E-409C-BE32-E72D297353CC}">
              <c16:uniqueId val="{00000009-CAD1-4218-AB32-1CBBC768A0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{BA1D5DF0-3CDD-4C59-90A5-78AA44DE3576}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D1-4218-AB32-1CBBC768A0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{21142A01-A75A-47DE-BBF0-DA81A7C08DD4}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D1-4218-AB32-1CBBC768A0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{4205F6D8-1017-4531-85A1-3C00FA590DF8}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D1-4218-AB32-1CBBC768A0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{D30CF122-FD86-4B75-BCD8-A58C7627E55E}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D1-4218-AB32-1CBBC768A0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{3831798B-FE7D-4A8A-AB66-D81A0454D31C}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D1-4218-AB32-1CBBC768A04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{8E612967-723B-4CA0-8591-F23D971515FB}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D1-4218-AB32-1CBBC768A0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{74A0D7BF-8CC3-4C97-A9C2-3DA127C58C3F}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D1-4218-AB32-1CBBC768A0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{404D3957-E79A-43C8-BEE0-AD1BB759CC28}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D1-4218-AB32-1CBBC768A0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{AC1A6050-9789-4B82-9F51-94F770923F0A}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D1-4218-AB32-1CBBC768A0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CAD1-4218-AB32-1CBBC768A04B}"/>
            </c:ext>
          </c:extLst>
        </c:ser>
        <c:dLbls>
          <c:showLegendKey val="0"/>
          <c:showVal val="1"/>
          <c:showCatName val="0"/>
          <c:showSerName val="0"/>
          <c:showPercent val="0"/>
          <c:showBubbleSize val="0"/>
        </c:dLbls>
        <c:axId val="46179840"/>
        <c:axId val="46181760"/>
      </c:scatterChart>
      <c:valAx>
        <c:axId val="46179840"/>
        <c:scaling>
          <c:orientation val="maxMin"/>
          <c:max val="67"/>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{3B238A95-3D6E-403B-A0CA-8CE1B99321B9}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86-4F8F-A45E-E4B96F1900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{CEE4E3CC-A975-4758-AF79-070F05311783}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86-4F8F-A45E-E4B96F1900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{31946CAD-7F83-438F-BE92-31693E938188}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86-4F8F-A45E-E4B96F1900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{21D37399-C473-467A-A4DE-1A7440C5F559}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86-4F8F-A45E-E4B96F1900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{2534C82D-94C4-4A22-AC63-8D206F4EBE23}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86-4F8F-A45E-E4B96F1900E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{606FA272-A0DD-4510-8790-9C02F52E2416}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86-4F8F-A45E-E4B96F1900E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{6BE9A745-A10B-4AD1-846D-FDB2BCD118D9}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86-4F8F-A45E-E4B96F1900E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{B248E350-31BF-4255-AE38-CFB0F89150E3}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86-4F8F-A45E-E4B96F1900E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{32D2A5F1-9026-44FC-9F69-142B7A5F965A}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86-4F8F-A45E-E4B96F1900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4.9000000000000004</c:v>
                </c:pt>
                <c:pt idx="16">
                  <c:v>4.5</c:v>
                </c:pt>
                <c:pt idx="24">
                  <c:v>4.2</c:v>
                </c:pt>
                <c:pt idx="32">
                  <c:v>4.2</c:v>
                </c:pt>
              </c:numCache>
            </c:numRef>
          </c:xVal>
          <c:yVal>
            <c:numRef>
              <c:f>公会計指標分析・財政指標組合せ分析表!$BP$73:$DC$73</c:f>
              <c:numCache>
                <c:formatCode>#,##0.0;"▲ "#,##0.0</c:formatCode>
                <c:ptCount val="40"/>
                <c:pt idx="0">
                  <c:v>47.6</c:v>
                </c:pt>
                <c:pt idx="8">
                  <c:v>40.200000000000003</c:v>
                </c:pt>
                <c:pt idx="16">
                  <c:v>33.6</c:v>
                </c:pt>
                <c:pt idx="24">
                  <c:v>29.5</c:v>
                </c:pt>
                <c:pt idx="32">
                  <c:v>34.6</c:v>
                </c:pt>
              </c:numCache>
            </c:numRef>
          </c:yVal>
          <c:smooth val="0"/>
          <c:extLst>
            <c:ext xmlns:c16="http://schemas.microsoft.com/office/drawing/2014/chart" uri="{C3380CC4-5D6E-409C-BE32-E72D297353CC}">
              <c16:uniqueId val="{00000009-1586-4F8F-A45E-E4B96F1900E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{E88727E5-ED1A-496E-9534-D37E2F255928}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86-4F8F-A45E-E4B96F1900E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{EE77FE58-4746-4B02-BA59-6562B0D321B1}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86-4F8F-A45E-E4B96F1900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{AFEC8C73-888F-4D7F-9D32-1BF75D7BDE27}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86-4F8F-A45E-E4B96F1900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{84C4255D-D2BA-4880-ADF9-5044DC849AE2}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86-4F8F-A45E-E4B96F1900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{29F60BC1-2744-4BD6-B709-5B3A0FB86B8B}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86-4F8F-A45E-E4B96F1900E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{5F38698E-A1DE-4992-9033-BBE81533F006}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86-4F8F-A45E-E4B96F1900E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{0F1E180E-BD52-47DA-82C2-DAE5155CB3EA}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86-4F8F-A45E-E4B96F1900E3}"/>
                </c:ext>
              </c:extLst>
            </c:dLbl>
            <c:dLbl>
              <c:idx val="24"/>
              <c:layout>
                <c:manualLayout>
                  <c:x val="-4.4905057365901176E-2"/>
                  <c:y val="-5.206650149632818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{E854627E-AC07-4B00-B428-0D87CE8A22F2}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86-4F8F-A45E-E4B96F1900E3}"/>
                </c:ext>
              </c:extLst>
            </c:dLbl>
            <c:dLbl>
              <c:idx val="32"/>
              <c:layout>
                <c:manualLayout>
                  <c:x val="-1.8235628084250059E-2"/>
                  <c:y val="-7.276679267925971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{3E59EA06-51AA-4024-95C3-9F1D348B40F1}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86-4F8F-A45E-E4B96F1900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586-4F8F-A45E-E4B96F1900E3}"/>
            </c:ext>
          </c:extLst>
        </c:ser>
        <c:dLbls>
          <c:showLegendKey val="0"/>
          <c:showVal val="1"/>
          <c:showCatName val="0"/>
          <c:showSerName val="0"/>
          <c:showPercent val="0"/>
          <c:showBubbleSize val="0"/>
        </c:dLbls>
        <c:axId val="84219776"/>
        <c:axId val="84234240"/>
      </c:scatterChart>
      <c:valAx>
        <c:axId val="84219776"/>
        <c:scaling>
          <c:orientation val="maxMin"/>
          <c:max val="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元利償還金はほぼ横ばいで推移した一方、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傾向にあることで、実質公債費比率全体としては同水準を保つことができている。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今後も大型施設整備に係る償還が継続するため、世代間負担の不均衡が生じないよう、引き続き適正な起債に努める。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将来負担比率の分子は、前年度に比べ約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要因としては、将来負担額が一般会計等に係る地方債の現在高の増加や退職手当負担見込額の増加により、増額となったこと、充当可能財源等が、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大規模建設事業に係る特定基金の取り崩し等による充当可能基金の減少や、都市計画事業に係る地方債残高の減少に伴う充当可能特定歳入の減少により、減額となったこと等が挙げられる。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将来的な財政悪化が生じないよう、引き続き安定した財政運営に努める。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群馬県高崎市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減債基金が交付税により措置された後年度の臨時財政対策債の償還のための基金費を積立たことにより増加となったものの、財政調整基金が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障害者福祉費・児童福祉費を中心とした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社会保障経費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等による取崩しにより減少したこと、その他特定目的基金が、高浜クリーンセンター建設事業係る経費の財源として廃棄物処理施設整備等基金を取り崩したことにより減少となったこと等により、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今後も高浜クリーンセンター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が継続す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ることから、財源として活用できる基金は活用しつつ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収支の改善に努めるとともに、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財政状況に応じて計画的な積立てを行い、財政の安定化を図っていく。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・廃棄物処理施設整備等基金：廃棄物処理施設整備事業の経費に充てるため。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・特定事業整備基金：教育、文化、福祉若しくは観光に係る施設の建設若しくは史跡若しくは鉄道高架に係る整備又はまちづくりにおいて特に重要と認められる事業に要する経費の財源に充てるため。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・ふるさと応援基金：活力と魅力ある街づくりの推進に要する経費に充てるため。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都市集客施設等建設基金：都市集客施設等の建設に要する経費に充てるため。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・国際交流基金：国際交流の振興に要する経費に充てるため。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・廃棄物処理施設整備等基金：高浜クリーンセンター建替事業の財源として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５．８億円を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充当したため減少。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・廃棄物処理施設整備等基金：高浜クリーンセンター建替事業に充てるため、令和６年度までに基金の大半を取り崩す予定。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・その他の基金：各基金の使途に対応する事業の財源として、財政状況を踏まえながら取り崩していく予定。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障害者福祉費・児童福祉費を中心とした社会保障経費の増加に加え、人件費の上昇や物価高騰による委託費等の増加等により取り崩しが行われたことより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前年度と比較して基金残高は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上記の歳出の増加要因は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とも継続していくものと考えられるため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、収支の改善に努めるとともに、財政状況に応じて計画的な積立てを行い、財政の安定化を図っていく。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年度当初に基金の取り崩しを行ったものの、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交付税措置により後年度の臨時財政対策債の償還に係る基金費を積立たこと等により、前年度と比較し約１０億の増加となった。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大型都市集客施設等の償還が始ま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ることで公債費が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していくことが見込まれるため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、財政状況を踏まえつつ適切な取崩し、積立てを行う。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CC8916-7614-4BD9-A678-8DF4916AE0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071D046-1AB4-43F3-BF0C-3BDB21CA64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12D4E89-7820-4462-857B-2168AAB2592E}"/>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3AA6E17-C696-473E-B0A7-5B810C167108}"/>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A642253-A061-420B-9DE3-EE0A9D0E1E85}"/>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4FADEDA-25F8-4719-B447-CC19E6F41F65}"/>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8B4EF1F-2811-4055-87CC-FCA766F53BD0}"/>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DDE3998-7AD8-4717-A9E1-D6B317FFB9B1}"/>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D888AC4-4E86-4AD7-83CC-1FC72B31FCD8}"/>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C970166-175D-4DCD-AB54-B82AC0A46EDC}"/>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CA87CBB-5B1E-4CA6-9BB2-12C1C4127FF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73BA54C-8CEA-4BF6-990A-EF497055DE46}"/>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367,861
360,841
459.16
185,291,327
179,557,411
5,350,197
88,304,953
148,458,895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DE5BF58-4CB3-4B92-B588-36C38D0D89B5}"/>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DC531D8-8B93-498D-A30B-916658150C9C}"/>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8029E09-9921-42F4-8002-ABD78A184D3A}"/>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8E8C092-58A5-49EF-9DFB-0B67519BC67D}"/>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4E163AE-E44C-4526-B0E2-55C934AFFDF4}"/>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BDE9DAB-7CA3-43EA-B684-D4450926568A}"/>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2A083BE-546B-4323-B520-69724B8BED2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800E97D-4117-4349-ADF9-1612CCF610F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5CE18A0-B8F3-45CD-80A1-1329B5138A4E}"/>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7872FBC-CF6C-48EA-8A1C-21D33F02835C}"/>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CF1E75B-096A-4506-99C7-40A5E5B8DF34}"/>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8F33955-5F48-4651-9534-6275ECF30FC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EBFD5DB-2FB6-484F-BDE2-A61364AEDC67}"/>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F6FA91B-BE7B-4F7C-9E52-7158D165F095}"/>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358FF55-F690-4710-B926-1DD9C59BC01D}"/>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DAF33B3-2A09-4E58-AAA4-2CBE75481996}"/>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99D3A23-9876-4A68-9874-8BCF71515E89}"/>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09518BB-73C7-42D9-A5A7-1307E1DF02F8}"/>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5C01360-06B9-424B-8828-E0A0E647A650}"/>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D278A56-CC67-4D6A-AF25-C3239B4D6DBC}"/>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DF22A50-C9FD-4AF3-8DCA-091594504E86}"/>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7FDE85A-425C-4CBF-98DB-61D6924BC90C}"/>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489CB0E-5911-4D55-B9B8-392FFAD5A0FA}"/>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6971C18-CBDE-47EE-B491-60C37E87D925}"/>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4F663CC-1D91-495C-B226-0743C0C1A8F1}"/>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5637F6E-6A5D-4C8E-992C-C2C35505118D}"/>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4F56AC6-FE06-4A8D-B6D2-49C367922B0C}"/>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A7DA170-FEFA-4AF0-B0DF-3CDB4AA5F16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35A0CBA-67E9-4C59-A742-19D89E906BBC}"/>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F67FE3E-37E1-4C03-9992-50FB5F8901EC}"/>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AC04C2D-8963-4EB9-9EC3-EB4F81234126}"/>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28FF8B9-9C12-4536-AE65-A2745D5E1B9E}"/>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B63B7D2-6CFF-41E3-8970-177C3B150739}"/>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926755A-04B3-4814-98A2-26261ABE8731}"/>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5BCE3BD-4B50-43AA-AE09-17EEB410218A}"/>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策定した公共施設等総合管理計画において、公共施設の総量の適正化を掲げ、経済状況や時間の経過によって変化する市民ニーズを的確に捉え、施設の複合化・集約化に取り組み、施設規模の適正化に努め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有形固定資産減価償却率について、今回の結果は上昇しているが、類似団体内平均値の結果と比較すると、同程度の伸び率である。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今後も施設の状況を見ながら、適切に老朽化対策に取り組んでいく。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1BCDDC4-1496-4603-909E-2904507B8198}"/>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CF47954-5DD9-432D-A26D-6455C7A49530}"/>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F738D97-3976-4E3F-AF6B-FD80DA482ED7}"/>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7A26A2F-76A8-44E0-BE38-23B5CBE0AF2E}"/>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F1B90CB-791C-4F36-AF56-028A7764533F}"/>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5989CD0-CB98-43F4-9E4E-30AD2CBD0C14}"/>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873DC80-47AD-402F-A3DD-D3AAC7899EB1}"/>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25003AA-DFC5-4D09-B1D2-FE6D218FB6FA}"/>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EA5D052-68A2-42B6-AC89-FE17340C8581}"/>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EE19936-C59D-4373-91CD-000A064FFF27}"/>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79E5456-C9B6-4808-AFC5-372051928478}"/>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6B5B02D-4E08-4CE3-AA24-ADB7649BC5F6}"/>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3516065-BBDF-4C83-A1C1-BFFDC90936D8}"/>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EF6C11B-4C8E-4C79-B6F6-ECA6206F344C}"/>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40EE010-DAD6-4498-AD45-A8199EE10408}"/>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103817A-4804-4E2D-813A-83918C48CE58}"/>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EC5C7D2C-3F5D-431D-99AF-95CECD7B03C8}"/>
            </a:ext>
          </a:extLst>
        </xdr:cNvPr>
        <xdr:cNvCxnSpPr/>
      </xdr:nvCxnSpPr>
      <xdr:spPr>
        <a:xfrm flipV="1">
          <a:off x="4306570" y="5200015"/>
          <a:ext cx="127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01B77BD3-C539-493E-A158-B59F9B1E2728}"/>
            </a:ext>
          </a:extLst>
        </xdr:cNvPr>
        <xdr:cNvSpPr txBox="1"/>
      </xdr:nvSpPr>
      <xdr:spPr>
        <a:xfrm>
          <a:off x="4359275"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FE13FD59-3981-4661-BDAE-859D18063314}"/>
            </a:ext>
          </a:extLst>
        </xdr:cNvPr>
        <xdr:cNvCxnSpPr/>
      </xdr:nvCxnSpPr>
      <xdr:spPr>
        <a:xfrm>
          <a:off x="4216400" y="64363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43AD0D4F-CE33-4182-919C-E897983693B7}"/>
            </a:ext>
          </a:extLst>
        </xdr:cNvPr>
        <xdr:cNvSpPr txBox="1"/>
      </xdr:nvSpPr>
      <xdr:spPr>
        <a:xfrm>
          <a:off x="4359275" y="49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7D5D1E4C-92DE-4907-A109-04750F0A59CA}"/>
            </a:ext>
          </a:extLst>
        </xdr:cNvPr>
        <xdr:cNvCxnSpPr/>
      </xdr:nvCxnSpPr>
      <xdr:spPr>
        <a:xfrm>
          <a:off x="4216400" y="52000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E333B3F2-521A-4E77-B24D-DC00589CEA59}"/>
            </a:ext>
          </a:extLst>
        </xdr:cNvPr>
        <xdr:cNvSpPr txBox="1"/>
      </xdr:nvSpPr>
      <xdr:spPr>
        <a:xfrm>
          <a:off x="4359275" y="59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DFCD887B-97F0-432F-BA32-8105F24F3AB5}"/>
            </a:ext>
          </a:extLst>
        </xdr:cNvPr>
        <xdr:cNvSpPr/>
      </xdr:nvSpPr>
      <xdr:spPr>
        <a:xfrm>
          <a:off x="4254500" y="59459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9FED27BD-36BB-4727-B29A-152D3CE33242}"/>
            </a:ext>
          </a:extLst>
        </xdr:cNvPr>
        <xdr:cNvSpPr/>
      </xdr:nvSpPr>
      <xdr:spPr>
        <a:xfrm>
          <a:off x="3616325" y="59071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3A8876B2-7BD4-4E39-9254-A6D160F84878}"/>
            </a:ext>
          </a:extLst>
        </xdr:cNvPr>
        <xdr:cNvSpPr/>
      </xdr:nvSpPr>
      <xdr:spPr>
        <a:xfrm>
          <a:off x="2930525" y="5874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0D038275-C215-4010-8727-0698CBF78875}"/>
            </a:ext>
          </a:extLst>
        </xdr:cNvPr>
        <xdr:cNvSpPr/>
      </xdr:nvSpPr>
      <xdr:spPr>
        <a:xfrm>
          <a:off x="2244725" y="583840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DA35FD43-B998-42B1-94E0-9774384AB657}"/>
            </a:ext>
          </a:extLst>
        </xdr:cNvPr>
        <xdr:cNvSpPr/>
      </xdr:nvSpPr>
      <xdr:spPr>
        <a:xfrm>
          <a:off x="1558925" y="5808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E02871-7CBD-4F87-BB72-EEB804314C4C}"/>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E19BCA9-2148-4E2D-9C4C-C89DE067F3FA}"/>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9674F9A-E610-44EB-B276-747B5BA29C3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D4D1B78-BCC9-4336-A61E-10630B1BDDE2}"/>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DAEA869-6458-44FC-A0CA-66815D551BAF}"/>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1" name="楕円 80">
          <a:extLst>
            <a:ext uri="{FF2B5EF4-FFF2-40B4-BE49-F238E27FC236}">
              <a16:creationId xmlns:a16="http://schemas.microsoft.com/office/drawing/2014/main" id="{22ED9480-F106-4B5E-BAF5-EF3F98C6F707}"/>
            </a:ext>
          </a:extLst>
        </xdr:cNvPr>
        <xdr:cNvSpPr/>
      </xdr:nvSpPr>
      <xdr:spPr>
        <a:xfrm>
          <a:off x="4254500" y="58496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36847</xdr:rowOff>
    </xdr:from>
    <xdr:ext cx="405111" cy="259045"/>
    <xdr:sp macro="" textlink="">
      <xdr:nvSpPr>
        <xdr:cNvPr id="82" name="有形固定資産減価償却率該当値テキスト">
          <a:extLst>
            <a:ext uri="{FF2B5EF4-FFF2-40B4-BE49-F238E27FC236}">
              <a16:creationId xmlns:a16="http://schemas.microsoft.com/office/drawing/2014/main" id="{9237ED6D-0EEC-4DEB-8860-6F9A2C850FCD}"/>
            </a:ext>
          </a:extLst>
        </xdr:cNvPr>
        <xdr:cNvSpPr txBox="1"/>
      </xdr:nvSpPr>
      <xdr:spPr>
        <a:xfrm>
          <a:off x="4359275"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113453</xdr:rowOff>
    </xdr:from>
    <xdr:to>
      <xdr:col>19</xdr:col>
      <xdr:colOff>187325</xdr:colOff>
      <xdr:row>31</xdr:row>
      <xdr:rowOff>43603</xdr:rowOff>
    </xdr:to>
    <xdr:sp macro="" textlink="">
      <xdr:nvSpPr>
        <xdr:cNvPr id="83" name="楕円 82">
          <a:extLst>
            <a:ext uri="{FF2B5EF4-FFF2-40B4-BE49-F238E27FC236}">
              <a16:creationId xmlns:a16="http://schemas.microsoft.com/office/drawing/2014/main" id="{B59B44E2-A65E-4CAA-8DDA-8C01B753A067}"/>
            </a:ext>
          </a:extLst>
        </xdr:cNvPr>
        <xdr:cNvSpPr/>
      </xdr:nvSpPr>
      <xdr:spPr>
        <a:xfrm>
          <a:off x="3616325" y="57903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164253</xdr:rowOff>
    </xdr:from>
    <xdr:to>
      <xdr:col>23</xdr:col>
      <xdr:colOff>85725</xdr:colOff>
      <xdr:row>31</xdr:row>
      <xdr:rowOff>64770</xdr:rowOff>
    </xdr:to>
    <xdr:cxnSp macro="">
      <xdr:nvCxnSpPr>
        <xdr:cNvPr id="84" name="直線コネクタ 83">
          <a:extLst>
            <a:ext uri="{FF2B5EF4-FFF2-40B4-BE49-F238E27FC236}">
              <a16:creationId xmlns:a16="http://schemas.microsoft.com/office/drawing/2014/main" id="{AED202B7-E239-4CAF-AC5F-7289A6FE12C9}"/>
            </a:ext>
          </a:extLst>
        </xdr:cNvPr>
        <xdr:cNvCxnSpPr/>
      </xdr:nvCxnSpPr>
      <xdr:spPr>
        <a:xfrm>
          <a:off x="3673475" y="5837978"/>
          <a:ext cx="628650" cy="6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85" name="楕円 84">
          <a:extLst>
            <a:ext uri="{FF2B5EF4-FFF2-40B4-BE49-F238E27FC236}">
              <a16:creationId xmlns:a16="http://schemas.microsoft.com/office/drawing/2014/main" id="{38797E00-4E14-425C-8760-699E12E8FC37}"/>
            </a:ext>
          </a:extLst>
        </xdr:cNvPr>
        <xdr:cNvSpPr/>
      </xdr:nvSpPr>
      <xdr:spPr>
        <a:xfrm>
          <a:off x="2930525" y="572240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164253</xdr:rowOff>
    </xdr:to>
    <xdr:cxnSp macro="">
      <xdr:nvCxnSpPr>
        <xdr:cNvPr id="86" name="直線コネクタ 85">
          <a:extLst>
            <a:ext uri="{FF2B5EF4-FFF2-40B4-BE49-F238E27FC236}">
              <a16:creationId xmlns:a16="http://schemas.microsoft.com/office/drawing/2014/main" id="{C2CAECB4-96A7-41C0-9F2F-5E8386715052}"/>
            </a:ext>
          </a:extLst>
        </xdr:cNvPr>
        <xdr:cNvCxnSpPr/>
      </xdr:nvCxnSpPr>
      <xdr:spPr>
        <a:xfrm>
          <a:off x="2987675" y="5779558"/>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158962</xdr:rowOff>
    </xdr:from>
    <xdr:to>
      <xdr:col>11</xdr:col>
      <xdr:colOff>187325</xdr:colOff>
      <xdr:row>30</xdr:row>
      <xdr:rowOff>89112</xdr:rowOff>
    </xdr:to>
    <xdr:sp macro="" textlink="">
      <xdr:nvSpPr>
        <xdr:cNvPr id="87" name="楕円 86">
          <a:extLst>
            <a:ext uri="{FF2B5EF4-FFF2-40B4-BE49-F238E27FC236}">
              <a16:creationId xmlns:a16="http://schemas.microsoft.com/office/drawing/2014/main" id="{8A95271F-8CE3-4175-BE49-B408209E9832}"/>
            </a:ext>
          </a:extLst>
        </xdr:cNvPr>
        <xdr:cNvSpPr/>
      </xdr:nvSpPr>
      <xdr:spPr>
        <a:xfrm>
          <a:off x="2244725" y="56771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38312</xdr:rowOff>
    </xdr:from>
    <xdr:to>
      <xdr:col>15</xdr:col>
      <xdr:colOff>136525</xdr:colOff>
      <xdr:row>30</xdr:row>
      <xdr:rowOff>99483</xdr:rowOff>
    </xdr:to>
    <xdr:cxnSp macro="">
      <xdr:nvCxnSpPr>
        <xdr:cNvPr id="88" name="直線コネクタ 87">
          <a:extLst>
            <a:ext uri="{FF2B5EF4-FFF2-40B4-BE49-F238E27FC236}">
              <a16:creationId xmlns:a16="http://schemas.microsoft.com/office/drawing/2014/main" id="{E458EDF2-16D5-47C4-B5B2-2408D77A5535}"/>
            </a:ext>
          </a:extLst>
        </xdr:cNvPr>
        <xdr:cNvCxnSpPr/>
      </xdr:nvCxnSpPr>
      <xdr:spPr>
        <a:xfrm>
          <a:off x="2301875" y="5715212"/>
          <a:ext cx="6858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94192</xdr:rowOff>
    </xdr:from>
    <xdr:to>
      <xdr:col>7</xdr:col>
      <xdr:colOff>187325</xdr:colOff>
      <xdr:row>30</xdr:row>
      <xdr:rowOff>24342</xdr:rowOff>
    </xdr:to>
    <xdr:sp macro="" textlink="">
      <xdr:nvSpPr>
        <xdr:cNvPr id="89" name="楕円 88">
          <a:extLst>
            <a:ext uri="{FF2B5EF4-FFF2-40B4-BE49-F238E27FC236}">
              <a16:creationId xmlns:a16="http://schemas.microsoft.com/office/drawing/2014/main" id="{7E743534-644B-4260-BD6B-6A104851AB0D}"/>
            </a:ext>
          </a:extLst>
        </xdr:cNvPr>
        <xdr:cNvSpPr/>
      </xdr:nvSpPr>
      <xdr:spPr>
        <a:xfrm>
          <a:off x="1558925" y="56091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30</xdr:row>
      <xdr:rowOff>38312</xdr:rowOff>
    </xdr:to>
    <xdr:cxnSp macro="">
      <xdr:nvCxnSpPr>
        <xdr:cNvPr id="90" name="直線コネクタ 89">
          <a:extLst>
            <a:ext uri="{FF2B5EF4-FFF2-40B4-BE49-F238E27FC236}">
              <a16:creationId xmlns:a16="http://schemas.microsoft.com/office/drawing/2014/main" id="{39B77745-2D7B-4CDF-800D-74362A95F71E}"/>
            </a:ext>
          </a:extLst>
        </xdr:cNvPr>
        <xdr:cNvCxnSpPr/>
      </xdr:nvCxnSpPr>
      <xdr:spPr>
        <a:xfrm>
          <a:off x="1616075" y="5656792"/>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F133A74B-B7AD-4C05-BD60-5C341A4F0091}"/>
            </a:ext>
          </a:extLst>
        </xdr:cNvPr>
        <xdr:cNvSpPr txBox="1"/>
      </xdr:nvSpPr>
      <xdr:spPr>
        <a:xfrm>
          <a:off x="3474094" y="599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58BFD9F9-9594-4022-8156-16ECAC9703B8}"/>
            </a:ext>
          </a:extLst>
        </xdr:cNvPr>
        <xdr:cNvSpPr txBox="1"/>
      </xdr:nvSpPr>
      <xdr:spPr>
        <a:xfrm>
          <a:off x="2797819"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2254B8D3-66AD-41CC-88EE-3C7EE17CCD8E}"/>
            </a:ext>
          </a:extLst>
        </xdr:cNvPr>
        <xdr:cNvSpPr txBox="1"/>
      </xdr:nvSpPr>
      <xdr:spPr>
        <a:xfrm>
          <a:off x="2112019" y="593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4AD935D8-1EA3-4099-BAD1-B882AD4D3B8E}"/>
            </a:ext>
          </a:extLst>
        </xdr:cNvPr>
        <xdr:cNvSpPr txBox="1"/>
      </xdr:nvSpPr>
      <xdr:spPr>
        <a:xfrm>
          <a:off x="1426219"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60130</xdr:rowOff>
    </xdr:from>
    <xdr:ext cx="405111" cy="259045"/>
    <xdr:sp macro="" textlink="">
      <xdr:nvSpPr>
        <xdr:cNvPr id="95" name="n_1mainValue有形固定資産減価償却率">
          <a:extLst>
            <a:ext uri="{FF2B5EF4-FFF2-40B4-BE49-F238E27FC236}">
              <a16:creationId xmlns:a16="http://schemas.microsoft.com/office/drawing/2014/main" id="{D2AB7133-DEE1-47EE-8231-26A38E887216}"/>
            </a:ext>
          </a:extLst>
        </xdr:cNvPr>
        <xdr:cNvSpPr txBox="1"/>
      </xdr:nvSpPr>
      <xdr:spPr>
        <a:xfrm>
          <a:off x="3474094" y="557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166810</xdr:rowOff>
    </xdr:from>
    <xdr:ext cx="405111" cy="259045"/>
    <xdr:sp macro="" textlink="">
      <xdr:nvSpPr>
        <xdr:cNvPr id="96" name="n_2mainValue有形固定資産減価償却率">
          <a:extLst>
            <a:ext uri="{FF2B5EF4-FFF2-40B4-BE49-F238E27FC236}">
              <a16:creationId xmlns:a16="http://schemas.microsoft.com/office/drawing/2014/main" id="{684658BC-2894-48F7-8972-C2F48A5BFDE6}"/>
            </a:ext>
          </a:extLst>
        </xdr:cNvPr>
        <xdr:cNvSpPr txBox="1"/>
      </xdr:nvSpPr>
      <xdr:spPr>
        <a:xfrm>
          <a:off x="2797819" y="551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105639</xdr:rowOff>
    </xdr:from>
    <xdr:ext cx="405111" cy="259045"/>
    <xdr:sp macro="" textlink="">
      <xdr:nvSpPr>
        <xdr:cNvPr id="97" name="n_3mainValue有形固定資産減価償却率">
          <a:extLst>
            <a:ext uri="{FF2B5EF4-FFF2-40B4-BE49-F238E27FC236}">
              <a16:creationId xmlns:a16="http://schemas.microsoft.com/office/drawing/2014/main" id="{62B1C338-D59B-4FEA-8A70-52D62DD63DB4}"/>
            </a:ext>
          </a:extLst>
        </xdr:cNvPr>
        <xdr:cNvSpPr txBox="1"/>
      </xdr:nvSpPr>
      <xdr:spPr>
        <a:xfrm>
          <a:off x="2112019" y="54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40869</xdr:rowOff>
    </xdr:from>
    <xdr:ext cx="405111" cy="259045"/>
    <xdr:sp macro="" textlink="">
      <xdr:nvSpPr>
        <xdr:cNvPr id="98" name="n_4mainValue有形固定資産減価償却率">
          <a:extLst>
            <a:ext uri="{FF2B5EF4-FFF2-40B4-BE49-F238E27FC236}">
              <a16:creationId xmlns:a16="http://schemas.microsoft.com/office/drawing/2014/main" id="{CD9B4083-0832-452B-9589-38576311C9BD}"/>
            </a:ext>
          </a:extLst>
        </xdr:cNvPr>
        <xdr:cNvSpPr txBox="1"/>
      </xdr:nvSpPr>
      <xdr:spPr>
        <a:xfrm>
          <a:off x="1426219" y="539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9F0BC9B-0642-474D-8D7D-C7B42C18C454}"/>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3CED8B5-FCD5-487B-8597-8B2A712913D4}"/>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36D716D-9188-4F81-B5EC-15BE778DB6BF}"/>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16AE602-E11F-4649-8DB6-C6E33CE6EF9C}"/>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B05BFF9-6A09-4207-BCEE-B3C17C8AB896}"/>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5D70752-62B9-4801-A4B0-8848B7327242}"/>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A5AFC48-62F7-4498-8461-919C7FF74FE9}"/>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2A6574-3F6C-4628-9277-24A6FD7B14E9}"/>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FEF8CBB-8157-4A84-9D92-A9C7A9501153}"/>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D8E0CD8-FB1B-499E-AB17-FC287C4E0947}"/>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A701B61-FA5A-4CA3-841D-E2EF19D3F327}"/>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DEFA399-5951-43B6-A9B0-016B0F944DC2}"/>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655C82D-21E0-4C3F-AF6F-322BEEC1DBE4}"/>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大規模建設事業の起債に伴う地方債現在高の増加により将来負担額が増加したことや基金の取り崩しに伴う充当可能基金額の減少などにより、債務償還比率は前年度から</a:t>
          </a:r>
          <a:r>
            <a:rPr kumimoji="1" lang="en-US" altLang="ja-JP" sz="1100">
              <a:latin typeface="ＭＳ Ｐゴシック" panose="020B0600070205080204" pitchFamily="50" charset="-128"/>
              <a:ea typeface="ＭＳ Ｐゴシック" panose="020B0600070205080204" pitchFamily="50" charset="-128"/>
            </a:rPr>
            <a:t>29.6</a:t>
          </a:r>
          <a:r>
            <a:rPr kumimoji="1" lang="ja-JP" altLang="en-US" sz="1100">
              <a:latin typeface="ＭＳ Ｐゴシック" panose="020B0600070205080204" pitchFamily="50" charset="-128"/>
              <a:ea typeface="ＭＳ Ｐゴシック" panose="020B0600070205080204" pitchFamily="50" charset="-128"/>
            </a:rPr>
            <a:t>ポイント増加し、引き続き類似団体平均を上回っている。一般廃棄物処理施設建設事業が令和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完成することから、今後は地方債現在高の減少が見込まれているが、物価高騰や人件費の上昇などの影響が継続的に見込まれることから、より効率的な施設管理や適正な職員配置によりコスト低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A9291CE-A20C-40F2-9C7A-579DF92D4923}"/>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4579C9F-85FE-44B2-A320-A5C6A0E224C2}"/>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BD27AE8-2518-4F3A-8B32-909D17FCFF10}"/>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A109BB7-2248-4663-9E3C-9A5C1242B47A}"/>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8C9B3BA-5B65-40DD-85F1-B0A2CF1F1B5F}"/>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98A7C2B-54A4-46DE-A3CF-FE67509E5936}"/>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9F7BD74-C45B-4C38-B0E4-3D2168074E95}"/>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52251D6-8BBE-4684-AD19-E55A0B02FD57}"/>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E7F5C17-AD82-4A3F-911D-3E4C40896F3E}"/>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3C95FE2-4F15-4241-87F1-54B640610F78}"/>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DCEDF62-89A2-4F53-90C1-0E74FA9C1AED}"/>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6D37D50-71E6-41F1-B12F-5068EBFF9BD5}"/>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CD1D95E-8B8E-4822-B379-C48FE7552577}"/>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A75DAEF-E38B-44A3-8851-AEB5AFED16B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FAA94AA-7753-45FE-876B-B0ED30F8B498}"/>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C1925969-9246-4AAA-B9F6-9C8864037A1D}"/>
            </a:ext>
          </a:extLst>
        </xdr:cNvPr>
        <xdr:cNvCxnSpPr/>
      </xdr:nvCxnSpPr>
      <xdr:spPr>
        <a:xfrm flipV="1">
          <a:off x="13326745" y="5115983"/>
          <a:ext cx="1269" cy="136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617FE10E-ADB3-454D-B37D-3D9C29D419CC}"/>
            </a:ext>
          </a:extLst>
        </xdr:cNvPr>
        <xdr:cNvSpPr txBox="1"/>
      </xdr:nvSpPr>
      <xdr:spPr>
        <a:xfrm>
          <a:off x="13379450" y="64842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56A281FA-09A7-49E2-84A8-9F4BE9A05A51}"/>
            </a:ext>
          </a:extLst>
        </xdr:cNvPr>
        <xdr:cNvCxnSpPr/>
      </xdr:nvCxnSpPr>
      <xdr:spPr>
        <a:xfrm>
          <a:off x="13255625" y="6477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D32CB80-098F-476E-996A-4D81A2E61FD7}"/>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6A93AB9-04F8-4888-9845-97BC5780DCF2}"/>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39D8C54C-AEDB-4469-B981-E6B1AA07601E}"/>
            </a:ext>
          </a:extLst>
        </xdr:cNvPr>
        <xdr:cNvSpPr txBox="1"/>
      </xdr:nvSpPr>
      <xdr:spPr>
        <a:xfrm>
          <a:off x="13379450" y="557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DE2EAB2F-E4D3-4709-B517-F961897BC3E2}"/>
            </a:ext>
          </a:extLst>
        </xdr:cNvPr>
        <xdr:cNvSpPr/>
      </xdr:nvSpPr>
      <xdr:spPr>
        <a:xfrm>
          <a:off x="13293725" y="57123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174FE912-D809-4F15-9F22-9293FDD29080}"/>
            </a:ext>
          </a:extLst>
        </xdr:cNvPr>
        <xdr:cNvSpPr/>
      </xdr:nvSpPr>
      <xdr:spPr>
        <a:xfrm>
          <a:off x="12646025" y="57023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9A198463-F083-4E8B-A122-BEBDD541E8B2}"/>
            </a:ext>
          </a:extLst>
        </xdr:cNvPr>
        <xdr:cNvSpPr/>
      </xdr:nvSpPr>
      <xdr:spPr>
        <a:xfrm>
          <a:off x="11960225" y="5637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4D78BEAD-D122-4D29-8E75-A17DACFBDBC8}"/>
            </a:ext>
          </a:extLst>
        </xdr:cNvPr>
        <xdr:cNvSpPr/>
      </xdr:nvSpPr>
      <xdr:spPr>
        <a:xfrm>
          <a:off x="11274425" y="58126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24548BAC-F2E6-4F30-8D41-C893C8B01ACB}"/>
            </a:ext>
          </a:extLst>
        </xdr:cNvPr>
        <xdr:cNvSpPr/>
      </xdr:nvSpPr>
      <xdr:spPr>
        <a:xfrm>
          <a:off x="10588625" y="582291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361F07E-D22E-472E-9BE3-17EA126AD863}"/>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947A087-865C-475F-B28C-B54835A8C418}"/>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9B58B4-8DDE-448F-899C-91FCA03BC20D}"/>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54B48DE-3760-42F3-9046-11A729C85354}"/>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323A56D-7642-45CD-8F29-FAC3AAECEF8F}"/>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130796</xdr:rowOff>
    </xdr:from>
    <xdr:to>
      <xdr:col>76</xdr:col>
      <xdr:colOff>73025</xdr:colOff>
      <xdr:row>32</xdr:row>
      <xdr:rowOff>60946</xdr:rowOff>
    </xdr:to>
    <xdr:sp macro="" textlink="">
      <xdr:nvSpPr>
        <xdr:cNvPr id="143" name="楕円 142">
          <a:extLst>
            <a:ext uri="{FF2B5EF4-FFF2-40B4-BE49-F238E27FC236}">
              <a16:creationId xmlns:a16="http://schemas.microsoft.com/office/drawing/2014/main" id="{D92F7763-434B-4C32-875C-25F45D32BAE6}"/>
            </a:ext>
          </a:extLst>
        </xdr:cNvPr>
        <xdr:cNvSpPr/>
      </xdr:nvSpPr>
      <xdr:spPr>
        <a:xfrm>
          <a:off x="13293725" y="59696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109223</xdr:rowOff>
    </xdr:from>
    <xdr:ext cx="469744" cy="259045"/>
    <xdr:sp macro="" textlink="">
      <xdr:nvSpPr>
        <xdr:cNvPr id="144" name="債務償還比率該当値テキスト">
          <a:extLst>
            <a:ext uri="{FF2B5EF4-FFF2-40B4-BE49-F238E27FC236}">
              <a16:creationId xmlns:a16="http://schemas.microsoft.com/office/drawing/2014/main" id="{A59D5D6F-15C6-41EB-8F82-0B8CE9DDA70D}"/>
            </a:ext>
          </a:extLst>
        </xdr:cNvPr>
        <xdr:cNvSpPr txBox="1"/>
      </xdr:nvSpPr>
      <xdr:spPr>
        <a:xfrm>
          <a:off x="13379450" y="594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95292</xdr:rowOff>
    </xdr:from>
    <xdr:to>
      <xdr:col>72</xdr:col>
      <xdr:colOff>123825</xdr:colOff>
      <xdr:row>32</xdr:row>
      <xdr:rowOff>25442</xdr:rowOff>
    </xdr:to>
    <xdr:sp macro="" textlink="">
      <xdr:nvSpPr>
        <xdr:cNvPr id="145" name="楕円 144">
          <a:extLst>
            <a:ext uri="{FF2B5EF4-FFF2-40B4-BE49-F238E27FC236}">
              <a16:creationId xmlns:a16="http://schemas.microsoft.com/office/drawing/2014/main" id="{5301A654-3DF4-4602-8A9E-77DE19F7AEA7}"/>
            </a:ext>
          </a:extLst>
        </xdr:cNvPr>
        <xdr:cNvSpPr/>
      </xdr:nvSpPr>
      <xdr:spPr>
        <a:xfrm>
          <a:off x="12646025" y="59341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146092</xdr:rowOff>
    </xdr:from>
    <xdr:to>
      <xdr:col>76</xdr:col>
      <xdr:colOff>22225</xdr:colOff>
      <xdr:row>32</xdr:row>
      <xdr:rowOff>10146</xdr:rowOff>
    </xdr:to>
    <xdr:cxnSp macro="">
      <xdr:nvCxnSpPr>
        <xdr:cNvPr id="146" name="直線コネクタ 145">
          <a:extLst>
            <a:ext uri="{FF2B5EF4-FFF2-40B4-BE49-F238E27FC236}">
              <a16:creationId xmlns:a16="http://schemas.microsoft.com/office/drawing/2014/main" id="{786DB50F-C3CE-4C99-94A0-62F1B7E9CFD4}"/>
            </a:ext>
          </a:extLst>
        </xdr:cNvPr>
        <xdr:cNvCxnSpPr/>
      </xdr:nvCxnSpPr>
      <xdr:spPr>
        <a:xfrm>
          <a:off x="12693650" y="5981742"/>
          <a:ext cx="638175" cy="2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97741</xdr:rowOff>
    </xdr:from>
    <xdr:to>
      <xdr:col>68</xdr:col>
      <xdr:colOff>123825</xdr:colOff>
      <xdr:row>31</xdr:row>
      <xdr:rowOff>27891</xdr:rowOff>
    </xdr:to>
    <xdr:sp macro="" textlink="">
      <xdr:nvSpPr>
        <xdr:cNvPr id="147" name="楕円 146">
          <a:extLst>
            <a:ext uri="{FF2B5EF4-FFF2-40B4-BE49-F238E27FC236}">
              <a16:creationId xmlns:a16="http://schemas.microsoft.com/office/drawing/2014/main" id="{E6C3CF65-46FD-49F5-961D-A4136E477066}"/>
            </a:ext>
          </a:extLst>
        </xdr:cNvPr>
        <xdr:cNvSpPr/>
      </xdr:nvSpPr>
      <xdr:spPr>
        <a:xfrm>
          <a:off x="11960225" y="57746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148541</xdr:rowOff>
    </xdr:from>
    <xdr:to>
      <xdr:col>72</xdr:col>
      <xdr:colOff>73025</xdr:colOff>
      <xdr:row>31</xdr:row>
      <xdr:rowOff>146092</xdr:rowOff>
    </xdr:to>
    <xdr:cxnSp macro="">
      <xdr:nvCxnSpPr>
        <xdr:cNvPr id="148" name="直線コネクタ 147">
          <a:extLst>
            <a:ext uri="{FF2B5EF4-FFF2-40B4-BE49-F238E27FC236}">
              <a16:creationId xmlns:a16="http://schemas.microsoft.com/office/drawing/2014/main" id="{C4D2E376-6C8C-42DB-93BA-12521FFAC607}"/>
            </a:ext>
          </a:extLst>
        </xdr:cNvPr>
        <xdr:cNvCxnSpPr/>
      </xdr:nvCxnSpPr>
      <xdr:spPr>
        <a:xfrm>
          <a:off x="12007850" y="5822266"/>
          <a:ext cx="685800" cy="15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150707</xdr:rowOff>
    </xdr:from>
    <xdr:to>
      <xdr:col>64</xdr:col>
      <xdr:colOff>123825</xdr:colOff>
      <xdr:row>32</xdr:row>
      <xdr:rowOff>80857</xdr:rowOff>
    </xdr:to>
    <xdr:sp macro="" textlink="">
      <xdr:nvSpPr>
        <xdr:cNvPr id="149" name="楕円 148">
          <a:extLst>
            <a:ext uri="{FF2B5EF4-FFF2-40B4-BE49-F238E27FC236}">
              <a16:creationId xmlns:a16="http://schemas.microsoft.com/office/drawing/2014/main" id="{391043D0-5028-4C3C-BE46-930D4DC48771}"/>
            </a:ext>
          </a:extLst>
        </xdr:cNvPr>
        <xdr:cNvSpPr/>
      </xdr:nvSpPr>
      <xdr:spPr>
        <a:xfrm>
          <a:off x="11274425" y="59895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148541</xdr:rowOff>
    </xdr:from>
    <xdr:to>
      <xdr:col>68</xdr:col>
      <xdr:colOff>73025</xdr:colOff>
      <xdr:row>32</xdr:row>
      <xdr:rowOff>30057</xdr:rowOff>
    </xdr:to>
    <xdr:cxnSp macro="">
      <xdr:nvCxnSpPr>
        <xdr:cNvPr id="150" name="直線コネクタ 149">
          <a:extLst>
            <a:ext uri="{FF2B5EF4-FFF2-40B4-BE49-F238E27FC236}">
              <a16:creationId xmlns:a16="http://schemas.microsoft.com/office/drawing/2014/main" id="{5F78578E-76D1-4AD0-9915-C6F3F0BEF718}"/>
            </a:ext>
          </a:extLst>
        </xdr:cNvPr>
        <xdr:cNvCxnSpPr/>
      </xdr:nvCxnSpPr>
      <xdr:spPr>
        <a:xfrm flipV="1">
          <a:off x="11322050" y="5822266"/>
          <a:ext cx="685800" cy="20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38749</xdr:rowOff>
    </xdr:from>
    <xdr:to>
      <xdr:col>60</xdr:col>
      <xdr:colOff>123825</xdr:colOff>
      <xdr:row>32</xdr:row>
      <xdr:rowOff>140349</xdr:rowOff>
    </xdr:to>
    <xdr:sp macro="" textlink="">
      <xdr:nvSpPr>
        <xdr:cNvPr id="151" name="楕円 150">
          <a:extLst>
            <a:ext uri="{FF2B5EF4-FFF2-40B4-BE49-F238E27FC236}">
              <a16:creationId xmlns:a16="http://schemas.microsoft.com/office/drawing/2014/main" id="{E00D22C3-B12D-4909-954F-FB023AA1020E}"/>
            </a:ext>
          </a:extLst>
        </xdr:cNvPr>
        <xdr:cNvSpPr/>
      </xdr:nvSpPr>
      <xdr:spPr>
        <a:xfrm>
          <a:off x="10588625" y="60394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30057</xdr:rowOff>
    </xdr:from>
    <xdr:to>
      <xdr:col>64</xdr:col>
      <xdr:colOff>73025</xdr:colOff>
      <xdr:row>32</xdr:row>
      <xdr:rowOff>89549</xdr:rowOff>
    </xdr:to>
    <xdr:cxnSp macro="">
      <xdr:nvCxnSpPr>
        <xdr:cNvPr id="152" name="直線コネクタ 151">
          <a:extLst>
            <a:ext uri="{FF2B5EF4-FFF2-40B4-BE49-F238E27FC236}">
              <a16:creationId xmlns:a16="http://schemas.microsoft.com/office/drawing/2014/main" id="{E07EEF61-7275-4622-8BE8-1A1D60BF75E7}"/>
            </a:ext>
          </a:extLst>
        </xdr:cNvPr>
        <xdr:cNvCxnSpPr/>
      </xdr:nvCxnSpPr>
      <xdr:spPr>
        <a:xfrm flipV="1">
          <a:off x="10636250" y="6027632"/>
          <a:ext cx="685800" cy="5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8DB47D73-482F-43AA-8E89-A5DD85249761}"/>
            </a:ext>
          </a:extLst>
        </xdr:cNvPr>
        <xdr:cNvSpPr txBox="1"/>
      </xdr:nvSpPr>
      <xdr:spPr>
        <a:xfrm>
          <a:off x="12465127" y="549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B75BA819-664A-44AC-939E-5325FB9DD8AF}"/>
            </a:ext>
          </a:extLst>
        </xdr:cNvPr>
        <xdr:cNvSpPr txBox="1"/>
      </xdr:nvSpPr>
      <xdr:spPr>
        <a:xfrm>
          <a:off x="11788852" y="542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C12A4145-6E64-4DBF-84F0-362BEC8FC006}"/>
            </a:ext>
          </a:extLst>
        </xdr:cNvPr>
        <xdr:cNvSpPr txBox="1"/>
      </xdr:nvSpPr>
      <xdr:spPr>
        <a:xfrm>
          <a:off x="11103052" y="56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9EFE1452-8EA0-4C7A-9EF5-361621A758D5}"/>
            </a:ext>
          </a:extLst>
        </xdr:cNvPr>
        <xdr:cNvSpPr txBox="1"/>
      </xdr:nvSpPr>
      <xdr:spPr>
        <a:xfrm>
          <a:off x="10417252" y="56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16569</xdr:rowOff>
    </xdr:from>
    <xdr:ext cx="469744" cy="259045"/>
    <xdr:sp macro="" textlink="">
      <xdr:nvSpPr>
        <xdr:cNvPr id="157" name="n_1mainValue債務償還比率">
          <a:extLst>
            <a:ext uri="{FF2B5EF4-FFF2-40B4-BE49-F238E27FC236}">
              <a16:creationId xmlns:a16="http://schemas.microsoft.com/office/drawing/2014/main" id="{C0AEFCA0-6F8A-4A5A-AF83-839D0599D3E6}"/>
            </a:ext>
          </a:extLst>
        </xdr:cNvPr>
        <xdr:cNvSpPr txBox="1"/>
      </xdr:nvSpPr>
      <xdr:spPr>
        <a:xfrm>
          <a:off x="12465127" y="601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19018</xdr:rowOff>
    </xdr:from>
    <xdr:ext cx="469744" cy="259045"/>
    <xdr:sp macro="" textlink="">
      <xdr:nvSpPr>
        <xdr:cNvPr id="158" name="n_2mainValue債務償還比率">
          <a:extLst>
            <a:ext uri="{FF2B5EF4-FFF2-40B4-BE49-F238E27FC236}">
              <a16:creationId xmlns:a16="http://schemas.microsoft.com/office/drawing/2014/main" id="{8120A85B-11E5-4851-AC02-C21736551F05}"/>
            </a:ext>
          </a:extLst>
        </xdr:cNvPr>
        <xdr:cNvSpPr txBox="1"/>
      </xdr:nvSpPr>
      <xdr:spPr>
        <a:xfrm>
          <a:off x="11788852" y="58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71984</xdr:rowOff>
    </xdr:from>
    <xdr:ext cx="469744" cy="259045"/>
    <xdr:sp macro="" textlink="">
      <xdr:nvSpPr>
        <xdr:cNvPr id="159" name="n_3mainValue債務償還比率">
          <a:extLst>
            <a:ext uri="{FF2B5EF4-FFF2-40B4-BE49-F238E27FC236}">
              <a16:creationId xmlns:a16="http://schemas.microsoft.com/office/drawing/2014/main" id="{4E3F7140-CBB5-4184-9186-737EC9218AFB}"/>
            </a:ext>
          </a:extLst>
        </xdr:cNvPr>
        <xdr:cNvSpPr txBox="1"/>
      </xdr:nvSpPr>
      <xdr:spPr>
        <a:xfrm>
          <a:off x="11103052" y="60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131476</xdr:rowOff>
    </xdr:from>
    <xdr:ext cx="469744" cy="259045"/>
    <xdr:sp macro="" textlink="">
      <xdr:nvSpPr>
        <xdr:cNvPr id="160" name="n_4mainValue債務償還比率">
          <a:extLst>
            <a:ext uri="{FF2B5EF4-FFF2-40B4-BE49-F238E27FC236}">
              <a16:creationId xmlns:a16="http://schemas.microsoft.com/office/drawing/2014/main" id="{0F753200-0DD7-45E1-A931-D0B0FA7FD259}"/>
            </a:ext>
          </a:extLst>
        </xdr:cNvPr>
        <xdr:cNvSpPr txBox="1"/>
      </xdr:nvSpPr>
      <xdr:spPr>
        <a:xfrm>
          <a:off x="10417252" y="613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134782A-932E-48A1-9D8B-024F3BCF4F29}"/>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43CC8C1-450D-4059-A437-70DDB429CFE7}"/>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065A848-43BE-47B4-8A1B-A366B5E5A5B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6D7CC9D-F9B3-42BD-A65F-AA3CCB2F6A68}"/>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1E1C747-F828-42E5-B6B5-6C6756F3C50D}"/>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6059C99-B59D-462B-BF74-8DA6A3A7277D}"/>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7224F6-DC50-4C37-9355-F34E5A599AF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F4572D-4F41-4296-A5E1-C1A83A68F1D2}"/>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EBA2FE-C3CC-4405-B905-D7866F2A28F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35BDF8-0C5A-4F05-8457-86A24CD137D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A148A6-1981-472A-AB71-DC90818307D2}"/>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738416-9688-44A3-B408-B94ACF6EE57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2B6BE7-745B-4487-A300-CDCF9D9F0C9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6BF140-0882-4F4D-B57D-FF3C0C37758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547C6B-7DD1-4F7C-8B53-856B9C2637E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AC3B07-FCC5-4B71-80F6-C17F442FD5D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367,861
360,841
459.16
185,291,327
179,557,411
5,350,197
88,304,953
148,458,895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31F787-F03C-4D40-9D57-A230C429EA8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2E93CC-57EB-41BD-AAD1-14FA7D3C5F6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4395A5-9718-4AF3-BFA7-589ECBAACDD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7D602A-A2FA-42CD-A3CE-106CDE47E28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BCA1F9-7972-4A22-97CC-C8580EF4C46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55EBD19-2DCD-4A6D-8C87-D564E3D82E4A}"/>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AC72AB-A805-494D-B78E-1E0D0BE835E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1E07BA-829A-4703-81B7-BB6FA06AE2F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A1B97A-2326-406D-B9A4-AC448BCE95B8}"/>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9487F3-2E49-4365-925C-C35E9F9CB42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C9FA76-A61C-47C6-94C1-80158225FA94}"/>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855212-09A2-4F52-8C22-605D7F7EF62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78EECA-8BA5-4925-B22F-27C767209F2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2492EC-1EAD-49C1-BF34-5789346FB3A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6D2D96-16E6-4BEF-BD50-1FE2FC23316B}"/>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27673B-CD7F-4564-8757-FAE3A3F2CA4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0C48E9-3B74-4A39-AC78-0AAD03330D9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CF6E4A-EA69-4C06-BBAD-107AFBD77D6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7BC057-9F83-43B7-89C3-242C79866E5A}"/>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8AE9B2-8A54-48FB-804C-7B1BB70FE7D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A18E94-8663-4540-8E58-135F5EC02C2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AA9A3E-EC63-4B26-8A55-5C005EE3061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FE8B6A0-FA6C-4FBC-829B-3D199835D4F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6886DC-5D6B-47A2-B990-4B529756E0A4}"/>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0B9E5A-B057-49DB-A791-64F4B9BE1F5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9D6CA6-9651-4195-9879-2F5986E9673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CB5780-3717-4B4D-85A8-E3754F9D06B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10E663-E9CD-41B5-B259-DB27AD088875}"/>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E9F741-64DD-488C-8AF9-17A6CCF631C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AF8AB9-4B45-4BB9-AFDB-99CADC36119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6E058F-A4E0-4311-B5C3-E2295D42B4E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9A181F-63D4-49A1-AEE9-7C4C83E7CF2A}"/>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9AF59FD-7F70-4D34-BA23-82B451944BDE}"/>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BF3ACA7-5EBF-4826-A441-58CB40F5FE47}"/>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E2976B4-62D8-4151-A61B-10EEFE0B1470}"/>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2502A2B-7FE2-49DD-BCC8-643617182B21}"/>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F1736F3-EE87-48CB-A405-489BD64F15C2}"/>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8B17FFD-6238-44AD-939A-F59BAE7A0768}"/>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696B757-220C-4E26-B0E1-F878E7B4B8EC}"/>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58398CB-0FD8-471E-853D-8FD858E7C995}"/>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D2A939E-D693-4911-AF2A-B888E7FD269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BC72F80-3F37-4A6E-95DD-3BB050012F6D}"/>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4787512-EC29-44DC-9907-DD7CE209105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2BB83551-D3A0-49D5-904F-0A505E0F4C09}"/>
            </a:ext>
          </a:extLst>
        </xdr:cNvPr>
        <xdr:cNvCxnSpPr/>
      </xdr:nvCxnSpPr>
      <xdr:spPr>
        <a:xfrm flipV="1">
          <a:off x="4180840" y="5494147"/>
          <a:ext cx="0" cy="12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B3389241-E771-49B2-B2DE-CC58ABB7EE37}"/>
            </a:ext>
          </a:extLst>
        </xdr:cNvPr>
        <xdr:cNvSpPr txBox="1"/>
      </xdr:nvSpPr>
      <xdr:spPr>
        <a:xfrm>
          <a:off x="4219575" y="673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AB72C546-B546-4F7D-849D-EF92E5EA306B}"/>
            </a:ext>
          </a:extLst>
        </xdr:cNvPr>
        <xdr:cNvCxnSpPr/>
      </xdr:nvCxnSpPr>
      <xdr:spPr>
        <a:xfrm>
          <a:off x="41052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144332B8-DC93-4D32-B2F2-5DE78D4B3454}"/>
            </a:ext>
          </a:extLst>
        </xdr:cNvPr>
        <xdr:cNvSpPr txBox="1"/>
      </xdr:nvSpPr>
      <xdr:spPr>
        <a:xfrm>
          <a:off x="4219575" y="52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2D5447BF-275E-44C0-9060-21A5ABB038AD}"/>
            </a:ext>
          </a:extLst>
        </xdr:cNvPr>
        <xdr:cNvCxnSpPr/>
      </xdr:nvCxnSpPr>
      <xdr:spPr>
        <a:xfrm>
          <a:off x="4105275" y="5494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523B5C8C-EE14-4006-BC5F-F0B83995B0EF}"/>
            </a:ext>
          </a:extLst>
        </xdr:cNvPr>
        <xdr:cNvSpPr txBox="1"/>
      </xdr:nvSpPr>
      <xdr:spPr>
        <a:xfrm>
          <a:off x="4219575" y="6030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B6D9B4FC-B759-4BF7-87A9-ED50DDB71D75}"/>
            </a:ext>
          </a:extLst>
        </xdr:cNvPr>
        <xdr:cNvSpPr/>
      </xdr:nvSpPr>
      <xdr:spPr>
        <a:xfrm>
          <a:off x="4124325" y="60458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11E216D9-1DA6-4847-9AB7-366EA83E45A6}"/>
            </a:ext>
          </a:extLst>
        </xdr:cNvPr>
        <xdr:cNvSpPr/>
      </xdr:nvSpPr>
      <xdr:spPr>
        <a:xfrm>
          <a:off x="3381375" y="6027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DB7D1CDA-E62E-4887-B12E-302ABB7EAB87}"/>
            </a:ext>
          </a:extLst>
        </xdr:cNvPr>
        <xdr:cNvSpPr/>
      </xdr:nvSpPr>
      <xdr:spPr>
        <a:xfrm>
          <a:off x="2571750"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314CD45F-0765-45B3-971E-066210BAD2E3}"/>
            </a:ext>
          </a:extLst>
        </xdr:cNvPr>
        <xdr:cNvSpPr/>
      </xdr:nvSpPr>
      <xdr:spPr>
        <a:xfrm>
          <a:off x="1781175" y="597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EC36F24D-95F3-4C92-A6FA-B8DC0E62001F}"/>
            </a:ext>
          </a:extLst>
        </xdr:cNvPr>
        <xdr:cNvSpPr/>
      </xdr:nvSpPr>
      <xdr:spPr>
        <a:xfrm>
          <a:off x="981075" y="59405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CC4AB4C-5A30-4B22-A597-C9813043E3F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F9A0E48-38FD-455F-93CC-D2248B8D75C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5F4F0B6-3787-4FC6-8D70-67BB9CB0DBB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30C046-9B92-41F0-8DD7-DDC5F65107C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95D9CE-0BF0-47E1-9B93-5803AE336B5B}"/>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1" name="楕円 70">
          <a:extLst>
            <a:ext uri="{FF2B5EF4-FFF2-40B4-BE49-F238E27FC236}">
              <a16:creationId xmlns:a16="http://schemas.microsoft.com/office/drawing/2014/main" id="{4EA3EDFB-E3ED-45B6-AA7C-7AA6D9F25D9E}"/>
            </a:ext>
          </a:extLst>
        </xdr:cNvPr>
        <xdr:cNvSpPr/>
      </xdr:nvSpPr>
      <xdr:spPr>
        <a:xfrm>
          <a:off x="4124325" y="60115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2" name="【道路】&#10;有形固定資産減価償却率該当値テキスト">
          <a:extLst>
            <a:ext uri="{FF2B5EF4-FFF2-40B4-BE49-F238E27FC236}">
              <a16:creationId xmlns:a16="http://schemas.microsoft.com/office/drawing/2014/main" id="{165751D4-0508-4DC2-99A1-94227793F2CB}"/>
            </a:ext>
          </a:extLst>
        </xdr:cNvPr>
        <xdr:cNvSpPr txBox="1"/>
      </xdr:nvSpPr>
      <xdr:spPr>
        <a:xfrm>
          <a:off x="4219575"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3" name="楕円 72">
          <a:extLst>
            <a:ext uri="{FF2B5EF4-FFF2-40B4-BE49-F238E27FC236}">
              <a16:creationId xmlns:a16="http://schemas.microsoft.com/office/drawing/2014/main" id="{9B4FBAF3-C452-43CD-A02A-63CB0D4A297F}"/>
            </a:ext>
          </a:extLst>
        </xdr:cNvPr>
        <xdr:cNvSpPr/>
      </xdr:nvSpPr>
      <xdr:spPr>
        <a:xfrm>
          <a:off x="3381375" y="5981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64770</xdr:rowOff>
    </xdr:to>
    <xdr:cxnSp macro="">
      <xdr:nvCxnSpPr>
        <xdr:cNvPr id="74" name="直線コネクタ 73">
          <a:extLst>
            <a:ext uri="{FF2B5EF4-FFF2-40B4-BE49-F238E27FC236}">
              <a16:creationId xmlns:a16="http://schemas.microsoft.com/office/drawing/2014/main" id="{547DEDFF-4327-4BDA-B2A3-F344373C75A1}"/>
            </a:ext>
          </a:extLst>
        </xdr:cNvPr>
        <xdr:cNvCxnSpPr/>
      </xdr:nvCxnSpPr>
      <xdr:spPr>
        <a:xfrm>
          <a:off x="3429000" y="6019800"/>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103124</xdr:rowOff>
    </xdr:from>
    <xdr:to>
      <xdr:col>15</xdr:col>
      <xdr:colOff>101600</xdr:colOff>
      <xdr:row>37</xdr:row>
      <xdr:rowOff>33274</xdr:rowOff>
    </xdr:to>
    <xdr:sp macro="" textlink="">
      <xdr:nvSpPr>
        <xdr:cNvPr id="75" name="楕円 74">
          <a:extLst>
            <a:ext uri="{FF2B5EF4-FFF2-40B4-BE49-F238E27FC236}">
              <a16:creationId xmlns:a16="http://schemas.microsoft.com/office/drawing/2014/main" id="{CDA46667-B3FE-418A-BE08-A786664B3FD0}"/>
            </a:ext>
          </a:extLst>
        </xdr:cNvPr>
        <xdr:cNvSpPr/>
      </xdr:nvSpPr>
      <xdr:spPr>
        <a:xfrm>
          <a:off x="2571750" y="594512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153924</xdr:rowOff>
    </xdr:from>
    <xdr:to>
      <xdr:col>19</xdr:col>
      <xdr:colOff>177800</xdr:colOff>
      <xdr:row>37</xdr:row>
      <xdr:rowOff>19050</xdr:rowOff>
    </xdr:to>
    <xdr:cxnSp macro="">
      <xdr:nvCxnSpPr>
        <xdr:cNvPr id="76" name="直線コネクタ 75">
          <a:extLst>
            <a:ext uri="{FF2B5EF4-FFF2-40B4-BE49-F238E27FC236}">
              <a16:creationId xmlns:a16="http://schemas.microsoft.com/office/drawing/2014/main" id="{54DA1EF2-60B7-4DA9-83C0-E1BABBDBA643}"/>
            </a:ext>
          </a:extLst>
        </xdr:cNvPr>
        <xdr:cNvCxnSpPr/>
      </xdr:nvCxnSpPr>
      <xdr:spPr>
        <a:xfrm>
          <a:off x="2619375" y="5992749"/>
          <a:ext cx="809625"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7" name="楕円 76">
          <a:extLst>
            <a:ext uri="{FF2B5EF4-FFF2-40B4-BE49-F238E27FC236}">
              <a16:creationId xmlns:a16="http://schemas.microsoft.com/office/drawing/2014/main" id="{7AA21872-B32D-4533-97F3-6844F7F7F4B0}"/>
            </a:ext>
          </a:extLst>
        </xdr:cNvPr>
        <xdr:cNvSpPr/>
      </xdr:nvSpPr>
      <xdr:spPr>
        <a:xfrm>
          <a:off x="1781175" y="58839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153924</xdr:rowOff>
    </xdr:to>
    <xdr:cxnSp macro="">
      <xdr:nvCxnSpPr>
        <xdr:cNvPr id="78" name="直線コネクタ 77">
          <a:extLst>
            <a:ext uri="{FF2B5EF4-FFF2-40B4-BE49-F238E27FC236}">
              <a16:creationId xmlns:a16="http://schemas.microsoft.com/office/drawing/2014/main" id="{6DA1F823-92BE-4572-9679-EADD20B68CDE}"/>
            </a:ext>
          </a:extLst>
        </xdr:cNvPr>
        <xdr:cNvCxnSpPr/>
      </xdr:nvCxnSpPr>
      <xdr:spPr>
        <a:xfrm>
          <a:off x="1828800" y="5941060"/>
          <a:ext cx="790575"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xdr:rowOff>
    </xdr:from>
    <xdr:to>
      <xdr:col>6</xdr:col>
      <xdr:colOff>38100</xdr:colOff>
      <xdr:row>36</xdr:row>
      <xdr:rowOff>104140</xdr:rowOff>
    </xdr:to>
    <xdr:sp macro="" textlink="">
      <xdr:nvSpPr>
        <xdr:cNvPr id="79" name="楕円 78">
          <a:extLst>
            <a:ext uri="{FF2B5EF4-FFF2-40B4-BE49-F238E27FC236}">
              <a16:creationId xmlns:a16="http://schemas.microsoft.com/office/drawing/2014/main" id="{6C325846-08F0-4273-867B-C21FB46457F6}"/>
            </a:ext>
          </a:extLst>
        </xdr:cNvPr>
        <xdr:cNvSpPr/>
      </xdr:nvSpPr>
      <xdr:spPr>
        <a:xfrm>
          <a:off x="981075" y="58413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36</xdr:row>
      <xdr:rowOff>99060</xdr:rowOff>
    </xdr:to>
    <xdr:cxnSp macro="">
      <xdr:nvCxnSpPr>
        <xdr:cNvPr id="80" name="直線コネクタ 79">
          <a:extLst>
            <a:ext uri="{FF2B5EF4-FFF2-40B4-BE49-F238E27FC236}">
              <a16:creationId xmlns:a16="http://schemas.microsoft.com/office/drawing/2014/main" id="{8F21D78A-833C-4FFF-A314-63B0CD3BA0B0}"/>
            </a:ext>
          </a:extLst>
        </xdr:cNvPr>
        <xdr:cNvCxnSpPr/>
      </xdr:nvCxnSpPr>
      <xdr:spPr>
        <a:xfrm>
          <a:off x="1028700" y="5888990"/>
          <a:ext cx="8001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34CD2EBF-A912-4E56-BDF2-A5D04EA1F757}"/>
            </a:ext>
          </a:extLst>
        </xdr:cNvPr>
        <xdr:cNvSpPr txBox="1"/>
      </xdr:nvSpPr>
      <xdr:spPr>
        <a:xfrm>
          <a:off x="3239144" y="61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6E0F7931-B263-4CD9-9FD0-550902F9BC7C}"/>
            </a:ext>
          </a:extLst>
        </xdr:cNvPr>
        <xdr:cNvSpPr txBox="1"/>
      </xdr:nvSpPr>
      <xdr:spPr>
        <a:xfrm>
          <a:off x="2439044" y="608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9F5C8E56-AB2B-4049-9716-CF245467CA15}"/>
            </a:ext>
          </a:extLst>
        </xdr:cNvPr>
        <xdr:cNvSpPr txBox="1"/>
      </xdr:nvSpPr>
      <xdr:spPr>
        <a:xfrm>
          <a:off x="1648469"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0DAD1288-C252-4781-B090-C0B06C810DB0}"/>
            </a:ext>
          </a:extLst>
        </xdr:cNvPr>
        <xdr:cNvSpPr txBox="1"/>
      </xdr:nvSpPr>
      <xdr:spPr>
        <a:xfrm>
          <a:off x="848369" y="602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5" name="n_1mainValue【道路】&#10;有形固定資産減価償却率">
          <a:extLst>
            <a:ext uri="{FF2B5EF4-FFF2-40B4-BE49-F238E27FC236}">
              <a16:creationId xmlns:a16="http://schemas.microsoft.com/office/drawing/2014/main" id="{95ADDC77-AE7C-4B6F-966B-83C67F16D915}"/>
            </a:ext>
          </a:extLst>
        </xdr:cNvPr>
        <xdr:cNvSpPr txBox="1"/>
      </xdr:nvSpPr>
      <xdr:spPr>
        <a:xfrm>
          <a:off x="3239144" y="576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6" name="n_2mainValue【道路】&#10;有形固定資産減価償却率">
          <a:extLst>
            <a:ext uri="{FF2B5EF4-FFF2-40B4-BE49-F238E27FC236}">
              <a16:creationId xmlns:a16="http://schemas.microsoft.com/office/drawing/2014/main" id="{E6C96A1C-183B-421B-A0F0-DAC3B5828A97}"/>
            </a:ext>
          </a:extLst>
        </xdr:cNvPr>
        <xdr:cNvSpPr txBox="1"/>
      </xdr:nvSpPr>
      <xdr:spPr>
        <a:xfrm>
          <a:off x="2439044" y="572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7" name="n_3mainValue【道路】&#10;有形固定資産減価償却率">
          <a:extLst>
            <a:ext uri="{FF2B5EF4-FFF2-40B4-BE49-F238E27FC236}">
              <a16:creationId xmlns:a16="http://schemas.microsoft.com/office/drawing/2014/main" id="{90788B2C-9E0C-4EBB-976A-5D359F715814}"/>
            </a:ext>
          </a:extLst>
        </xdr:cNvPr>
        <xdr:cNvSpPr txBox="1"/>
      </xdr:nvSpPr>
      <xdr:spPr>
        <a:xfrm>
          <a:off x="164846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88" name="n_4mainValue【道路】&#10;有形固定資産減価償却率">
          <a:extLst>
            <a:ext uri="{FF2B5EF4-FFF2-40B4-BE49-F238E27FC236}">
              <a16:creationId xmlns:a16="http://schemas.microsoft.com/office/drawing/2014/main" id="{D75291EA-8306-4C63-B4B3-3BF0E09367B9}"/>
            </a:ext>
          </a:extLst>
        </xdr:cNvPr>
        <xdr:cNvSpPr txBox="1"/>
      </xdr:nvSpPr>
      <xdr:spPr>
        <a:xfrm>
          <a:off x="848369"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43232DB-9F3F-42E9-BDD1-C7DBD426096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76B3F99-212F-44AB-A4A5-503848293A1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64655EA-51A9-4AF0-B722-14A744AC60C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944998C-9AAA-4180-AB1E-40CCF2F1A3D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45BCD4D-71F0-44C7-B816-101AD8D5680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1BF6CCC-18C7-43F5-BAD0-387C83B5B67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1E8D6B2-55F2-45E2-AEEC-4D932AA11FF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B70C248-E3D3-4418-B82E-2E103A0F3E25}"/>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4CFFF6C-2560-410B-AE61-7C6430A5493F}"/>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CDEF14C-AF90-48B8-9392-B50ABFD5C42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726756EE-BC36-4397-8D31-17C591933E26}"/>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5207D118-85F4-48F0-A6B5-191CB9DA4F14}"/>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1A760A5A-A5EC-427A-AD00-A790A2BF2611}"/>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1102D311-4B6A-4A17-8477-885248B8FC11}"/>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D8BB0B75-6CEF-4E6F-9FC8-D85DB111EE0B}"/>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8B89C0D0-0A4E-4E60-A977-0DD735269638}"/>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6022D75D-7F66-4471-8CE0-DC448C5D8209}"/>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7395A97-E50E-40DB-9B36-DFB4A9D181AB}"/>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9C2954A-1BCA-41BB-A6EB-4D970C65247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F7FE3EF9-DF28-4C42-959E-D4B63F93D988}"/>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F54AE906-8970-484F-ABCD-F0BD9AABEFC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041201BC-368C-495C-B446-6E4AA4A91F6A}"/>
            </a:ext>
          </a:extLst>
        </xdr:cNvPr>
        <xdr:cNvCxnSpPr/>
      </xdr:nvCxnSpPr>
      <xdr:spPr>
        <a:xfrm flipV="1">
          <a:off x="9429115" y="5407944"/>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C0B9C997-B48E-46A4-B038-780DE973BEC6}"/>
            </a:ext>
          </a:extLst>
        </xdr:cNvPr>
        <xdr:cNvSpPr txBox="1"/>
      </xdr:nvSpPr>
      <xdr:spPr>
        <a:xfrm>
          <a:off x="9467850" y="672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7FA2EFC6-D04B-4FB1-A48F-62BE6719C40D}"/>
            </a:ext>
          </a:extLst>
        </xdr:cNvPr>
        <xdr:cNvCxnSpPr/>
      </xdr:nvCxnSpPr>
      <xdr:spPr>
        <a:xfrm>
          <a:off x="9363075" y="67161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BA6C2261-A7DF-4C62-B0E9-B95A016D9347}"/>
            </a:ext>
          </a:extLst>
        </xdr:cNvPr>
        <xdr:cNvSpPr txBox="1"/>
      </xdr:nvSpPr>
      <xdr:spPr>
        <a:xfrm>
          <a:off x="9467850" y="519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351E2F62-396F-490F-B35D-0C37AC3E14C5}"/>
            </a:ext>
          </a:extLst>
        </xdr:cNvPr>
        <xdr:cNvCxnSpPr/>
      </xdr:nvCxnSpPr>
      <xdr:spPr>
        <a:xfrm>
          <a:off x="9363075" y="54079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15A3C66B-5C6E-4F32-9B62-BC69CD687ABA}"/>
            </a:ext>
          </a:extLst>
        </xdr:cNvPr>
        <xdr:cNvSpPr txBox="1"/>
      </xdr:nvSpPr>
      <xdr:spPr>
        <a:xfrm>
          <a:off x="9467850" y="619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894C04E6-F3FD-4516-B4E6-59B787C0E335}"/>
            </a:ext>
          </a:extLst>
        </xdr:cNvPr>
        <xdr:cNvSpPr/>
      </xdr:nvSpPr>
      <xdr:spPr>
        <a:xfrm>
          <a:off x="9401175" y="621852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6866E91B-A845-4A6B-889F-596BE62F1006}"/>
            </a:ext>
          </a:extLst>
        </xdr:cNvPr>
        <xdr:cNvSpPr/>
      </xdr:nvSpPr>
      <xdr:spPr>
        <a:xfrm>
          <a:off x="8639175" y="62314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A22B8F6E-E4AD-4289-B9AE-8CCCFF25CADE}"/>
            </a:ext>
          </a:extLst>
        </xdr:cNvPr>
        <xdr:cNvSpPr/>
      </xdr:nvSpPr>
      <xdr:spPr>
        <a:xfrm>
          <a:off x="7839075" y="6227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ACAECDFE-D4BE-4E3A-A8A5-999B067614F4}"/>
            </a:ext>
          </a:extLst>
        </xdr:cNvPr>
        <xdr:cNvSpPr/>
      </xdr:nvSpPr>
      <xdr:spPr>
        <a:xfrm>
          <a:off x="7029450" y="62390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3354D8D7-9A90-44C0-AFD0-BA5096C8846E}"/>
            </a:ext>
          </a:extLst>
        </xdr:cNvPr>
        <xdr:cNvSpPr/>
      </xdr:nvSpPr>
      <xdr:spPr>
        <a:xfrm>
          <a:off x="6238875" y="62309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9CBCE8C-8CC6-4E2C-927E-971D3DCDE6CB}"/>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1F82234-971E-4EA0-B09E-328F0B3B7F4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CB5D835-B0C0-4B82-835A-898DBA0409F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D34A4C5-DD8B-4FBA-A584-166DF57E38C9}"/>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9E0D17B-1EFF-438E-8EE7-8A1D71D2DEE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79441</xdr:rowOff>
    </xdr:from>
    <xdr:to>
      <xdr:col>55</xdr:col>
      <xdr:colOff>50800</xdr:colOff>
      <xdr:row>36</xdr:row>
      <xdr:rowOff>9591</xdr:rowOff>
    </xdr:to>
    <xdr:sp macro="" textlink="">
      <xdr:nvSpPr>
        <xdr:cNvPr id="126" name="楕円 125">
          <a:extLst>
            <a:ext uri="{FF2B5EF4-FFF2-40B4-BE49-F238E27FC236}">
              <a16:creationId xmlns:a16="http://schemas.microsoft.com/office/drawing/2014/main" id="{DC00F940-818D-4158-A718-10189E91FDBF}"/>
            </a:ext>
          </a:extLst>
        </xdr:cNvPr>
        <xdr:cNvSpPr/>
      </xdr:nvSpPr>
      <xdr:spPr>
        <a:xfrm>
          <a:off x="9401175" y="575951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102318</xdr:rowOff>
    </xdr:from>
    <xdr:ext cx="534377" cy="259045"/>
    <xdr:sp macro="" textlink="">
      <xdr:nvSpPr>
        <xdr:cNvPr id="127" name="【道路】&#10;一人当たり延長該当値テキスト">
          <a:extLst>
            <a:ext uri="{FF2B5EF4-FFF2-40B4-BE49-F238E27FC236}">
              <a16:creationId xmlns:a16="http://schemas.microsoft.com/office/drawing/2014/main" id="{35192F81-AE94-44C1-B7A6-BE03CF1F3578}"/>
            </a:ext>
          </a:extLst>
        </xdr:cNvPr>
        <xdr:cNvSpPr txBox="1"/>
      </xdr:nvSpPr>
      <xdr:spPr>
        <a:xfrm>
          <a:off x="9467850" y="562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83647</xdr:rowOff>
    </xdr:from>
    <xdr:to>
      <xdr:col>50</xdr:col>
      <xdr:colOff>165100</xdr:colOff>
      <xdr:row>36</xdr:row>
      <xdr:rowOff>13797</xdr:rowOff>
    </xdr:to>
    <xdr:sp macro="" textlink="">
      <xdr:nvSpPr>
        <xdr:cNvPr id="128" name="楕円 127">
          <a:extLst>
            <a:ext uri="{FF2B5EF4-FFF2-40B4-BE49-F238E27FC236}">
              <a16:creationId xmlns:a16="http://schemas.microsoft.com/office/drawing/2014/main" id="{820701C9-6556-48A4-9D5C-6B1EB5BD0E8E}"/>
            </a:ext>
          </a:extLst>
        </xdr:cNvPr>
        <xdr:cNvSpPr/>
      </xdr:nvSpPr>
      <xdr:spPr>
        <a:xfrm>
          <a:off x="8639175" y="576372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130241</xdr:rowOff>
    </xdr:from>
    <xdr:to>
      <xdr:col>55</xdr:col>
      <xdr:colOff>0</xdr:colOff>
      <xdr:row>35</xdr:row>
      <xdr:rowOff>134447</xdr:rowOff>
    </xdr:to>
    <xdr:cxnSp macro="">
      <xdr:nvCxnSpPr>
        <xdr:cNvPr id="129" name="直線コネクタ 128">
          <a:extLst>
            <a:ext uri="{FF2B5EF4-FFF2-40B4-BE49-F238E27FC236}">
              <a16:creationId xmlns:a16="http://schemas.microsoft.com/office/drawing/2014/main" id="{9B849AD1-6B0C-498A-8159-58BA8C14CC1C}"/>
            </a:ext>
          </a:extLst>
        </xdr:cNvPr>
        <xdr:cNvCxnSpPr/>
      </xdr:nvCxnSpPr>
      <xdr:spPr>
        <a:xfrm flipV="1">
          <a:off x="8686800" y="5807141"/>
          <a:ext cx="74295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91603</xdr:rowOff>
    </xdr:from>
    <xdr:to>
      <xdr:col>46</xdr:col>
      <xdr:colOff>38100</xdr:colOff>
      <xdr:row>36</xdr:row>
      <xdr:rowOff>21753</xdr:rowOff>
    </xdr:to>
    <xdr:sp macro="" textlink="">
      <xdr:nvSpPr>
        <xdr:cNvPr id="130" name="楕円 129">
          <a:extLst>
            <a:ext uri="{FF2B5EF4-FFF2-40B4-BE49-F238E27FC236}">
              <a16:creationId xmlns:a16="http://schemas.microsoft.com/office/drawing/2014/main" id="{06628C9D-2D2E-435F-B511-C747C5F1BC40}"/>
            </a:ext>
          </a:extLst>
        </xdr:cNvPr>
        <xdr:cNvSpPr/>
      </xdr:nvSpPr>
      <xdr:spPr>
        <a:xfrm>
          <a:off x="7839075" y="57653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134447</xdr:rowOff>
    </xdr:from>
    <xdr:to>
      <xdr:col>50</xdr:col>
      <xdr:colOff>114300</xdr:colOff>
      <xdr:row>35</xdr:row>
      <xdr:rowOff>142403</xdr:rowOff>
    </xdr:to>
    <xdr:cxnSp macro="">
      <xdr:nvCxnSpPr>
        <xdr:cNvPr id="131" name="直線コネクタ 130">
          <a:extLst>
            <a:ext uri="{FF2B5EF4-FFF2-40B4-BE49-F238E27FC236}">
              <a16:creationId xmlns:a16="http://schemas.microsoft.com/office/drawing/2014/main" id="{76D6471C-AA32-4460-9E5E-89FA47C0F25A}"/>
            </a:ext>
          </a:extLst>
        </xdr:cNvPr>
        <xdr:cNvCxnSpPr/>
      </xdr:nvCxnSpPr>
      <xdr:spPr>
        <a:xfrm flipV="1">
          <a:off x="7886700" y="5811347"/>
          <a:ext cx="800100" cy="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91968</xdr:rowOff>
    </xdr:from>
    <xdr:to>
      <xdr:col>41</xdr:col>
      <xdr:colOff>101600</xdr:colOff>
      <xdr:row>36</xdr:row>
      <xdr:rowOff>22118</xdr:rowOff>
    </xdr:to>
    <xdr:sp macro="" textlink="">
      <xdr:nvSpPr>
        <xdr:cNvPr id="132" name="楕円 131">
          <a:extLst>
            <a:ext uri="{FF2B5EF4-FFF2-40B4-BE49-F238E27FC236}">
              <a16:creationId xmlns:a16="http://schemas.microsoft.com/office/drawing/2014/main" id="{C5CD4FBD-E03F-473F-BB87-32D028344418}"/>
            </a:ext>
          </a:extLst>
        </xdr:cNvPr>
        <xdr:cNvSpPr/>
      </xdr:nvSpPr>
      <xdr:spPr>
        <a:xfrm>
          <a:off x="7029450" y="57656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142403</xdr:rowOff>
    </xdr:from>
    <xdr:to>
      <xdr:col>45</xdr:col>
      <xdr:colOff>177800</xdr:colOff>
      <xdr:row>35</xdr:row>
      <xdr:rowOff>142768</xdr:rowOff>
    </xdr:to>
    <xdr:cxnSp macro="">
      <xdr:nvCxnSpPr>
        <xdr:cNvPr id="133" name="直線コネクタ 132">
          <a:extLst>
            <a:ext uri="{FF2B5EF4-FFF2-40B4-BE49-F238E27FC236}">
              <a16:creationId xmlns:a16="http://schemas.microsoft.com/office/drawing/2014/main" id="{D89FCB60-22C6-4C9A-94F4-1A79C6BDCCC7}"/>
            </a:ext>
          </a:extLst>
        </xdr:cNvPr>
        <xdr:cNvCxnSpPr/>
      </xdr:nvCxnSpPr>
      <xdr:spPr>
        <a:xfrm flipV="1">
          <a:off x="7077075" y="5822478"/>
          <a:ext cx="809625"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96083</xdr:rowOff>
    </xdr:from>
    <xdr:to>
      <xdr:col>36</xdr:col>
      <xdr:colOff>165100</xdr:colOff>
      <xdr:row>36</xdr:row>
      <xdr:rowOff>26233</xdr:rowOff>
    </xdr:to>
    <xdr:sp macro="" textlink="">
      <xdr:nvSpPr>
        <xdr:cNvPr id="134" name="楕円 133">
          <a:extLst>
            <a:ext uri="{FF2B5EF4-FFF2-40B4-BE49-F238E27FC236}">
              <a16:creationId xmlns:a16="http://schemas.microsoft.com/office/drawing/2014/main" id="{68CD6E81-5BA2-45FA-A0E4-E73C753A6C41}"/>
            </a:ext>
          </a:extLst>
        </xdr:cNvPr>
        <xdr:cNvSpPr/>
      </xdr:nvSpPr>
      <xdr:spPr>
        <a:xfrm>
          <a:off x="6238875" y="57729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142768</xdr:rowOff>
    </xdr:from>
    <xdr:to>
      <xdr:col>41</xdr:col>
      <xdr:colOff>50800</xdr:colOff>
      <xdr:row>35</xdr:row>
      <xdr:rowOff>146883</xdr:rowOff>
    </xdr:to>
    <xdr:cxnSp macro="">
      <xdr:nvCxnSpPr>
        <xdr:cNvPr id="135" name="直線コネクタ 134">
          <a:extLst>
            <a:ext uri="{FF2B5EF4-FFF2-40B4-BE49-F238E27FC236}">
              <a16:creationId xmlns:a16="http://schemas.microsoft.com/office/drawing/2014/main" id="{12777F55-7571-417C-9413-364FC7B13320}"/>
            </a:ext>
          </a:extLst>
        </xdr:cNvPr>
        <xdr:cNvCxnSpPr/>
      </xdr:nvCxnSpPr>
      <xdr:spPr>
        <a:xfrm flipV="1">
          <a:off x="6286500" y="582284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62F4178E-1405-4ABD-B8B2-70F00D6C6987}"/>
            </a:ext>
          </a:extLst>
        </xdr:cNvPr>
        <xdr:cNvSpPr txBox="1"/>
      </xdr:nvSpPr>
      <xdr:spPr>
        <a:xfrm>
          <a:off x="8458277" y="63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DD2FEBF3-8DB5-4B9C-8F95-BC0F976FFCA4}"/>
            </a:ext>
          </a:extLst>
        </xdr:cNvPr>
        <xdr:cNvSpPr txBox="1"/>
      </xdr:nvSpPr>
      <xdr:spPr>
        <a:xfrm>
          <a:off x="7677227" y="632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458B5B41-27A8-4D1D-B40A-71D8CB772049}"/>
            </a:ext>
          </a:extLst>
        </xdr:cNvPr>
        <xdr:cNvSpPr txBox="1"/>
      </xdr:nvSpPr>
      <xdr:spPr>
        <a:xfrm>
          <a:off x="6867602" y="632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CC81E859-005E-47AC-BE93-6449484BF687}"/>
            </a:ext>
          </a:extLst>
        </xdr:cNvPr>
        <xdr:cNvSpPr txBox="1"/>
      </xdr:nvSpPr>
      <xdr:spPr>
        <a:xfrm>
          <a:off x="6067502" y="63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30324</xdr:rowOff>
    </xdr:from>
    <xdr:ext cx="534377" cy="259045"/>
    <xdr:sp macro="" textlink="">
      <xdr:nvSpPr>
        <xdr:cNvPr id="140" name="n_1mainValue【道路】&#10;一人当たり延長">
          <a:extLst>
            <a:ext uri="{FF2B5EF4-FFF2-40B4-BE49-F238E27FC236}">
              <a16:creationId xmlns:a16="http://schemas.microsoft.com/office/drawing/2014/main" id="{B4B87BD8-6B9E-4BBF-8B0D-38DCD0CC73AD}"/>
            </a:ext>
          </a:extLst>
        </xdr:cNvPr>
        <xdr:cNvSpPr txBox="1"/>
      </xdr:nvSpPr>
      <xdr:spPr>
        <a:xfrm>
          <a:off x="8429136" y="55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38280</xdr:rowOff>
    </xdr:from>
    <xdr:ext cx="534377" cy="259045"/>
    <xdr:sp macro="" textlink="">
      <xdr:nvSpPr>
        <xdr:cNvPr id="141" name="n_2mainValue【道路】&#10;一人当たり延長">
          <a:extLst>
            <a:ext uri="{FF2B5EF4-FFF2-40B4-BE49-F238E27FC236}">
              <a16:creationId xmlns:a16="http://schemas.microsoft.com/office/drawing/2014/main" id="{9D96FBA4-810C-489D-B7E4-BC6E2D310E06}"/>
            </a:ext>
          </a:extLst>
        </xdr:cNvPr>
        <xdr:cNvSpPr txBox="1"/>
      </xdr:nvSpPr>
      <xdr:spPr>
        <a:xfrm>
          <a:off x="7648086" y="555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38645</xdr:rowOff>
    </xdr:from>
    <xdr:ext cx="534377" cy="259045"/>
    <xdr:sp macro="" textlink="">
      <xdr:nvSpPr>
        <xdr:cNvPr id="142" name="n_3mainValue【道路】&#10;一人当たり延長">
          <a:extLst>
            <a:ext uri="{FF2B5EF4-FFF2-40B4-BE49-F238E27FC236}">
              <a16:creationId xmlns:a16="http://schemas.microsoft.com/office/drawing/2014/main" id="{35D262DF-21CB-4007-83E8-C0F62A39EBED}"/>
            </a:ext>
          </a:extLst>
        </xdr:cNvPr>
        <xdr:cNvSpPr txBox="1"/>
      </xdr:nvSpPr>
      <xdr:spPr>
        <a:xfrm>
          <a:off x="6847986" y="555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42760</xdr:rowOff>
    </xdr:from>
    <xdr:ext cx="534377" cy="259045"/>
    <xdr:sp macro="" textlink="">
      <xdr:nvSpPr>
        <xdr:cNvPr id="143" name="n_4mainValue【道路】&#10;一人当たり延長">
          <a:extLst>
            <a:ext uri="{FF2B5EF4-FFF2-40B4-BE49-F238E27FC236}">
              <a16:creationId xmlns:a16="http://schemas.microsoft.com/office/drawing/2014/main" id="{96F0BE2C-71BB-4F1D-AE01-A6CFA7461FA4}"/>
            </a:ext>
          </a:extLst>
        </xdr:cNvPr>
        <xdr:cNvSpPr txBox="1"/>
      </xdr:nvSpPr>
      <xdr:spPr>
        <a:xfrm>
          <a:off x="6038361" y="556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73D581A6-EAD9-470B-9522-365A1236597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E98FA2A4-CAC6-4406-9AA3-EE56590FDA4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1127B821-D5DA-49B8-81D7-4E4AA6D1AC9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C40BBAAA-35AF-47B5-BD16-2B0C498F3F8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B6C39D97-ADB3-4461-B32B-26F865DD958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F51798B-AA01-4140-A386-51981A8907A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6094BCE-756A-4B23-BAF3-249BAD812F8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EEE87C8F-EC7F-444F-8CA4-D2FA2229A230}"/>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2E1C7FEA-7B50-4EF6-AC98-462E4C703A8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4049039-89E4-4B35-9ACC-23FFEEF3B6B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2E0F0DDD-43A1-48B8-9A04-BADFF5218D5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B28C1FB4-1506-4149-833C-A74682E65E52}"/>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EC3AD7C7-C798-4509-94B2-D5D3BF1F88E0}"/>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841A035F-705C-4400-87ED-FD2E32F7E880}"/>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1257AC06-372A-4756-A2B5-EA3C88C05E4C}"/>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8AF79B70-E595-493A-9AD2-E57A51BB01AD}"/>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F03A755-DBF9-4CDD-A21B-7BF3F25D4E77}"/>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211BB211-9D60-4AF2-A782-645DA1F65B6C}"/>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1F7E15C4-D6D4-4380-BCFB-B6281441C420}"/>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A89B8DF9-5E97-4901-B07D-FE6CF00EDA02}"/>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298B0A01-C8D1-4C1E-8293-917D4FC7ED04}"/>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79389F1-BF14-4CD4-A0FB-DC26595A854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AF27E83F-4255-4B4B-BCC9-2E14281E69DE}"/>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F4C9E135-DEDC-4B42-864B-F80F5048251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A651F488-C0F9-4476-9F0E-40F7FC1A4CFF}"/>
            </a:ext>
          </a:extLst>
        </xdr:cNvPr>
        <xdr:cNvCxnSpPr/>
      </xdr:nvCxnSpPr>
      <xdr:spPr>
        <a:xfrm flipV="1">
          <a:off x="4180840" y="89636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52DD776E-7933-4CA6-AD23-7C29D9B31664}"/>
            </a:ext>
          </a:extLst>
        </xdr:cNvPr>
        <xdr:cNvSpPr txBox="1"/>
      </xdr:nvSpPr>
      <xdr:spPr>
        <a:xfrm>
          <a:off x="4219575"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F16DD5B4-E5D6-4950-ACFD-3F226B548A6A}"/>
            </a:ext>
          </a:extLst>
        </xdr:cNvPr>
        <xdr:cNvCxnSpPr/>
      </xdr:nvCxnSpPr>
      <xdr:spPr>
        <a:xfrm>
          <a:off x="4105275" y="10236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CF453BC5-E4C9-411D-99BD-0EAFA298F811}"/>
            </a:ext>
          </a:extLst>
        </xdr:cNvPr>
        <xdr:cNvSpPr txBox="1"/>
      </xdr:nvSpPr>
      <xdr:spPr>
        <a:xfrm>
          <a:off x="4219575" y="875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EE3B8392-8A9A-4435-82B0-D56540494020}"/>
            </a:ext>
          </a:extLst>
        </xdr:cNvPr>
        <xdr:cNvCxnSpPr/>
      </xdr:nvCxnSpPr>
      <xdr:spPr>
        <a:xfrm>
          <a:off x="4105275" y="8963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2E24DFC1-780A-4524-90B3-7E941D0BE0C8}"/>
            </a:ext>
          </a:extLst>
        </xdr:cNvPr>
        <xdr:cNvSpPr txBox="1"/>
      </xdr:nvSpPr>
      <xdr:spPr>
        <a:xfrm>
          <a:off x="4219575" y="9726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C1CC62F9-C83F-4F3F-82F4-BB360F199F09}"/>
            </a:ext>
          </a:extLst>
        </xdr:cNvPr>
        <xdr:cNvSpPr/>
      </xdr:nvSpPr>
      <xdr:spPr>
        <a:xfrm>
          <a:off x="4124325"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35585913-916B-4DEB-8F12-8B197E59B8C2}"/>
            </a:ext>
          </a:extLst>
        </xdr:cNvPr>
        <xdr:cNvSpPr/>
      </xdr:nvSpPr>
      <xdr:spPr>
        <a:xfrm>
          <a:off x="3381375" y="97224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8779D158-19EF-4855-A9AB-50C462DF2DE1}"/>
            </a:ext>
          </a:extLst>
        </xdr:cNvPr>
        <xdr:cNvSpPr/>
      </xdr:nvSpPr>
      <xdr:spPr>
        <a:xfrm>
          <a:off x="2571750" y="9704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54056E9A-B67E-42DB-A650-3F2556E6B727}"/>
            </a:ext>
          </a:extLst>
        </xdr:cNvPr>
        <xdr:cNvSpPr/>
      </xdr:nvSpPr>
      <xdr:spPr>
        <a:xfrm>
          <a:off x="1781175" y="9686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CA163CC0-1A85-47D8-95C8-A38D52AB7180}"/>
            </a:ext>
          </a:extLst>
        </xdr:cNvPr>
        <xdr:cNvSpPr/>
      </xdr:nvSpPr>
      <xdr:spPr>
        <a:xfrm>
          <a:off x="981075" y="96659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09AFD8B-5BED-4EAF-9CA3-1763CCDAFD7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D722FE0-7F8C-4619-BC1A-8324F14D67A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95CE557-64DB-4C10-A55D-9B697FA98A7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CB7244D-0BD9-4E36-999F-24ECBF7B158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E30536D-EDFB-4C2B-A370-9BE0B9D7BE9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84" name="楕円 183">
          <a:extLst>
            <a:ext uri="{FF2B5EF4-FFF2-40B4-BE49-F238E27FC236}">
              <a16:creationId xmlns:a16="http://schemas.microsoft.com/office/drawing/2014/main" id="{EF758BD1-4BC1-4DFC-B435-91B9057622CD}"/>
            </a:ext>
          </a:extLst>
        </xdr:cNvPr>
        <xdr:cNvSpPr/>
      </xdr:nvSpPr>
      <xdr:spPr>
        <a:xfrm>
          <a:off x="4124325" y="97180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6367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5EA5FA9F-5A1B-43BD-AF88-7949B23A70D6}"/>
            </a:ext>
          </a:extLst>
        </xdr:cNvPr>
        <xdr:cNvSpPr txBox="1"/>
      </xdr:nvSpPr>
      <xdr:spPr>
        <a:xfrm>
          <a:off x="4219575" y="957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86" name="楕円 185">
          <a:extLst>
            <a:ext uri="{FF2B5EF4-FFF2-40B4-BE49-F238E27FC236}">
              <a16:creationId xmlns:a16="http://schemas.microsoft.com/office/drawing/2014/main" id="{8CEB1D7E-2E04-42A7-A2C5-D761C024B6F3}"/>
            </a:ext>
          </a:extLst>
        </xdr:cNvPr>
        <xdr:cNvSpPr/>
      </xdr:nvSpPr>
      <xdr:spPr>
        <a:xfrm>
          <a:off x="3381375" y="9695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34290</xdr:rowOff>
    </xdr:to>
    <xdr:cxnSp macro="">
      <xdr:nvCxnSpPr>
        <xdr:cNvPr id="187" name="直線コネクタ 186">
          <a:extLst>
            <a:ext uri="{FF2B5EF4-FFF2-40B4-BE49-F238E27FC236}">
              <a16:creationId xmlns:a16="http://schemas.microsoft.com/office/drawing/2014/main" id="{A1FECFAF-11F0-4375-9A78-BBF0C804347B}"/>
            </a:ext>
          </a:extLst>
        </xdr:cNvPr>
        <xdr:cNvCxnSpPr/>
      </xdr:nvCxnSpPr>
      <xdr:spPr>
        <a:xfrm>
          <a:off x="3429000" y="9733280"/>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88" name="楕円 187">
          <a:extLst>
            <a:ext uri="{FF2B5EF4-FFF2-40B4-BE49-F238E27FC236}">
              <a16:creationId xmlns:a16="http://schemas.microsoft.com/office/drawing/2014/main" id="{E1A81E0C-251E-4F4C-858C-BADD00057951}"/>
            </a:ext>
          </a:extLst>
        </xdr:cNvPr>
        <xdr:cNvSpPr/>
      </xdr:nvSpPr>
      <xdr:spPr>
        <a:xfrm>
          <a:off x="2571750" y="9676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163830</xdr:rowOff>
    </xdr:from>
    <xdr:to>
      <xdr:col>19</xdr:col>
      <xdr:colOff>177800</xdr:colOff>
      <xdr:row>60</xdr:row>
      <xdr:rowOff>11430</xdr:rowOff>
    </xdr:to>
    <xdr:cxnSp macro="">
      <xdr:nvCxnSpPr>
        <xdr:cNvPr id="189" name="直線コネクタ 188">
          <a:extLst>
            <a:ext uri="{FF2B5EF4-FFF2-40B4-BE49-F238E27FC236}">
              <a16:creationId xmlns:a16="http://schemas.microsoft.com/office/drawing/2014/main" id="{A48FF703-DDC2-4A29-82B3-D24371DEA7F3}"/>
            </a:ext>
          </a:extLst>
        </xdr:cNvPr>
        <xdr:cNvCxnSpPr/>
      </xdr:nvCxnSpPr>
      <xdr:spPr>
        <a:xfrm>
          <a:off x="2619375" y="9723755"/>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90" name="楕円 189">
          <a:extLst>
            <a:ext uri="{FF2B5EF4-FFF2-40B4-BE49-F238E27FC236}">
              <a16:creationId xmlns:a16="http://schemas.microsoft.com/office/drawing/2014/main" id="{20D5F4CC-B53A-43AA-AF7F-159C9B6F7DB3}"/>
            </a:ext>
          </a:extLst>
        </xdr:cNvPr>
        <xdr:cNvSpPr/>
      </xdr:nvSpPr>
      <xdr:spPr>
        <a:xfrm>
          <a:off x="1781175" y="96799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163830</xdr:rowOff>
    </xdr:from>
    <xdr:to>
      <xdr:col>15</xdr:col>
      <xdr:colOff>50800</xdr:colOff>
      <xdr:row>59</xdr:row>
      <xdr:rowOff>167640</xdr:rowOff>
    </xdr:to>
    <xdr:cxnSp macro="">
      <xdr:nvCxnSpPr>
        <xdr:cNvPr id="191" name="直線コネクタ 190">
          <a:extLst>
            <a:ext uri="{FF2B5EF4-FFF2-40B4-BE49-F238E27FC236}">
              <a16:creationId xmlns:a16="http://schemas.microsoft.com/office/drawing/2014/main" id="{A1A20C01-FEEE-45F0-87ED-ABA2DD308A13}"/>
            </a:ext>
          </a:extLst>
        </xdr:cNvPr>
        <xdr:cNvCxnSpPr/>
      </xdr:nvCxnSpPr>
      <xdr:spPr>
        <a:xfrm flipV="1">
          <a:off x="1828800" y="9723755"/>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101600</xdr:rowOff>
    </xdr:from>
    <xdr:to>
      <xdr:col>6</xdr:col>
      <xdr:colOff>38100</xdr:colOff>
      <xdr:row>60</xdr:row>
      <xdr:rowOff>31750</xdr:rowOff>
    </xdr:to>
    <xdr:sp macro="" textlink="">
      <xdr:nvSpPr>
        <xdr:cNvPr id="192" name="楕円 191">
          <a:extLst>
            <a:ext uri="{FF2B5EF4-FFF2-40B4-BE49-F238E27FC236}">
              <a16:creationId xmlns:a16="http://schemas.microsoft.com/office/drawing/2014/main" id="{D1F6D83E-5985-47CE-89DA-B854C2860357}"/>
            </a:ext>
          </a:extLst>
        </xdr:cNvPr>
        <xdr:cNvSpPr/>
      </xdr:nvSpPr>
      <xdr:spPr>
        <a:xfrm>
          <a:off x="981075" y="9667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152400</xdr:rowOff>
    </xdr:from>
    <xdr:to>
      <xdr:col>10</xdr:col>
      <xdr:colOff>114300</xdr:colOff>
      <xdr:row>59</xdr:row>
      <xdr:rowOff>167640</xdr:rowOff>
    </xdr:to>
    <xdr:cxnSp macro="">
      <xdr:nvCxnSpPr>
        <xdr:cNvPr id="193" name="直線コネクタ 192">
          <a:extLst>
            <a:ext uri="{FF2B5EF4-FFF2-40B4-BE49-F238E27FC236}">
              <a16:creationId xmlns:a16="http://schemas.microsoft.com/office/drawing/2014/main" id="{AE44DA79-B150-44AC-9FC9-FDE1CD26EDAB}"/>
            </a:ext>
          </a:extLst>
        </xdr:cNvPr>
        <xdr:cNvCxnSpPr/>
      </xdr:nvCxnSpPr>
      <xdr:spPr>
        <a:xfrm>
          <a:off x="1028700" y="9715500"/>
          <a:ext cx="8001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1D7F8BBF-921D-430B-810E-3D94431389B2}"/>
            </a:ext>
          </a:extLst>
        </xdr:cNvPr>
        <xdr:cNvSpPr txBox="1"/>
      </xdr:nvSpPr>
      <xdr:spPr>
        <a:xfrm>
          <a:off x="3239144"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FE1E6AF-B6BE-4BF2-ABBB-0BF34558541B}"/>
            </a:ext>
          </a:extLst>
        </xdr:cNvPr>
        <xdr:cNvSpPr txBox="1"/>
      </xdr:nvSpPr>
      <xdr:spPr>
        <a:xfrm>
          <a:off x="2439044" y="978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DD484B5A-0C08-4972-B029-F79339CC2B49}"/>
            </a:ext>
          </a:extLst>
        </xdr:cNvPr>
        <xdr:cNvSpPr txBox="1"/>
      </xdr:nvSpPr>
      <xdr:spPr>
        <a:xfrm>
          <a:off x="1648469"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CD284F59-65E3-4CF6-B153-6A964F3E331D}"/>
            </a:ext>
          </a:extLst>
        </xdr:cNvPr>
        <xdr:cNvSpPr txBox="1"/>
      </xdr:nvSpPr>
      <xdr:spPr>
        <a:xfrm>
          <a:off x="848369"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CF9CDFEB-FB63-4A5D-8339-AB41B631C458}"/>
            </a:ext>
          </a:extLst>
        </xdr:cNvPr>
        <xdr:cNvSpPr txBox="1"/>
      </xdr:nvSpPr>
      <xdr:spPr>
        <a:xfrm>
          <a:off x="3239144"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A305689D-ACF7-4A0D-BB74-7D81A805EC04}"/>
            </a:ext>
          </a:extLst>
        </xdr:cNvPr>
        <xdr:cNvSpPr txBox="1"/>
      </xdr:nvSpPr>
      <xdr:spPr>
        <a:xfrm>
          <a:off x="2439044"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DD88C50B-E48A-4057-AC5F-260B55A7D506}"/>
            </a:ext>
          </a:extLst>
        </xdr:cNvPr>
        <xdr:cNvSpPr txBox="1"/>
      </xdr:nvSpPr>
      <xdr:spPr>
        <a:xfrm>
          <a:off x="1648469"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3F70ADD4-64FB-44C8-86AB-3DD8BEA9902A}"/>
            </a:ext>
          </a:extLst>
        </xdr:cNvPr>
        <xdr:cNvSpPr txBox="1"/>
      </xdr:nvSpPr>
      <xdr:spPr>
        <a:xfrm>
          <a:off x="848369" y="975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06C5BA1-FFBF-4738-83BA-1DAD1409A03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D819073-7E2D-4D22-8679-0E8438F0879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71AA20C1-14C2-4BF0-B2F2-BAFE206203B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20D77342-D04D-40DA-ABF2-1B1A26C12620}"/>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9F05C17F-8210-46DB-B26E-9B5609932F6C}"/>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2AEA160-A497-45C6-827C-7BC52B229D5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845A3AD9-7364-4CF5-9492-CC88C1D5379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D1C19EEC-BD3A-47E0-8085-FE0CA8F464F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4D8CEE1A-CA2B-45B1-8683-62A0F38146C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8D541ABA-1F60-4674-B926-DD1F978E94D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9B19A12-7BA7-4BD0-9937-F72EEAA75CC8}"/>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57A58DD2-EF24-4A4E-A474-4F8BC98BF221}"/>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5AB4D281-0614-4C2D-9C4C-4173FC8F1BC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28DE3F94-F6D7-4BB9-9B6A-46678277D304}"/>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176A90E4-3FFF-422B-AC9D-2855AE8D6FC0}"/>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CF814F27-14FB-48EE-9626-F77AD0BC3134}"/>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C69EC78E-4E7A-4D12-B320-26C18301BD4F}"/>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6B465461-9D0C-40F8-B64E-38AE91D8BB51}"/>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F8EB9E4-4BD2-4AC6-A08B-5229D3A5D19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AAD12CBF-40CB-4B0B-BA90-CC65C3EF0230}"/>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97D3A3A-D2C2-4242-99B9-08595104887C}"/>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46487ED4-67B8-4774-A77A-6B6B230DFA1C}"/>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57F84425-5C43-4CA2-83D8-E6E347C1975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AA5B9A12-88CE-419A-BE87-9D7955748960}"/>
            </a:ext>
          </a:extLst>
        </xdr:cNvPr>
        <xdr:cNvCxnSpPr/>
      </xdr:nvCxnSpPr>
      <xdr:spPr>
        <a:xfrm flipV="1">
          <a:off x="9429115" y="9098345"/>
          <a:ext cx="0" cy="134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37F5D2A0-3E3F-4654-B634-ABDE808F9DBA}"/>
            </a:ext>
          </a:extLst>
        </xdr:cNvPr>
        <xdr:cNvSpPr txBox="1"/>
      </xdr:nvSpPr>
      <xdr:spPr>
        <a:xfrm>
          <a:off x="9467850" y="104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A82233DE-83AC-413C-B94C-07FC92F870C7}"/>
            </a:ext>
          </a:extLst>
        </xdr:cNvPr>
        <xdr:cNvCxnSpPr/>
      </xdr:nvCxnSpPr>
      <xdr:spPr>
        <a:xfrm>
          <a:off x="9363075" y="104408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367CABD2-9A3A-444D-B47C-4A37CE6A99A9}"/>
            </a:ext>
          </a:extLst>
        </xdr:cNvPr>
        <xdr:cNvSpPr txBox="1"/>
      </xdr:nvSpPr>
      <xdr:spPr>
        <a:xfrm>
          <a:off x="9467850" y="88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3A66083E-B40B-4B1E-8EDD-B656866EF3A5}"/>
            </a:ext>
          </a:extLst>
        </xdr:cNvPr>
        <xdr:cNvCxnSpPr/>
      </xdr:nvCxnSpPr>
      <xdr:spPr>
        <a:xfrm>
          <a:off x="9363075" y="90983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BABD2CB-029F-40A6-977B-920721D09B44}"/>
            </a:ext>
          </a:extLst>
        </xdr:cNvPr>
        <xdr:cNvSpPr txBox="1"/>
      </xdr:nvSpPr>
      <xdr:spPr>
        <a:xfrm>
          <a:off x="9467850" y="10029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E6343B95-7F8B-48FC-8E10-BAA8043E1B48}"/>
            </a:ext>
          </a:extLst>
        </xdr:cNvPr>
        <xdr:cNvSpPr/>
      </xdr:nvSpPr>
      <xdr:spPr>
        <a:xfrm>
          <a:off x="9401175" y="1005140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9057EC75-5F38-485E-A77B-294339E57FC6}"/>
            </a:ext>
          </a:extLst>
        </xdr:cNvPr>
        <xdr:cNvSpPr/>
      </xdr:nvSpPr>
      <xdr:spPr>
        <a:xfrm>
          <a:off x="8639175" y="1004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022021B9-3924-4D13-86C5-C474F205FA48}"/>
            </a:ext>
          </a:extLst>
        </xdr:cNvPr>
        <xdr:cNvSpPr/>
      </xdr:nvSpPr>
      <xdr:spPr>
        <a:xfrm>
          <a:off x="7839075" y="10046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983AFF81-47F7-4CB5-B22A-63DA7739262D}"/>
            </a:ext>
          </a:extLst>
        </xdr:cNvPr>
        <xdr:cNvSpPr/>
      </xdr:nvSpPr>
      <xdr:spPr>
        <a:xfrm>
          <a:off x="7029450" y="10056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4C0CA8C4-C799-4218-B038-29159B936780}"/>
            </a:ext>
          </a:extLst>
        </xdr:cNvPr>
        <xdr:cNvSpPr/>
      </xdr:nvSpPr>
      <xdr:spPr>
        <a:xfrm>
          <a:off x="6238875" y="100460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751F332-F203-4D2D-9685-1FFCD9D2306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5BA5963-995C-4E39-82DD-D927FC9958A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0FD5E46-1F96-49BA-817E-D76DDE932B68}"/>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2DAC2C-4496-4E24-8F6C-A4F0F1B26C0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DF75E00-9E67-4D94-A615-D7738C0B26A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16519</xdr:rowOff>
    </xdr:from>
    <xdr:to>
      <xdr:col>55</xdr:col>
      <xdr:colOff>50800</xdr:colOff>
      <xdr:row>60</xdr:row>
      <xdr:rowOff>118119</xdr:rowOff>
    </xdr:to>
    <xdr:sp macro="" textlink="">
      <xdr:nvSpPr>
        <xdr:cNvPr id="241" name="楕円 240">
          <a:extLst>
            <a:ext uri="{FF2B5EF4-FFF2-40B4-BE49-F238E27FC236}">
              <a16:creationId xmlns:a16="http://schemas.microsoft.com/office/drawing/2014/main" id="{7408B604-C03A-4801-A598-7C5CE0172689}"/>
            </a:ext>
          </a:extLst>
        </xdr:cNvPr>
        <xdr:cNvSpPr/>
      </xdr:nvSpPr>
      <xdr:spPr>
        <a:xfrm>
          <a:off x="9401175" y="974154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39396</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4EA36BD2-A68D-439B-B796-A4F0EACB5287}"/>
            </a:ext>
          </a:extLst>
        </xdr:cNvPr>
        <xdr:cNvSpPr txBox="1"/>
      </xdr:nvSpPr>
      <xdr:spPr>
        <a:xfrm>
          <a:off x="9467850" y="960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23282</xdr:rowOff>
    </xdr:from>
    <xdr:to>
      <xdr:col>50</xdr:col>
      <xdr:colOff>165100</xdr:colOff>
      <xdr:row>60</xdr:row>
      <xdr:rowOff>124882</xdr:rowOff>
    </xdr:to>
    <xdr:sp macro="" textlink="">
      <xdr:nvSpPr>
        <xdr:cNvPr id="243" name="楕円 242">
          <a:extLst>
            <a:ext uri="{FF2B5EF4-FFF2-40B4-BE49-F238E27FC236}">
              <a16:creationId xmlns:a16="http://schemas.microsoft.com/office/drawing/2014/main" id="{A12A04F0-0D3F-4633-BED9-35BDE61188FD}"/>
            </a:ext>
          </a:extLst>
        </xdr:cNvPr>
        <xdr:cNvSpPr/>
      </xdr:nvSpPr>
      <xdr:spPr>
        <a:xfrm>
          <a:off x="8639175" y="97514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67319</xdr:rowOff>
    </xdr:from>
    <xdr:to>
      <xdr:col>55</xdr:col>
      <xdr:colOff>0</xdr:colOff>
      <xdr:row>60</xdr:row>
      <xdr:rowOff>74082</xdr:rowOff>
    </xdr:to>
    <xdr:cxnSp macro="">
      <xdr:nvCxnSpPr>
        <xdr:cNvPr id="244" name="直線コネクタ 243">
          <a:extLst>
            <a:ext uri="{FF2B5EF4-FFF2-40B4-BE49-F238E27FC236}">
              <a16:creationId xmlns:a16="http://schemas.microsoft.com/office/drawing/2014/main" id="{7DA20343-0D46-4EBF-8083-5C7D4874F076}"/>
            </a:ext>
          </a:extLst>
        </xdr:cNvPr>
        <xdr:cNvCxnSpPr/>
      </xdr:nvCxnSpPr>
      <xdr:spPr>
        <a:xfrm flipV="1">
          <a:off x="8686800" y="9789169"/>
          <a:ext cx="742950" cy="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23221</xdr:rowOff>
    </xdr:from>
    <xdr:to>
      <xdr:col>46</xdr:col>
      <xdr:colOff>38100</xdr:colOff>
      <xdr:row>60</xdr:row>
      <xdr:rowOff>124821</xdr:rowOff>
    </xdr:to>
    <xdr:sp macro="" textlink="">
      <xdr:nvSpPr>
        <xdr:cNvPr id="245" name="楕円 244">
          <a:extLst>
            <a:ext uri="{FF2B5EF4-FFF2-40B4-BE49-F238E27FC236}">
              <a16:creationId xmlns:a16="http://schemas.microsoft.com/office/drawing/2014/main" id="{4F06EAAE-6206-4F92-AC3B-FD405A59757C}"/>
            </a:ext>
          </a:extLst>
        </xdr:cNvPr>
        <xdr:cNvSpPr/>
      </xdr:nvSpPr>
      <xdr:spPr>
        <a:xfrm>
          <a:off x="7839075" y="97514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74021</xdr:rowOff>
    </xdr:from>
    <xdr:to>
      <xdr:col>50</xdr:col>
      <xdr:colOff>114300</xdr:colOff>
      <xdr:row>60</xdr:row>
      <xdr:rowOff>74082</xdr:rowOff>
    </xdr:to>
    <xdr:cxnSp macro="">
      <xdr:nvCxnSpPr>
        <xdr:cNvPr id="246" name="直線コネクタ 245">
          <a:extLst>
            <a:ext uri="{FF2B5EF4-FFF2-40B4-BE49-F238E27FC236}">
              <a16:creationId xmlns:a16="http://schemas.microsoft.com/office/drawing/2014/main" id="{797C8A95-A68C-4CD6-8F1D-F7B911620CA4}"/>
            </a:ext>
          </a:extLst>
        </xdr:cNvPr>
        <xdr:cNvCxnSpPr/>
      </xdr:nvCxnSpPr>
      <xdr:spPr>
        <a:xfrm>
          <a:off x="7886700" y="9799046"/>
          <a:ext cx="8001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59629</xdr:rowOff>
    </xdr:from>
    <xdr:to>
      <xdr:col>41</xdr:col>
      <xdr:colOff>101600</xdr:colOff>
      <xdr:row>60</xdr:row>
      <xdr:rowOff>161229</xdr:rowOff>
    </xdr:to>
    <xdr:sp macro="" textlink="">
      <xdr:nvSpPr>
        <xdr:cNvPr id="247" name="楕円 246">
          <a:extLst>
            <a:ext uri="{FF2B5EF4-FFF2-40B4-BE49-F238E27FC236}">
              <a16:creationId xmlns:a16="http://schemas.microsoft.com/office/drawing/2014/main" id="{9933AE4E-3137-4842-8036-EA37766278DC}"/>
            </a:ext>
          </a:extLst>
        </xdr:cNvPr>
        <xdr:cNvSpPr/>
      </xdr:nvSpPr>
      <xdr:spPr>
        <a:xfrm>
          <a:off x="7029450" y="97846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74021</xdr:rowOff>
    </xdr:from>
    <xdr:to>
      <xdr:col>45</xdr:col>
      <xdr:colOff>177800</xdr:colOff>
      <xdr:row>60</xdr:row>
      <xdr:rowOff>110429</xdr:rowOff>
    </xdr:to>
    <xdr:cxnSp macro="">
      <xdr:nvCxnSpPr>
        <xdr:cNvPr id="248" name="直線コネクタ 247">
          <a:extLst>
            <a:ext uri="{FF2B5EF4-FFF2-40B4-BE49-F238E27FC236}">
              <a16:creationId xmlns:a16="http://schemas.microsoft.com/office/drawing/2014/main" id="{05B354B3-5B14-4111-8577-3E27CD335B5A}"/>
            </a:ext>
          </a:extLst>
        </xdr:cNvPr>
        <xdr:cNvCxnSpPr/>
      </xdr:nvCxnSpPr>
      <xdr:spPr>
        <a:xfrm flipV="1">
          <a:off x="7077075" y="9799046"/>
          <a:ext cx="809625" cy="3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72858</xdr:rowOff>
    </xdr:from>
    <xdr:to>
      <xdr:col>36</xdr:col>
      <xdr:colOff>165100</xdr:colOff>
      <xdr:row>61</xdr:row>
      <xdr:rowOff>3008</xdr:rowOff>
    </xdr:to>
    <xdr:sp macro="" textlink="">
      <xdr:nvSpPr>
        <xdr:cNvPr id="249" name="楕円 248">
          <a:extLst>
            <a:ext uri="{FF2B5EF4-FFF2-40B4-BE49-F238E27FC236}">
              <a16:creationId xmlns:a16="http://schemas.microsoft.com/office/drawing/2014/main" id="{E91AD922-3B27-4F2A-91C7-4EE861D6E2A3}"/>
            </a:ext>
          </a:extLst>
        </xdr:cNvPr>
        <xdr:cNvSpPr/>
      </xdr:nvSpPr>
      <xdr:spPr>
        <a:xfrm>
          <a:off x="6238875" y="97947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110429</xdr:rowOff>
    </xdr:from>
    <xdr:to>
      <xdr:col>41</xdr:col>
      <xdr:colOff>50800</xdr:colOff>
      <xdr:row>60</xdr:row>
      <xdr:rowOff>123658</xdr:rowOff>
    </xdr:to>
    <xdr:cxnSp macro="">
      <xdr:nvCxnSpPr>
        <xdr:cNvPr id="250" name="直線コネクタ 249">
          <a:extLst>
            <a:ext uri="{FF2B5EF4-FFF2-40B4-BE49-F238E27FC236}">
              <a16:creationId xmlns:a16="http://schemas.microsoft.com/office/drawing/2014/main" id="{0C73AAF3-B249-4894-84B4-AD96022A4F3D}"/>
            </a:ext>
          </a:extLst>
        </xdr:cNvPr>
        <xdr:cNvCxnSpPr/>
      </xdr:nvCxnSpPr>
      <xdr:spPr>
        <a:xfrm flipV="1">
          <a:off x="6286500" y="9832279"/>
          <a:ext cx="790575" cy="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4AFA398F-1023-43A5-9D8A-8BB967EB05A6}"/>
            </a:ext>
          </a:extLst>
        </xdr:cNvPr>
        <xdr:cNvSpPr txBox="1"/>
      </xdr:nvSpPr>
      <xdr:spPr>
        <a:xfrm>
          <a:off x="8429136" y="1013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1DD5C781-7418-49CF-B5A4-F5098DD07B6A}"/>
            </a:ext>
          </a:extLst>
        </xdr:cNvPr>
        <xdr:cNvSpPr txBox="1"/>
      </xdr:nvSpPr>
      <xdr:spPr>
        <a:xfrm>
          <a:off x="7648086" y="1013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218DC48-8241-455E-8FA6-F14F7F0E3066}"/>
            </a:ext>
          </a:extLst>
        </xdr:cNvPr>
        <xdr:cNvSpPr txBox="1"/>
      </xdr:nvSpPr>
      <xdr:spPr>
        <a:xfrm>
          <a:off x="6847986" y="1014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218B7BAE-C173-45BD-A3FC-5D7F32FF8E23}"/>
            </a:ext>
          </a:extLst>
        </xdr:cNvPr>
        <xdr:cNvSpPr txBox="1"/>
      </xdr:nvSpPr>
      <xdr:spPr>
        <a:xfrm>
          <a:off x="6038361" y="101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141409</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401BDA97-1411-4039-AE54-2A718BCFCA68}"/>
            </a:ext>
          </a:extLst>
        </xdr:cNvPr>
        <xdr:cNvSpPr txBox="1"/>
      </xdr:nvSpPr>
      <xdr:spPr>
        <a:xfrm>
          <a:off x="8399995" y="954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141348</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CC9151EF-49E9-4BBC-8A05-576F00394397}"/>
            </a:ext>
          </a:extLst>
        </xdr:cNvPr>
        <xdr:cNvSpPr txBox="1"/>
      </xdr:nvSpPr>
      <xdr:spPr>
        <a:xfrm>
          <a:off x="7609420" y="954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6306</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42157258-ACB3-4439-9BDA-FA5242BC65AB}"/>
            </a:ext>
          </a:extLst>
        </xdr:cNvPr>
        <xdr:cNvSpPr txBox="1"/>
      </xdr:nvSpPr>
      <xdr:spPr>
        <a:xfrm>
          <a:off x="6818845" y="957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19535</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94FE6D78-B2AB-41E1-8F16-0E9E0E4BCD8B}"/>
            </a:ext>
          </a:extLst>
        </xdr:cNvPr>
        <xdr:cNvSpPr txBox="1"/>
      </xdr:nvSpPr>
      <xdr:spPr>
        <a:xfrm>
          <a:off x="6009220" y="958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D6233CB-2A45-48A4-AA01-6A9B48AD8A0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8B3E21C-A603-4F6C-AABA-5A898A5E945C}"/>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A194327-5675-4DB2-ACC8-DCA174D060C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9FF70F8-2101-40B5-ACA1-492290731B1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C9F6D0B-8F49-4786-AC0F-E9AFF60359C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0F2EE99-1E9F-4479-A40E-8F6E58B981F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E3B1F81-B7E9-417C-9AC7-39CE12ACA520}"/>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D464B16-AE18-413F-A0A9-E909341D529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44E6689-035E-47B9-9765-0A22BBD2780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6FE976D-2CD5-4886-B93A-35077A4E237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F1CFA7B-E50D-48B5-864F-B1CD0A206D7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557BB4CF-14B8-48C6-A911-9E74C1DC2F8C}"/>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1200C818-D4A1-477D-BF3B-4413A4BC1E3E}"/>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F2D1E057-19E4-4D58-A6C2-993678686DA2}"/>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1171C33-76EE-404D-8E35-E8F176286A61}"/>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2428E8B6-1ABC-4A03-A853-4C1793DBAF1F}"/>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65F28C5-4D27-4596-8B83-0C356645E2DF}"/>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938FD827-E8C0-4A29-A75B-336FFE5F8068}"/>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7227644B-9BCA-4B59-AF18-A5EC9B6CA16E}"/>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B60DCBE8-5BF9-4F2D-8E5F-CC8A41003F48}"/>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1F3F35BC-4F13-4DA5-9822-FBD69F8FE1E9}"/>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63DE9711-4856-40CB-9909-EE24260AF23C}"/>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579D1A49-5A79-4E56-A9A9-87A5E1AC9062}"/>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BDCC339-A039-4E28-B0A6-9B85D2071C6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A99F31CC-F397-4D62-A65B-6185EEC42D7E}"/>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31433C60-674B-462F-A4DE-BF48623221C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2E3DB964-8D53-469C-B7C7-57B05952C775}"/>
            </a:ext>
          </a:extLst>
        </xdr:cNvPr>
        <xdr:cNvCxnSpPr/>
      </xdr:nvCxnSpPr>
      <xdr:spPr>
        <a:xfrm flipV="1">
          <a:off x="4180840" y="12602482"/>
          <a:ext cx="0" cy="131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9F0B10B1-0A04-4655-9165-41425AC21DC6}"/>
            </a:ext>
          </a:extLst>
        </xdr:cNvPr>
        <xdr:cNvSpPr txBox="1"/>
      </xdr:nvSpPr>
      <xdr:spPr>
        <a:xfrm>
          <a:off x="4219575" y="1391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203CA779-0B11-4A34-8F44-1AD429D85CC4}"/>
            </a:ext>
          </a:extLst>
        </xdr:cNvPr>
        <xdr:cNvCxnSpPr/>
      </xdr:nvCxnSpPr>
      <xdr:spPr>
        <a:xfrm>
          <a:off x="4105275" y="13914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3D740645-C016-4D8D-ACB3-7E6DD9B00EC5}"/>
            </a:ext>
          </a:extLst>
        </xdr:cNvPr>
        <xdr:cNvSpPr txBox="1"/>
      </xdr:nvSpPr>
      <xdr:spPr>
        <a:xfrm>
          <a:off x="4219575" y="1239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0C595F17-E262-4F52-9DC9-8FF92C467D0D}"/>
            </a:ext>
          </a:extLst>
        </xdr:cNvPr>
        <xdr:cNvCxnSpPr/>
      </xdr:nvCxnSpPr>
      <xdr:spPr>
        <a:xfrm>
          <a:off x="4105275" y="12602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C534F54F-9100-4FFD-91B7-25B73C283369}"/>
            </a:ext>
          </a:extLst>
        </xdr:cNvPr>
        <xdr:cNvSpPr txBox="1"/>
      </xdr:nvSpPr>
      <xdr:spPr>
        <a:xfrm>
          <a:off x="4219575" y="13259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B5180914-50E8-4841-BE69-74D98BDB39CD}"/>
            </a:ext>
          </a:extLst>
        </xdr:cNvPr>
        <xdr:cNvSpPr/>
      </xdr:nvSpPr>
      <xdr:spPr>
        <a:xfrm>
          <a:off x="4124325" y="13398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ED07FCE6-2383-4EE0-9796-58580914AE3D}"/>
            </a:ext>
          </a:extLst>
        </xdr:cNvPr>
        <xdr:cNvSpPr/>
      </xdr:nvSpPr>
      <xdr:spPr>
        <a:xfrm>
          <a:off x="3381375" y="133628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A473A2E7-0BA1-452E-B5BD-E71C2E5CE291}"/>
            </a:ext>
          </a:extLst>
        </xdr:cNvPr>
        <xdr:cNvSpPr/>
      </xdr:nvSpPr>
      <xdr:spPr>
        <a:xfrm>
          <a:off x="2571750" y="133269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AC407EE4-0007-43D7-AC56-48E1958C6453}"/>
            </a:ext>
          </a:extLst>
        </xdr:cNvPr>
        <xdr:cNvSpPr/>
      </xdr:nvSpPr>
      <xdr:spPr>
        <a:xfrm>
          <a:off x="1781175"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D4C9CD14-D1DF-4C1E-8314-679591136DDB}"/>
            </a:ext>
          </a:extLst>
        </xdr:cNvPr>
        <xdr:cNvSpPr/>
      </xdr:nvSpPr>
      <xdr:spPr>
        <a:xfrm>
          <a:off x="981075" y="1327104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32E4C18-171B-4278-80FE-B541271308F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D254999-870B-46F6-BEAD-DC183152C96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B4226B7-B04C-4451-8E58-8626C7283E7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9C2783E-9C7A-46D5-B90A-4B1225DE311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3AAC457-EA07-4CFF-AAE0-B41DB55BD8F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54248</xdr:rowOff>
    </xdr:from>
    <xdr:to>
      <xdr:col>24</xdr:col>
      <xdr:colOff>114300</xdr:colOff>
      <xdr:row>85</xdr:row>
      <xdr:rowOff>155848</xdr:rowOff>
    </xdr:to>
    <xdr:sp macro="" textlink="">
      <xdr:nvSpPr>
        <xdr:cNvPr id="301" name="楕円 300">
          <a:extLst>
            <a:ext uri="{FF2B5EF4-FFF2-40B4-BE49-F238E27FC236}">
              <a16:creationId xmlns:a16="http://schemas.microsoft.com/office/drawing/2014/main" id="{D3C7070B-9FA6-4A24-A2BD-EC96F8C2AA6B}"/>
            </a:ext>
          </a:extLst>
        </xdr:cNvPr>
        <xdr:cNvSpPr/>
      </xdr:nvSpPr>
      <xdr:spPr>
        <a:xfrm>
          <a:off x="4124325" y="138273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140625</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48DAFEC6-5154-4BA9-989E-09E398A7BC09}"/>
            </a:ext>
          </a:extLst>
        </xdr:cNvPr>
        <xdr:cNvSpPr txBox="1"/>
      </xdr:nvSpPr>
      <xdr:spPr>
        <a:xfrm>
          <a:off x="4219575" y="1375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166914</xdr:rowOff>
    </xdr:from>
    <xdr:to>
      <xdr:col>20</xdr:col>
      <xdr:colOff>38100</xdr:colOff>
      <xdr:row>85</xdr:row>
      <xdr:rowOff>97064</xdr:rowOff>
    </xdr:to>
    <xdr:sp macro="" textlink="">
      <xdr:nvSpPr>
        <xdr:cNvPr id="303" name="楕円 302">
          <a:extLst>
            <a:ext uri="{FF2B5EF4-FFF2-40B4-BE49-F238E27FC236}">
              <a16:creationId xmlns:a16="http://schemas.microsoft.com/office/drawing/2014/main" id="{73B23746-DFFB-44FC-BADB-223A3E23F975}"/>
            </a:ext>
          </a:extLst>
        </xdr:cNvPr>
        <xdr:cNvSpPr/>
      </xdr:nvSpPr>
      <xdr:spPr>
        <a:xfrm>
          <a:off x="3381375" y="13774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46264</xdr:rowOff>
    </xdr:from>
    <xdr:to>
      <xdr:col>24</xdr:col>
      <xdr:colOff>63500</xdr:colOff>
      <xdr:row>85</xdr:row>
      <xdr:rowOff>105048</xdr:rowOff>
    </xdr:to>
    <xdr:cxnSp macro="">
      <xdr:nvCxnSpPr>
        <xdr:cNvPr id="304" name="直線コネクタ 303">
          <a:extLst>
            <a:ext uri="{FF2B5EF4-FFF2-40B4-BE49-F238E27FC236}">
              <a16:creationId xmlns:a16="http://schemas.microsoft.com/office/drawing/2014/main" id="{0735277A-2D01-460C-87E0-AE620B27FE2A}"/>
            </a:ext>
          </a:extLst>
        </xdr:cNvPr>
        <xdr:cNvCxnSpPr/>
      </xdr:nvCxnSpPr>
      <xdr:spPr>
        <a:xfrm>
          <a:off x="3429000" y="13822589"/>
          <a:ext cx="752475"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108131</xdr:rowOff>
    </xdr:from>
    <xdr:to>
      <xdr:col>15</xdr:col>
      <xdr:colOff>101600</xdr:colOff>
      <xdr:row>85</xdr:row>
      <xdr:rowOff>38281</xdr:rowOff>
    </xdr:to>
    <xdr:sp macro="" textlink="">
      <xdr:nvSpPr>
        <xdr:cNvPr id="305" name="楕円 304">
          <a:extLst>
            <a:ext uri="{FF2B5EF4-FFF2-40B4-BE49-F238E27FC236}">
              <a16:creationId xmlns:a16="http://schemas.microsoft.com/office/drawing/2014/main" id="{183F079F-3D5F-4392-AE72-9BD9602D2F05}"/>
            </a:ext>
          </a:extLst>
        </xdr:cNvPr>
        <xdr:cNvSpPr/>
      </xdr:nvSpPr>
      <xdr:spPr>
        <a:xfrm>
          <a:off x="2571750" y="137161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158931</xdr:rowOff>
    </xdr:from>
    <xdr:to>
      <xdr:col>19</xdr:col>
      <xdr:colOff>177800</xdr:colOff>
      <xdr:row>85</xdr:row>
      <xdr:rowOff>46264</xdr:rowOff>
    </xdr:to>
    <xdr:cxnSp macro="">
      <xdr:nvCxnSpPr>
        <xdr:cNvPr id="306" name="直線コネクタ 305">
          <a:extLst>
            <a:ext uri="{FF2B5EF4-FFF2-40B4-BE49-F238E27FC236}">
              <a16:creationId xmlns:a16="http://schemas.microsoft.com/office/drawing/2014/main" id="{2A566BFF-3AFA-42C1-BE84-1DB502C8E757}"/>
            </a:ext>
          </a:extLst>
        </xdr:cNvPr>
        <xdr:cNvCxnSpPr/>
      </xdr:nvCxnSpPr>
      <xdr:spPr>
        <a:xfrm>
          <a:off x="2619375" y="13773331"/>
          <a:ext cx="809625"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42818</xdr:rowOff>
    </xdr:from>
    <xdr:to>
      <xdr:col>10</xdr:col>
      <xdr:colOff>165100</xdr:colOff>
      <xdr:row>84</xdr:row>
      <xdr:rowOff>144418</xdr:rowOff>
    </xdr:to>
    <xdr:sp macro="" textlink="">
      <xdr:nvSpPr>
        <xdr:cNvPr id="307" name="楕円 306">
          <a:extLst>
            <a:ext uri="{FF2B5EF4-FFF2-40B4-BE49-F238E27FC236}">
              <a16:creationId xmlns:a16="http://schemas.microsoft.com/office/drawing/2014/main" id="{C6884378-6E56-4A41-BDF0-F20626194AE7}"/>
            </a:ext>
          </a:extLst>
        </xdr:cNvPr>
        <xdr:cNvSpPr/>
      </xdr:nvSpPr>
      <xdr:spPr>
        <a:xfrm>
          <a:off x="1781175" y="136572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93618</xdr:rowOff>
    </xdr:from>
    <xdr:to>
      <xdr:col>15</xdr:col>
      <xdr:colOff>50800</xdr:colOff>
      <xdr:row>84</xdr:row>
      <xdr:rowOff>158931</xdr:rowOff>
    </xdr:to>
    <xdr:cxnSp macro="">
      <xdr:nvCxnSpPr>
        <xdr:cNvPr id="308" name="直線コネクタ 307">
          <a:extLst>
            <a:ext uri="{FF2B5EF4-FFF2-40B4-BE49-F238E27FC236}">
              <a16:creationId xmlns:a16="http://schemas.microsoft.com/office/drawing/2014/main" id="{4AAA9345-CF73-43ED-BEBF-24CB4C88FDE9}"/>
            </a:ext>
          </a:extLst>
        </xdr:cNvPr>
        <xdr:cNvCxnSpPr/>
      </xdr:nvCxnSpPr>
      <xdr:spPr>
        <a:xfrm>
          <a:off x="1828800" y="13704843"/>
          <a:ext cx="790575"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142421</xdr:rowOff>
    </xdr:from>
    <xdr:to>
      <xdr:col>6</xdr:col>
      <xdr:colOff>38100</xdr:colOff>
      <xdr:row>84</xdr:row>
      <xdr:rowOff>72571</xdr:rowOff>
    </xdr:to>
    <xdr:sp macro="" textlink="">
      <xdr:nvSpPr>
        <xdr:cNvPr id="309" name="楕円 308">
          <a:extLst>
            <a:ext uri="{FF2B5EF4-FFF2-40B4-BE49-F238E27FC236}">
              <a16:creationId xmlns:a16="http://schemas.microsoft.com/office/drawing/2014/main" id="{519DCE87-7799-4E18-89FB-A8621AD37F0F}"/>
            </a:ext>
          </a:extLst>
        </xdr:cNvPr>
        <xdr:cNvSpPr/>
      </xdr:nvSpPr>
      <xdr:spPr>
        <a:xfrm>
          <a:off x="981075" y="1359489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21771</xdr:rowOff>
    </xdr:from>
    <xdr:to>
      <xdr:col>10</xdr:col>
      <xdr:colOff>114300</xdr:colOff>
      <xdr:row>84</xdr:row>
      <xdr:rowOff>93618</xdr:rowOff>
    </xdr:to>
    <xdr:cxnSp macro="">
      <xdr:nvCxnSpPr>
        <xdr:cNvPr id="310" name="直線コネクタ 309">
          <a:extLst>
            <a:ext uri="{FF2B5EF4-FFF2-40B4-BE49-F238E27FC236}">
              <a16:creationId xmlns:a16="http://schemas.microsoft.com/office/drawing/2014/main" id="{45DA9526-DB50-444A-BD1C-80883430F8E7}"/>
            </a:ext>
          </a:extLst>
        </xdr:cNvPr>
        <xdr:cNvCxnSpPr/>
      </xdr:nvCxnSpPr>
      <xdr:spPr>
        <a:xfrm>
          <a:off x="1028700" y="13632996"/>
          <a:ext cx="8001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DBEB6B90-4ED3-47B6-A740-2CA2F1456621}"/>
            </a:ext>
          </a:extLst>
        </xdr:cNvPr>
        <xdr:cNvSpPr txBox="1"/>
      </xdr:nvSpPr>
      <xdr:spPr>
        <a:xfrm>
          <a:off x="32391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4F5FC799-3666-4C26-8EEB-352CAD1B0F6A}"/>
            </a:ext>
          </a:extLst>
        </xdr:cNvPr>
        <xdr:cNvSpPr txBox="1"/>
      </xdr:nvSpPr>
      <xdr:spPr>
        <a:xfrm>
          <a:off x="2439044"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870E62AE-1198-49CF-9206-614D612D1FC2}"/>
            </a:ext>
          </a:extLst>
        </xdr:cNvPr>
        <xdr:cNvSpPr txBox="1"/>
      </xdr:nvSpPr>
      <xdr:spPr>
        <a:xfrm>
          <a:off x="1648469" y="1308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66FFCCDA-A852-406A-8EAB-A3BA59814505}"/>
            </a:ext>
          </a:extLst>
        </xdr:cNvPr>
        <xdr:cNvSpPr txBox="1"/>
      </xdr:nvSpPr>
      <xdr:spPr>
        <a:xfrm>
          <a:off x="848369" y="130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88191</xdr:rowOff>
    </xdr:from>
    <xdr:ext cx="405111" cy="259045"/>
    <xdr:sp macro="" textlink="">
      <xdr:nvSpPr>
        <xdr:cNvPr id="315" name="n_1mainValue【公営住宅】&#10;有形固定資産減価償却率">
          <a:extLst>
            <a:ext uri="{FF2B5EF4-FFF2-40B4-BE49-F238E27FC236}">
              <a16:creationId xmlns:a16="http://schemas.microsoft.com/office/drawing/2014/main" id="{A81D16AF-33F9-4EBE-A493-A198DE2BF3E3}"/>
            </a:ext>
          </a:extLst>
        </xdr:cNvPr>
        <xdr:cNvSpPr txBox="1"/>
      </xdr:nvSpPr>
      <xdr:spPr>
        <a:xfrm>
          <a:off x="3239144" y="1385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29408</xdr:rowOff>
    </xdr:from>
    <xdr:ext cx="405111" cy="259045"/>
    <xdr:sp macro="" textlink="">
      <xdr:nvSpPr>
        <xdr:cNvPr id="316" name="n_2mainValue【公営住宅】&#10;有形固定資産減価償却率">
          <a:extLst>
            <a:ext uri="{FF2B5EF4-FFF2-40B4-BE49-F238E27FC236}">
              <a16:creationId xmlns:a16="http://schemas.microsoft.com/office/drawing/2014/main" id="{5332ABAD-BD65-4988-AC04-DA850EBD4897}"/>
            </a:ext>
          </a:extLst>
        </xdr:cNvPr>
        <xdr:cNvSpPr txBox="1"/>
      </xdr:nvSpPr>
      <xdr:spPr>
        <a:xfrm>
          <a:off x="2439044" y="137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135545</xdr:rowOff>
    </xdr:from>
    <xdr:ext cx="405111" cy="259045"/>
    <xdr:sp macro="" textlink="">
      <xdr:nvSpPr>
        <xdr:cNvPr id="317" name="n_3mainValue【公営住宅】&#10;有形固定資産減価償却率">
          <a:extLst>
            <a:ext uri="{FF2B5EF4-FFF2-40B4-BE49-F238E27FC236}">
              <a16:creationId xmlns:a16="http://schemas.microsoft.com/office/drawing/2014/main" id="{7C440F84-036E-4F9A-88D3-42AD76F53964}"/>
            </a:ext>
          </a:extLst>
        </xdr:cNvPr>
        <xdr:cNvSpPr txBox="1"/>
      </xdr:nvSpPr>
      <xdr:spPr>
        <a:xfrm>
          <a:off x="1648469" y="1374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63698</xdr:rowOff>
    </xdr:from>
    <xdr:ext cx="405111" cy="259045"/>
    <xdr:sp macro="" textlink="">
      <xdr:nvSpPr>
        <xdr:cNvPr id="318" name="n_4mainValue【公営住宅】&#10;有形固定資産減価償却率">
          <a:extLst>
            <a:ext uri="{FF2B5EF4-FFF2-40B4-BE49-F238E27FC236}">
              <a16:creationId xmlns:a16="http://schemas.microsoft.com/office/drawing/2014/main" id="{BDD7F0C9-EF98-4001-8035-03A9A5DCAABE}"/>
            </a:ext>
          </a:extLst>
        </xdr:cNvPr>
        <xdr:cNvSpPr txBox="1"/>
      </xdr:nvSpPr>
      <xdr:spPr>
        <a:xfrm>
          <a:off x="848369" y="1367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D4762EE-4D23-460C-B15D-3251371068A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BAAB67B1-08BB-4FC2-96C6-62E9EE617CA3}"/>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97B6F80-91B8-4A2E-9B1C-203ADDCAFC1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3CC24CC-34AF-4805-BA50-FC90D4C4607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B5BE2F5D-2252-447C-B033-90DB0FE2D5F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6F58AC49-0859-4DA7-A3D5-178CACA6C17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D74C5369-A23B-47AB-AFD6-D740B174C85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60E2DB97-7022-4695-89E0-08E4D67D01B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1562E7B7-F38E-4D7F-AC69-D5C1CD94ABB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4805A1DC-AE27-415E-8470-3B31147D56F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433449CD-6C53-45F2-81AD-CE3F932500C2}"/>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9F01EF93-C18E-423E-8D16-64174143844D}"/>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3A909F2D-FC21-42F5-A850-FE11155F4626}"/>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DEEB0824-F175-43F0-A447-0A107D98DE4E}"/>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7043FA3-2369-461C-A2CF-BEA5F76265C8}"/>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393F198B-E428-487D-B553-9524C00FBB48}"/>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54A2EB54-2F5C-44BB-86AD-099721B109A3}"/>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F50EC1A8-EBD1-4066-A1E0-3E1682105341}"/>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178D0028-6FC5-4DAB-BA72-187778563236}"/>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49ED82B3-5776-4401-9B2A-8EBE3115776D}"/>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9F97564-BD63-42DE-892F-85771E04B64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81F7ED3-10D7-4CD4-A1DD-D185132A60F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32A5A6F-6BF2-4617-A824-B048C13B621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3B0F2701-82BD-49E5-8353-95FC46A637C6}"/>
            </a:ext>
          </a:extLst>
        </xdr:cNvPr>
        <xdr:cNvCxnSpPr/>
      </xdr:nvCxnSpPr>
      <xdr:spPr>
        <a:xfrm flipV="1">
          <a:off x="9429115" y="12745720"/>
          <a:ext cx="0" cy="129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3E489423-BFE6-4B72-80CB-82D500B07934}"/>
            </a:ext>
          </a:extLst>
        </xdr:cNvPr>
        <xdr:cNvSpPr txBox="1"/>
      </xdr:nvSpPr>
      <xdr:spPr>
        <a:xfrm>
          <a:off x="9467850"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A86C0731-E46E-444E-9C01-BF0DDD207F6F}"/>
            </a:ext>
          </a:extLst>
        </xdr:cNvPr>
        <xdr:cNvCxnSpPr/>
      </xdr:nvCxnSpPr>
      <xdr:spPr>
        <a:xfrm>
          <a:off x="9363075" y="1404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81E8C5A7-C6A2-44EA-854B-9060F1FD0FC3}"/>
            </a:ext>
          </a:extLst>
        </xdr:cNvPr>
        <xdr:cNvSpPr txBox="1"/>
      </xdr:nvSpPr>
      <xdr:spPr>
        <a:xfrm>
          <a:off x="9467850" y="1252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9CB50500-DB52-418D-A46C-EC337FA61238}"/>
            </a:ext>
          </a:extLst>
        </xdr:cNvPr>
        <xdr:cNvCxnSpPr/>
      </xdr:nvCxnSpPr>
      <xdr:spPr>
        <a:xfrm>
          <a:off x="9363075" y="127457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C5A39C7B-3C42-4E08-B0FA-2A4D1BB8D8B2}"/>
            </a:ext>
          </a:extLst>
        </xdr:cNvPr>
        <xdr:cNvSpPr txBox="1"/>
      </xdr:nvSpPr>
      <xdr:spPr>
        <a:xfrm>
          <a:off x="9467850" y="13486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A3E53F82-2D96-412A-8E91-53410A3FFDD6}"/>
            </a:ext>
          </a:extLst>
        </xdr:cNvPr>
        <xdr:cNvSpPr/>
      </xdr:nvSpPr>
      <xdr:spPr>
        <a:xfrm>
          <a:off x="9401175" y="1350822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21AFB428-CD51-4AEF-A418-BBA796B1884B}"/>
            </a:ext>
          </a:extLst>
        </xdr:cNvPr>
        <xdr:cNvSpPr/>
      </xdr:nvSpPr>
      <xdr:spPr>
        <a:xfrm>
          <a:off x="8639175" y="135089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3538542C-D08A-4034-9F14-932AF134E997}"/>
            </a:ext>
          </a:extLst>
        </xdr:cNvPr>
        <xdr:cNvSpPr/>
      </xdr:nvSpPr>
      <xdr:spPr>
        <a:xfrm>
          <a:off x="7839075" y="135152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75FFE2E8-6854-4383-94B6-D90154E79F2C}"/>
            </a:ext>
          </a:extLst>
        </xdr:cNvPr>
        <xdr:cNvSpPr/>
      </xdr:nvSpPr>
      <xdr:spPr>
        <a:xfrm>
          <a:off x="7029450" y="13508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96BE2C13-1E4C-4C9A-8B16-4377FC6A3FEB}"/>
            </a:ext>
          </a:extLst>
        </xdr:cNvPr>
        <xdr:cNvSpPr/>
      </xdr:nvSpPr>
      <xdr:spPr>
        <a:xfrm>
          <a:off x="6238875" y="134951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273F8DD-063A-4B1F-B86E-0215284FDA6B}"/>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71B0FC9-87B7-48C3-A0CB-3E69204CCD7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A8FFD49-48FC-4FDB-B206-FBF7D85C4E82}"/>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9ABF708-4AE8-44E8-92A4-D43EC9AD5A6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6ADFACB-9091-4102-A286-2AA258500C8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39878</xdr:rowOff>
    </xdr:from>
    <xdr:to>
      <xdr:col>55</xdr:col>
      <xdr:colOff>50800</xdr:colOff>
      <xdr:row>83</xdr:row>
      <xdr:rowOff>141478</xdr:rowOff>
    </xdr:to>
    <xdr:sp macro="" textlink="">
      <xdr:nvSpPr>
        <xdr:cNvPr id="358" name="楕円 357">
          <a:extLst>
            <a:ext uri="{FF2B5EF4-FFF2-40B4-BE49-F238E27FC236}">
              <a16:creationId xmlns:a16="http://schemas.microsoft.com/office/drawing/2014/main" id="{F02D2ECC-BDE5-46DF-A4B9-0A1D9C888518}"/>
            </a:ext>
          </a:extLst>
        </xdr:cNvPr>
        <xdr:cNvSpPr/>
      </xdr:nvSpPr>
      <xdr:spPr>
        <a:xfrm>
          <a:off x="9401175" y="1348917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62755</xdr:rowOff>
    </xdr:from>
    <xdr:ext cx="469744" cy="259045"/>
    <xdr:sp macro="" textlink="">
      <xdr:nvSpPr>
        <xdr:cNvPr id="359" name="【公営住宅】&#10;一人当たり面積該当値テキスト">
          <a:extLst>
            <a:ext uri="{FF2B5EF4-FFF2-40B4-BE49-F238E27FC236}">
              <a16:creationId xmlns:a16="http://schemas.microsoft.com/office/drawing/2014/main" id="{EFBA2E73-0694-4526-80E5-E6A4A902B37A}"/>
            </a:ext>
          </a:extLst>
        </xdr:cNvPr>
        <xdr:cNvSpPr txBox="1"/>
      </xdr:nvSpPr>
      <xdr:spPr>
        <a:xfrm>
          <a:off x="946785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38354</xdr:rowOff>
    </xdr:from>
    <xdr:to>
      <xdr:col>50</xdr:col>
      <xdr:colOff>165100</xdr:colOff>
      <xdr:row>83</xdr:row>
      <xdr:rowOff>139954</xdr:rowOff>
    </xdr:to>
    <xdr:sp macro="" textlink="">
      <xdr:nvSpPr>
        <xdr:cNvPr id="360" name="楕円 359">
          <a:extLst>
            <a:ext uri="{FF2B5EF4-FFF2-40B4-BE49-F238E27FC236}">
              <a16:creationId xmlns:a16="http://schemas.microsoft.com/office/drawing/2014/main" id="{A10A72C4-B758-4808-AD66-1EC07D0E5B42}"/>
            </a:ext>
          </a:extLst>
        </xdr:cNvPr>
        <xdr:cNvSpPr/>
      </xdr:nvSpPr>
      <xdr:spPr>
        <a:xfrm>
          <a:off x="8639175" y="134876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89154</xdr:rowOff>
    </xdr:from>
    <xdr:to>
      <xdr:col>55</xdr:col>
      <xdr:colOff>0</xdr:colOff>
      <xdr:row>83</xdr:row>
      <xdr:rowOff>90678</xdr:rowOff>
    </xdr:to>
    <xdr:cxnSp macro="">
      <xdr:nvCxnSpPr>
        <xdr:cNvPr id="361" name="直線コネクタ 360">
          <a:extLst>
            <a:ext uri="{FF2B5EF4-FFF2-40B4-BE49-F238E27FC236}">
              <a16:creationId xmlns:a16="http://schemas.microsoft.com/office/drawing/2014/main" id="{348D7BBB-764E-46C5-ADA1-8DA404763D87}"/>
            </a:ext>
          </a:extLst>
        </xdr:cNvPr>
        <xdr:cNvCxnSpPr/>
      </xdr:nvCxnSpPr>
      <xdr:spPr>
        <a:xfrm>
          <a:off x="8686800" y="13535279"/>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36830</xdr:rowOff>
    </xdr:from>
    <xdr:to>
      <xdr:col>46</xdr:col>
      <xdr:colOff>38100</xdr:colOff>
      <xdr:row>83</xdr:row>
      <xdr:rowOff>138430</xdr:rowOff>
    </xdr:to>
    <xdr:sp macro="" textlink="">
      <xdr:nvSpPr>
        <xdr:cNvPr id="362" name="楕円 361">
          <a:extLst>
            <a:ext uri="{FF2B5EF4-FFF2-40B4-BE49-F238E27FC236}">
              <a16:creationId xmlns:a16="http://schemas.microsoft.com/office/drawing/2014/main" id="{63CF2FE0-E9B6-41DB-B698-1EE3AD2A7764}"/>
            </a:ext>
          </a:extLst>
        </xdr:cNvPr>
        <xdr:cNvSpPr/>
      </xdr:nvSpPr>
      <xdr:spPr>
        <a:xfrm>
          <a:off x="7839075" y="134861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87630</xdr:rowOff>
    </xdr:from>
    <xdr:to>
      <xdr:col>50</xdr:col>
      <xdr:colOff>114300</xdr:colOff>
      <xdr:row>83</xdr:row>
      <xdr:rowOff>89154</xdr:rowOff>
    </xdr:to>
    <xdr:cxnSp macro="">
      <xdr:nvCxnSpPr>
        <xdr:cNvPr id="363" name="直線コネクタ 362">
          <a:extLst>
            <a:ext uri="{FF2B5EF4-FFF2-40B4-BE49-F238E27FC236}">
              <a16:creationId xmlns:a16="http://schemas.microsoft.com/office/drawing/2014/main" id="{1A00E271-1B06-4961-B4DB-87EE484A2C7E}"/>
            </a:ext>
          </a:extLst>
        </xdr:cNvPr>
        <xdr:cNvCxnSpPr/>
      </xdr:nvCxnSpPr>
      <xdr:spPr>
        <a:xfrm>
          <a:off x="7886700" y="13533755"/>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39115</xdr:rowOff>
    </xdr:from>
    <xdr:to>
      <xdr:col>41</xdr:col>
      <xdr:colOff>101600</xdr:colOff>
      <xdr:row>83</xdr:row>
      <xdr:rowOff>140715</xdr:rowOff>
    </xdr:to>
    <xdr:sp macro="" textlink="">
      <xdr:nvSpPr>
        <xdr:cNvPr id="364" name="楕円 363">
          <a:extLst>
            <a:ext uri="{FF2B5EF4-FFF2-40B4-BE49-F238E27FC236}">
              <a16:creationId xmlns:a16="http://schemas.microsoft.com/office/drawing/2014/main" id="{44BB220B-C90A-42F9-80B4-1ED95A18C05C}"/>
            </a:ext>
          </a:extLst>
        </xdr:cNvPr>
        <xdr:cNvSpPr/>
      </xdr:nvSpPr>
      <xdr:spPr>
        <a:xfrm>
          <a:off x="7029450" y="134884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87630</xdr:rowOff>
    </xdr:from>
    <xdr:to>
      <xdr:col>45</xdr:col>
      <xdr:colOff>177800</xdr:colOff>
      <xdr:row>83</xdr:row>
      <xdr:rowOff>89915</xdr:rowOff>
    </xdr:to>
    <xdr:cxnSp macro="">
      <xdr:nvCxnSpPr>
        <xdr:cNvPr id="365" name="直線コネクタ 364">
          <a:extLst>
            <a:ext uri="{FF2B5EF4-FFF2-40B4-BE49-F238E27FC236}">
              <a16:creationId xmlns:a16="http://schemas.microsoft.com/office/drawing/2014/main" id="{98988534-EA80-4762-9DE0-ECD3DF6FFACC}"/>
            </a:ext>
          </a:extLst>
        </xdr:cNvPr>
        <xdr:cNvCxnSpPr/>
      </xdr:nvCxnSpPr>
      <xdr:spPr>
        <a:xfrm flipV="1">
          <a:off x="7077075" y="13533755"/>
          <a:ext cx="80962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39878</xdr:rowOff>
    </xdr:from>
    <xdr:to>
      <xdr:col>36</xdr:col>
      <xdr:colOff>165100</xdr:colOff>
      <xdr:row>83</xdr:row>
      <xdr:rowOff>141478</xdr:rowOff>
    </xdr:to>
    <xdr:sp macro="" textlink="">
      <xdr:nvSpPr>
        <xdr:cNvPr id="366" name="楕円 365">
          <a:extLst>
            <a:ext uri="{FF2B5EF4-FFF2-40B4-BE49-F238E27FC236}">
              <a16:creationId xmlns:a16="http://schemas.microsoft.com/office/drawing/2014/main" id="{4DD3B6F6-91A5-4BA1-BF54-461A683B89AA}"/>
            </a:ext>
          </a:extLst>
        </xdr:cNvPr>
        <xdr:cNvSpPr/>
      </xdr:nvSpPr>
      <xdr:spPr>
        <a:xfrm>
          <a:off x="6238875" y="134891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89915</xdr:rowOff>
    </xdr:from>
    <xdr:to>
      <xdr:col>41</xdr:col>
      <xdr:colOff>50800</xdr:colOff>
      <xdr:row>83</xdr:row>
      <xdr:rowOff>90678</xdr:rowOff>
    </xdr:to>
    <xdr:cxnSp macro="">
      <xdr:nvCxnSpPr>
        <xdr:cNvPr id="367" name="直線コネクタ 366">
          <a:extLst>
            <a:ext uri="{FF2B5EF4-FFF2-40B4-BE49-F238E27FC236}">
              <a16:creationId xmlns:a16="http://schemas.microsoft.com/office/drawing/2014/main" id="{047F5205-ABE5-4BCD-9908-A65BC74660A1}"/>
            </a:ext>
          </a:extLst>
        </xdr:cNvPr>
        <xdr:cNvCxnSpPr/>
      </xdr:nvCxnSpPr>
      <xdr:spPr>
        <a:xfrm flipV="1">
          <a:off x="6286500" y="13536040"/>
          <a:ext cx="79057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59D3CF99-A03B-4742-813B-1DC526FB8876}"/>
            </a:ext>
          </a:extLst>
        </xdr:cNvPr>
        <xdr:cNvSpPr txBox="1"/>
      </xdr:nvSpPr>
      <xdr:spPr>
        <a:xfrm>
          <a:off x="8458277"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2D93449D-A5B7-4CA6-B756-AB4AA3E3E505}"/>
            </a:ext>
          </a:extLst>
        </xdr:cNvPr>
        <xdr:cNvSpPr txBox="1"/>
      </xdr:nvSpPr>
      <xdr:spPr>
        <a:xfrm>
          <a:off x="7677227" y="1360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689AAC76-A6EE-40BB-9478-5DE59C0C9D55}"/>
            </a:ext>
          </a:extLst>
        </xdr:cNvPr>
        <xdr:cNvSpPr txBox="1"/>
      </xdr:nvSpPr>
      <xdr:spPr>
        <a:xfrm>
          <a:off x="6867602"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65795A39-CB35-4F99-A471-DD14AB9AB27B}"/>
            </a:ext>
          </a:extLst>
        </xdr:cNvPr>
        <xdr:cNvSpPr txBox="1"/>
      </xdr:nvSpPr>
      <xdr:spPr>
        <a:xfrm>
          <a:off x="6067502" y="1359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156481</xdr:rowOff>
    </xdr:from>
    <xdr:ext cx="469744" cy="259045"/>
    <xdr:sp macro="" textlink="">
      <xdr:nvSpPr>
        <xdr:cNvPr id="372" name="n_1mainValue【公営住宅】&#10;一人当たり面積">
          <a:extLst>
            <a:ext uri="{FF2B5EF4-FFF2-40B4-BE49-F238E27FC236}">
              <a16:creationId xmlns:a16="http://schemas.microsoft.com/office/drawing/2014/main" id="{CF8BB642-2F4C-4D0F-99F8-FF8A5CE05098}"/>
            </a:ext>
          </a:extLst>
        </xdr:cNvPr>
        <xdr:cNvSpPr txBox="1"/>
      </xdr:nvSpPr>
      <xdr:spPr>
        <a:xfrm>
          <a:off x="8458277" y="1328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154957</xdr:rowOff>
    </xdr:from>
    <xdr:ext cx="469744" cy="259045"/>
    <xdr:sp macro="" textlink="">
      <xdr:nvSpPr>
        <xdr:cNvPr id="373" name="n_2mainValue【公営住宅】&#10;一人当たり面積">
          <a:extLst>
            <a:ext uri="{FF2B5EF4-FFF2-40B4-BE49-F238E27FC236}">
              <a16:creationId xmlns:a16="http://schemas.microsoft.com/office/drawing/2014/main" id="{EEC906C1-7C51-49CD-A222-2D3C81A87F40}"/>
            </a:ext>
          </a:extLst>
        </xdr:cNvPr>
        <xdr:cNvSpPr txBox="1"/>
      </xdr:nvSpPr>
      <xdr:spPr>
        <a:xfrm>
          <a:off x="7677227" y="132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157242</xdr:rowOff>
    </xdr:from>
    <xdr:ext cx="469744" cy="259045"/>
    <xdr:sp macro="" textlink="">
      <xdr:nvSpPr>
        <xdr:cNvPr id="374" name="n_3mainValue【公営住宅】&#10;一人当たり面積">
          <a:extLst>
            <a:ext uri="{FF2B5EF4-FFF2-40B4-BE49-F238E27FC236}">
              <a16:creationId xmlns:a16="http://schemas.microsoft.com/office/drawing/2014/main" id="{1776F68F-61B5-42E7-81A1-72CBE65265D7}"/>
            </a:ext>
          </a:extLst>
        </xdr:cNvPr>
        <xdr:cNvSpPr txBox="1"/>
      </xdr:nvSpPr>
      <xdr:spPr>
        <a:xfrm>
          <a:off x="6867602" y="1328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158005</xdr:rowOff>
    </xdr:from>
    <xdr:ext cx="469744" cy="259045"/>
    <xdr:sp macro="" textlink="">
      <xdr:nvSpPr>
        <xdr:cNvPr id="375" name="n_4mainValue【公営住宅】&#10;一人当たり面積">
          <a:extLst>
            <a:ext uri="{FF2B5EF4-FFF2-40B4-BE49-F238E27FC236}">
              <a16:creationId xmlns:a16="http://schemas.microsoft.com/office/drawing/2014/main" id="{3D4D518B-634C-4F3C-A402-59C50DAFCB50}"/>
            </a:ext>
          </a:extLst>
        </xdr:cNvPr>
        <xdr:cNvSpPr txBox="1"/>
      </xdr:nvSpPr>
      <xdr:spPr>
        <a:xfrm>
          <a:off x="6067502" y="132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BDFB60E-C608-4AC7-945F-10ECB23D1C6C}"/>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60DB855-7BD9-415F-BCCA-AFF138BEFFF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BFDEE6B-6FC1-41FD-91BA-D3585332E8B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BBDD6E8F-066B-4EAE-8CFB-7F0EC7DFAD4D}"/>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BF726E63-74B2-40AF-BA0E-63850B5217D0}"/>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975BF21-1228-4FE5-85A7-B1367A448C5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A7C4544-D114-4287-855A-7316AA9F290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FAED063-890A-4AC4-8FC5-2493C489EC50}"/>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B73A8F39-51AD-428C-8986-DAE36ACA7F2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BB2E22E-3851-4D72-83BD-03D70D9E2BA1}"/>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B87A011E-4D2E-4D09-B277-CD316EAADFA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4911BF8C-48B3-4199-87A0-03278C32614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6CDCFD0-55E9-4AE7-BAFA-6E1F0DBB6EE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CEEFC0C1-FCD6-4CEC-A50A-B4DB6712516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A6FAAB83-6463-440B-978E-B71B881AC4D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F5843128-4C59-47C2-AB7C-C3EBAB7F8C7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CEEF0450-9DF1-428C-8E04-C29B4D91BF70}"/>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53317701-FAFD-487D-A2F6-1AC184B0E62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777F5CA4-A8F1-4766-BE5D-7AE7AFB6B18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2534ECA3-5D4A-4D18-88B3-678D0DF3181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480E2F0-AB87-4AE3-9AB4-056AD322AAE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1DEBDCE-316B-4135-B133-DCECCBA728D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489F391F-877E-43E7-A843-48374749091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D4DD507-E645-491A-904E-7CFE2CF09D6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634701C9-1C64-464B-A94A-8426E188970F}"/>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37353D54-3792-4997-89F2-36C06C40212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C2B1183-F829-477F-B1CC-AD837A536A0E}"/>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0072B092-E753-4540-AA1A-9ED462DDDC07}"/>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FA0A7B5F-C76F-4BC0-828D-D86525722C42}"/>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1D745597-8B44-45A5-9A95-98330966A4DC}"/>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3B07CAD2-2A13-4288-B700-350F22126345}"/>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29795007-E8B1-4F82-BB3E-B2C9A831BA6A}"/>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CAACE066-DF45-4D2A-86A6-A6A4C7FC6736}"/>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2501CB87-E069-40FE-850B-D74EB5B542AD}"/>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AD5EC30A-6EEE-41B2-8448-10F551076083}"/>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EB5482A2-1D8F-4E8D-AC83-9E4F9245E3B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180980E3-8B25-47B0-A955-33B666A061F0}"/>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F7C95826-23FA-4154-93E8-85322437354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0F524F3C-98C6-43E6-9F0D-30DA2C60005A}"/>
            </a:ext>
          </a:extLst>
        </xdr:cNvPr>
        <xdr:cNvCxnSpPr/>
      </xdr:nvCxnSpPr>
      <xdr:spPr>
        <a:xfrm flipV="1">
          <a:off x="14696439" y="5398643"/>
          <a:ext cx="0" cy="1153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20E93730-A2FF-4039-9F0E-18967952D428}"/>
            </a:ext>
          </a:extLst>
        </xdr:cNvPr>
        <xdr:cNvSpPr txBox="1"/>
      </xdr:nvSpPr>
      <xdr:spPr>
        <a:xfrm>
          <a:off x="14735175" y="655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986DD824-5566-4E10-99A2-D31E06A22E44}"/>
            </a:ext>
          </a:extLst>
        </xdr:cNvPr>
        <xdr:cNvCxnSpPr/>
      </xdr:nvCxnSpPr>
      <xdr:spPr>
        <a:xfrm>
          <a:off x="14611350" y="65521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3A4BC037-24A1-43B9-BD25-C54C35504816}"/>
            </a:ext>
          </a:extLst>
        </xdr:cNvPr>
        <xdr:cNvSpPr txBox="1"/>
      </xdr:nvSpPr>
      <xdr:spPr>
        <a:xfrm>
          <a:off x="14735175" y="519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235EC55D-6087-4E36-829F-2D0674FA17FE}"/>
            </a:ext>
          </a:extLst>
        </xdr:cNvPr>
        <xdr:cNvCxnSpPr/>
      </xdr:nvCxnSpPr>
      <xdr:spPr>
        <a:xfrm>
          <a:off x="14611350" y="5398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1F635212-D64A-463D-9543-74AC166B4C60}"/>
            </a:ext>
          </a:extLst>
        </xdr:cNvPr>
        <xdr:cNvSpPr txBox="1"/>
      </xdr:nvSpPr>
      <xdr:spPr>
        <a:xfrm>
          <a:off x="14735175" y="590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93A70F73-B421-4FFD-91BB-D96258D51ED6}"/>
            </a:ext>
          </a:extLst>
        </xdr:cNvPr>
        <xdr:cNvSpPr/>
      </xdr:nvSpPr>
      <xdr:spPr>
        <a:xfrm>
          <a:off x="14649450" y="5924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D38D8D91-5709-44D7-A695-3A510F65052E}"/>
            </a:ext>
          </a:extLst>
        </xdr:cNvPr>
        <xdr:cNvSpPr/>
      </xdr:nvSpPr>
      <xdr:spPr>
        <a:xfrm>
          <a:off x="13887450" y="58839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4DD1D6F3-596A-4655-96D5-F1481DC1C0F1}"/>
            </a:ext>
          </a:extLst>
        </xdr:cNvPr>
        <xdr:cNvSpPr/>
      </xdr:nvSpPr>
      <xdr:spPr>
        <a:xfrm>
          <a:off x="13096875" y="5849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5C77BB95-1077-471C-A77A-08D88F3A8CEE}"/>
            </a:ext>
          </a:extLst>
        </xdr:cNvPr>
        <xdr:cNvSpPr/>
      </xdr:nvSpPr>
      <xdr:spPr>
        <a:xfrm>
          <a:off x="12296775" y="58202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7FA0643D-6C00-4D66-9F11-EAC749C609CB}"/>
            </a:ext>
          </a:extLst>
        </xdr:cNvPr>
        <xdr:cNvSpPr/>
      </xdr:nvSpPr>
      <xdr:spPr>
        <a:xfrm>
          <a:off x="11487150" y="5801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BEB1EE2-74A6-4832-854F-92CD4E4843F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32AC043-7E17-4DA0-98C7-FCB41A92DF6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B25D8E5-8483-4DAE-8DA7-E1E79BA6CC8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95A8364-1D07-4368-8C56-44AD4E7B28C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C563C74-D84D-4989-9115-CB898BFF84A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52832</xdr:rowOff>
    </xdr:from>
    <xdr:to>
      <xdr:col>85</xdr:col>
      <xdr:colOff>177800</xdr:colOff>
      <xdr:row>36</xdr:row>
      <xdr:rowOff>154432</xdr:rowOff>
    </xdr:to>
    <xdr:sp macro="" textlink="">
      <xdr:nvSpPr>
        <xdr:cNvPr id="430" name="楕円 429">
          <a:extLst>
            <a:ext uri="{FF2B5EF4-FFF2-40B4-BE49-F238E27FC236}">
              <a16:creationId xmlns:a16="http://schemas.microsoft.com/office/drawing/2014/main" id="{889113DC-A76F-43CE-A6D5-221393CB9F73}"/>
            </a:ext>
          </a:extLst>
        </xdr:cNvPr>
        <xdr:cNvSpPr/>
      </xdr:nvSpPr>
      <xdr:spPr>
        <a:xfrm>
          <a:off x="14649450" y="58884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75709</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19C318E-7264-4615-96C8-DF01215DCEBA}"/>
            </a:ext>
          </a:extLst>
        </xdr:cNvPr>
        <xdr:cNvSpPr txBox="1"/>
      </xdr:nvSpPr>
      <xdr:spPr>
        <a:xfrm>
          <a:off x="14735175" y="575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135128</xdr:rowOff>
    </xdr:from>
    <xdr:to>
      <xdr:col>81</xdr:col>
      <xdr:colOff>101600</xdr:colOff>
      <xdr:row>36</xdr:row>
      <xdr:rowOff>65278</xdr:rowOff>
    </xdr:to>
    <xdr:sp macro="" textlink="">
      <xdr:nvSpPr>
        <xdr:cNvPr id="432" name="楕円 431">
          <a:extLst>
            <a:ext uri="{FF2B5EF4-FFF2-40B4-BE49-F238E27FC236}">
              <a16:creationId xmlns:a16="http://schemas.microsoft.com/office/drawing/2014/main" id="{04A3DEF6-22F3-4FF7-B6B6-E22E05C84659}"/>
            </a:ext>
          </a:extLst>
        </xdr:cNvPr>
        <xdr:cNvSpPr/>
      </xdr:nvSpPr>
      <xdr:spPr>
        <a:xfrm>
          <a:off x="13887450" y="58120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xdr:rowOff>
    </xdr:from>
    <xdr:to>
      <xdr:col>85</xdr:col>
      <xdr:colOff>127000</xdr:colOff>
      <xdr:row>36</xdr:row>
      <xdr:rowOff>103632</xdr:rowOff>
    </xdr:to>
    <xdr:cxnSp macro="">
      <xdr:nvCxnSpPr>
        <xdr:cNvPr id="433" name="直線コネクタ 432">
          <a:extLst>
            <a:ext uri="{FF2B5EF4-FFF2-40B4-BE49-F238E27FC236}">
              <a16:creationId xmlns:a16="http://schemas.microsoft.com/office/drawing/2014/main" id="{A725DDE1-E6BA-485E-89FD-9C61767EDAEF}"/>
            </a:ext>
          </a:extLst>
        </xdr:cNvPr>
        <xdr:cNvCxnSpPr/>
      </xdr:nvCxnSpPr>
      <xdr:spPr>
        <a:xfrm>
          <a:off x="13935075" y="5850128"/>
          <a:ext cx="7620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41402</xdr:rowOff>
    </xdr:from>
    <xdr:to>
      <xdr:col>76</xdr:col>
      <xdr:colOff>165100</xdr:colOff>
      <xdr:row>35</xdr:row>
      <xdr:rowOff>143002</xdr:rowOff>
    </xdr:to>
    <xdr:sp macro="" textlink="">
      <xdr:nvSpPr>
        <xdr:cNvPr id="434" name="楕円 433">
          <a:extLst>
            <a:ext uri="{FF2B5EF4-FFF2-40B4-BE49-F238E27FC236}">
              <a16:creationId xmlns:a16="http://schemas.microsoft.com/office/drawing/2014/main" id="{4204931D-E5F5-4E88-B2E7-E5C8D1BE5BD9}"/>
            </a:ext>
          </a:extLst>
        </xdr:cNvPr>
        <xdr:cNvSpPr/>
      </xdr:nvSpPr>
      <xdr:spPr>
        <a:xfrm>
          <a:off x="13096875" y="57214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92202</xdr:rowOff>
    </xdr:from>
    <xdr:to>
      <xdr:col>81</xdr:col>
      <xdr:colOff>50800</xdr:colOff>
      <xdr:row>36</xdr:row>
      <xdr:rowOff>14478</xdr:rowOff>
    </xdr:to>
    <xdr:cxnSp macro="">
      <xdr:nvCxnSpPr>
        <xdr:cNvPr id="435" name="直線コネクタ 434">
          <a:extLst>
            <a:ext uri="{FF2B5EF4-FFF2-40B4-BE49-F238E27FC236}">
              <a16:creationId xmlns:a16="http://schemas.microsoft.com/office/drawing/2014/main" id="{05962AE8-9196-4043-8FF4-51079C55B840}"/>
            </a:ext>
          </a:extLst>
        </xdr:cNvPr>
        <xdr:cNvCxnSpPr/>
      </xdr:nvCxnSpPr>
      <xdr:spPr>
        <a:xfrm>
          <a:off x="13144500" y="5769102"/>
          <a:ext cx="790575" cy="8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xdr:rowOff>
    </xdr:from>
    <xdr:to>
      <xdr:col>72</xdr:col>
      <xdr:colOff>38100</xdr:colOff>
      <xdr:row>35</xdr:row>
      <xdr:rowOff>115570</xdr:rowOff>
    </xdr:to>
    <xdr:sp macro="" textlink="">
      <xdr:nvSpPr>
        <xdr:cNvPr id="436" name="楕円 435">
          <a:extLst>
            <a:ext uri="{FF2B5EF4-FFF2-40B4-BE49-F238E27FC236}">
              <a16:creationId xmlns:a16="http://schemas.microsoft.com/office/drawing/2014/main" id="{8723E06E-1D68-4459-8695-21D2CE57B5F2}"/>
            </a:ext>
          </a:extLst>
        </xdr:cNvPr>
        <xdr:cNvSpPr/>
      </xdr:nvSpPr>
      <xdr:spPr>
        <a:xfrm>
          <a:off x="12296775" y="56876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64770</xdr:rowOff>
    </xdr:from>
    <xdr:to>
      <xdr:col>76</xdr:col>
      <xdr:colOff>114300</xdr:colOff>
      <xdr:row>35</xdr:row>
      <xdr:rowOff>92202</xdr:rowOff>
    </xdr:to>
    <xdr:cxnSp macro="">
      <xdr:nvCxnSpPr>
        <xdr:cNvPr id="437" name="直線コネクタ 436">
          <a:extLst>
            <a:ext uri="{FF2B5EF4-FFF2-40B4-BE49-F238E27FC236}">
              <a16:creationId xmlns:a16="http://schemas.microsoft.com/office/drawing/2014/main" id="{3E0F96D2-6762-47F5-99E9-1BAF0BD4A0EF}"/>
            </a:ext>
          </a:extLst>
        </xdr:cNvPr>
        <xdr:cNvCxnSpPr/>
      </xdr:nvCxnSpPr>
      <xdr:spPr>
        <a:xfrm>
          <a:off x="12344400" y="5744845"/>
          <a:ext cx="8001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144272</xdr:rowOff>
    </xdr:from>
    <xdr:to>
      <xdr:col>67</xdr:col>
      <xdr:colOff>101600</xdr:colOff>
      <xdr:row>35</xdr:row>
      <xdr:rowOff>74422</xdr:rowOff>
    </xdr:to>
    <xdr:sp macro="" textlink="">
      <xdr:nvSpPr>
        <xdr:cNvPr id="438" name="楕円 437">
          <a:extLst>
            <a:ext uri="{FF2B5EF4-FFF2-40B4-BE49-F238E27FC236}">
              <a16:creationId xmlns:a16="http://schemas.microsoft.com/office/drawing/2014/main" id="{7F01B7D6-473D-464E-B5CC-FF0E20A56A06}"/>
            </a:ext>
          </a:extLst>
        </xdr:cNvPr>
        <xdr:cNvSpPr/>
      </xdr:nvSpPr>
      <xdr:spPr>
        <a:xfrm>
          <a:off x="11487150" y="56560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23622</xdr:rowOff>
    </xdr:from>
    <xdr:to>
      <xdr:col>71</xdr:col>
      <xdr:colOff>177800</xdr:colOff>
      <xdr:row>35</xdr:row>
      <xdr:rowOff>64770</xdr:rowOff>
    </xdr:to>
    <xdr:cxnSp macro="">
      <xdr:nvCxnSpPr>
        <xdr:cNvPr id="439" name="直線コネクタ 438">
          <a:extLst>
            <a:ext uri="{FF2B5EF4-FFF2-40B4-BE49-F238E27FC236}">
              <a16:creationId xmlns:a16="http://schemas.microsoft.com/office/drawing/2014/main" id="{8BD02709-C91F-4952-B8A7-4FF2855A7180}"/>
            </a:ext>
          </a:extLst>
        </xdr:cNvPr>
        <xdr:cNvCxnSpPr/>
      </xdr:nvCxnSpPr>
      <xdr:spPr>
        <a:xfrm>
          <a:off x="11534775" y="5703697"/>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3BBBC769-E08F-413C-BB5C-D9BAE445AB38}"/>
            </a:ext>
          </a:extLst>
        </xdr:cNvPr>
        <xdr:cNvSpPr txBox="1"/>
      </xdr:nvSpPr>
      <xdr:spPr>
        <a:xfrm>
          <a:off x="13745219"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626475FE-519B-49BC-9C5D-FE653F2CD0D0}"/>
            </a:ext>
          </a:extLst>
        </xdr:cNvPr>
        <xdr:cNvSpPr txBox="1"/>
      </xdr:nvSpPr>
      <xdr:spPr>
        <a:xfrm>
          <a:off x="12964169" y="5941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A671FED7-E7CF-4AC6-B1B3-6F546F328FB6}"/>
            </a:ext>
          </a:extLst>
        </xdr:cNvPr>
        <xdr:cNvSpPr txBox="1"/>
      </xdr:nvSpPr>
      <xdr:spPr>
        <a:xfrm>
          <a:off x="12164069"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4E582FD7-2524-4ADD-81B9-2432B7DB2741}"/>
            </a:ext>
          </a:extLst>
        </xdr:cNvPr>
        <xdr:cNvSpPr txBox="1"/>
      </xdr:nvSpPr>
      <xdr:spPr>
        <a:xfrm>
          <a:off x="113544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81805</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BC6EFD0B-C77B-4ABD-AC1C-CBA0D3485680}"/>
            </a:ext>
          </a:extLst>
        </xdr:cNvPr>
        <xdr:cNvSpPr txBox="1"/>
      </xdr:nvSpPr>
      <xdr:spPr>
        <a:xfrm>
          <a:off x="13745219" y="5599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159529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37059F7-BD89-4F44-82EA-F774072CC9E0}"/>
            </a:ext>
          </a:extLst>
        </xdr:cNvPr>
        <xdr:cNvSpPr txBox="1"/>
      </xdr:nvSpPr>
      <xdr:spPr>
        <a:xfrm>
          <a:off x="12964169" y="5515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132097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B8B3E984-7B77-4BCF-AC3D-FA2FE83AD775}"/>
            </a:ext>
          </a:extLst>
        </xdr:cNvPr>
        <xdr:cNvSpPr txBox="1"/>
      </xdr:nvSpPr>
      <xdr:spPr>
        <a:xfrm>
          <a:off x="12164069"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90949</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C5BD7E90-6471-4A92-9114-33BC341E7975}"/>
            </a:ext>
          </a:extLst>
        </xdr:cNvPr>
        <xdr:cNvSpPr txBox="1"/>
      </xdr:nvSpPr>
      <xdr:spPr>
        <a:xfrm>
          <a:off x="11354444" y="5440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5DBCB61-E5A1-4BED-92B3-2E12A53427C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FB45F1C3-51A0-471C-BB55-4A03F62C93F2}"/>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5702358-ED49-4562-9DEE-2CC75958987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FF6E5190-3525-4C5D-B811-64BFF5AE2CB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A6471EFA-B411-4422-908F-8909ED07B70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C18A485A-DF08-4D47-B256-F4911D464F0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3771E8D-0800-4CFB-A0F9-18FD4AFAD1E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A53EFF90-2D08-4A87-9D77-8B7918D2B22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C5269BBE-7DB7-4F59-91A7-0E05EF2BF2A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6B17B89B-16C3-4882-8954-5CFA16BA8B9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D7A2A2F-C809-4E72-A1AB-AAD23F32844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40FD782E-4CDE-484A-96B8-B323AEB3E78C}"/>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2B55B50F-F32F-4CCF-AADB-075CC9067067}"/>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94A48743-952B-4823-BE17-451ABC26E124}"/>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B3A813FB-936D-4AC2-8D7D-C8A1EBB034D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486C57AB-22C7-430A-BC42-05131ED987A8}"/>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B8176216-39BB-4655-AA41-D01FD60DA071}"/>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FC712AAF-AAC4-4969-83E2-9F699B4F42CD}"/>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9DAE4E93-247D-481D-AC8F-EF59E46A7F41}"/>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78B038E-1E01-43E5-9C2F-7CEC1836B242}"/>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9CCA15B0-0F64-4A4B-9169-EFEC64FD18B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3206D9BF-8354-4337-8510-41D9804CB114}"/>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9E2439E-814F-4EA1-9C24-6CA1A2B6851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50A70AEE-8588-4F4F-8ED6-954740FF4885}"/>
            </a:ext>
          </a:extLst>
        </xdr:cNvPr>
        <xdr:cNvCxnSpPr/>
      </xdr:nvCxnSpPr>
      <xdr:spPr>
        <a:xfrm flipV="1">
          <a:off x="19954239" y="543623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3627A45A-A83A-49B0-BF76-8322AD7BE18F}"/>
            </a:ext>
          </a:extLst>
        </xdr:cNvPr>
        <xdr:cNvSpPr txBox="1"/>
      </xdr:nvSpPr>
      <xdr:spPr>
        <a:xfrm>
          <a:off x="19992975"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FB8D6D93-0226-4678-A2B2-0CED135F62D1}"/>
            </a:ext>
          </a:extLst>
        </xdr:cNvPr>
        <xdr:cNvCxnSpPr/>
      </xdr:nvCxnSpPr>
      <xdr:spPr>
        <a:xfrm>
          <a:off x="19878675" y="6810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BBBABC24-E072-45EA-96E1-2A634CC8590F}"/>
            </a:ext>
          </a:extLst>
        </xdr:cNvPr>
        <xdr:cNvSpPr txBox="1"/>
      </xdr:nvSpPr>
      <xdr:spPr>
        <a:xfrm>
          <a:off x="19992975" y="522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E0009FEC-43AD-4BE4-92D5-FB122110F000}"/>
            </a:ext>
          </a:extLst>
        </xdr:cNvPr>
        <xdr:cNvCxnSpPr/>
      </xdr:nvCxnSpPr>
      <xdr:spPr>
        <a:xfrm>
          <a:off x="19878675" y="5436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36108CFE-7879-40FA-B567-47E16A4955F8}"/>
            </a:ext>
          </a:extLst>
        </xdr:cNvPr>
        <xdr:cNvSpPr txBox="1"/>
      </xdr:nvSpPr>
      <xdr:spPr>
        <a:xfrm>
          <a:off x="19992975" y="6306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D4CA4C5E-BCF1-403D-87DA-791585456A56}"/>
            </a:ext>
          </a:extLst>
        </xdr:cNvPr>
        <xdr:cNvSpPr/>
      </xdr:nvSpPr>
      <xdr:spPr>
        <a:xfrm>
          <a:off x="19897725" y="632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2C7EAE99-2698-4934-9452-57417728E012}"/>
            </a:ext>
          </a:extLst>
        </xdr:cNvPr>
        <xdr:cNvSpPr/>
      </xdr:nvSpPr>
      <xdr:spPr>
        <a:xfrm>
          <a:off x="19154775" y="632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2AC6E93C-B4F6-4490-9142-6A6B8342F81E}"/>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EC7388C4-6750-4386-8426-4EBBB4AF812F}"/>
            </a:ext>
          </a:extLst>
        </xdr:cNvPr>
        <xdr:cNvSpPr/>
      </xdr:nvSpPr>
      <xdr:spPr>
        <a:xfrm>
          <a:off x="17554575" y="6322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90796B78-AEE6-46D8-9611-6CA050A16590}"/>
            </a:ext>
          </a:extLst>
        </xdr:cNvPr>
        <xdr:cNvSpPr/>
      </xdr:nvSpPr>
      <xdr:spPr>
        <a:xfrm>
          <a:off x="16754475" y="6317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1BF96B5-4E51-4E5B-93AB-A41612EBA9A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117C5F3-DA40-4B93-A7F6-CC515A260C0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23CE9DC-BB86-4FFA-A617-A48F70D9B91B}"/>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68F3BBD-9613-4D48-AAF7-6C94A575993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F0563EA-C477-4000-B667-CFC1955C841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87" name="楕円 486">
          <a:extLst>
            <a:ext uri="{FF2B5EF4-FFF2-40B4-BE49-F238E27FC236}">
              <a16:creationId xmlns:a16="http://schemas.microsoft.com/office/drawing/2014/main" id="{31BE315E-E8EE-4282-B58D-FC66A93218A5}"/>
            </a:ext>
          </a:extLst>
        </xdr:cNvPr>
        <xdr:cNvSpPr/>
      </xdr:nvSpPr>
      <xdr:spPr>
        <a:xfrm>
          <a:off x="19897725" y="6230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7E8BF1A0-B83B-4F97-BDA9-24107394EEC2}"/>
            </a:ext>
          </a:extLst>
        </xdr:cNvPr>
        <xdr:cNvSpPr txBox="1"/>
      </xdr:nvSpPr>
      <xdr:spPr>
        <a:xfrm>
          <a:off x="19992975"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55880</xdr:rowOff>
    </xdr:from>
    <xdr:to>
      <xdr:col>112</xdr:col>
      <xdr:colOff>38100</xdr:colOff>
      <xdr:row>38</xdr:row>
      <xdr:rowOff>157480</xdr:rowOff>
    </xdr:to>
    <xdr:sp macro="" textlink="">
      <xdr:nvSpPr>
        <xdr:cNvPr id="489" name="楕円 488">
          <a:extLst>
            <a:ext uri="{FF2B5EF4-FFF2-40B4-BE49-F238E27FC236}">
              <a16:creationId xmlns:a16="http://schemas.microsoft.com/office/drawing/2014/main" id="{5AA55715-75FD-4C9C-9CE5-DDD5AD2ADCD8}"/>
            </a:ext>
          </a:extLst>
        </xdr:cNvPr>
        <xdr:cNvSpPr/>
      </xdr:nvSpPr>
      <xdr:spPr>
        <a:xfrm>
          <a:off x="19154775" y="62185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106680</xdr:rowOff>
    </xdr:from>
    <xdr:to>
      <xdr:col>116</xdr:col>
      <xdr:colOff>63500</xdr:colOff>
      <xdr:row>38</xdr:row>
      <xdr:rowOff>121920</xdr:rowOff>
    </xdr:to>
    <xdr:cxnSp macro="">
      <xdr:nvCxnSpPr>
        <xdr:cNvPr id="490" name="直線コネクタ 489">
          <a:extLst>
            <a:ext uri="{FF2B5EF4-FFF2-40B4-BE49-F238E27FC236}">
              <a16:creationId xmlns:a16="http://schemas.microsoft.com/office/drawing/2014/main" id="{02094CAB-5EB8-49E2-9B3C-DC8D73434506}"/>
            </a:ext>
          </a:extLst>
        </xdr:cNvPr>
        <xdr:cNvCxnSpPr/>
      </xdr:nvCxnSpPr>
      <xdr:spPr>
        <a:xfrm>
          <a:off x="19202400" y="6266180"/>
          <a:ext cx="7524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491" name="楕円 490">
          <a:extLst>
            <a:ext uri="{FF2B5EF4-FFF2-40B4-BE49-F238E27FC236}">
              <a16:creationId xmlns:a16="http://schemas.microsoft.com/office/drawing/2014/main" id="{7E910254-B796-47E0-AC98-3F0C6FE3BE95}"/>
            </a:ext>
          </a:extLst>
        </xdr:cNvPr>
        <xdr:cNvSpPr/>
      </xdr:nvSpPr>
      <xdr:spPr>
        <a:xfrm>
          <a:off x="18345150" y="62077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99060</xdr:rowOff>
    </xdr:from>
    <xdr:to>
      <xdr:col>111</xdr:col>
      <xdr:colOff>177800</xdr:colOff>
      <xdr:row>38</xdr:row>
      <xdr:rowOff>106680</xdr:rowOff>
    </xdr:to>
    <xdr:cxnSp macro="">
      <xdr:nvCxnSpPr>
        <xdr:cNvPr id="492" name="直線コネクタ 491">
          <a:extLst>
            <a:ext uri="{FF2B5EF4-FFF2-40B4-BE49-F238E27FC236}">
              <a16:creationId xmlns:a16="http://schemas.microsoft.com/office/drawing/2014/main" id="{F01A7966-C53D-4732-A595-0642E5483E6D}"/>
            </a:ext>
          </a:extLst>
        </xdr:cNvPr>
        <xdr:cNvCxnSpPr/>
      </xdr:nvCxnSpPr>
      <xdr:spPr>
        <a:xfrm>
          <a:off x="18392775" y="6264910"/>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493" name="楕円 492">
          <a:extLst>
            <a:ext uri="{FF2B5EF4-FFF2-40B4-BE49-F238E27FC236}">
              <a16:creationId xmlns:a16="http://schemas.microsoft.com/office/drawing/2014/main" id="{96E85723-F0DC-4346-9D32-5D9AC2FB35B5}"/>
            </a:ext>
          </a:extLst>
        </xdr:cNvPr>
        <xdr:cNvSpPr/>
      </xdr:nvSpPr>
      <xdr:spPr>
        <a:xfrm>
          <a:off x="17554575" y="6207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99060</xdr:rowOff>
    </xdr:from>
    <xdr:to>
      <xdr:col>107</xdr:col>
      <xdr:colOff>50800</xdr:colOff>
      <xdr:row>38</xdr:row>
      <xdr:rowOff>99060</xdr:rowOff>
    </xdr:to>
    <xdr:cxnSp macro="">
      <xdr:nvCxnSpPr>
        <xdr:cNvPr id="494" name="直線コネクタ 493">
          <a:extLst>
            <a:ext uri="{FF2B5EF4-FFF2-40B4-BE49-F238E27FC236}">
              <a16:creationId xmlns:a16="http://schemas.microsoft.com/office/drawing/2014/main" id="{0ACB7AB8-A338-493A-809F-BF347D0DD9CB}"/>
            </a:ext>
          </a:extLst>
        </xdr:cNvPr>
        <xdr:cNvCxnSpPr/>
      </xdr:nvCxnSpPr>
      <xdr:spPr>
        <a:xfrm>
          <a:off x="17602200" y="62649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55880</xdr:rowOff>
    </xdr:from>
    <xdr:to>
      <xdr:col>98</xdr:col>
      <xdr:colOff>38100</xdr:colOff>
      <xdr:row>38</xdr:row>
      <xdr:rowOff>157480</xdr:rowOff>
    </xdr:to>
    <xdr:sp macro="" textlink="">
      <xdr:nvSpPr>
        <xdr:cNvPr id="495" name="楕円 494">
          <a:extLst>
            <a:ext uri="{FF2B5EF4-FFF2-40B4-BE49-F238E27FC236}">
              <a16:creationId xmlns:a16="http://schemas.microsoft.com/office/drawing/2014/main" id="{CC575B09-3C0D-4852-9027-B61CB10D69CC}"/>
            </a:ext>
          </a:extLst>
        </xdr:cNvPr>
        <xdr:cNvSpPr/>
      </xdr:nvSpPr>
      <xdr:spPr>
        <a:xfrm>
          <a:off x="16754475" y="62185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38</xdr:row>
      <xdr:rowOff>106680</xdr:rowOff>
    </xdr:to>
    <xdr:cxnSp macro="">
      <xdr:nvCxnSpPr>
        <xdr:cNvPr id="496" name="直線コネクタ 495">
          <a:extLst>
            <a:ext uri="{FF2B5EF4-FFF2-40B4-BE49-F238E27FC236}">
              <a16:creationId xmlns:a16="http://schemas.microsoft.com/office/drawing/2014/main" id="{A23DC36C-1100-481D-B6E0-221624F91ABB}"/>
            </a:ext>
          </a:extLst>
        </xdr:cNvPr>
        <xdr:cNvCxnSpPr/>
      </xdr:nvCxnSpPr>
      <xdr:spPr>
        <a:xfrm flipV="1">
          <a:off x="16802100" y="626491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F6EEB3CC-F2CF-4F1B-BD04-6EA29F1F93B7}"/>
            </a:ext>
          </a:extLst>
        </xdr:cNvPr>
        <xdr:cNvSpPr txBox="1"/>
      </xdr:nvSpPr>
      <xdr:spPr>
        <a:xfrm>
          <a:off x="18983402"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C0AD9473-5A8E-4D17-949F-0156537B47AA}"/>
            </a:ext>
          </a:extLst>
        </xdr:cNvPr>
        <xdr:cNvSpPr txBox="1"/>
      </xdr:nvSpPr>
      <xdr:spPr>
        <a:xfrm>
          <a:off x="18183302"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F7A2D30C-5243-4AAF-8C20-BA7EA59024B2}"/>
            </a:ext>
          </a:extLst>
        </xdr:cNvPr>
        <xdr:cNvSpPr txBox="1"/>
      </xdr:nvSpPr>
      <xdr:spPr>
        <a:xfrm>
          <a:off x="17383202"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B6B1B214-E582-4DB9-BD79-3381015CCF08}"/>
            </a:ext>
          </a:extLst>
        </xdr:cNvPr>
        <xdr:cNvSpPr txBox="1"/>
      </xdr:nvSpPr>
      <xdr:spPr>
        <a:xfrm>
          <a:off x="16592627" y="64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2557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47AD450D-6D46-4D8F-9E40-1A37348CE613}"/>
            </a:ext>
          </a:extLst>
        </xdr:cNvPr>
        <xdr:cNvSpPr txBox="1"/>
      </xdr:nvSpPr>
      <xdr:spPr>
        <a:xfrm>
          <a:off x="18983402"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166387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384BD42-4E42-41AA-8A7D-5217F5FBAF2B}"/>
            </a:ext>
          </a:extLst>
        </xdr:cNvPr>
        <xdr:cNvSpPr txBox="1"/>
      </xdr:nvSpPr>
      <xdr:spPr>
        <a:xfrm>
          <a:off x="18183302"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AE1540E0-9EFC-4E28-8F96-341FECC0FD99}"/>
            </a:ext>
          </a:extLst>
        </xdr:cNvPr>
        <xdr:cNvSpPr txBox="1"/>
      </xdr:nvSpPr>
      <xdr:spPr>
        <a:xfrm>
          <a:off x="17383202"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2557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A4194FF-1BB5-4D78-88F8-EA4F94132DB3}"/>
            </a:ext>
          </a:extLst>
        </xdr:cNvPr>
        <xdr:cNvSpPr txBox="1"/>
      </xdr:nvSpPr>
      <xdr:spPr>
        <a:xfrm>
          <a:off x="165926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52F974B5-5277-4090-8E23-62E4705E6B9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9A609AA-4855-44AD-A48F-90E80F7E922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8602CC0A-6290-4A6B-A727-36B1C7C7B3C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D81DB283-5AB1-419C-8C5E-886452E1D5C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A2E294F-DD10-4B19-BBBE-695AEA0E0BE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707FD192-AD5A-4D1C-9CFA-6B55BFCC787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B5665892-1ABA-4B4B-BECD-ABF4BE01D5B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811A8A51-ED5D-4274-9DA7-24200602B1A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E1E68278-C7B3-4D19-B107-87110F17370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6B5DFFF2-8132-40FB-93EF-E3E05A3DDDA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C2497359-4696-4ED0-A1FC-70DFA770512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4F7A0637-15B6-43A9-9EB3-F7D913CFC724}"/>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7D0DE433-0134-4311-ABD4-AC2C0A8FD974}"/>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1E44E44-B465-466D-915B-DEA90EA7FD7C}"/>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E4712417-4CD8-45D4-AE96-68174F85AB54}"/>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12349313-BCEB-4DBB-A84D-7BB74653E23D}"/>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43D98459-A845-4AFB-989B-E7EF6BA17E90}"/>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58DAF767-EEF5-4AA8-8CF5-0298F5136A25}"/>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E6276B67-B9D5-4119-B878-5D8D6007A3B4}"/>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C47A7310-5774-4C42-8F0F-4813F0DB14B6}"/>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BC8CEB51-CDE2-4D5D-972A-DE3E868EB000}"/>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F9610920-2374-4D91-B0DA-19711D791B17}"/>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6480F62D-B34A-4F2C-A942-FE0959F0851C}"/>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C27F12CA-5343-4AE6-9AC2-4FBEA577BDA0}"/>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B8CE6023-4F27-4BD7-BDD5-09BC9822788F}"/>
            </a:ext>
          </a:extLst>
        </xdr:cNvPr>
        <xdr:cNvCxnSpPr/>
      </xdr:nvCxnSpPr>
      <xdr:spPr>
        <a:xfrm flipV="1">
          <a:off x="14696439" y="9222740"/>
          <a:ext cx="0" cy="101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8DFCF3C5-8814-4210-8B66-290D5E4DAE59}"/>
            </a:ext>
          </a:extLst>
        </xdr:cNvPr>
        <xdr:cNvSpPr txBox="1"/>
      </xdr:nvSpPr>
      <xdr:spPr>
        <a:xfrm>
          <a:off x="14735175"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B344D43C-72F8-4BF2-9FFD-A7E7F3D698B5}"/>
            </a:ext>
          </a:extLst>
        </xdr:cNvPr>
        <xdr:cNvCxnSpPr/>
      </xdr:nvCxnSpPr>
      <xdr:spPr>
        <a:xfrm>
          <a:off x="14611350" y="10238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91930512-927E-420A-9131-C386D9018F1D}"/>
            </a:ext>
          </a:extLst>
        </xdr:cNvPr>
        <xdr:cNvSpPr txBox="1"/>
      </xdr:nvSpPr>
      <xdr:spPr>
        <a:xfrm>
          <a:off x="14735175"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FC08740E-FBFA-41A2-83E0-CA1F1EF6C8B2}"/>
            </a:ext>
          </a:extLst>
        </xdr:cNvPr>
        <xdr:cNvCxnSpPr/>
      </xdr:nvCxnSpPr>
      <xdr:spPr>
        <a:xfrm>
          <a:off x="14611350" y="9222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34712B9C-AA5E-4B35-80A6-C5A77341E58C}"/>
            </a:ext>
          </a:extLst>
        </xdr:cNvPr>
        <xdr:cNvSpPr txBox="1"/>
      </xdr:nvSpPr>
      <xdr:spPr>
        <a:xfrm>
          <a:off x="14735175" y="9684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ECA0B48A-3AFB-4A62-9088-A4A3DE5769B4}"/>
            </a:ext>
          </a:extLst>
        </xdr:cNvPr>
        <xdr:cNvSpPr/>
      </xdr:nvSpPr>
      <xdr:spPr>
        <a:xfrm>
          <a:off x="14649450" y="9829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E38A7C49-61A6-4141-AB18-64CC93026290}"/>
            </a:ext>
          </a:extLst>
        </xdr:cNvPr>
        <xdr:cNvSpPr/>
      </xdr:nvSpPr>
      <xdr:spPr>
        <a:xfrm>
          <a:off x="13887450" y="9810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D6DFE641-5FEC-4BD0-B477-9C7766C911E4}"/>
            </a:ext>
          </a:extLst>
        </xdr:cNvPr>
        <xdr:cNvSpPr/>
      </xdr:nvSpPr>
      <xdr:spPr>
        <a:xfrm>
          <a:off x="13096875" y="979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1D1347C6-4F64-43C7-8CF4-5C55CF2DFAAC}"/>
            </a:ext>
          </a:extLst>
        </xdr:cNvPr>
        <xdr:cNvSpPr/>
      </xdr:nvSpPr>
      <xdr:spPr>
        <a:xfrm>
          <a:off x="12296775" y="9789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3F81D47E-7D1D-43E5-B299-794B4DD0DCBF}"/>
            </a:ext>
          </a:extLst>
        </xdr:cNvPr>
        <xdr:cNvSpPr/>
      </xdr:nvSpPr>
      <xdr:spPr>
        <a:xfrm>
          <a:off x="11487150" y="97739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A5F9FDD-F0E9-418B-BF91-CBC2C23022F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76E2B88-BACF-42A7-B8C2-B0D61A6E8BA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24EC8AA-4500-4484-B0CF-04CC020807F4}"/>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F8855AA-9236-49DA-AFCA-69539726142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E5C355C-EBB7-4FFB-A9E7-315B4904D61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116840</xdr:rowOff>
    </xdr:from>
    <xdr:to>
      <xdr:col>85</xdr:col>
      <xdr:colOff>177800</xdr:colOff>
      <xdr:row>62</xdr:row>
      <xdr:rowOff>46990</xdr:rowOff>
    </xdr:to>
    <xdr:sp macro="" textlink="">
      <xdr:nvSpPr>
        <xdr:cNvPr id="545" name="楕円 544">
          <a:extLst>
            <a:ext uri="{FF2B5EF4-FFF2-40B4-BE49-F238E27FC236}">
              <a16:creationId xmlns:a16="http://schemas.microsoft.com/office/drawing/2014/main" id="{AB644C22-94F6-453E-BE65-49E8A3D26C85}"/>
            </a:ext>
          </a:extLst>
        </xdr:cNvPr>
        <xdr:cNvSpPr/>
      </xdr:nvSpPr>
      <xdr:spPr>
        <a:xfrm>
          <a:off x="14649450" y="100037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95267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EA4595E0-2790-464F-9918-7A5FA572E361}"/>
            </a:ext>
          </a:extLst>
        </xdr:cNvPr>
        <xdr:cNvSpPr txBox="1"/>
      </xdr:nvSpPr>
      <xdr:spPr>
        <a:xfrm>
          <a:off x="14735175"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547" name="楕円 546">
          <a:extLst>
            <a:ext uri="{FF2B5EF4-FFF2-40B4-BE49-F238E27FC236}">
              <a16:creationId xmlns:a16="http://schemas.microsoft.com/office/drawing/2014/main" id="{2B63DF7E-A2A7-40B4-81D4-28921BA140A8}"/>
            </a:ext>
          </a:extLst>
        </xdr:cNvPr>
        <xdr:cNvSpPr/>
      </xdr:nvSpPr>
      <xdr:spPr>
        <a:xfrm>
          <a:off x="13887450" y="9970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137160</xdr:rowOff>
    </xdr:from>
    <xdr:to>
      <xdr:col>85</xdr:col>
      <xdr:colOff>127000</xdr:colOff>
      <xdr:row>61</xdr:row>
      <xdr:rowOff>167640</xdr:rowOff>
    </xdr:to>
    <xdr:cxnSp macro="">
      <xdr:nvCxnSpPr>
        <xdr:cNvPr id="548" name="直線コネクタ 547">
          <a:extLst>
            <a:ext uri="{FF2B5EF4-FFF2-40B4-BE49-F238E27FC236}">
              <a16:creationId xmlns:a16="http://schemas.microsoft.com/office/drawing/2014/main" id="{98ABE0A7-FC7B-41F6-B6DF-ACA93921868F}"/>
            </a:ext>
          </a:extLst>
        </xdr:cNvPr>
        <xdr:cNvCxnSpPr/>
      </xdr:nvCxnSpPr>
      <xdr:spPr>
        <a:xfrm>
          <a:off x="13935075" y="10027285"/>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31115</xdr:rowOff>
    </xdr:from>
    <xdr:to>
      <xdr:col>76</xdr:col>
      <xdr:colOff>165100</xdr:colOff>
      <xdr:row>61</xdr:row>
      <xdr:rowOff>132715</xdr:rowOff>
    </xdr:to>
    <xdr:sp macro="" textlink="">
      <xdr:nvSpPr>
        <xdr:cNvPr id="549" name="楕円 548">
          <a:extLst>
            <a:ext uri="{FF2B5EF4-FFF2-40B4-BE49-F238E27FC236}">
              <a16:creationId xmlns:a16="http://schemas.microsoft.com/office/drawing/2014/main" id="{13FA6C07-00F5-44D5-BBBC-756E693CD772}"/>
            </a:ext>
          </a:extLst>
        </xdr:cNvPr>
        <xdr:cNvSpPr/>
      </xdr:nvSpPr>
      <xdr:spPr>
        <a:xfrm>
          <a:off x="13096875" y="99148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81915</xdr:rowOff>
    </xdr:from>
    <xdr:to>
      <xdr:col>81</xdr:col>
      <xdr:colOff>50800</xdr:colOff>
      <xdr:row>61</xdr:row>
      <xdr:rowOff>137160</xdr:rowOff>
    </xdr:to>
    <xdr:cxnSp macro="">
      <xdr:nvCxnSpPr>
        <xdr:cNvPr id="550" name="直線コネクタ 549">
          <a:extLst>
            <a:ext uri="{FF2B5EF4-FFF2-40B4-BE49-F238E27FC236}">
              <a16:creationId xmlns:a16="http://schemas.microsoft.com/office/drawing/2014/main" id="{F99535D9-0A58-433F-9840-6F039F801B77}"/>
            </a:ext>
          </a:extLst>
        </xdr:cNvPr>
        <xdr:cNvCxnSpPr/>
      </xdr:nvCxnSpPr>
      <xdr:spPr>
        <a:xfrm>
          <a:off x="13144500" y="9972040"/>
          <a:ext cx="790575"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168275</xdr:rowOff>
    </xdr:from>
    <xdr:to>
      <xdr:col>72</xdr:col>
      <xdr:colOff>38100</xdr:colOff>
      <xdr:row>61</xdr:row>
      <xdr:rowOff>98425</xdr:rowOff>
    </xdr:to>
    <xdr:sp macro="" textlink="">
      <xdr:nvSpPr>
        <xdr:cNvPr id="551" name="楕円 550">
          <a:extLst>
            <a:ext uri="{FF2B5EF4-FFF2-40B4-BE49-F238E27FC236}">
              <a16:creationId xmlns:a16="http://schemas.microsoft.com/office/drawing/2014/main" id="{FB8F5A3C-BBEA-431D-88DB-210607FC5C17}"/>
            </a:ext>
          </a:extLst>
        </xdr:cNvPr>
        <xdr:cNvSpPr/>
      </xdr:nvSpPr>
      <xdr:spPr>
        <a:xfrm>
          <a:off x="12296775" y="9883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47625</xdr:rowOff>
    </xdr:from>
    <xdr:to>
      <xdr:col>76</xdr:col>
      <xdr:colOff>114300</xdr:colOff>
      <xdr:row>61</xdr:row>
      <xdr:rowOff>81915</xdr:rowOff>
    </xdr:to>
    <xdr:cxnSp macro="">
      <xdr:nvCxnSpPr>
        <xdr:cNvPr id="552" name="直線コネクタ 551">
          <a:extLst>
            <a:ext uri="{FF2B5EF4-FFF2-40B4-BE49-F238E27FC236}">
              <a16:creationId xmlns:a16="http://schemas.microsoft.com/office/drawing/2014/main" id="{BDAAF7FC-BC76-4A5E-805D-77A82B345262}"/>
            </a:ext>
          </a:extLst>
        </xdr:cNvPr>
        <xdr:cNvCxnSpPr/>
      </xdr:nvCxnSpPr>
      <xdr:spPr>
        <a:xfrm>
          <a:off x="12344400" y="9931400"/>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553" name="楕円 552">
          <a:extLst>
            <a:ext uri="{FF2B5EF4-FFF2-40B4-BE49-F238E27FC236}">
              <a16:creationId xmlns:a16="http://schemas.microsoft.com/office/drawing/2014/main" id="{2D18EF65-4EF1-4E72-AD3B-D3BCE10FA44B}"/>
            </a:ext>
          </a:extLst>
        </xdr:cNvPr>
        <xdr:cNvSpPr/>
      </xdr:nvSpPr>
      <xdr:spPr>
        <a:xfrm>
          <a:off x="11487150" y="9888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47625</xdr:rowOff>
    </xdr:to>
    <xdr:cxnSp macro="">
      <xdr:nvCxnSpPr>
        <xdr:cNvPr id="554" name="直線コネクタ 553">
          <a:extLst>
            <a:ext uri="{FF2B5EF4-FFF2-40B4-BE49-F238E27FC236}">
              <a16:creationId xmlns:a16="http://schemas.microsoft.com/office/drawing/2014/main" id="{B58258D9-F51B-4FFF-8670-70D468310D62}"/>
            </a:ext>
          </a:extLst>
        </xdr:cNvPr>
        <xdr:cNvCxnSpPr/>
      </xdr:nvCxnSpPr>
      <xdr:spPr>
        <a:xfrm>
          <a:off x="11534775" y="99358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05B21B25-2406-42F7-805F-BBD2ADEA3838}"/>
            </a:ext>
          </a:extLst>
        </xdr:cNvPr>
        <xdr:cNvSpPr txBox="1"/>
      </xdr:nvSpPr>
      <xdr:spPr>
        <a:xfrm>
          <a:off x="13745219"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2188224C-5B13-4B68-BE23-385F9334A1C9}"/>
            </a:ext>
          </a:extLst>
        </xdr:cNvPr>
        <xdr:cNvSpPr txBox="1"/>
      </xdr:nvSpPr>
      <xdr:spPr>
        <a:xfrm>
          <a:off x="12964169"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34027A73-BDE1-436D-89DA-81F5AE297C0C}"/>
            </a:ext>
          </a:extLst>
        </xdr:cNvPr>
        <xdr:cNvSpPr txBox="1"/>
      </xdr:nvSpPr>
      <xdr:spPr>
        <a:xfrm>
          <a:off x="12164069" y="957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6459A425-FA59-45CE-AA0B-2224EC4B2A81}"/>
            </a:ext>
          </a:extLst>
        </xdr:cNvPr>
        <xdr:cNvSpPr txBox="1"/>
      </xdr:nvSpPr>
      <xdr:spPr>
        <a:xfrm>
          <a:off x="113544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559" name="n_1mainValue【学校施設】&#10;有形固定資産減価償却率">
          <a:extLst>
            <a:ext uri="{FF2B5EF4-FFF2-40B4-BE49-F238E27FC236}">
              <a16:creationId xmlns:a16="http://schemas.microsoft.com/office/drawing/2014/main" id="{A7C82B05-F422-4241-82B2-B75AF9E8A26C}"/>
            </a:ext>
          </a:extLst>
        </xdr:cNvPr>
        <xdr:cNvSpPr txBox="1"/>
      </xdr:nvSpPr>
      <xdr:spPr>
        <a:xfrm>
          <a:off x="13745219" y="1005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123842</xdr:rowOff>
    </xdr:from>
    <xdr:ext cx="405111" cy="259045"/>
    <xdr:sp macro="" textlink="">
      <xdr:nvSpPr>
        <xdr:cNvPr id="560" name="n_2mainValue【学校施設】&#10;有形固定資産減価償却率">
          <a:extLst>
            <a:ext uri="{FF2B5EF4-FFF2-40B4-BE49-F238E27FC236}">
              <a16:creationId xmlns:a16="http://schemas.microsoft.com/office/drawing/2014/main" id="{EEAB2537-7FE8-42EA-96F8-71939B5336B0}"/>
            </a:ext>
          </a:extLst>
        </xdr:cNvPr>
        <xdr:cNvSpPr txBox="1"/>
      </xdr:nvSpPr>
      <xdr:spPr>
        <a:xfrm>
          <a:off x="12964169"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89552</xdr:rowOff>
    </xdr:from>
    <xdr:ext cx="405111" cy="259045"/>
    <xdr:sp macro="" textlink="">
      <xdr:nvSpPr>
        <xdr:cNvPr id="561" name="n_3mainValue【学校施設】&#10;有形固定資産減価償却率">
          <a:extLst>
            <a:ext uri="{FF2B5EF4-FFF2-40B4-BE49-F238E27FC236}">
              <a16:creationId xmlns:a16="http://schemas.microsoft.com/office/drawing/2014/main" id="{94BAC33E-B896-47CC-B9BE-497A03F26235}"/>
            </a:ext>
          </a:extLst>
        </xdr:cNvPr>
        <xdr:cNvSpPr txBox="1"/>
      </xdr:nvSpPr>
      <xdr:spPr>
        <a:xfrm>
          <a:off x="12164069"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562" name="n_4mainValue【学校施設】&#10;有形固定資産減価償却率">
          <a:extLst>
            <a:ext uri="{FF2B5EF4-FFF2-40B4-BE49-F238E27FC236}">
              <a16:creationId xmlns:a16="http://schemas.microsoft.com/office/drawing/2014/main" id="{6D870937-1EDE-4C78-9C1F-E458F606FAB6}"/>
            </a:ext>
          </a:extLst>
        </xdr:cNvPr>
        <xdr:cNvSpPr txBox="1"/>
      </xdr:nvSpPr>
      <xdr:spPr>
        <a:xfrm>
          <a:off x="113544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28DCD50D-663C-4CD9-85B5-20BA5126180E}"/>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EF61197C-69D0-45DB-A62C-D4611775060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D423159B-6146-486E-9458-3A5A98B87F4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26A43204-7C0A-4A3D-B196-17D00BA5317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6BA10368-14FA-41B6-8B9D-1F0B56558A9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111B4C7D-528D-4EC5-BB04-A0A1A0B0303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90462BB1-B55B-444E-85C1-86C975D8E27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36E1B626-241C-487F-ABBA-88E49CEFB78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2A033B46-E512-4774-B11F-900BA6F9A9E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89953ADD-33EF-4888-ABDF-60ADBC2F6836}"/>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41A3C282-A049-4EE5-9E17-5F6170682955}"/>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3E8343E6-6369-40F7-B5A2-D9B228DC6F1E}"/>
            </a:ext>
          </a:extLst>
        </xdr:cNvPr>
        <xdr:cNvCxnSpPr/>
      </xdr:nvCxnSpPr>
      <xdr:spPr>
        <a:xfrm>
          <a:off x="164592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51CFD53B-4F2C-4AC0-A4BB-0E1B3E083FFA}"/>
            </a:ext>
          </a:extLst>
        </xdr:cNvPr>
        <xdr:cNvSpPr txBox="1"/>
      </xdr:nvSpPr>
      <xdr:spPr>
        <a:xfrm>
          <a:off x="16052346"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9F827EB4-D86E-420E-A366-86C6FB1D9078}"/>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6AD9AEC5-029F-42C7-A970-4DF24D12F2BC}"/>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522C4A6F-031B-42FA-B4AB-E8F5C1B9A7AC}"/>
            </a:ext>
          </a:extLst>
        </xdr:cNvPr>
        <xdr:cNvCxnSpPr/>
      </xdr:nvCxnSpPr>
      <xdr:spPr>
        <a:xfrm>
          <a:off x="164592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79530CE2-AA2F-4BF8-8AB0-DB63E048640C}"/>
            </a:ext>
          </a:extLst>
        </xdr:cNvPr>
        <xdr:cNvSpPr txBox="1"/>
      </xdr:nvSpPr>
      <xdr:spPr>
        <a:xfrm>
          <a:off x="16052346"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A11D9520-EB20-469C-949A-0BBDEC406EDF}"/>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18037A26-86F9-449F-A050-5E1C5CB6AD01}"/>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08D2413E-4560-4DFC-BBCF-3067AF214177}"/>
            </a:ext>
          </a:extLst>
        </xdr:cNvPr>
        <xdr:cNvCxnSpPr/>
      </xdr:nvCxnSpPr>
      <xdr:spPr>
        <a:xfrm>
          <a:off x="164592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C4C65D81-0EE0-4EAC-82D5-55D9F485E23E}"/>
            </a:ext>
          </a:extLst>
        </xdr:cNvPr>
        <xdr:cNvSpPr txBox="1"/>
      </xdr:nvSpPr>
      <xdr:spPr>
        <a:xfrm>
          <a:off x="16052346"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9C8A05E1-012F-4F16-92F0-38F424436028}"/>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A8F4444E-F7B1-43E2-A97E-A8073EAE922D}"/>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CD90DB33-29AE-4648-96E1-023E1EE53C06}"/>
            </a:ext>
          </a:extLst>
        </xdr:cNvPr>
        <xdr:cNvCxnSpPr/>
      </xdr:nvCxnSpPr>
      <xdr:spPr>
        <a:xfrm>
          <a:off x="164592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5DEC1D5B-076B-447D-AB12-810BD665BDC8}"/>
            </a:ext>
          </a:extLst>
        </xdr:cNvPr>
        <xdr:cNvSpPr txBox="1"/>
      </xdr:nvSpPr>
      <xdr:spPr>
        <a:xfrm>
          <a:off x="16052346"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DA64FC60-F480-4F0B-AFE7-7E8F528E954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98C9C482-170B-4535-B657-93D8F850248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FB918085-2CE3-4D2C-855A-34ADE002B96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D316865F-3166-48A3-9C4E-8E84352F0B15}"/>
            </a:ext>
          </a:extLst>
        </xdr:cNvPr>
        <xdr:cNvCxnSpPr/>
      </xdr:nvCxnSpPr>
      <xdr:spPr>
        <a:xfrm flipV="1">
          <a:off x="19954239" y="9084787"/>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6BD1BDBB-978D-4768-AB50-80DFFF8751B7}"/>
            </a:ext>
          </a:extLst>
        </xdr:cNvPr>
        <xdr:cNvSpPr txBox="1"/>
      </xdr:nvSpPr>
      <xdr:spPr>
        <a:xfrm>
          <a:off x="19992975" y="1037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4D5885D2-2089-45AA-8D18-8202CFC10648}"/>
            </a:ext>
          </a:extLst>
        </xdr:cNvPr>
        <xdr:cNvCxnSpPr/>
      </xdr:nvCxnSpPr>
      <xdr:spPr>
        <a:xfrm>
          <a:off x="19878675" y="103725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EC397C1E-C957-4A8B-80E7-381D98D65CDB}"/>
            </a:ext>
          </a:extLst>
        </xdr:cNvPr>
        <xdr:cNvSpPr txBox="1"/>
      </xdr:nvSpPr>
      <xdr:spPr>
        <a:xfrm>
          <a:off x="19992975" y="887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E7B0F1EC-E51D-4D1D-A587-8C2DB8B946CC}"/>
            </a:ext>
          </a:extLst>
        </xdr:cNvPr>
        <xdr:cNvCxnSpPr/>
      </xdr:nvCxnSpPr>
      <xdr:spPr>
        <a:xfrm>
          <a:off x="19878675" y="90847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EFF018A8-3BB2-48DF-9C2A-F2EB294AC3C7}"/>
            </a:ext>
          </a:extLst>
        </xdr:cNvPr>
        <xdr:cNvSpPr txBox="1"/>
      </xdr:nvSpPr>
      <xdr:spPr>
        <a:xfrm>
          <a:off x="19992975" y="9731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16ED5411-38C8-490E-AA69-ABA9B0B78821}"/>
            </a:ext>
          </a:extLst>
        </xdr:cNvPr>
        <xdr:cNvSpPr/>
      </xdr:nvSpPr>
      <xdr:spPr>
        <a:xfrm>
          <a:off x="19897725" y="97531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AE9BDAD2-A07A-456E-8CC8-D02580FD3A13}"/>
            </a:ext>
          </a:extLst>
        </xdr:cNvPr>
        <xdr:cNvSpPr/>
      </xdr:nvSpPr>
      <xdr:spPr>
        <a:xfrm>
          <a:off x="19154775" y="97613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C2D02175-18D8-499C-B933-7A3F863B1456}"/>
            </a:ext>
          </a:extLst>
        </xdr:cNvPr>
        <xdr:cNvSpPr/>
      </xdr:nvSpPr>
      <xdr:spPr>
        <a:xfrm>
          <a:off x="18345150" y="97799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29748891-F58A-40F3-A2B9-16D3DD258C19}"/>
            </a:ext>
          </a:extLst>
        </xdr:cNvPr>
        <xdr:cNvSpPr/>
      </xdr:nvSpPr>
      <xdr:spPr>
        <a:xfrm>
          <a:off x="17554575" y="9789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2685E935-DEA8-41FE-A72A-DAD21BA7940F}"/>
            </a:ext>
          </a:extLst>
        </xdr:cNvPr>
        <xdr:cNvSpPr/>
      </xdr:nvSpPr>
      <xdr:spPr>
        <a:xfrm>
          <a:off x="16754475" y="9790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CC84FD0-E993-42D3-8726-DD35BC18745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470A1BF-7E0A-4CD4-9433-272E45A2D62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ABD0688-BAFC-44A2-AC84-3E1968A15D3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CD21A92-8ABC-4E18-8C7F-19717EC6F96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68BE336-A049-4077-A7A6-5D2CA4A1FF4C}"/>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46355</xdr:rowOff>
    </xdr:from>
    <xdr:to>
      <xdr:col>116</xdr:col>
      <xdr:colOff>114300</xdr:colOff>
      <xdr:row>59</xdr:row>
      <xdr:rowOff>147955</xdr:rowOff>
    </xdr:to>
    <xdr:sp macro="" textlink="">
      <xdr:nvSpPr>
        <xdr:cNvPr id="607" name="楕円 606">
          <a:extLst>
            <a:ext uri="{FF2B5EF4-FFF2-40B4-BE49-F238E27FC236}">
              <a16:creationId xmlns:a16="http://schemas.microsoft.com/office/drawing/2014/main" id="{A18006AF-0148-4F32-A63F-4ABC8FC84BA8}"/>
            </a:ext>
          </a:extLst>
        </xdr:cNvPr>
        <xdr:cNvSpPr/>
      </xdr:nvSpPr>
      <xdr:spPr>
        <a:xfrm>
          <a:off x="19897725" y="96126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69232</xdr:rowOff>
    </xdr:from>
    <xdr:ext cx="469744" cy="259045"/>
    <xdr:sp macro="" textlink="">
      <xdr:nvSpPr>
        <xdr:cNvPr id="608" name="【学校施設】&#10;一人当たり面積該当値テキスト">
          <a:extLst>
            <a:ext uri="{FF2B5EF4-FFF2-40B4-BE49-F238E27FC236}">
              <a16:creationId xmlns:a16="http://schemas.microsoft.com/office/drawing/2014/main" id="{FEFCB38A-5380-4DE3-AE2A-EB075AC07C1E}"/>
            </a:ext>
          </a:extLst>
        </xdr:cNvPr>
        <xdr:cNvSpPr txBox="1"/>
      </xdr:nvSpPr>
      <xdr:spPr>
        <a:xfrm>
          <a:off x="19992975" y="946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24924</xdr:rowOff>
    </xdr:from>
    <xdr:to>
      <xdr:col>112</xdr:col>
      <xdr:colOff>38100</xdr:colOff>
      <xdr:row>59</xdr:row>
      <xdr:rowOff>126524</xdr:rowOff>
    </xdr:to>
    <xdr:sp macro="" textlink="">
      <xdr:nvSpPr>
        <xdr:cNvPr id="609" name="楕円 608">
          <a:extLst>
            <a:ext uri="{FF2B5EF4-FFF2-40B4-BE49-F238E27FC236}">
              <a16:creationId xmlns:a16="http://schemas.microsoft.com/office/drawing/2014/main" id="{CC46E474-4546-4FB1-AEDD-365334D80EEF}"/>
            </a:ext>
          </a:extLst>
        </xdr:cNvPr>
        <xdr:cNvSpPr/>
      </xdr:nvSpPr>
      <xdr:spPr>
        <a:xfrm>
          <a:off x="19154775" y="95911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75724</xdr:rowOff>
    </xdr:from>
    <xdr:to>
      <xdr:col>116</xdr:col>
      <xdr:colOff>63500</xdr:colOff>
      <xdr:row>59</xdr:row>
      <xdr:rowOff>97155</xdr:rowOff>
    </xdr:to>
    <xdr:cxnSp macro="">
      <xdr:nvCxnSpPr>
        <xdr:cNvPr id="610" name="直線コネクタ 609">
          <a:extLst>
            <a:ext uri="{FF2B5EF4-FFF2-40B4-BE49-F238E27FC236}">
              <a16:creationId xmlns:a16="http://schemas.microsoft.com/office/drawing/2014/main" id="{0DF77BCA-F841-444B-AF1D-DEBE87ED9740}"/>
            </a:ext>
          </a:extLst>
        </xdr:cNvPr>
        <xdr:cNvCxnSpPr/>
      </xdr:nvCxnSpPr>
      <xdr:spPr>
        <a:xfrm>
          <a:off x="19202400" y="9638824"/>
          <a:ext cx="752475"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42069</xdr:rowOff>
    </xdr:from>
    <xdr:to>
      <xdr:col>107</xdr:col>
      <xdr:colOff>101600</xdr:colOff>
      <xdr:row>59</xdr:row>
      <xdr:rowOff>143669</xdr:rowOff>
    </xdr:to>
    <xdr:sp macro="" textlink="">
      <xdr:nvSpPr>
        <xdr:cNvPr id="611" name="楕円 610">
          <a:extLst>
            <a:ext uri="{FF2B5EF4-FFF2-40B4-BE49-F238E27FC236}">
              <a16:creationId xmlns:a16="http://schemas.microsoft.com/office/drawing/2014/main" id="{55895039-AEBF-4FBF-AC80-1A97EC523081}"/>
            </a:ext>
          </a:extLst>
        </xdr:cNvPr>
        <xdr:cNvSpPr/>
      </xdr:nvSpPr>
      <xdr:spPr>
        <a:xfrm>
          <a:off x="18345150" y="96083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75724</xdr:rowOff>
    </xdr:from>
    <xdr:to>
      <xdr:col>111</xdr:col>
      <xdr:colOff>177800</xdr:colOff>
      <xdr:row>59</xdr:row>
      <xdr:rowOff>92869</xdr:rowOff>
    </xdr:to>
    <xdr:cxnSp macro="">
      <xdr:nvCxnSpPr>
        <xdr:cNvPr id="612" name="直線コネクタ 611">
          <a:extLst>
            <a:ext uri="{FF2B5EF4-FFF2-40B4-BE49-F238E27FC236}">
              <a16:creationId xmlns:a16="http://schemas.microsoft.com/office/drawing/2014/main" id="{94E9D5E5-6C0C-49C5-9972-2FDC7A50A37F}"/>
            </a:ext>
          </a:extLst>
        </xdr:cNvPr>
        <xdr:cNvCxnSpPr/>
      </xdr:nvCxnSpPr>
      <xdr:spPr>
        <a:xfrm flipV="1">
          <a:off x="18392775" y="9638824"/>
          <a:ext cx="8096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49213</xdr:rowOff>
    </xdr:from>
    <xdr:to>
      <xdr:col>102</xdr:col>
      <xdr:colOff>165100</xdr:colOff>
      <xdr:row>59</xdr:row>
      <xdr:rowOff>150813</xdr:rowOff>
    </xdr:to>
    <xdr:sp macro="" textlink="">
      <xdr:nvSpPr>
        <xdr:cNvPr id="613" name="楕円 612">
          <a:extLst>
            <a:ext uri="{FF2B5EF4-FFF2-40B4-BE49-F238E27FC236}">
              <a16:creationId xmlns:a16="http://schemas.microsoft.com/office/drawing/2014/main" id="{DFD5B41B-8F9C-4F67-A608-186800EDA34D}"/>
            </a:ext>
          </a:extLst>
        </xdr:cNvPr>
        <xdr:cNvSpPr/>
      </xdr:nvSpPr>
      <xdr:spPr>
        <a:xfrm>
          <a:off x="17554575" y="96091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92869</xdr:rowOff>
    </xdr:from>
    <xdr:to>
      <xdr:col>107</xdr:col>
      <xdr:colOff>50800</xdr:colOff>
      <xdr:row>59</xdr:row>
      <xdr:rowOff>100013</xdr:rowOff>
    </xdr:to>
    <xdr:cxnSp macro="">
      <xdr:nvCxnSpPr>
        <xdr:cNvPr id="614" name="直線コネクタ 613">
          <a:extLst>
            <a:ext uri="{FF2B5EF4-FFF2-40B4-BE49-F238E27FC236}">
              <a16:creationId xmlns:a16="http://schemas.microsoft.com/office/drawing/2014/main" id="{EFC1A859-CF30-4E69-99EA-C9717231B979}"/>
            </a:ext>
          </a:extLst>
        </xdr:cNvPr>
        <xdr:cNvCxnSpPr/>
      </xdr:nvCxnSpPr>
      <xdr:spPr>
        <a:xfrm flipV="1">
          <a:off x="17602200" y="9655969"/>
          <a:ext cx="790575"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66357</xdr:rowOff>
    </xdr:from>
    <xdr:to>
      <xdr:col>98</xdr:col>
      <xdr:colOff>38100</xdr:colOff>
      <xdr:row>59</xdr:row>
      <xdr:rowOff>167957</xdr:rowOff>
    </xdr:to>
    <xdr:sp macro="" textlink="">
      <xdr:nvSpPr>
        <xdr:cNvPr id="615" name="楕円 614">
          <a:extLst>
            <a:ext uri="{FF2B5EF4-FFF2-40B4-BE49-F238E27FC236}">
              <a16:creationId xmlns:a16="http://schemas.microsoft.com/office/drawing/2014/main" id="{1E492C63-16BE-41BF-A4C3-9FDDF8B813B7}"/>
            </a:ext>
          </a:extLst>
        </xdr:cNvPr>
        <xdr:cNvSpPr/>
      </xdr:nvSpPr>
      <xdr:spPr>
        <a:xfrm>
          <a:off x="16754475" y="96326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100013</xdr:rowOff>
    </xdr:from>
    <xdr:to>
      <xdr:col>102</xdr:col>
      <xdr:colOff>114300</xdr:colOff>
      <xdr:row>59</xdr:row>
      <xdr:rowOff>117157</xdr:rowOff>
    </xdr:to>
    <xdr:cxnSp macro="">
      <xdr:nvCxnSpPr>
        <xdr:cNvPr id="616" name="直線コネクタ 615">
          <a:extLst>
            <a:ext uri="{FF2B5EF4-FFF2-40B4-BE49-F238E27FC236}">
              <a16:creationId xmlns:a16="http://schemas.microsoft.com/office/drawing/2014/main" id="{C035B73B-4FEC-47B5-92F1-F461CE37C17C}"/>
            </a:ext>
          </a:extLst>
        </xdr:cNvPr>
        <xdr:cNvCxnSpPr/>
      </xdr:nvCxnSpPr>
      <xdr:spPr>
        <a:xfrm flipV="1">
          <a:off x="16802100" y="9666288"/>
          <a:ext cx="8001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ACC3ACFA-5023-4333-8C20-217340CF7D3E}"/>
            </a:ext>
          </a:extLst>
        </xdr:cNvPr>
        <xdr:cNvSpPr txBox="1"/>
      </xdr:nvSpPr>
      <xdr:spPr>
        <a:xfrm>
          <a:off x="18983402" y="98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B90873A2-F0AA-4A1F-B48E-D87A5252D1FD}"/>
            </a:ext>
          </a:extLst>
        </xdr:cNvPr>
        <xdr:cNvSpPr txBox="1"/>
      </xdr:nvSpPr>
      <xdr:spPr>
        <a:xfrm>
          <a:off x="18183302" y="986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D537AF96-F370-41E4-9C63-392BA5B3F6C4}"/>
            </a:ext>
          </a:extLst>
        </xdr:cNvPr>
        <xdr:cNvSpPr txBox="1"/>
      </xdr:nvSpPr>
      <xdr:spPr>
        <a:xfrm>
          <a:off x="17383202" y="988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ED63FC23-73F4-4594-997B-6C0215D392A7}"/>
            </a:ext>
          </a:extLst>
        </xdr:cNvPr>
        <xdr:cNvSpPr txBox="1"/>
      </xdr:nvSpPr>
      <xdr:spPr>
        <a:xfrm>
          <a:off x="16592627" y="98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143051</xdr:rowOff>
    </xdr:from>
    <xdr:ext cx="469744" cy="259045"/>
    <xdr:sp macro="" textlink="">
      <xdr:nvSpPr>
        <xdr:cNvPr id="621" name="n_1mainValue【学校施設】&#10;一人当たり面積">
          <a:extLst>
            <a:ext uri="{FF2B5EF4-FFF2-40B4-BE49-F238E27FC236}">
              <a16:creationId xmlns:a16="http://schemas.microsoft.com/office/drawing/2014/main" id="{BD037D57-0EAC-461D-A96F-C5CC4F0E00AA}"/>
            </a:ext>
          </a:extLst>
        </xdr:cNvPr>
        <xdr:cNvSpPr txBox="1"/>
      </xdr:nvSpPr>
      <xdr:spPr>
        <a:xfrm>
          <a:off x="18983402" y="937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160196</xdr:rowOff>
    </xdr:from>
    <xdr:ext cx="469744" cy="259045"/>
    <xdr:sp macro="" textlink="">
      <xdr:nvSpPr>
        <xdr:cNvPr id="622" name="n_2mainValue【学校施設】&#10;一人当たり面積">
          <a:extLst>
            <a:ext uri="{FF2B5EF4-FFF2-40B4-BE49-F238E27FC236}">
              <a16:creationId xmlns:a16="http://schemas.microsoft.com/office/drawing/2014/main" id="{B66633BE-6A5B-463A-86FC-5884D9B0B9B0}"/>
            </a:ext>
          </a:extLst>
        </xdr:cNvPr>
        <xdr:cNvSpPr txBox="1"/>
      </xdr:nvSpPr>
      <xdr:spPr>
        <a:xfrm>
          <a:off x="18183302" y="9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167340</xdr:rowOff>
    </xdr:from>
    <xdr:ext cx="469744" cy="259045"/>
    <xdr:sp macro="" textlink="">
      <xdr:nvSpPr>
        <xdr:cNvPr id="623" name="n_3mainValue【学校施設】&#10;一人当たり面積">
          <a:extLst>
            <a:ext uri="{FF2B5EF4-FFF2-40B4-BE49-F238E27FC236}">
              <a16:creationId xmlns:a16="http://schemas.microsoft.com/office/drawing/2014/main" id="{EE257B1E-C8F4-4847-B7B0-1ACBAB00CD80}"/>
            </a:ext>
          </a:extLst>
        </xdr:cNvPr>
        <xdr:cNvSpPr txBox="1"/>
      </xdr:nvSpPr>
      <xdr:spPr>
        <a:xfrm>
          <a:off x="17383202" y="940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13034</xdr:rowOff>
    </xdr:from>
    <xdr:ext cx="469744" cy="259045"/>
    <xdr:sp macro="" textlink="">
      <xdr:nvSpPr>
        <xdr:cNvPr id="624" name="n_4mainValue【学校施設】&#10;一人当たり面積">
          <a:extLst>
            <a:ext uri="{FF2B5EF4-FFF2-40B4-BE49-F238E27FC236}">
              <a16:creationId xmlns:a16="http://schemas.microsoft.com/office/drawing/2014/main" id="{0A1F200B-A1B2-4130-B653-DFDAFF99BEED}"/>
            </a:ext>
          </a:extLst>
        </xdr:cNvPr>
        <xdr:cNvSpPr txBox="1"/>
      </xdr:nvSpPr>
      <xdr:spPr>
        <a:xfrm>
          <a:off x="16592627" y="941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211814C5-4F9E-45C5-9753-70548A63052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0C070AD-BBB9-409B-A3BD-D158BC1C34E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82D342B4-B752-4FC6-91F1-55966A1A34B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4FE18E2-FAB9-44CB-A494-8FE35FBC1D2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2ACF46E-83BA-433A-BEBA-68D9C2655CD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33A1A3DC-3A40-4BC6-9F86-CB6803CEE4B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A72288D6-A401-4CF5-8AD5-D76F88D7C22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844A01A3-9009-433F-A113-15EF9EB6A5C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51A0BDBB-15E5-44CA-966A-DACD3D611347}"/>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8493160-00A6-44A0-B1F8-21CDFF746AC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D5DDF90-633C-4F4F-9D38-6F87A9640E4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74725B42-98F0-4602-9BBF-72B9B812F383}"/>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84FF69CB-E774-47BB-B28B-DE858FB371F5}"/>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32EA224E-9E70-4226-8395-EDF6CC3E1852}"/>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5944F283-B296-4DA6-A0A6-4760D0A09062}"/>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E9F93A70-8522-489D-B3CD-5A71D557D9C6}"/>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2156A735-8100-407D-92B3-E8E5FC4FDABF}"/>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58CD454D-31E2-4EE0-8A43-E074C07C6DE2}"/>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B8561B86-A4FF-47F6-AF20-A6F42B0817AB}"/>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6647EF8-697F-4765-8F72-04645A183F0C}"/>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374A7D74-277A-40D4-9161-CED2634D4AD2}"/>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61E21B5E-E30D-479D-A50A-469B7C111C25}"/>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E3A20294-3B16-471C-91B1-55ECC061BAF7}"/>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31DA8FC1-962A-4150-8565-71FF4B93FD2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24FEEC94-2AAE-4C04-BF94-9B643FE3A49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1E32E915-BD8D-4434-8998-CFDDE738ADF3}"/>
            </a:ext>
          </a:extLst>
        </xdr:cNvPr>
        <xdr:cNvCxnSpPr/>
      </xdr:nvCxnSpPr>
      <xdr:spPr>
        <a:xfrm flipV="1">
          <a:off x="14696439" y="12761142"/>
          <a:ext cx="0" cy="133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F00CA10D-E8DE-44A3-BF02-95024846C812}"/>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F204610F-5E0E-4549-AE58-931003AEC803}"/>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BFCC2A7D-91D3-484F-B515-276356693A25}"/>
            </a:ext>
          </a:extLst>
        </xdr:cNvPr>
        <xdr:cNvSpPr txBox="1"/>
      </xdr:nvSpPr>
      <xdr:spPr>
        <a:xfrm>
          <a:off x="14735175" y="125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2899D1F2-308A-4503-BE8E-90DD83F9313C}"/>
            </a:ext>
          </a:extLst>
        </xdr:cNvPr>
        <xdr:cNvCxnSpPr/>
      </xdr:nvCxnSpPr>
      <xdr:spPr>
        <a:xfrm>
          <a:off x="14611350" y="12761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FB12BC88-F9BD-4C56-9A14-C4E8BD3AD7AB}"/>
            </a:ext>
          </a:extLst>
        </xdr:cNvPr>
        <xdr:cNvSpPr txBox="1"/>
      </xdr:nvSpPr>
      <xdr:spPr>
        <a:xfrm>
          <a:off x="14735175" y="13299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073911FF-FF2B-4928-A2CD-A2E184AE2B74}"/>
            </a:ext>
          </a:extLst>
        </xdr:cNvPr>
        <xdr:cNvSpPr/>
      </xdr:nvSpPr>
      <xdr:spPr>
        <a:xfrm>
          <a:off x="14649450" y="1344766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126512A1-5AE8-4657-9174-0E0E0FC38B66}"/>
            </a:ext>
          </a:extLst>
        </xdr:cNvPr>
        <xdr:cNvSpPr/>
      </xdr:nvSpPr>
      <xdr:spPr>
        <a:xfrm>
          <a:off x="13887450" y="13429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EB59F956-2AE7-4D63-992F-7460686C55C5}"/>
            </a:ext>
          </a:extLst>
        </xdr:cNvPr>
        <xdr:cNvSpPr/>
      </xdr:nvSpPr>
      <xdr:spPr>
        <a:xfrm>
          <a:off x="13096875" y="13428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44CED9A7-34D2-46E3-8FEE-E6B5266DE05C}"/>
            </a:ext>
          </a:extLst>
        </xdr:cNvPr>
        <xdr:cNvSpPr/>
      </xdr:nvSpPr>
      <xdr:spPr>
        <a:xfrm>
          <a:off x="12296775" y="13451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B717AF45-F5F7-4305-924C-11F7D852B1A5}"/>
            </a:ext>
          </a:extLst>
        </xdr:cNvPr>
        <xdr:cNvSpPr/>
      </xdr:nvSpPr>
      <xdr:spPr>
        <a:xfrm>
          <a:off x="114871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13D997E-9F40-4A18-B05C-5BDE63F27E5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9472E0D-6F3E-432F-9F06-D1D1A958176A}"/>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EEAF14F-679A-44C2-BE8F-9AD0FA6BB49A}"/>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23BEF9E-E17D-4E38-B624-CF7110EC4AF5}"/>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46FE5B4-C126-493E-AFCB-DA3BBB664EF9}"/>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11793</xdr:rowOff>
    </xdr:from>
    <xdr:to>
      <xdr:col>85</xdr:col>
      <xdr:colOff>177800</xdr:colOff>
      <xdr:row>84</xdr:row>
      <xdr:rowOff>113393</xdr:rowOff>
    </xdr:to>
    <xdr:sp macro="" textlink="">
      <xdr:nvSpPr>
        <xdr:cNvPr id="666" name="楕円 665">
          <a:extLst>
            <a:ext uri="{FF2B5EF4-FFF2-40B4-BE49-F238E27FC236}">
              <a16:creationId xmlns:a16="http://schemas.microsoft.com/office/drawing/2014/main" id="{E97440D3-93C4-448A-B591-F05099A28026}"/>
            </a:ext>
          </a:extLst>
        </xdr:cNvPr>
        <xdr:cNvSpPr/>
      </xdr:nvSpPr>
      <xdr:spPr>
        <a:xfrm>
          <a:off x="14649450" y="1361984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161670</xdr:rowOff>
    </xdr:from>
    <xdr:ext cx="405111" cy="259045"/>
    <xdr:sp macro="" textlink="">
      <xdr:nvSpPr>
        <xdr:cNvPr id="667" name="【児童館】&#10;有形固定資産減価償却率該当値テキスト">
          <a:extLst>
            <a:ext uri="{FF2B5EF4-FFF2-40B4-BE49-F238E27FC236}">
              <a16:creationId xmlns:a16="http://schemas.microsoft.com/office/drawing/2014/main" id="{6634010B-0A49-4EF3-A81B-FCA3F189E07F}"/>
            </a:ext>
          </a:extLst>
        </xdr:cNvPr>
        <xdr:cNvSpPr txBox="1"/>
      </xdr:nvSpPr>
      <xdr:spPr>
        <a:xfrm>
          <a:off x="14735175" y="1361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152219</xdr:rowOff>
    </xdr:from>
    <xdr:to>
      <xdr:col>81</xdr:col>
      <xdr:colOff>101600</xdr:colOff>
      <xdr:row>84</xdr:row>
      <xdr:rowOff>82369</xdr:rowOff>
    </xdr:to>
    <xdr:sp macro="" textlink="">
      <xdr:nvSpPr>
        <xdr:cNvPr id="668" name="楕円 667">
          <a:extLst>
            <a:ext uri="{FF2B5EF4-FFF2-40B4-BE49-F238E27FC236}">
              <a16:creationId xmlns:a16="http://schemas.microsoft.com/office/drawing/2014/main" id="{55F2BF9F-5CCA-4BC1-B656-268CFCFCE809}"/>
            </a:ext>
          </a:extLst>
        </xdr:cNvPr>
        <xdr:cNvSpPr/>
      </xdr:nvSpPr>
      <xdr:spPr>
        <a:xfrm>
          <a:off x="13887450" y="136015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31569</xdr:rowOff>
    </xdr:from>
    <xdr:to>
      <xdr:col>85</xdr:col>
      <xdr:colOff>127000</xdr:colOff>
      <xdr:row>84</xdr:row>
      <xdr:rowOff>62593</xdr:rowOff>
    </xdr:to>
    <xdr:cxnSp macro="">
      <xdr:nvCxnSpPr>
        <xdr:cNvPr id="669" name="直線コネクタ 668">
          <a:extLst>
            <a:ext uri="{FF2B5EF4-FFF2-40B4-BE49-F238E27FC236}">
              <a16:creationId xmlns:a16="http://schemas.microsoft.com/office/drawing/2014/main" id="{5002C8FC-AA89-4AD3-86BC-DD7B973B36AC}"/>
            </a:ext>
          </a:extLst>
        </xdr:cNvPr>
        <xdr:cNvCxnSpPr/>
      </xdr:nvCxnSpPr>
      <xdr:spPr>
        <a:xfrm>
          <a:off x="13935075" y="13639619"/>
          <a:ext cx="762000"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121194</xdr:rowOff>
    </xdr:from>
    <xdr:to>
      <xdr:col>76</xdr:col>
      <xdr:colOff>165100</xdr:colOff>
      <xdr:row>84</xdr:row>
      <xdr:rowOff>51344</xdr:rowOff>
    </xdr:to>
    <xdr:sp macro="" textlink="">
      <xdr:nvSpPr>
        <xdr:cNvPr id="670" name="楕円 669">
          <a:extLst>
            <a:ext uri="{FF2B5EF4-FFF2-40B4-BE49-F238E27FC236}">
              <a16:creationId xmlns:a16="http://schemas.microsoft.com/office/drawing/2014/main" id="{BF36A68C-C7A7-453B-BBC1-FBE79C182DD8}"/>
            </a:ext>
          </a:extLst>
        </xdr:cNvPr>
        <xdr:cNvSpPr/>
      </xdr:nvSpPr>
      <xdr:spPr>
        <a:xfrm>
          <a:off x="13096875" y="1357366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xdr:rowOff>
    </xdr:from>
    <xdr:to>
      <xdr:col>81</xdr:col>
      <xdr:colOff>50800</xdr:colOff>
      <xdr:row>84</xdr:row>
      <xdr:rowOff>31569</xdr:rowOff>
    </xdr:to>
    <xdr:cxnSp macro="">
      <xdr:nvCxnSpPr>
        <xdr:cNvPr id="671" name="直線コネクタ 670">
          <a:extLst>
            <a:ext uri="{FF2B5EF4-FFF2-40B4-BE49-F238E27FC236}">
              <a16:creationId xmlns:a16="http://schemas.microsoft.com/office/drawing/2014/main" id="{36254461-CD0E-4DAE-91AE-9EAE44D1BC60}"/>
            </a:ext>
          </a:extLst>
        </xdr:cNvPr>
        <xdr:cNvCxnSpPr/>
      </xdr:nvCxnSpPr>
      <xdr:spPr>
        <a:xfrm>
          <a:off x="13144500" y="13611769"/>
          <a:ext cx="790575"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101600</xdr:rowOff>
    </xdr:from>
    <xdr:to>
      <xdr:col>72</xdr:col>
      <xdr:colOff>38100</xdr:colOff>
      <xdr:row>83</xdr:row>
      <xdr:rowOff>31750</xdr:rowOff>
    </xdr:to>
    <xdr:sp macro="" textlink="">
      <xdr:nvSpPr>
        <xdr:cNvPr id="672" name="楕円 671">
          <a:extLst>
            <a:ext uri="{FF2B5EF4-FFF2-40B4-BE49-F238E27FC236}">
              <a16:creationId xmlns:a16="http://schemas.microsoft.com/office/drawing/2014/main" id="{55961FC9-597C-4C1E-B504-D62E63DCD823}"/>
            </a:ext>
          </a:extLst>
        </xdr:cNvPr>
        <xdr:cNvSpPr/>
      </xdr:nvSpPr>
      <xdr:spPr>
        <a:xfrm>
          <a:off x="12296775" y="13392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152400</xdr:rowOff>
    </xdr:from>
    <xdr:to>
      <xdr:col>76</xdr:col>
      <xdr:colOff>114300</xdr:colOff>
      <xdr:row>84</xdr:row>
      <xdr:rowOff>544</xdr:rowOff>
    </xdr:to>
    <xdr:cxnSp macro="">
      <xdr:nvCxnSpPr>
        <xdr:cNvPr id="673" name="直線コネクタ 672">
          <a:extLst>
            <a:ext uri="{FF2B5EF4-FFF2-40B4-BE49-F238E27FC236}">
              <a16:creationId xmlns:a16="http://schemas.microsoft.com/office/drawing/2014/main" id="{977B0DA4-6ABA-44A9-87EC-101B5E9ECC3C}"/>
            </a:ext>
          </a:extLst>
        </xdr:cNvPr>
        <xdr:cNvCxnSpPr/>
      </xdr:nvCxnSpPr>
      <xdr:spPr>
        <a:xfrm>
          <a:off x="12344400" y="13439775"/>
          <a:ext cx="800100" cy="17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62412</xdr:rowOff>
    </xdr:from>
    <xdr:to>
      <xdr:col>67</xdr:col>
      <xdr:colOff>101600</xdr:colOff>
      <xdr:row>82</xdr:row>
      <xdr:rowOff>164012</xdr:rowOff>
    </xdr:to>
    <xdr:sp macro="" textlink="">
      <xdr:nvSpPr>
        <xdr:cNvPr id="674" name="楕円 673">
          <a:extLst>
            <a:ext uri="{FF2B5EF4-FFF2-40B4-BE49-F238E27FC236}">
              <a16:creationId xmlns:a16="http://schemas.microsoft.com/office/drawing/2014/main" id="{B33B4CBC-B662-4177-9D50-7449A6DBB57F}"/>
            </a:ext>
          </a:extLst>
        </xdr:cNvPr>
        <xdr:cNvSpPr/>
      </xdr:nvSpPr>
      <xdr:spPr>
        <a:xfrm>
          <a:off x="11487150" y="133529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113212</xdr:rowOff>
    </xdr:from>
    <xdr:to>
      <xdr:col>71</xdr:col>
      <xdr:colOff>177800</xdr:colOff>
      <xdr:row>82</xdr:row>
      <xdr:rowOff>152400</xdr:rowOff>
    </xdr:to>
    <xdr:cxnSp macro="">
      <xdr:nvCxnSpPr>
        <xdr:cNvPr id="675" name="直線コネクタ 674">
          <a:extLst>
            <a:ext uri="{FF2B5EF4-FFF2-40B4-BE49-F238E27FC236}">
              <a16:creationId xmlns:a16="http://schemas.microsoft.com/office/drawing/2014/main" id="{32877DDC-B2B1-4CEA-87B4-BE1D687671B3}"/>
            </a:ext>
          </a:extLst>
        </xdr:cNvPr>
        <xdr:cNvCxnSpPr/>
      </xdr:nvCxnSpPr>
      <xdr:spPr>
        <a:xfrm>
          <a:off x="11534775" y="13400587"/>
          <a:ext cx="80962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1B39DD4C-9249-4A92-B389-0751806B396A}"/>
            </a:ext>
          </a:extLst>
        </xdr:cNvPr>
        <xdr:cNvSpPr txBox="1"/>
      </xdr:nvSpPr>
      <xdr:spPr>
        <a:xfrm>
          <a:off x="13745219" y="1321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4CB76DCF-7A84-418E-BCC8-4BB303482C2A}"/>
            </a:ext>
          </a:extLst>
        </xdr:cNvPr>
        <xdr:cNvSpPr txBox="1"/>
      </xdr:nvSpPr>
      <xdr:spPr>
        <a:xfrm>
          <a:off x="12964169" y="1321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8" name="n_3aveValue【児童館】&#10;有形固定資産減価償却率">
          <a:extLst>
            <a:ext uri="{FF2B5EF4-FFF2-40B4-BE49-F238E27FC236}">
              <a16:creationId xmlns:a16="http://schemas.microsoft.com/office/drawing/2014/main" id="{C101B8EE-CF17-4F0B-9B63-5E0BCFC5BE4D}"/>
            </a:ext>
          </a:extLst>
        </xdr:cNvPr>
        <xdr:cNvSpPr txBox="1"/>
      </xdr:nvSpPr>
      <xdr:spPr>
        <a:xfrm>
          <a:off x="12164069" y="1354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32494291-C55E-4F39-B985-99CBA293A14C}"/>
            </a:ext>
          </a:extLst>
        </xdr:cNvPr>
        <xdr:cNvSpPr txBox="1"/>
      </xdr:nvSpPr>
      <xdr:spPr>
        <a:xfrm>
          <a:off x="11354444" y="1351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73496</xdr:rowOff>
    </xdr:from>
    <xdr:ext cx="405111" cy="259045"/>
    <xdr:sp macro="" textlink="">
      <xdr:nvSpPr>
        <xdr:cNvPr id="680" name="n_1mainValue【児童館】&#10;有形固定資産減価償却率">
          <a:extLst>
            <a:ext uri="{FF2B5EF4-FFF2-40B4-BE49-F238E27FC236}">
              <a16:creationId xmlns:a16="http://schemas.microsoft.com/office/drawing/2014/main" id="{5B02501D-BE78-4732-A7E7-08F371E7BE3A}"/>
            </a:ext>
          </a:extLst>
        </xdr:cNvPr>
        <xdr:cNvSpPr txBox="1"/>
      </xdr:nvSpPr>
      <xdr:spPr>
        <a:xfrm>
          <a:off x="13745219" y="1368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42471</xdr:rowOff>
    </xdr:from>
    <xdr:ext cx="405111" cy="259045"/>
    <xdr:sp macro="" textlink="">
      <xdr:nvSpPr>
        <xdr:cNvPr id="681" name="n_2mainValue【児童館】&#10;有形固定資産減価償却率">
          <a:extLst>
            <a:ext uri="{FF2B5EF4-FFF2-40B4-BE49-F238E27FC236}">
              <a16:creationId xmlns:a16="http://schemas.microsoft.com/office/drawing/2014/main" id="{1752ED89-9A29-41D6-B637-C9BC5F05F704}"/>
            </a:ext>
          </a:extLst>
        </xdr:cNvPr>
        <xdr:cNvSpPr txBox="1"/>
      </xdr:nvSpPr>
      <xdr:spPr>
        <a:xfrm>
          <a:off x="12964169" y="13656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48277</xdr:rowOff>
    </xdr:from>
    <xdr:ext cx="405111" cy="259045"/>
    <xdr:sp macro="" textlink="">
      <xdr:nvSpPr>
        <xdr:cNvPr id="682" name="n_3mainValue【児童館】&#10;有形固定資産減価償却率">
          <a:extLst>
            <a:ext uri="{FF2B5EF4-FFF2-40B4-BE49-F238E27FC236}">
              <a16:creationId xmlns:a16="http://schemas.microsoft.com/office/drawing/2014/main" id="{B0E99181-1A42-40A3-B0C4-A97BA4AD28EE}"/>
            </a:ext>
          </a:extLst>
        </xdr:cNvPr>
        <xdr:cNvSpPr txBox="1"/>
      </xdr:nvSpPr>
      <xdr:spPr>
        <a:xfrm>
          <a:off x="12164069" y="1317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83" name="n_4mainValue【児童館】&#10;有形固定資産減価償却率">
          <a:extLst>
            <a:ext uri="{FF2B5EF4-FFF2-40B4-BE49-F238E27FC236}">
              <a16:creationId xmlns:a16="http://schemas.microsoft.com/office/drawing/2014/main" id="{76748CEA-0379-4816-A9BA-8F7CCE0AF396}"/>
            </a:ext>
          </a:extLst>
        </xdr:cNvPr>
        <xdr:cNvSpPr txBox="1"/>
      </xdr:nvSpPr>
      <xdr:spPr>
        <a:xfrm>
          <a:off x="11354444" y="1313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5F12EFC-3987-4F66-B59A-2B14A49B8E3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4F215D-8616-4E0C-9916-399DBBA7714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4EEDBBB-4E7D-48F7-AC03-6384CA562F16}"/>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87AC03C5-B9F0-40FA-A157-0BC6E0BCED78}"/>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52224CD5-B12E-440A-B3DF-84B07551054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E6CD35BB-D7B1-42B4-BCB7-FE7540BEF22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AF0EBFB-FB14-4086-A540-C684CBD2A82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E007C24-045C-4CC6-83C7-86BF9D047F6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6BEB74AF-7CE3-4A3F-A612-16A83BD39FF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B727C7CE-4331-4BA6-84A8-E884D954F5F0}"/>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FBB80AC8-9D4E-4497-A53B-3DD721DB7A19}"/>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B065AE7-568F-4410-BA49-E2D6D424719B}"/>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35A3BC69-35DC-4E1C-BB1E-0CAA06F1ADBF}"/>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6C70A3E9-916F-4414-A58C-6145894BDDA2}"/>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6CAB53A9-C605-4D80-8EFF-0ACE36F10962}"/>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54CB751-42F5-4772-B095-BDB683A3B6CF}"/>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6C981F70-E13F-43C3-B2D0-FFE9D4C67A29}"/>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987CF9F-EB4A-4D67-84AC-F4DDE4A93150}"/>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D6181544-2397-4A5D-852B-1E0597CF222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74ECF348-16BC-45C8-828B-77202A083B1D}"/>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B291658B-474C-4FAD-8905-9BF2B99C6AC6}"/>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7123511E-680D-4921-AB5D-3F6711DADA9E}"/>
            </a:ext>
          </a:extLst>
        </xdr:cNvPr>
        <xdr:cNvCxnSpPr/>
      </xdr:nvCxnSpPr>
      <xdr:spPr>
        <a:xfrm flipV="1">
          <a:off x="19954239" y="1263840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ED348043-E53E-4188-9347-A6A8FB72A5BE}"/>
            </a:ext>
          </a:extLst>
        </xdr:cNvPr>
        <xdr:cNvSpPr txBox="1"/>
      </xdr:nvSpPr>
      <xdr:spPr>
        <a:xfrm>
          <a:off x="19992975"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073ABFD6-C954-458D-B92B-D8F3D596ABC9}"/>
            </a:ext>
          </a:extLst>
        </xdr:cNvPr>
        <xdr:cNvCxnSpPr/>
      </xdr:nvCxnSpPr>
      <xdr:spPr>
        <a:xfrm>
          <a:off x="198786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5317B807-3C16-44D1-85E8-351662A68FB8}"/>
            </a:ext>
          </a:extLst>
        </xdr:cNvPr>
        <xdr:cNvSpPr txBox="1"/>
      </xdr:nvSpPr>
      <xdr:spPr>
        <a:xfrm>
          <a:off x="19992975" y="1242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2C42EC8D-4E69-4B24-B499-A1068EE46F9A}"/>
            </a:ext>
          </a:extLst>
        </xdr:cNvPr>
        <xdr:cNvCxnSpPr/>
      </xdr:nvCxnSpPr>
      <xdr:spPr>
        <a:xfrm>
          <a:off x="198786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FE00B39B-76BF-4A5A-949C-6C7D41B13700}"/>
            </a:ext>
          </a:extLst>
        </xdr:cNvPr>
        <xdr:cNvSpPr txBox="1"/>
      </xdr:nvSpPr>
      <xdr:spPr>
        <a:xfrm>
          <a:off x="19992975" y="13479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C50CED68-7FBA-4418-9A6B-02BDBEE5EAAB}"/>
            </a:ext>
          </a:extLst>
        </xdr:cNvPr>
        <xdr:cNvSpPr/>
      </xdr:nvSpPr>
      <xdr:spPr>
        <a:xfrm>
          <a:off x="19897725"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EAAA5036-077E-4086-928C-211E52C99456}"/>
            </a:ext>
          </a:extLst>
        </xdr:cNvPr>
        <xdr:cNvSpPr/>
      </xdr:nvSpPr>
      <xdr:spPr>
        <a:xfrm>
          <a:off x="191547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83051240-EA19-4774-B4E3-E05808733B6E}"/>
            </a:ext>
          </a:extLst>
        </xdr:cNvPr>
        <xdr:cNvSpPr/>
      </xdr:nvSpPr>
      <xdr:spPr>
        <a:xfrm>
          <a:off x="18345150" y="13641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3AEAB8D9-448A-412F-B566-0186C6FCA97B}"/>
            </a:ext>
          </a:extLst>
        </xdr:cNvPr>
        <xdr:cNvSpPr/>
      </xdr:nvSpPr>
      <xdr:spPr>
        <a:xfrm>
          <a:off x="17554575" y="13667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8B547EAB-FEED-411B-97F1-FC377CD4F6E2}"/>
            </a:ext>
          </a:extLst>
        </xdr:cNvPr>
        <xdr:cNvSpPr/>
      </xdr:nvSpPr>
      <xdr:spPr>
        <a:xfrm>
          <a:off x="16754475" y="136112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ACF43AF-D56C-4F5F-AA26-8F7E30082BD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8B46388-D915-4631-BD8C-F294662DFF0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23BB3AF-D902-4A6A-A475-5774162D8AE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DC26A00-DC7C-4C3A-90ED-BF3DBEF1F9D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BDE5C66-1AA8-42A5-A8CA-ABFC895E6BED}"/>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1" name="楕円 720">
          <a:extLst>
            <a:ext uri="{FF2B5EF4-FFF2-40B4-BE49-F238E27FC236}">
              <a16:creationId xmlns:a16="http://schemas.microsoft.com/office/drawing/2014/main" id="{39F69C7F-AA3E-4538-B341-24B1CE369CFF}"/>
            </a:ext>
          </a:extLst>
        </xdr:cNvPr>
        <xdr:cNvSpPr/>
      </xdr:nvSpPr>
      <xdr:spPr>
        <a:xfrm>
          <a:off x="19897725" y="13771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2" name="【児童館】&#10;一人当たり面積該当値テキスト">
          <a:extLst>
            <a:ext uri="{FF2B5EF4-FFF2-40B4-BE49-F238E27FC236}">
              <a16:creationId xmlns:a16="http://schemas.microsoft.com/office/drawing/2014/main" id="{F06EE303-D743-4B05-99CE-7C196DD68C7D}"/>
            </a:ext>
          </a:extLst>
        </xdr:cNvPr>
        <xdr:cNvSpPr txBox="1"/>
      </xdr:nvSpPr>
      <xdr:spPr>
        <a:xfrm>
          <a:off x="19992975"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3" name="楕円 722">
          <a:extLst>
            <a:ext uri="{FF2B5EF4-FFF2-40B4-BE49-F238E27FC236}">
              <a16:creationId xmlns:a16="http://schemas.microsoft.com/office/drawing/2014/main" id="{5BB81BD8-05E1-44A6-A9E7-46435DDD8E83}"/>
            </a:ext>
          </a:extLst>
        </xdr:cNvPr>
        <xdr:cNvSpPr/>
      </xdr:nvSpPr>
      <xdr:spPr>
        <a:xfrm>
          <a:off x="19154775" y="137718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24" name="直線コネクタ 723">
          <a:extLst>
            <a:ext uri="{FF2B5EF4-FFF2-40B4-BE49-F238E27FC236}">
              <a16:creationId xmlns:a16="http://schemas.microsoft.com/office/drawing/2014/main" id="{1FEA3ECC-D345-4BED-B9F4-71BFC15D3E24}"/>
            </a:ext>
          </a:extLst>
        </xdr:cNvPr>
        <xdr:cNvCxnSpPr/>
      </xdr:nvCxnSpPr>
      <xdr:spPr>
        <a:xfrm>
          <a:off x="19202400" y="1381950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5" name="楕円 724">
          <a:extLst>
            <a:ext uri="{FF2B5EF4-FFF2-40B4-BE49-F238E27FC236}">
              <a16:creationId xmlns:a16="http://schemas.microsoft.com/office/drawing/2014/main" id="{A5BF9BE8-AB2B-4163-85AD-655AFF6C9055}"/>
            </a:ext>
          </a:extLst>
        </xdr:cNvPr>
        <xdr:cNvSpPr/>
      </xdr:nvSpPr>
      <xdr:spPr>
        <a:xfrm>
          <a:off x="18345150" y="13794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72389</xdr:rowOff>
    </xdr:to>
    <xdr:cxnSp macro="">
      <xdr:nvCxnSpPr>
        <xdr:cNvPr id="726" name="直線コネクタ 725">
          <a:extLst>
            <a:ext uri="{FF2B5EF4-FFF2-40B4-BE49-F238E27FC236}">
              <a16:creationId xmlns:a16="http://schemas.microsoft.com/office/drawing/2014/main" id="{6685A010-6E2A-4A91-814E-067259C27C9B}"/>
            </a:ext>
          </a:extLst>
        </xdr:cNvPr>
        <xdr:cNvCxnSpPr/>
      </xdr:nvCxnSpPr>
      <xdr:spPr>
        <a:xfrm flipV="1">
          <a:off x="18392775" y="13819505"/>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7" name="楕円 726">
          <a:extLst>
            <a:ext uri="{FF2B5EF4-FFF2-40B4-BE49-F238E27FC236}">
              <a16:creationId xmlns:a16="http://schemas.microsoft.com/office/drawing/2014/main" id="{8A18CAF9-E294-4CBA-A229-A03736CE560A}"/>
            </a:ext>
          </a:extLst>
        </xdr:cNvPr>
        <xdr:cNvSpPr/>
      </xdr:nvSpPr>
      <xdr:spPr>
        <a:xfrm>
          <a:off x="17554575" y="138372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118111</xdr:rowOff>
    </xdr:to>
    <xdr:cxnSp macro="">
      <xdr:nvCxnSpPr>
        <xdr:cNvPr id="728" name="直線コネクタ 727">
          <a:extLst>
            <a:ext uri="{FF2B5EF4-FFF2-40B4-BE49-F238E27FC236}">
              <a16:creationId xmlns:a16="http://schemas.microsoft.com/office/drawing/2014/main" id="{3BC31603-3CC3-4EE4-B85A-EC5AD30E02A7}"/>
            </a:ext>
          </a:extLst>
        </xdr:cNvPr>
        <xdr:cNvCxnSpPr/>
      </xdr:nvCxnSpPr>
      <xdr:spPr>
        <a:xfrm flipV="1">
          <a:off x="17602200" y="13842364"/>
          <a:ext cx="790575"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29" name="楕円 728">
          <a:extLst>
            <a:ext uri="{FF2B5EF4-FFF2-40B4-BE49-F238E27FC236}">
              <a16:creationId xmlns:a16="http://schemas.microsoft.com/office/drawing/2014/main" id="{064A2B41-C2EE-4F39-ADD0-0993148583EB}"/>
            </a:ext>
          </a:extLst>
        </xdr:cNvPr>
        <xdr:cNvSpPr/>
      </xdr:nvSpPr>
      <xdr:spPr>
        <a:xfrm>
          <a:off x="16754475" y="138372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30" name="直線コネクタ 729">
          <a:extLst>
            <a:ext uri="{FF2B5EF4-FFF2-40B4-BE49-F238E27FC236}">
              <a16:creationId xmlns:a16="http://schemas.microsoft.com/office/drawing/2014/main" id="{0A737DEB-9755-4E3E-82D8-BF7993FD3152}"/>
            </a:ext>
          </a:extLst>
        </xdr:cNvPr>
        <xdr:cNvCxnSpPr/>
      </xdr:nvCxnSpPr>
      <xdr:spPr>
        <a:xfrm>
          <a:off x="16802100" y="138944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20630485-EC55-4279-A5FD-CBAE76A1916D}"/>
            </a:ext>
          </a:extLst>
        </xdr:cNvPr>
        <xdr:cNvSpPr txBox="1"/>
      </xdr:nvSpPr>
      <xdr:spPr>
        <a:xfrm>
          <a:off x="189834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87D13920-198B-4C11-9A0C-BF08B50F1608}"/>
            </a:ext>
          </a:extLst>
        </xdr:cNvPr>
        <xdr:cNvSpPr txBox="1"/>
      </xdr:nvSpPr>
      <xdr:spPr>
        <a:xfrm>
          <a:off x="18183302"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2DB0E0A0-CE68-4099-B186-2957540BE2DE}"/>
            </a:ext>
          </a:extLst>
        </xdr:cNvPr>
        <xdr:cNvSpPr txBox="1"/>
      </xdr:nvSpPr>
      <xdr:spPr>
        <a:xfrm>
          <a:off x="17383202"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B5E5655D-A863-4985-8E51-EF5CB37299F5}"/>
            </a:ext>
          </a:extLst>
        </xdr:cNvPr>
        <xdr:cNvSpPr txBox="1"/>
      </xdr:nvSpPr>
      <xdr:spPr>
        <a:xfrm>
          <a:off x="165926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35" name="n_1mainValue【児童館】&#10;一人当たり面積">
          <a:extLst>
            <a:ext uri="{FF2B5EF4-FFF2-40B4-BE49-F238E27FC236}">
              <a16:creationId xmlns:a16="http://schemas.microsoft.com/office/drawing/2014/main" id="{B3FF94F9-0C91-493D-8612-6B931FDE42BE}"/>
            </a:ext>
          </a:extLst>
        </xdr:cNvPr>
        <xdr:cNvSpPr txBox="1"/>
      </xdr:nvSpPr>
      <xdr:spPr>
        <a:xfrm>
          <a:off x="18983402"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6" name="n_2mainValue【児童館】&#10;一人当たり面積">
          <a:extLst>
            <a:ext uri="{FF2B5EF4-FFF2-40B4-BE49-F238E27FC236}">
              <a16:creationId xmlns:a16="http://schemas.microsoft.com/office/drawing/2014/main" id="{007DA67A-4C4F-44D0-9F94-E4B4FB62F4A2}"/>
            </a:ext>
          </a:extLst>
        </xdr:cNvPr>
        <xdr:cNvSpPr txBox="1"/>
      </xdr:nvSpPr>
      <xdr:spPr>
        <a:xfrm>
          <a:off x="18183302"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7" name="n_3mainValue【児童館】&#10;一人当たり面積">
          <a:extLst>
            <a:ext uri="{FF2B5EF4-FFF2-40B4-BE49-F238E27FC236}">
              <a16:creationId xmlns:a16="http://schemas.microsoft.com/office/drawing/2014/main" id="{619841E8-5041-49FB-937D-25C314AA6764}"/>
            </a:ext>
          </a:extLst>
        </xdr:cNvPr>
        <xdr:cNvSpPr txBox="1"/>
      </xdr:nvSpPr>
      <xdr:spPr>
        <a:xfrm>
          <a:off x="17383202" y="13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8" name="n_4mainValue【児童館】&#10;一人当たり面積">
          <a:extLst>
            <a:ext uri="{FF2B5EF4-FFF2-40B4-BE49-F238E27FC236}">
              <a16:creationId xmlns:a16="http://schemas.microsoft.com/office/drawing/2014/main" id="{658440B1-9652-4725-8AA3-A7407B5E3DDC}"/>
            </a:ext>
          </a:extLst>
        </xdr:cNvPr>
        <xdr:cNvSpPr txBox="1"/>
      </xdr:nvSpPr>
      <xdr:spPr>
        <a:xfrm>
          <a:off x="16592627" y="13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FAC6160-25C7-444E-ACF9-507C720EC9B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1F3794AF-8164-43AF-8650-53923E8F315E}"/>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C02C6FFD-774A-487D-8E80-CEE2014F5D1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C44E519E-B70A-452A-85F1-ACE044BC506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7B161D88-FDDA-4D80-A7AF-8996A0CF59B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BF6DE36E-4749-4684-88FA-7665EDA0684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57E9E4-0F77-41BB-B66B-6F74E80195E5}"/>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66251B27-435C-44D4-95EE-64B3E2CC814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94B0827F-0068-4AA9-856A-3E446F29844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557EC11D-41E0-4423-B6A0-726DAA0193A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2EC6F499-467D-48CC-9607-43ECD7CB8AD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CDE68034-64F5-45AC-8EDE-5FD735E47BE6}"/>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65C8C6FB-FCBF-4F44-942C-4ADD33B88FFF}"/>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C6F2F6C3-3D00-477A-86C8-D1AF7168D58F}"/>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1EFC73B2-5561-4F19-A964-A6F42906F4AC}"/>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A4FE3F96-9C81-4C42-AEF1-803E88901ED2}"/>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D860DF53-1EF0-4104-9CCB-F72B10E09A56}"/>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1726091F-1004-414D-ABD0-2D0353F65450}"/>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6F6D9026-FA3D-44AB-8ACE-0BB6C1BB1F56}"/>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DFEC72D6-8B45-4022-9180-7C77DF1CDA6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CF88F2D5-C8B5-4541-846D-AB594548AA8E}"/>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16C27736-71EA-4F62-84DD-AC34287AC3F9}"/>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C846FBD8-8A4B-4DDF-B650-84B1B19794E3}"/>
            </a:ext>
          </a:extLst>
        </xdr:cNvPr>
        <xdr:cNvCxnSpPr/>
      </xdr:nvCxnSpPr>
      <xdr:spPr>
        <a:xfrm flipV="1">
          <a:off x="14696439" y="16259683"/>
          <a:ext cx="0" cy="147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9FAE05BF-291D-4CF8-8238-19C8BE2761A3}"/>
            </a:ext>
          </a:extLst>
        </xdr:cNvPr>
        <xdr:cNvSpPr txBox="1"/>
      </xdr:nvSpPr>
      <xdr:spPr>
        <a:xfrm>
          <a:off x="14735175" y="1774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F82D94B8-CE20-4C9C-A100-1F1F83A1ACB0}"/>
            </a:ext>
          </a:extLst>
        </xdr:cNvPr>
        <xdr:cNvCxnSpPr/>
      </xdr:nvCxnSpPr>
      <xdr:spPr>
        <a:xfrm>
          <a:off x="14611350" y="1773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9E1DE453-2D26-45B2-83C1-CFE4C1D07641}"/>
            </a:ext>
          </a:extLst>
        </xdr:cNvPr>
        <xdr:cNvSpPr txBox="1"/>
      </xdr:nvSpPr>
      <xdr:spPr>
        <a:xfrm>
          <a:off x="14735175" y="16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1BA1C68D-8D83-49B3-8D7D-E499DD0B3721}"/>
            </a:ext>
          </a:extLst>
        </xdr:cNvPr>
        <xdr:cNvCxnSpPr/>
      </xdr:nvCxnSpPr>
      <xdr:spPr>
        <a:xfrm>
          <a:off x="14611350" y="162596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F5751AC0-B0A7-4457-8DAF-DA31F9935603}"/>
            </a:ext>
          </a:extLst>
        </xdr:cNvPr>
        <xdr:cNvSpPr txBox="1"/>
      </xdr:nvSpPr>
      <xdr:spPr>
        <a:xfrm>
          <a:off x="14735175" y="16600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95838064-2408-4BD7-BF29-80014C024AB9}"/>
            </a:ext>
          </a:extLst>
        </xdr:cNvPr>
        <xdr:cNvSpPr/>
      </xdr:nvSpPr>
      <xdr:spPr>
        <a:xfrm>
          <a:off x="14649450" y="167552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2CF99313-C65E-4209-87E3-71DE3AA0DA6A}"/>
            </a:ext>
          </a:extLst>
        </xdr:cNvPr>
        <xdr:cNvSpPr/>
      </xdr:nvSpPr>
      <xdr:spPr>
        <a:xfrm>
          <a:off x="13887450" y="167191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54C95AD7-4FBE-4FCF-8788-8798E0F31C9E}"/>
            </a:ext>
          </a:extLst>
        </xdr:cNvPr>
        <xdr:cNvSpPr/>
      </xdr:nvSpPr>
      <xdr:spPr>
        <a:xfrm>
          <a:off x="13096875" y="166985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A8634FE4-D90F-4531-B3F1-F209336976FE}"/>
            </a:ext>
          </a:extLst>
        </xdr:cNvPr>
        <xdr:cNvSpPr/>
      </xdr:nvSpPr>
      <xdr:spPr>
        <a:xfrm>
          <a:off x="12296775" y="166803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052C985C-100B-4674-B6C3-10EACABFF3F9}"/>
            </a:ext>
          </a:extLst>
        </xdr:cNvPr>
        <xdr:cNvSpPr/>
      </xdr:nvSpPr>
      <xdr:spPr>
        <a:xfrm>
          <a:off x="11487150" y="166752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614D011-3FC1-49DD-B057-8E8F9CCAB1E4}"/>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C1AF5D5-D3A8-4888-8DDB-D931D31B466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771EEDC-5AE1-4E5E-9AB6-8348CA4BDC8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7CF5B54-3DA7-4657-BD70-DBB078E2CC8A}"/>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8076A74-C7BF-4111-81E7-2002D962235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52832</xdr:rowOff>
    </xdr:from>
    <xdr:to>
      <xdr:col>85</xdr:col>
      <xdr:colOff>177800</xdr:colOff>
      <xdr:row>103</xdr:row>
      <xdr:rowOff>154432</xdr:rowOff>
    </xdr:to>
    <xdr:sp macro="" textlink="">
      <xdr:nvSpPr>
        <xdr:cNvPr id="777" name="楕円 776">
          <a:extLst>
            <a:ext uri="{FF2B5EF4-FFF2-40B4-BE49-F238E27FC236}">
              <a16:creationId xmlns:a16="http://schemas.microsoft.com/office/drawing/2014/main" id="{7D303A3D-5FC3-46EE-A27D-3FA5259F298B}"/>
            </a:ext>
          </a:extLst>
        </xdr:cNvPr>
        <xdr:cNvSpPr/>
      </xdr:nvSpPr>
      <xdr:spPr>
        <a:xfrm>
          <a:off x="14649450" y="168517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31259</xdr:rowOff>
    </xdr:from>
    <xdr:ext cx="405111" cy="259045"/>
    <xdr:sp macro="" textlink="">
      <xdr:nvSpPr>
        <xdr:cNvPr id="778" name="【公民館】&#10;有形固定資産減価償却率該当値テキスト">
          <a:extLst>
            <a:ext uri="{FF2B5EF4-FFF2-40B4-BE49-F238E27FC236}">
              <a16:creationId xmlns:a16="http://schemas.microsoft.com/office/drawing/2014/main" id="{859C4024-CC6A-4EC3-A730-32D89A825F71}"/>
            </a:ext>
          </a:extLst>
        </xdr:cNvPr>
        <xdr:cNvSpPr txBox="1"/>
      </xdr:nvSpPr>
      <xdr:spPr>
        <a:xfrm>
          <a:off x="14735175" y="1683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xdr:rowOff>
    </xdr:from>
    <xdr:to>
      <xdr:col>81</xdr:col>
      <xdr:colOff>101600</xdr:colOff>
      <xdr:row>103</xdr:row>
      <xdr:rowOff>106426</xdr:rowOff>
    </xdr:to>
    <xdr:sp macro="" textlink="">
      <xdr:nvSpPr>
        <xdr:cNvPr id="779" name="楕円 778">
          <a:extLst>
            <a:ext uri="{FF2B5EF4-FFF2-40B4-BE49-F238E27FC236}">
              <a16:creationId xmlns:a16="http://schemas.microsoft.com/office/drawing/2014/main" id="{F653031B-AA8E-4A9A-AED5-6404F74C7CE6}"/>
            </a:ext>
          </a:extLst>
        </xdr:cNvPr>
        <xdr:cNvSpPr/>
      </xdr:nvSpPr>
      <xdr:spPr>
        <a:xfrm>
          <a:off x="13887450" y="168101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55626</xdr:rowOff>
    </xdr:from>
    <xdr:to>
      <xdr:col>85</xdr:col>
      <xdr:colOff>127000</xdr:colOff>
      <xdr:row>103</xdr:row>
      <xdr:rowOff>103632</xdr:rowOff>
    </xdr:to>
    <xdr:cxnSp macro="">
      <xdr:nvCxnSpPr>
        <xdr:cNvPr id="780" name="直線コネクタ 779">
          <a:extLst>
            <a:ext uri="{FF2B5EF4-FFF2-40B4-BE49-F238E27FC236}">
              <a16:creationId xmlns:a16="http://schemas.microsoft.com/office/drawing/2014/main" id="{D62642AC-BA63-4D93-8B51-A97D6399FBFC}"/>
            </a:ext>
          </a:extLst>
        </xdr:cNvPr>
        <xdr:cNvCxnSpPr/>
      </xdr:nvCxnSpPr>
      <xdr:spPr>
        <a:xfrm>
          <a:off x="13935075" y="16857726"/>
          <a:ext cx="762000"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121413</xdr:rowOff>
    </xdr:from>
    <xdr:to>
      <xdr:col>76</xdr:col>
      <xdr:colOff>165100</xdr:colOff>
      <xdr:row>103</xdr:row>
      <xdr:rowOff>51563</xdr:rowOff>
    </xdr:to>
    <xdr:sp macro="" textlink="">
      <xdr:nvSpPr>
        <xdr:cNvPr id="781" name="楕円 780">
          <a:extLst>
            <a:ext uri="{FF2B5EF4-FFF2-40B4-BE49-F238E27FC236}">
              <a16:creationId xmlns:a16="http://schemas.microsoft.com/office/drawing/2014/main" id="{65CFA09E-FE75-4537-9817-533879F3B66B}"/>
            </a:ext>
          </a:extLst>
        </xdr:cNvPr>
        <xdr:cNvSpPr/>
      </xdr:nvSpPr>
      <xdr:spPr>
        <a:xfrm>
          <a:off x="13096875" y="167552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763</xdr:rowOff>
    </xdr:from>
    <xdr:to>
      <xdr:col>81</xdr:col>
      <xdr:colOff>50800</xdr:colOff>
      <xdr:row>103</xdr:row>
      <xdr:rowOff>55626</xdr:rowOff>
    </xdr:to>
    <xdr:cxnSp macro="">
      <xdr:nvCxnSpPr>
        <xdr:cNvPr id="782" name="直線コネクタ 781">
          <a:extLst>
            <a:ext uri="{FF2B5EF4-FFF2-40B4-BE49-F238E27FC236}">
              <a16:creationId xmlns:a16="http://schemas.microsoft.com/office/drawing/2014/main" id="{B00EAA66-A5E5-4279-BF20-09EF413A3125}"/>
            </a:ext>
          </a:extLst>
        </xdr:cNvPr>
        <xdr:cNvCxnSpPr/>
      </xdr:nvCxnSpPr>
      <xdr:spPr>
        <a:xfrm>
          <a:off x="13144500" y="16802863"/>
          <a:ext cx="790575"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75692</xdr:rowOff>
    </xdr:from>
    <xdr:to>
      <xdr:col>72</xdr:col>
      <xdr:colOff>38100</xdr:colOff>
      <xdr:row>103</xdr:row>
      <xdr:rowOff>5842</xdr:rowOff>
    </xdr:to>
    <xdr:sp macro="" textlink="">
      <xdr:nvSpPr>
        <xdr:cNvPr id="783" name="楕円 782">
          <a:extLst>
            <a:ext uri="{FF2B5EF4-FFF2-40B4-BE49-F238E27FC236}">
              <a16:creationId xmlns:a16="http://schemas.microsoft.com/office/drawing/2014/main" id="{9BF33D29-7EB9-442D-A733-847AFE285829}"/>
            </a:ext>
          </a:extLst>
        </xdr:cNvPr>
        <xdr:cNvSpPr/>
      </xdr:nvSpPr>
      <xdr:spPr>
        <a:xfrm>
          <a:off x="12296775" y="167063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126492</xdr:rowOff>
    </xdr:from>
    <xdr:to>
      <xdr:col>76</xdr:col>
      <xdr:colOff>114300</xdr:colOff>
      <xdr:row>103</xdr:row>
      <xdr:rowOff>763</xdr:rowOff>
    </xdr:to>
    <xdr:cxnSp macro="">
      <xdr:nvCxnSpPr>
        <xdr:cNvPr id="784" name="直線コネクタ 783">
          <a:extLst>
            <a:ext uri="{FF2B5EF4-FFF2-40B4-BE49-F238E27FC236}">
              <a16:creationId xmlns:a16="http://schemas.microsoft.com/office/drawing/2014/main" id="{8ED505A6-462D-432D-BDB5-BEA133B4A338}"/>
            </a:ext>
          </a:extLst>
        </xdr:cNvPr>
        <xdr:cNvCxnSpPr/>
      </xdr:nvCxnSpPr>
      <xdr:spPr>
        <a:xfrm>
          <a:off x="12344400" y="16753967"/>
          <a:ext cx="800100"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146558</xdr:rowOff>
    </xdr:from>
    <xdr:to>
      <xdr:col>67</xdr:col>
      <xdr:colOff>101600</xdr:colOff>
      <xdr:row>103</xdr:row>
      <xdr:rowOff>76708</xdr:rowOff>
    </xdr:to>
    <xdr:sp macro="" textlink="">
      <xdr:nvSpPr>
        <xdr:cNvPr id="785" name="楕円 784">
          <a:extLst>
            <a:ext uri="{FF2B5EF4-FFF2-40B4-BE49-F238E27FC236}">
              <a16:creationId xmlns:a16="http://schemas.microsoft.com/office/drawing/2014/main" id="{7202C0DB-4315-449B-AFF6-91CCDB770A2C}"/>
            </a:ext>
          </a:extLst>
        </xdr:cNvPr>
        <xdr:cNvSpPr/>
      </xdr:nvSpPr>
      <xdr:spPr>
        <a:xfrm>
          <a:off x="11487150" y="167740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126492</xdr:rowOff>
    </xdr:from>
    <xdr:to>
      <xdr:col>71</xdr:col>
      <xdr:colOff>177800</xdr:colOff>
      <xdr:row>103</xdr:row>
      <xdr:rowOff>25908</xdr:rowOff>
    </xdr:to>
    <xdr:cxnSp macro="">
      <xdr:nvCxnSpPr>
        <xdr:cNvPr id="786" name="直線コネクタ 785">
          <a:extLst>
            <a:ext uri="{FF2B5EF4-FFF2-40B4-BE49-F238E27FC236}">
              <a16:creationId xmlns:a16="http://schemas.microsoft.com/office/drawing/2014/main" id="{47B4C7A4-2F06-49EE-8997-C313B94AD457}"/>
            </a:ext>
          </a:extLst>
        </xdr:cNvPr>
        <xdr:cNvCxnSpPr/>
      </xdr:nvCxnSpPr>
      <xdr:spPr>
        <a:xfrm flipV="1">
          <a:off x="11534775" y="16753967"/>
          <a:ext cx="809625"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535646B4-2068-49B6-A04F-32AB2D9910D0}"/>
            </a:ext>
          </a:extLst>
        </xdr:cNvPr>
        <xdr:cNvSpPr txBox="1"/>
      </xdr:nvSpPr>
      <xdr:spPr>
        <a:xfrm>
          <a:off x="13745219" y="1649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a:extLst>
            <a:ext uri="{FF2B5EF4-FFF2-40B4-BE49-F238E27FC236}">
              <a16:creationId xmlns:a16="http://schemas.microsoft.com/office/drawing/2014/main" id="{55CF8505-E39F-4453-A853-750E9CA30444}"/>
            </a:ext>
          </a:extLst>
        </xdr:cNvPr>
        <xdr:cNvSpPr txBox="1"/>
      </xdr:nvSpPr>
      <xdr:spPr>
        <a:xfrm>
          <a:off x="12964169" y="1647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a:extLst>
            <a:ext uri="{FF2B5EF4-FFF2-40B4-BE49-F238E27FC236}">
              <a16:creationId xmlns:a16="http://schemas.microsoft.com/office/drawing/2014/main" id="{91199257-C3F6-4BFC-BFA3-8DD0E69294AB}"/>
            </a:ext>
          </a:extLst>
        </xdr:cNvPr>
        <xdr:cNvSpPr txBox="1"/>
      </xdr:nvSpPr>
      <xdr:spPr>
        <a:xfrm>
          <a:off x="12164069" y="1645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90" name="n_4aveValue【公民館】&#10;有形固定資産減価償却率">
          <a:extLst>
            <a:ext uri="{FF2B5EF4-FFF2-40B4-BE49-F238E27FC236}">
              <a16:creationId xmlns:a16="http://schemas.microsoft.com/office/drawing/2014/main" id="{62E95F09-D654-430E-B779-E4A1BA5ABF07}"/>
            </a:ext>
          </a:extLst>
        </xdr:cNvPr>
        <xdr:cNvSpPr txBox="1"/>
      </xdr:nvSpPr>
      <xdr:spPr>
        <a:xfrm>
          <a:off x="11354444" y="16450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97553</xdr:rowOff>
    </xdr:from>
    <xdr:ext cx="405111" cy="259045"/>
    <xdr:sp macro="" textlink="">
      <xdr:nvSpPr>
        <xdr:cNvPr id="791" name="n_1mainValue【公民館】&#10;有形固定資産減価償却率">
          <a:extLst>
            <a:ext uri="{FF2B5EF4-FFF2-40B4-BE49-F238E27FC236}">
              <a16:creationId xmlns:a16="http://schemas.microsoft.com/office/drawing/2014/main" id="{2C5DA953-C09C-43D4-9540-1B444605F58B}"/>
            </a:ext>
          </a:extLst>
        </xdr:cNvPr>
        <xdr:cNvSpPr txBox="1"/>
      </xdr:nvSpPr>
      <xdr:spPr>
        <a:xfrm>
          <a:off x="13745219" y="1689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42690</xdr:rowOff>
    </xdr:from>
    <xdr:ext cx="405111" cy="259045"/>
    <xdr:sp macro="" textlink="">
      <xdr:nvSpPr>
        <xdr:cNvPr id="792" name="n_2mainValue【公民館】&#10;有形固定資産減価償却率">
          <a:extLst>
            <a:ext uri="{FF2B5EF4-FFF2-40B4-BE49-F238E27FC236}">
              <a16:creationId xmlns:a16="http://schemas.microsoft.com/office/drawing/2014/main" id="{AE693BFE-C6C5-4E05-B925-21F62A52D1F7}"/>
            </a:ext>
          </a:extLst>
        </xdr:cNvPr>
        <xdr:cNvSpPr txBox="1"/>
      </xdr:nvSpPr>
      <xdr:spPr>
        <a:xfrm>
          <a:off x="12964169" y="1684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168419</xdr:rowOff>
    </xdr:from>
    <xdr:ext cx="405111" cy="259045"/>
    <xdr:sp macro="" textlink="">
      <xdr:nvSpPr>
        <xdr:cNvPr id="793" name="n_3mainValue【公民館】&#10;有形固定資産減価償却率">
          <a:extLst>
            <a:ext uri="{FF2B5EF4-FFF2-40B4-BE49-F238E27FC236}">
              <a16:creationId xmlns:a16="http://schemas.microsoft.com/office/drawing/2014/main" id="{C51DDB59-27A6-443B-A3F2-429846AE837E}"/>
            </a:ext>
          </a:extLst>
        </xdr:cNvPr>
        <xdr:cNvSpPr txBox="1"/>
      </xdr:nvSpPr>
      <xdr:spPr>
        <a:xfrm>
          <a:off x="12164069" y="1679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67835</xdr:rowOff>
    </xdr:from>
    <xdr:ext cx="405111" cy="259045"/>
    <xdr:sp macro="" textlink="">
      <xdr:nvSpPr>
        <xdr:cNvPr id="794" name="n_4mainValue【公民館】&#10;有形固定資産減価償却率">
          <a:extLst>
            <a:ext uri="{FF2B5EF4-FFF2-40B4-BE49-F238E27FC236}">
              <a16:creationId xmlns:a16="http://schemas.microsoft.com/office/drawing/2014/main" id="{40B7FAFB-A932-4C36-A49E-36B34456CB9E}"/>
            </a:ext>
          </a:extLst>
        </xdr:cNvPr>
        <xdr:cNvSpPr txBox="1"/>
      </xdr:nvSpPr>
      <xdr:spPr>
        <a:xfrm>
          <a:off x="11354444" y="1686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9F744955-E40C-4965-A666-76C1A4D25B1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1A2BC0BA-0712-43A4-B274-7BB351FFE1F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71AF8401-10C1-4DBE-A67A-5480F993920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E9DECCE0-9F74-40DC-8EDA-783FE6377E8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477D8495-8A39-4899-B198-06F3F1A5AB2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2B632D9-354E-48AD-A7C2-7FB71EF50AA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CB167AF7-0E5D-4610-8222-C6328DDE7687}"/>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CC210155-72C8-4C07-BDBD-11DF1C3B7654}"/>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D06844F1-A12A-4B64-AE10-328C529256CB}"/>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A39200D0-E78D-4A40-BA71-3BC63E3170B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F79D5246-D258-4B0F-8DD4-235C1C730330}"/>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3CCD8CB4-B3B1-45E4-A4C8-F547D37E6E34}"/>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11A0A737-D01C-4D8F-9730-743F0B417E99}"/>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245A0F45-258A-4F92-B467-395487F7DF81}"/>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35609ED2-CA9D-4A41-96BF-F8502F315169}"/>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12C72939-5A79-4477-86DC-A78178104022}"/>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C9456E78-54EC-4872-A6EA-BD6E52579E38}"/>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16E8C10D-A8BA-4D19-B5BB-72F1BA2947EF}"/>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BDB98184-0BC8-4E6A-AA1E-1DDDDD0396A7}"/>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00733400-76EC-4EC0-B3C6-A9B244F8B9CE}"/>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DE69F3EC-62AB-4AE6-B87D-70916E07234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E2AD3729-0BB3-414D-AB5F-6D14E84B5AB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2DC26F57-172B-482A-83D4-A0504649A2A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AD098BEA-17C5-4DE0-9E05-682F9271134F}"/>
            </a:ext>
          </a:extLst>
        </xdr:cNvPr>
        <xdr:cNvCxnSpPr/>
      </xdr:nvCxnSpPr>
      <xdr:spPr>
        <a:xfrm flipV="1">
          <a:off x="19954239" y="16353155"/>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6B864A4D-1888-4BC2-A252-A67C2FF6D9D6}"/>
            </a:ext>
          </a:extLst>
        </xdr:cNvPr>
        <xdr:cNvSpPr txBox="1"/>
      </xdr:nvSpPr>
      <xdr:spPr>
        <a:xfrm>
          <a:off x="19992975"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D628E444-BEF1-433D-A8C4-9C1041F87479}"/>
            </a:ext>
          </a:extLst>
        </xdr:cNvPr>
        <xdr:cNvCxnSpPr/>
      </xdr:nvCxnSpPr>
      <xdr:spPr>
        <a:xfrm>
          <a:off x="19878675" y="17785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50CD339E-7D50-45D8-9D2D-69759594E13C}"/>
            </a:ext>
          </a:extLst>
        </xdr:cNvPr>
        <xdr:cNvSpPr txBox="1"/>
      </xdr:nvSpPr>
      <xdr:spPr>
        <a:xfrm>
          <a:off x="19992975" y="1612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256EA3C0-E5DF-48E0-A146-969374A78392}"/>
            </a:ext>
          </a:extLst>
        </xdr:cNvPr>
        <xdr:cNvCxnSpPr/>
      </xdr:nvCxnSpPr>
      <xdr:spPr>
        <a:xfrm>
          <a:off x="19878675" y="16353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9402A5A3-773C-4366-98E5-367700BE0894}"/>
            </a:ext>
          </a:extLst>
        </xdr:cNvPr>
        <xdr:cNvSpPr txBox="1"/>
      </xdr:nvSpPr>
      <xdr:spPr>
        <a:xfrm>
          <a:off x="19992975" y="17075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937BFA5D-53E6-4107-B260-66B679D3A7F5}"/>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151DA332-A837-4FBD-AC1C-AA46D17C6125}"/>
            </a:ext>
          </a:extLst>
        </xdr:cNvPr>
        <xdr:cNvSpPr/>
      </xdr:nvSpPr>
      <xdr:spPr>
        <a:xfrm>
          <a:off x="191547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D7B07550-C0C5-464E-BBD4-DC7B76E246A3}"/>
            </a:ext>
          </a:extLst>
        </xdr:cNvPr>
        <xdr:cNvSpPr/>
      </xdr:nvSpPr>
      <xdr:spPr>
        <a:xfrm>
          <a:off x="18345150" y="17219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152BF9A7-2A1C-4866-A5E1-6DFB4517F9C8}"/>
            </a:ext>
          </a:extLst>
        </xdr:cNvPr>
        <xdr:cNvSpPr/>
      </xdr:nvSpPr>
      <xdr:spPr>
        <a:xfrm>
          <a:off x="175545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08F5B9A2-E52A-457A-AA1E-496450BA26D3}"/>
            </a:ext>
          </a:extLst>
        </xdr:cNvPr>
        <xdr:cNvSpPr/>
      </xdr:nvSpPr>
      <xdr:spPr>
        <a:xfrm>
          <a:off x="167544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58E210F-5FEA-46B3-811E-8CED20D09C2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05909C6-09F6-40CF-9F31-7FB6B27437B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AE008E5-86B9-45DE-8F5D-7349FB63F026}"/>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F8CE0C1-6BD5-490D-8A09-F55AEDA61F5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1B4DABF-566D-4831-8632-F87928A0AD8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34" name="楕円 833">
          <a:extLst>
            <a:ext uri="{FF2B5EF4-FFF2-40B4-BE49-F238E27FC236}">
              <a16:creationId xmlns:a16="http://schemas.microsoft.com/office/drawing/2014/main" id="{AD22082B-14F1-4D4C-9A68-D3D0DC986F29}"/>
            </a:ext>
          </a:extLst>
        </xdr:cNvPr>
        <xdr:cNvSpPr/>
      </xdr:nvSpPr>
      <xdr:spPr>
        <a:xfrm>
          <a:off x="19897725" y="17258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91457</xdr:rowOff>
    </xdr:from>
    <xdr:ext cx="469744" cy="259045"/>
    <xdr:sp macro="" textlink="">
      <xdr:nvSpPr>
        <xdr:cNvPr id="835" name="【公民館】&#10;一人当たり面積該当値テキスト">
          <a:extLst>
            <a:ext uri="{FF2B5EF4-FFF2-40B4-BE49-F238E27FC236}">
              <a16:creationId xmlns:a16="http://schemas.microsoft.com/office/drawing/2014/main" id="{A636F52D-1517-4636-98FD-818200451AAB}"/>
            </a:ext>
          </a:extLst>
        </xdr:cNvPr>
        <xdr:cNvSpPr txBox="1"/>
      </xdr:nvSpPr>
      <xdr:spPr>
        <a:xfrm>
          <a:off x="19992975" y="172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113030</xdr:rowOff>
    </xdr:from>
    <xdr:to>
      <xdr:col>112</xdr:col>
      <xdr:colOff>38100</xdr:colOff>
      <xdr:row>106</xdr:row>
      <xdr:rowOff>43180</xdr:rowOff>
    </xdr:to>
    <xdr:sp macro="" textlink="">
      <xdr:nvSpPr>
        <xdr:cNvPr id="836" name="楕円 835">
          <a:extLst>
            <a:ext uri="{FF2B5EF4-FFF2-40B4-BE49-F238E27FC236}">
              <a16:creationId xmlns:a16="http://schemas.microsoft.com/office/drawing/2014/main" id="{6C0B2926-66D7-4F95-AAB7-0665EBA0042F}"/>
            </a:ext>
          </a:extLst>
        </xdr:cNvPr>
        <xdr:cNvSpPr/>
      </xdr:nvSpPr>
      <xdr:spPr>
        <a:xfrm>
          <a:off x="19154775" y="172580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163830</xdr:rowOff>
    </xdr:from>
    <xdr:to>
      <xdr:col>116</xdr:col>
      <xdr:colOff>63500</xdr:colOff>
      <xdr:row>105</xdr:row>
      <xdr:rowOff>163830</xdr:rowOff>
    </xdr:to>
    <xdr:cxnSp macro="">
      <xdr:nvCxnSpPr>
        <xdr:cNvPr id="837" name="直線コネクタ 836">
          <a:extLst>
            <a:ext uri="{FF2B5EF4-FFF2-40B4-BE49-F238E27FC236}">
              <a16:creationId xmlns:a16="http://schemas.microsoft.com/office/drawing/2014/main" id="{64FBBBFB-E0D0-4808-9F1E-9EAC42CB0228}"/>
            </a:ext>
          </a:extLst>
        </xdr:cNvPr>
        <xdr:cNvCxnSpPr/>
      </xdr:nvCxnSpPr>
      <xdr:spPr>
        <a:xfrm>
          <a:off x="19202400" y="1730565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113030</xdr:rowOff>
    </xdr:from>
    <xdr:to>
      <xdr:col>107</xdr:col>
      <xdr:colOff>101600</xdr:colOff>
      <xdr:row>106</xdr:row>
      <xdr:rowOff>43180</xdr:rowOff>
    </xdr:to>
    <xdr:sp macro="" textlink="">
      <xdr:nvSpPr>
        <xdr:cNvPr id="838" name="楕円 837">
          <a:extLst>
            <a:ext uri="{FF2B5EF4-FFF2-40B4-BE49-F238E27FC236}">
              <a16:creationId xmlns:a16="http://schemas.microsoft.com/office/drawing/2014/main" id="{438F7888-F79A-401C-8711-994163571038}"/>
            </a:ext>
          </a:extLst>
        </xdr:cNvPr>
        <xdr:cNvSpPr/>
      </xdr:nvSpPr>
      <xdr:spPr>
        <a:xfrm>
          <a:off x="18345150" y="17258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163830</xdr:rowOff>
    </xdr:from>
    <xdr:to>
      <xdr:col>111</xdr:col>
      <xdr:colOff>177800</xdr:colOff>
      <xdr:row>105</xdr:row>
      <xdr:rowOff>163830</xdr:rowOff>
    </xdr:to>
    <xdr:cxnSp macro="">
      <xdr:nvCxnSpPr>
        <xdr:cNvPr id="839" name="直線コネクタ 838">
          <a:extLst>
            <a:ext uri="{FF2B5EF4-FFF2-40B4-BE49-F238E27FC236}">
              <a16:creationId xmlns:a16="http://schemas.microsoft.com/office/drawing/2014/main" id="{0C7D33C6-4C0F-4EF3-B6D5-A8C9C8478F57}"/>
            </a:ext>
          </a:extLst>
        </xdr:cNvPr>
        <xdr:cNvCxnSpPr/>
      </xdr:nvCxnSpPr>
      <xdr:spPr>
        <a:xfrm>
          <a:off x="18392775" y="1730565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840" name="楕円 839">
          <a:extLst>
            <a:ext uri="{FF2B5EF4-FFF2-40B4-BE49-F238E27FC236}">
              <a16:creationId xmlns:a16="http://schemas.microsoft.com/office/drawing/2014/main" id="{8A58BB5B-A0CF-4351-91A7-72CB1C2A726F}"/>
            </a:ext>
          </a:extLst>
        </xdr:cNvPr>
        <xdr:cNvSpPr/>
      </xdr:nvSpPr>
      <xdr:spPr>
        <a:xfrm>
          <a:off x="17554575" y="172580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163830</xdr:rowOff>
    </xdr:from>
    <xdr:to>
      <xdr:col>107</xdr:col>
      <xdr:colOff>50800</xdr:colOff>
      <xdr:row>105</xdr:row>
      <xdr:rowOff>163830</xdr:rowOff>
    </xdr:to>
    <xdr:cxnSp macro="">
      <xdr:nvCxnSpPr>
        <xdr:cNvPr id="841" name="直線コネクタ 840">
          <a:extLst>
            <a:ext uri="{FF2B5EF4-FFF2-40B4-BE49-F238E27FC236}">
              <a16:creationId xmlns:a16="http://schemas.microsoft.com/office/drawing/2014/main" id="{FBCC977C-99AF-4652-B655-FEC047BFCDE8}"/>
            </a:ext>
          </a:extLst>
        </xdr:cNvPr>
        <xdr:cNvCxnSpPr/>
      </xdr:nvCxnSpPr>
      <xdr:spPr>
        <a:xfrm>
          <a:off x="17602200" y="1730565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842" name="楕円 841">
          <a:extLst>
            <a:ext uri="{FF2B5EF4-FFF2-40B4-BE49-F238E27FC236}">
              <a16:creationId xmlns:a16="http://schemas.microsoft.com/office/drawing/2014/main" id="{C7527B82-3853-4574-8E9D-45513AD64B09}"/>
            </a:ext>
          </a:extLst>
        </xdr:cNvPr>
        <xdr:cNvSpPr/>
      </xdr:nvSpPr>
      <xdr:spPr>
        <a:xfrm>
          <a:off x="16754475" y="171437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49530</xdr:rowOff>
    </xdr:from>
    <xdr:to>
      <xdr:col>102</xdr:col>
      <xdr:colOff>114300</xdr:colOff>
      <xdr:row>105</xdr:row>
      <xdr:rowOff>163830</xdr:rowOff>
    </xdr:to>
    <xdr:cxnSp macro="">
      <xdr:nvCxnSpPr>
        <xdr:cNvPr id="843" name="直線コネクタ 842">
          <a:extLst>
            <a:ext uri="{FF2B5EF4-FFF2-40B4-BE49-F238E27FC236}">
              <a16:creationId xmlns:a16="http://schemas.microsoft.com/office/drawing/2014/main" id="{A4218F03-11EA-4C9F-98BD-8E4FDAC23A8F}"/>
            </a:ext>
          </a:extLst>
        </xdr:cNvPr>
        <xdr:cNvCxnSpPr/>
      </xdr:nvCxnSpPr>
      <xdr:spPr>
        <a:xfrm>
          <a:off x="16802100" y="17191355"/>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43CF4BCD-51DF-4F2A-9224-A0BB382EC13D}"/>
            </a:ext>
          </a:extLst>
        </xdr:cNvPr>
        <xdr:cNvSpPr txBox="1"/>
      </xdr:nvSpPr>
      <xdr:spPr>
        <a:xfrm>
          <a:off x="18983402" y="1698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0FB79FD2-717E-46C6-A56B-582E221E0108}"/>
            </a:ext>
          </a:extLst>
        </xdr:cNvPr>
        <xdr:cNvSpPr txBox="1"/>
      </xdr:nvSpPr>
      <xdr:spPr>
        <a:xfrm>
          <a:off x="1818330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DDECD782-E77A-4D89-9990-DA6FB90675EE}"/>
            </a:ext>
          </a:extLst>
        </xdr:cNvPr>
        <xdr:cNvSpPr txBox="1"/>
      </xdr:nvSpPr>
      <xdr:spPr>
        <a:xfrm>
          <a:off x="173832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11D51596-904A-4C1F-B850-9A070EB2A9BA}"/>
            </a:ext>
          </a:extLst>
        </xdr:cNvPr>
        <xdr:cNvSpPr txBox="1"/>
      </xdr:nvSpPr>
      <xdr:spPr>
        <a:xfrm>
          <a:off x="1659262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34307</xdr:rowOff>
    </xdr:from>
    <xdr:ext cx="469744" cy="259045"/>
    <xdr:sp macro="" textlink="">
      <xdr:nvSpPr>
        <xdr:cNvPr id="848" name="n_1mainValue【公民館】&#10;一人当たり面積">
          <a:extLst>
            <a:ext uri="{FF2B5EF4-FFF2-40B4-BE49-F238E27FC236}">
              <a16:creationId xmlns:a16="http://schemas.microsoft.com/office/drawing/2014/main" id="{57FBC1BE-D603-4D6C-8864-B5B63C829A8C}"/>
            </a:ext>
          </a:extLst>
        </xdr:cNvPr>
        <xdr:cNvSpPr txBox="1"/>
      </xdr:nvSpPr>
      <xdr:spPr>
        <a:xfrm>
          <a:off x="18983402" y="173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34307</xdr:rowOff>
    </xdr:from>
    <xdr:ext cx="469744" cy="259045"/>
    <xdr:sp macro="" textlink="">
      <xdr:nvSpPr>
        <xdr:cNvPr id="849" name="n_2mainValue【公民館】&#10;一人当たり面積">
          <a:extLst>
            <a:ext uri="{FF2B5EF4-FFF2-40B4-BE49-F238E27FC236}">
              <a16:creationId xmlns:a16="http://schemas.microsoft.com/office/drawing/2014/main" id="{D44D5BD7-83C6-4A92-8124-6EE0FDDBBAD1}"/>
            </a:ext>
          </a:extLst>
        </xdr:cNvPr>
        <xdr:cNvSpPr txBox="1"/>
      </xdr:nvSpPr>
      <xdr:spPr>
        <a:xfrm>
          <a:off x="18183302" y="173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850" name="n_3mainValue【公民館】&#10;一人当たり面積">
          <a:extLst>
            <a:ext uri="{FF2B5EF4-FFF2-40B4-BE49-F238E27FC236}">
              <a16:creationId xmlns:a16="http://schemas.microsoft.com/office/drawing/2014/main" id="{E11CC073-4BC8-457D-A510-94D142F8B58C}"/>
            </a:ext>
          </a:extLst>
        </xdr:cNvPr>
        <xdr:cNvSpPr txBox="1"/>
      </xdr:nvSpPr>
      <xdr:spPr>
        <a:xfrm>
          <a:off x="17383202" y="173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851" name="n_4mainValue【公民館】&#10;一人当たり面積">
          <a:extLst>
            <a:ext uri="{FF2B5EF4-FFF2-40B4-BE49-F238E27FC236}">
              <a16:creationId xmlns:a16="http://schemas.microsoft.com/office/drawing/2014/main" id="{C1C58871-7E07-4E31-A9FC-2CE82EE56EBC}"/>
            </a:ext>
          </a:extLst>
        </xdr:cNvPr>
        <xdr:cNvSpPr txBox="1"/>
      </xdr:nvSpPr>
      <xdr:spPr>
        <a:xfrm>
          <a:off x="16592627"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483BDCEB-67B4-48C0-B1DD-10487A6BFE8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E9865021-E0ED-46AD-9377-146AE024551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ABE22D5-6D2C-48DA-8A9C-48089D88CD3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類似団体と比較して有形固定資産減価償却率が高くなっている施設は、公営住宅と学校施設、児童館であり、低くなっている施設は、認定こども園・幼稚園・保育所といった結果である。</a:t>
          </a:r>
        </a:p>
        <a:p>
          <a:r>
            <a:rPr kumimoji="1" lang="ja-JP" altLang="en-US" sz="1300">
              <a:latin typeface="ＭＳ Ｐゴシック" panose="020B0600070205080204" pitchFamily="50" charset="-128"/>
              <a:ea typeface="ＭＳ Ｐゴシック" panose="020B0600070205080204" pitchFamily="50" charset="-128"/>
            </a:rPr>
            <a:t>それぞれの減価償却率の伸び率は、おおむね類似団体内平均値と同程度の推移である。</a:t>
          </a:r>
        </a:p>
        <a:p>
          <a:r>
            <a:rPr kumimoji="1" lang="ja-JP" altLang="en-US" sz="1300">
              <a:latin typeface="ＭＳ Ｐゴシック" panose="020B0600070205080204" pitchFamily="50" charset="-128"/>
              <a:ea typeface="ＭＳ Ｐゴシック" panose="020B0600070205080204" pitchFamily="50" charset="-128"/>
            </a:rPr>
            <a:t>公営住宅、学校施設については、現存の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割が築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年以上経過しており、内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割は減価償却を終えている状況であるが、適宜建替えを行うほか、各々の施設で耐震改修・補修等の老朽化対策に努めている。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認定こども園・幼稚園・保育所については、類似団体内平均値を下回ってはいるものの大きな差は無いため、個々の施設課題に取り組み、適切に対応していく。</a:t>
          </a:r>
        </a:p>
        <a:p>
          <a:r>
            <a:rPr kumimoji="1" lang="ja-JP" altLang="en-US" sz="1300">
              <a:latin typeface="ＭＳ Ｐゴシック" panose="020B0600070205080204" pitchFamily="50" charset="-128"/>
              <a:ea typeface="ＭＳ Ｐゴシック" panose="020B0600070205080204" pitchFamily="50" charset="-128"/>
            </a:rPr>
            <a:t>今後は、どの施設においても将来的な人口減少や少子化を踏まえ、需給バランスを考えた施設規模の適正化に向けた取り組みを実施していく必要がある。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C82955-817F-4085-B1FF-8722E4A9D70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4AE7D8-8FB3-4A07-B60E-C664D39609F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533539-AABE-4DFE-82AA-64204ACFFEA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21EBB3-DF93-4FD4-A85E-EC39EC4597E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F83977-DFA2-4412-B43D-FD5C47082D8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308B28-CD52-4307-BCC0-BD616FA21FA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581C35-0E67-47FC-93BC-AD853B1E2F3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017DCC-CA55-4EC2-88DF-A99F841FABD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6524F4-8266-4016-8ACB-49D12FA2A38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290B154-4D5E-456F-ABFA-FCB8CD16F28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367,861
360,841
459.16
185,291,327
179,557,411
5,350,197
88,304,953
148,458,895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EFFB74-3C8E-4CFD-BA6E-2BBA4B52D03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123D34-6FA4-4920-A67B-8AB3C5E7B03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ABE73F-0A73-4EC7-86B1-449FB48C59F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9BB43D-4F99-4662-B828-62D3ABE64E0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4F2319-0339-42B1-8E2F-93FC249FD7D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8AD8CB-184A-4EE9-AAED-E3FAE627EBC1}"/>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3EE2E0-D448-4628-B05A-20F7A612205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7D89FC-F6EF-4554-ABE8-8D9F9BA887C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32C826-050F-4643-B9D7-215F21B8C95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E10B39-937F-4616-9E24-877CC5B3BFD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145424-8C74-4123-B82A-4D15EACF3FD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58A45C-77AE-4F01-8538-DA293C097A2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9D4372-E1D9-450B-A1EF-930032B146C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71DCCF-B2B6-4049-9779-283CCCF3E85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93E523-D694-4B24-9467-7117AF471CBB}"/>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CCA3C6-0656-4AEA-B262-54B9824583E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4F3A5A-C3EE-4B35-B29C-C48F0DA47BC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4FE369-453C-4C2E-9C68-B3449E6522A5}"/>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98BBB8E-615E-4110-90FB-F9940D3DE6E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01866B0-4E47-4EF9-ACD3-7762E77E9D0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5CA984-580E-4F40-B8B8-46364D865E8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E49DFB-115B-4920-8FFA-EDD0633FA97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08D6CE-B2E7-4A52-BE2D-83CBF7B3DF6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4C2211-0AAF-46A2-ACE7-D5E06FF00EA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DA8ED7-014D-4D40-94A0-C512A667BF3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B8BA58A-8105-4723-BF5D-A4A5D80CCEA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7BADF5-DB69-4628-96A0-C8667F16E5B8}"/>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BD86B3-E1F8-44BC-A1B2-6B36658F948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A59969-2858-455F-8F9F-CF7EC79E6BF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3B456A9-0F8E-44D5-97F1-73A710C83D4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1E78C1-96A9-4424-A059-7235C74CE6F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6E66A8C-6458-425F-82DC-6BE86231B2B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6329D3B-ED0C-4453-9D1C-625FD01D09D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360C129-2206-4DBD-8340-7982B87AEC48}"/>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D81A255-36A8-481F-ADCF-1CC2E5EB12C8}"/>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0539E5D-6D20-468E-A5AB-9BD72289FC74}"/>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D70A834-ACD2-45C6-831C-492BDDC84E3D}"/>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F13FCD4-449D-4CA2-9090-E24C80DA2D50}"/>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B7B6FB7-ED69-4D93-B790-61A67CE83BBE}"/>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B8BAB63-DA6D-4C3B-8606-6377D18C5908}"/>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42DD683-F442-4942-8CA4-E6DCA58B2980}"/>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F330944-33F3-4447-9159-F859C33AF126}"/>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F46E961-207A-4A0A-999B-7E0A56CB8CB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08874E4-08AE-4B14-99BC-7261F14A9687}"/>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383F6CC-AAC2-4BA1-9C69-73B2D3F5A83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F42FAC23-28EB-497F-9F48-67C7E64D1BEA}"/>
            </a:ext>
          </a:extLst>
        </xdr:cNvPr>
        <xdr:cNvCxnSpPr/>
      </xdr:nvCxnSpPr>
      <xdr:spPr>
        <a:xfrm flipV="1">
          <a:off x="4180840" y="5380990"/>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D6C9CD9B-8798-4224-8AFA-42380F5DD97F}"/>
            </a:ext>
          </a:extLst>
        </xdr:cNvPr>
        <xdr:cNvSpPr txBox="1"/>
      </xdr:nvSpPr>
      <xdr:spPr>
        <a:xfrm>
          <a:off x="4219575" y="683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73114C74-E1D3-4043-B482-A03B212BD38B}"/>
            </a:ext>
          </a:extLst>
        </xdr:cNvPr>
        <xdr:cNvCxnSpPr/>
      </xdr:nvCxnSpPr>
      <xdr:spPr>
        <a:xfrm>
          <a:off x="4105275" y="6831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6663122A-E16C-40B7-94EE-E95965EBBD7D}"/>
            </a:ext>
          </a:extLst>
        </xdr:cNvPr>
        <xdr:cNvSpPr txBox="1"/>
      </xdr:nvSpPr>
      <xdr:spPr>
        <a:xfrm>
          <a:off x="4219575" y="51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A4B271E-82BD-4D52-832D-42FCDBE2A3AD}"/>
            </a:ext>
          </a:extLst>
        </xdr:cNvPr>
        <xdr:cNvCxnSpPr/>
      </xdr:nvCxnSpPr>
      <xdr:spPr>
        <a:xfrm>
          <a:off x="4105275" y="538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1E3EF47F-768E-406D-A007-3ECDEF3933C2}"/>
            </a:ext>
          </a:extLst>
        </xdr:cNvPr>
        <xdr:cNvSpPr txBox="1"/>
      </xdr:nvSpPr>
      <xdr:spPr>
        <a:xfrm>
          <a:off x="4219575" y="587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6D611F44-D618-417A-9962-6D299FE1C71A}"/>
            </a:ext>
          </a:extLst>
        </xdr:cNvPr>
        <xdr:cNvSpPr/>
      </xdr:nvSpPr>
      <xdr:spPr>
        <a:xfrm>
          <a:off x="4124325" y="5903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17D52B88-CDE4-449A-A94F-43F561397421}"/>
            </a:ext>
          </a:extLst>
        </xdr:cNvPr>
        <xdr:cNvSpPr/>
      </xdr:nvSpPr>
      <xdr:spPr>
        <a:xfrm>
          <a:off x="3381375" y="58686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555A9ADC-3789-420B-BD25-A620A0A77086}"/>
            </a:ext>
          </a:extLst>
        </xdr:cNvPr>
        <xdr:cNvSpPr/>
      </xdr:nvSpPr>
      <xdr:spPr>
        <a:xfrm>
          <a:off x="2571750" y="5841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4066D1C9-FF55-4999-874B-93E812FE836E}"/>
            </a:ext>
          </a:extLst>
        </xdr:cNvPr>
        <xdr:cNvSpPr/>
      </xdr:nvSpPr>
      <xdr:spPr>
        <a:xfrm>
          <a:off x="1781175" y="58375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835C1863-D5D3-4876-B483-1B024099295D}"/>
            </a:ext>
          </a:extLst>
        </xdr:cNvPr>
        <xdr:cNvSpPr/>
      </xdr:nvSpPr>
      <xdr:spPr>
        <a:xfrm>
          <a:off x="981075" y="58178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A3754EA-37BA-459A-8DF7-54E1429DD01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0937D1-9ADB-4556-9A08-3579C9A27B7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6D3CEC-71FD-4E44-B1B8-7760399EAC4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80B0CD-2577-4778-B16A-EB98BC354CEC}"/>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8EA0BA0-F435-4808-9E5F-50D5393CBBE6}"/>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33020</xdr:rowOff>
    </xdr:from>
    <xdr:to>
      <xdr:col>24</xdr:col>
      <xdr:colOff>114300</xdr:colOff>
      <xdr:row>35</xdr:row>
      <xdr:rowOff>134620</xdr:rowOff>
    </xdr:to>
    <xdr:sp macro="" textlink="">
      <xdr:nvSpPr>
        <xdr:cNvPr id="73" name="楕円 72">
          <a:extLst>
            <a:ext uri="{FF2B5EF4-FFF2-40B4-BE49-F238E27FC236}">
              <a16:creationId xmlns:a16="http://schemas.microsoft.com/office/drawing/2014/main" id="{3C31AE5B-402F-4CC3-BB12-3689E6F10EB5}"/>
            </a:ext>
          </a:extLst>
        </xdr:cNvPr>
        <xdr:cNvSpPr/>
      </xdr:nvSpPr>
      <xdr:spPr>
        <a:xfrm>
          <a:off x="4124325" y="57067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55897</xdr:rowOff>
    </xdr:from>
    <xdr:ext cx="405111" cy="259045"/>
    <xdr:sp macro="" textlink="">
      <xdr:nvSpPr>
        <xdr:cNvPr id="74" name="【図書館】&#10;有形固定資産減価償却率該当値テキスト">
          <a:extLst>
            <a:ext uri="{FF2B5EF4-FFF2-40B4-BE49-F238E27FC236}">
              <a16:creationId xmlns:a16="http://schemas.microsoft.com/office/drawing/2014/main" id="{0720AA5D-3134-44D4-A9BB-A7F718B775A4}"/>
            </a:ext>
          </a:extLst>
        </xdr:cNvPr>
        <xdr:cNvSpPr txBox="1"/>
      </xdr:nvSpPr>
      <xdr:spPr>
        <a:xfrm>
          <a:off x="4219575"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154940</xdr:rowOff>
    </xdr:from>
    <xdr:to>
      <xdr:col>20</xdr:col>
      <xdr:colOff>38100</xdr:colOff>
      <xdr:row>35</xdr:row>
      <xdr:rowOff>85090</xdr:rowOff>
    </xdr:to>
    <xdr:sp macro="" textlink="">
      <xdr:nvSpPr>
        <xdr:cNvPr id="75" name="楕円 74">
          <a:extLst>
            <a:ext uri="{FF2B5EF4-FFF2-40B4-BE49-F238E27FC236}">
              <a16:creationId xmlns:a16="http://schemas.microsoft.com/office/drawing/2014/main" id="{EDB25C06-9A73-4089-98E0-077D9DB2FBC9}"/>
            </a:ext>
          </a:extLst>
        </xdr:cNvPr>
        <xdr:cNvSpPr/>
      </xdr:nvSpPr>
      <xdr:spPr>
        <a:xfrm>
          <a:off x="3381375" y="56699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34290</xdr:rowOff>
    </xdr:from>
    <xdr:to>
      <xdr:col>24</xdr:col>
      <xdr:colOff>63500</xdr:colOff>
      <xdr:row>35</xdr:row>
      <xdr:rowOff>83820</xdr:rowOff>
    </xdr:to>
    <xdr:cxnSp macro="">
      <xdr:nvCxnSpPr>
        <xdr:cNvPr id="76" name="直線コネクタ 75">
          <a:extLst>
            <a:ext uri="{FF2B5EF4-FFF2-40B4-BE49-F238E27FC236}">
              <a16:creationId xmlns:a16="http://schemas.microsoft.com/office/drawing/2014/main" id="{81C66081-32FF-4F7A-985A-CB75A95C86D7}"/>
            </a:ext>
          </a:extLst>
        </xdr:cNvPr>
        <xdr:cNvCxnSpPr/>
      </xdr:nvCxnSpPr>
      <xdr:spPr>
        <a:xfrm>
          <a:off x="3429000" y="5708015"/>
          <a:ext cx="7524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105410</xdr:rowOff>
    </xdr:from>
    <xdr:to>
      <xdr:col>15</xdr:col>
      <xdr:colOff>101600</xdr:colOff>
      <xdr:row>35</xdr:row>
      <xdr:rowOff>35560</xdr:rowOff>
    </xdr:to>
    <xdr:sp macro="" textlink="">
      <xdr:nvSpPr>
        <xdr:cNvPr id="77" name="楕円 76">
          <a:extLst>
            <a:ext uri="{FF2B5EF4-FFF2-40B4-BE49-F238E27FC236}">
              <a16:creationId xmlns:a16="http://schemas.microsoft.com/office/drawing/2014/main" id="{623DC32D-CD16-40D3-9F27-8AEFC8A2A472}"/>
            </a:ext>
          </a:extLst>
        </xdr:cNvPr>
        <xdr:cNvSpPr/>
      </xdr:nvSpPr>
      <xdr:spPr>
        <a:xfrm>
          <a:off x="2571750" y="5617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156210</xdr:rowOff>
    </xdr:from>
    <xdr:to>
      <xdr:col>19</xdr:col>
      <xdr:colOff>177800</xdr:colOff>
      <xdr:row>35</xdr:row>
      <xdr:rowOff>34290</xdr:rowOff>
    </xdr:to>
    <xdr:cxnSp macro="">
      <xdr:nvCxnSpPr>
        <xdr:cNvPr id="78" name="直線コネクタ 77">
          <a:extLst>
            <a:ext uri="{FF2B5EF4-FFF2-40B4-BE49-F238E27FC236}">
              <a16:creationId xmlns:a16="http://schemas.microsoft.com/office/drawing/2014/main" id="{04D9D4B7-1481-448F-A7D6-F4F6C45A671F}"/>
            </a:ext>
          </a:extLst>
        </xdr:cNvPr>
        <xdr:cNvCxnSpPr/>
      </xdr:nvCxnSpPr>
      <xdr:spPr>
        <a:xfrm>
          <a:off x="2619375" y="5674360"/>
          <a:ext cx="80962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57785</xdr:rowOff>
    </xdr:from>
    <xdr:to>
      <xdr:col>10</xdr:col>
      <xdr:colOff>165100</xdr:colOff>
      <xdr:row>34</xdr:row>
      <xdr:rowOff>159385</xdr:rowOff>
    </xdr:to>
    <xdr:sp macro="" textlink="">
      <xdr:nvSpPr>
        <xdr:cNvPr id="79" name="楕円 78">
          <a:extLst>
            <a:ext uri="{FF2B5EF4-FFF2-40B4-BE49-F238E27FC236}">
              <a16:creationId xmlns:a16="http://schemas.microsoft.com/office/drawing/2014/main" id="{FB1FAE82-8C89-49FC-8CC1-5ABB8C8DEAEF}"/>
            </a:ext>
          </a:extLst>
        </xdr:cNvPr>
        <xdr:cNvSpPr/>
      </xdr:nvSpPr>
      <xdr:spPr>
        <a:xfrm>
          <a:off x="1781175" y="5572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108585</xdr:rowOff>
    </xdr:from>
    <xdr:to>
      <xdr:col>15</xdr:col>
      <xdr:colOff>50800</xdr:colOff>
      <xdr:row>34</xdr:row>
      <xdr:rowOff>156210</xdr:rowOff>
    </xdr:to>
    <xdr:cxnSp macro="">
      <xdr:nvCxnSpPr>
        <xdr:cNvPr id="80" name="直線コネクタ 79">
          <a:extLst>
            <a:ext uri="{FF2B5EF4-FFF2-40B4-BE49-F238E27FC236}">
              <a16:creationId xmlns:a16="http://schemas.microsoft.com/office/drawing/2014/main" id="{D2B21CA1-6FF9-4D2F-8E04-A0DE54078EC4}"/>
            </a:ext>
          </a:extLst>
        </xdr:cNvPr>
        <xdr:cNvCxnSpPr/>
      </xdr:nvCxnSpPr>
      <xdr:spPr>
        <a:xfrm>
          <a:off x="1828800" y="5620385"/>
          <a:ext cx="790575"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8255</xdr:rowOff>
    </xdr:from>
    <xdr:to>
      <xdr:col>6</xdr:col>
      <xdr:colOff>38100</xdr:colOff>
      <xdr:row>34</xdr:row>
      <xdr:rowOff>109855</xdr:rowOff>
    </xdr:to>
    <xdr:sp macro="" textlink="">
      <xdr:nvSpPr>
        <xdr:cNvPr id="81" name="楕円 80">
          <a:extLst>
            <a:ext uri="{FF2B5EF4-FFF2-40B4-BE49-F238E27FC236}">
              <a16:creationId xmlns:a16="http://schemas.microsoft.com/office/drawing/2014/main" id="{37B2681D-4CBD-421A-A7AC-C086C9A324B5}"/>
            </a:ext>
          </a:extLst>
        </xdr:cNvPr>
        <xdr:cNvSpPr/>
      </xdr:nvSpPr>
      <xdr:spPr>
        <a:xfrm>
          <a:off x="981075" y="5526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59055</xdr:rowOff>
    </xdr:from>
    <xdr:to>
      <xdr:col>10</xdr:col>
      <xdr:colOff>114300</xdr:colOff>
      <xdr:row>34</xdr:row>
      <xdr:rowOff>108585</xdr:rowOff>
    </xdr:to>
    <xdr:cxnSp macro="">
      <xdr:nvCxnSpPr>
        <xdr:cNvPr id="82" name="直線コネクタ 81">
          <a:extLst>
            <a:ext uri="{FF2B5EF4-FFF2-40B4-BE49-F238E27FC236}">
              <a16:creationId xmlns:a16="http://schemas.microsoft.com/office/drawing/2014/main" id="{FEA61E22-75AD-4F32-95EB-2B7BD86612A6}"/>
            </a:ext>
          </a:extLst>
        </xdr:cNvPr>
        <xdr:cNvCxnSpPr/>
      </xdr:nvCxnSpPr>
      <xdr:spPr>
        <a:xfrm>
          <a:off x="1028700" y="5574030"/>
          <a:ext cx="8001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590DACEF-7A5A-4ECF-9C02-AA128F88183D}"/>
            </a:ext>
          </a:extLst>
        </xdr:cNvPr>
        <xdr:cNvSpPr txBox="1"/>
      </xdr:nvSpPr>
      <xdr:spPr>
        <a:xfrm>
          <a:off x="32391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3A8035BC-4467-458A-99C0-85A4DA57F553}"/>
            </a:ext>
          </a:extLst>
        </xdr:cNvPr>
        <xdr:cNvSpPr txBox="1"/>
      </xdr:nvSpPr>
      <xdr:spPr>
        <a:xfrm>
          <a:off x="2439044"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30923603-6D4A-41A1-8015-F118D0B5415C}"/>
            </a:ext>
          </a:extLst>
        </xdr:cNvPr>
        <xdr:cNvSpPr txBox="1"/>
      </xdr:nvSpPr>
      <xdr:spPr>
        <a:xfrm>
          <a:off x="1648469"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BB1FF459-E8E9-49B5-AA22-2C4603F3F364}"/>
            </a:ext>
          </a:extLst>
        </xdr:cNvPr>
        <xdr:cNvSpPr txBox="1"/>
      </xdr:nvSpPr>
      <xdr:spPr>
        <a:xfrm>
          <a:off x="848369"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101617</xdr:rowOff>
    </xdr:from>
    <xdr:ext cx="405111" cy="259045"/>
    <xdr:sp macro="" textlink="">
      <xdr:nvSpPr>
        <xdr:cNvPr id="87" name="n_1mainValue【図書館】&#10;有形固定資産減価償却率">
          <a:extLst>
            <a:ext uri="{FF2B5EF4-FFF2-40B4-BE49-F238E27FC236}">
              <a16:creationId xmlns:a16="http://schemas.microsoft.com/office/drawing/2014/main" id="{536E8601-2771-4AD7-979F-9E27FD1E5D96}"/>
            </a:ext>
          </a:extLst>
        </xdr:cNvPr>
        <xdr:cNvSpPr txBox="1"/>
      </xdr:nvSpPr>
      <xdr:spPr>
        <a:xfrm>
          <a:off x="3239144"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52087</xdr:rowOff>
    </xdr:from>
    <xdr:ext cx="405111" cy="259045"/>
    <xdr:sp macro="" textlink="">
      <xdr:nvSpPr>
        <xdr:cNvPr id="88" name="n_2mainValue【図書館】&#10;有形固定資産減価償却率">
          <a:extLst>
            <a:ext uri="{FF2B5EF4-FFF2-40B4-BE49-F238E27FC236}">
              <a16:creationId xmlns:a16="http://schemas.microsoft.com/office/drawing/2014/main" id="{C66AFE06-15AF-415E-8DD9-27FA2385A4A4}"/>
            </a:ext>
          </a:extLst>
        </xdr:cNvPr>
        <xdr:cNvSpPr txBox="1"/>
      </xdr:nvSpPr>
      <xdr:spPr>
        <a:xfrm>
          <a:off x="2439044" y="540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4462</xdr:rowOff>
    </xdr:from>
    <xdr:ext cx="405111" cy="259045"/>
    <xdr:sp macro="" textlink="">
      <xdr:nvSpPr>
        <xdr:cNvPr id="89" name="n_3mainValue【図書館】&#10;有形固定資産減価償却率">
          <a:extLst>
            <a:ext uri="{FF2B5EF4-FFF2-40B4-BE49-F238E27FC236}">
              <a16:creationId xmlns:a16="http://schemas.microsoft.com/office/drawing/2014/main" id="{0130A11B-D1FA-44BF-B205-AED0DE109586}"/>
            </a:ext>
          </a:extLst>
        </xdr:cNvPr>
        <xdr:cNvSpPr txBox="1"/>
      </xdr:nvSpPr>
      <xdr:spPr>
        <a:xfrm>
          <a:off x="1648469" y="536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126382</xdr:rowOff>
    </xdr:from>
    <xdr:ext cx="405111" cy="259045"/>
    <xdr:sp macro="" textlink="">
      <xdr:nvSpPr>
        <xdr:cNvPr id="90" name="n_4mainValue【図書館】&#10;有形固定資産減価償却率">
          <a:extLst>
            <a:ext uri="{FF2B5EF4-FFF2-40B4-BE49-F238E27FC236}">
              <a16:creationId xmlns:a16="http://schemas.microsoft.com/office/drawing/2014/main" id="{A8887CAC-755A-425D-A988-C7FC6900DCB6}"/>
            </a:ext>
          </a:extLst>
        </xdr:cNvPr>
        <xdr:cNvSpPr txBox="1"/>
      </xdr:nvSpPr>
      <xdr:spPr>
        <a:xfrm>
          <a:off x="848369"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3105914-6C89-45CB-820D-C358417A0E9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59B320B-28A5-4477-925E-D0DC3AC44D3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0B2044C-12EE-4486-91D8-DE019AEDB5D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E6E2FF-9A39-42D0-B350-DF633CFF31B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3FFC2ED-71ED-4AA6-8BC6-441AC43C957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58280AF-488F-44D6-9F54-14C57B539F0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092A37B-683F-4790-A158-27CD1716A134}"/>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FB70597-0A41-443D-A348-D2078867D0D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6C46A04-FBED-40B4-B2BB-6788EB7F3DDA}"/>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287A670-E90A-453F-A2BB-C677015873BC}"/>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A23FD6B-67D8-4C3A-B90B-417D989C233B}"/>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E26EE33-AD8D-4DFE-87D8-C77594A675D5}"/>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FFA4EA5-98E1-433B-8613-6F0553C1E2CF}"/>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74CE031F-7AAC-46CC-A4F4-6E438605C12F}"/>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847369D-A1FE-45FC-9010-914B012EB9E4}"/>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D1475196-D2BC-4139-82F1-8850EC26FE05}"/>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D0EF708-CDD1-4B0C-B1BF-7081270ED7A9}"/>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8754612B-4E1F-4519-A244-F2497EAFA305}"/>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5B587C0-7806-4EB6-B46B-DF1393B56851}"/>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D4B8D24-EE18-4C4E-8F9A-A630D7C49A5F}"/>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4806C75-623B-4119-96E2-9781B11D64E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3255AA24-C7E2-47D2-A838-D1A032CE060A}"/>
            </a:ext>
          </a:extLst>
        </xdr:cNvPr>
        <xdr:cNvCxnSpPr/>
      </xdr:nvCxnSpPr>
      <xdr:spPr>
        <a:xfrm flipV="1">
          <a:off x="9429115" y="546036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6A31A99F-11AB-4C83-9922-BFF286978B16}"/>
            </a:ext>
          </a:extLst>
        </xdr:cNvPr>
        <xdr:cNvSpPr txBox="1"/>
      </xdr:nvSpPr>
      <xdr:spPr>
        <a:xfrm>
          <a:off x="9467850"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F4B1932A-1034-4D8B-8DE0-739A21C62819}"/>
            </a:ext>
          </a:extLst>
        </xdr:cNvPr>
        <xdr:cNvCxnSpPr/>
      </xdr:nvCxnSpPr>
      <xdr:spPr>
        <a:xfrm>
          <a:off x="9363075" y="6650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6C0CD224-6160-4639-9FE9-B6E1848ED653}"/>
            </a:ext>
          </a:extLst>
        </xdr:cNvPr>
        <xdr:cNvSpPr txBox="1"/>
      </xdr:nvSpPr>
      <xdr:spPr>
        <a:xfrm>
          <a:off x="9467850" y="524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3D035858-CB1A-4F59-8BBD-0E86A8F8E1DF}"/>
            </a:ext>
          </a:extLst>
        </xdr:cNvPr>
        <xdr:cNvCxnSpPr/>
      </xdr:nvCxnSpPr>
      <xdr:spPr>
        <a:xfrm>
          <a:off x="9363075" y="54603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1786EB36-7170-48ED-9986-971A1EBC6FBE}"/>
            </a:ext>
          </a:extLst>
        </xdr:cNvPr>
        <xdr:cNvSpPr txBox="1"/>
      </xdr:nvSpPr>
      <xdr:spPr>
        <a:xfrm>
          <a:off x="9467850" y="6127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23B920E7-AE0C-481F-B428-71AE13463FCB}"/>
            </a:ext>
          </a:extLst>
        </xdr:cNvPr>
        <xdr:cNvSpPr/>
      </xdr:nvSpPr>
      <xdr:spPr>
        <a:xfrm>
          <a:off x="9401175" y="61518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F735E27E-C8CF-4049-BAA7-B5BBF6AC6D96}"/>
            </a:ext>
          </a:extLst>
        </xdr:cNvPr>
        <xdr:cNvSpPr/>
      </xdr:nvSpPr>
      <xdr:spPr>
        <a:xfrm>
          <a:off x="8639175" y="616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DD6F1EC2-DB9E-46F8-8328-FE89F797C929}"/>
            </a:ext>
          </a:extLst>
        </xdr:cNvPr>
        <xdr:cNvSpPr/>
      </xdr:nvSpPr>
      <xdr:spPr>
        <a:xfrm>
          <a:off x="7839075" y="61652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D7CD20B8-C3E8-447C-8765-0898E23CE3A0}"/>
            </a:ext>
          </a:extLst>
        </xdr:cNvPr>
        <xdr:cNvSpPr/>
      </xdr:nvSpPr>
      <xdr:spPr>
        <a:xfrm>
          <a:off x="7029450" y="61652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978E3E56-A27B-46A3-86F6-67CFDA7F7F99}"/>
            </a:ext>
          </a:extLst>
        </xdr:cNvPr>
        <xdr:cNvSpPr/>
      </xdr:nvSpPr>
      <xdr:spPr>
        <a:xfrm>
          <a:off x="6238875" y="6191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D6DA2C4-0357-4BF3-A7B2-6496F6033A2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2B1DC19-E5D1-4772-9558-3BAE7A4A0435}"/>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24CEE7-9013-494F-8368-1E5CE60AE36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8004258-2E55-40E7-9EDF-AF002A6E5D7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6BDE4A-01F8-485B-BF90-579AAE99CA6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8" name="楕円 127">
          <a:extLst>
            <a:ext uri="{FF2B5EF4-FFF2-40B4-BE49-F238E27FC236}">
              <a16:creationId xmlns:a16="http://schemas.microsoft.com/office/drawing/2014/main" id="{C4CA095B-14F3-4F95-987E-D52666725756}"/>
            </a:ext>
          </a:extLst>
        </xdr:cNvPr>
        <xdr:cNvSpPr/>
      </xdr:nvSpPr>
      <xdr:spPr>
        <a:xfrm>
          <a:off x="9401175" y="595566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139717</xdr:rowOff>
    </xdr:from>
    <xdr:ext cx="469744" cy="259045"/>
    <xdr:sp macro="" textlink="">
      <xdr:nvSpPr>
        <xdr:cNvPr id="129" name="【図書館】&#10;一人当たり面積該当値テキスト">
          <a:extLst>
            <a:ext uri="{FF2B5EF4-FFF2-40B4-BE49-F238E27FC236}">
              <a16:creationId xmlns:a16="http://schemas.microsoft.com/office/drawing/2014/main" id="{1AFCE8A3-97FC-4431-A110-06C906FB2BA6}"/>
            </a:ext>
          </a:extLst>
        </xdr:cNvPr>
        <xdr:cNvSpPr txBox="1"/>
      </xdr:nvSpPr>
      <xdr:spPr>
        <a:xfrm>
          <a:off x="9467850" y="581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30" name="楕円 129">
          <a:extLst>
            <a:ext uri="{FF2B5EF4-FFF2-40B4-BE49-F238E27FC236}">
              <a16:creationId xmlns:a16="http://schemas.microsoft.com/office/drawing/2014/main" id="{5666FFD5-E1AD-4DCE-9E1C-9F0768D4AC11}"/>
            </a:ext>
          </a:extLst>
        </xdr:cNvPr>
        <xdr:cNvSpPr/>
      </xdr:nvSpPr>
      <xdr:spPr>
        <a:xfrm>
          <a:off x="8639175" y="5932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167640</xdr:rowOff>
    </xdr:to>
    <xdr:cxnSp macro="">
      <xdr:nvCxnSpPr>
        <xdr:cNvPr id="131" name="直線コネクタ 130">
          <a:extLst>
            <a:ext uri="{FF2B5EF4-FFF2-40B4-BE49-F238E27FC236}">
              <a16:creationId xmlns:a16="http://schemas.microsoft.com/office/drawing/2014/main" id="{25B55FAF-51A5-412F-94DD-194A25BDEC9B}"/>
            </a:ext>
          </a:extLst>
        </xdr:cNvPr>
        <xdr:cNvCxnSpPr/>
      </xdr:nvCxnSpPr>
      <xdr:spPr>
        <a:xfrm>
          <a:off x="8686800" y="5980430"/>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2" name="楕円 131">
          <a:extLst>
            <a:ext uri="{FF2B5EF4-FFF2-40B4-BE49-F238E27FC236}">
              <a16:creationId xmlns:a16="http://schemas.microsoft.com/office/drawing/2014/main" id="{32453E8C-AE3E-41C9-8028-0093F069F05E}"/>
            </a:ext>
          </a:extLst>
        </xdr:cNvPr>
        <xdr:cNvSpPr/>
      </xdr:nvSpPr>
      <xdr:spPr>
        <a:xfrm>
          <a:off x="7839075" y="59556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144780</xdr:rowOff>
    </xdr:from>
    <xdr:to>
      <xdr:col>50</xdr:col>
      <xdr:colOff>114300</xdr:colOff>
      <xdr:row>36</xdr:row>
      <xdr:rowOff>167640</xdr:rowOff>
    </xdr:to>
    <xdr:cxnSp macro="">
      <xdr:nvCxnSpPr>
        <xdr:cNvPr id="133" name="直線コネクタ 132">
          <a:extLst>
            <a:ext uri="{FF2B5EF4-FFF2-40B4-BE49-F238E27FC236}">
              <a16:creationId xmlns:a16="http://schemas.microsoft.com/office/drawing/2014/main" id="{1F104969-1CA4-4F6E-9C4F-EA828D3EC87D}"/>
            </a:ext>
          </a:extLst>
        </xdr:cNvPr>
        <xdr:cNvCxnSpPr/>
      </xdr:nvCxnSpPr>
      <xdr:spPr>
        <a:xfrm flipV="1">
          <a:off x="7886700" y="598043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116840</xdr:rowOff>
    </xdr:from>
    <xdr:to>
      <xdr:col>41</xdr:col>
      <xdr:colOff>101600</xdr:colOff>
      <xdr:row>37</xdr:row>
      <xdr:rowOff>46990</xdr:rowOff>
    </xdr:to>
    <xdr:sp macro="" textlink="">
      <xdr:nvSpPr>
        <xdr:cNvPr id="134" name="楕円 133">
          <a:extLst>
            <a:ext uri="{FF2B5EF4-FFF2-40B4-BE49-F238E27FC236}">
              <a16:creationId xmlns:a16="http://schemas.microsoft.com/office/drawing/2014/main" id="{B82B71FC-124C-4EC6-8E20-A0C2586F8B6D}"/>
            </a:ext>
          </a:extLst>
        </xdr:cNvPr>
        <xdr:cNvSpPr/>
      </xdr:nvSpPr>
      <xdr:spPr>
        <a:xfrm>
          <a:off x="7029450" y="5955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36</xdr:row>
      <xdr:rowOff>167640</xdr:rowOff>
    </xdr:to>
    <xdr:cxnSp macro="">
      <xdr:nvCxnSpPr>
        <xdr:cNvPr id="135" name="直線コネクタ 134">
          <a:extLst>
            <a:ext uri="{FF2B5EF4-FFF2-40B4-BE49-F238E27FC236}">
              <a16:creationId xmlns:a16="http://schemas.microsoft.com/office/drawing/2014/main" id="{90A3205C-5BF1-411F-AB7E-73631014D6DE}"/>
            </a:ext>
          </a:extLst>
        </xdr:cNvPr>
        <xdr:cNvCxnSpPr/>
      </xdr:nvCxnSpPr>
      <xdr:spPr>
        <a:xfrm>
          <a:off x="7077075" y="600329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36" name="楕円 135">
          <a:extLst>
            <a:ext uri="{FF2B5EF4-FFF2-40B4-BE49-F238E27FC236}">
              <a16:creationId xmlns:a16="http://schemas.microsoft.com/office/drawing/2014/main" id="{923675DD-0E72-4BF3-A37F-22AA89ACC8AD}"/>
            </a:ext>
          </a:extLst>
        </xdr:cNvPr>
        <xdr:cNvSpPr/>
      </xdr:nvSpPr>
      <xdr:spPr>
        <a:xfrm>
          <a:off x="6238875" y="5955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167640</xdr:rowOff>
    </xdr:from>
    <xdr:to>
      <xdr:col>41</xdr:col>
      <xdr:colOff>50800</xdr:colOff>
      <xdr:row>36</xdr:row>
      <xdr:rowOff>167640</xdr:rowOff>
    </xdr:to>
    <xdr:cxnSp macro="">
      <xdr:nvCxnSpPr>
        <xdr:cNvPr id="137" name="直線コネクタ 136">
          <a:extLst>
            <a:ext uri="{FF2B5EF4-FFF2-40B4-BE49-F238E27FC236}">
              <a16:creationId xmlns:a16="http://schemas.microsoft.com/office/drawing/2014/main" id="{391B03A6-A533-43B3-B964-C19B4CC6BDF4}"/>
            </a:ext>
          </a:extLst>
        </xdr:cNvPr>
        <xdr:cNvCxnSpPr/>
      </xdr:nvCxnSpPr>
      <xdr:spPr>
        <a:xfrm>
          <a:off x="6286500" y="600329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940B4EB9-A2A2-498B-A40C-3E9B5C31779E}"/>
            </a:ext>
          </a:extLst>
        </xdr:cNvPr>
        <xdr:cNvSpPr txBox="1"/>
      </xdr:nvSpPr>
      <xdr:spPr>
        <a:xfrm>
          <a:off x="8458277"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BEFA003B-9539-4D7B-8189-44C7EF50A81A}"/>
            </a:ext>
          </a:extLst>
        </xdr:cNvPr>
        <xdr:cNvSpPr txBox="1"/>
      </xdr:nvSpPr>
      <xdr:spPr>
        <a:xfrm>
          <a:off x="7677227"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513B76D1-1B99-4181-8963-0CDCF1161309}"/>
            </a:ext>
          </a:extLst>
        </xdr:cNvPr>
        <xdr:cNvSpPr txBox="1"/>
      </xdr:nvSpPr>
      <xdr:spPr>
        <a:xfrm>
          <a:off x="6867602"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56A24C1D-F3A6-4638-ADE8-30A8B0727A3E}"/>
            </a:ext>
          </a:extLst>
        </xdr:cNvPr>
        <xdr:cNvSpPr txBox="1"/>
      </xdr:nvSpPr>
      <xdr:spPr>
        <a:xfrm>
          <a:off x="60675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42" name="n_1mainValue【図書館】&#10;一人当たり面積">
          <a:extLst>
            <a:ext uri="{FF2B5EF4-FFF2-40B4-BE49-F238E27FC236}">
              <a16:creationId xmlns:a16="http://schemas.microsoft.com/office/drawing/2014/main" id="{9FCD9308-986A-4458-94A9-9AAAC9176F59}"/>
            </a:ext>
          </a:extLst>
        </xdr:cNvPr>
        <xdr:cNvSpPr txBox="1"/>
      </xdr:nvSpPr>
      <xdr:spPr>
        <a:xfrm>
          <a:off x="8458277" y="57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3" name="n_2mainValue【図書館】&#10;一人当たり面積">
          <a:extLst>
            <a:ext uri="{FF2B5EF4-FFF2-40B4-BE49-F238E27FC236}">
              <a16:creationId xmlns:a16="http://schemas.microsoft.com/office/drawing/2014/main" id="{E957912C-C301-4296-9404-039DC0E6CCC9}"/>
            </a:ext>
          </a:extLst>
        </xdr:cNvPr>
        <xdr:cNvSpPr txBox="1"/>
      </xdr:nvSpPr>
      <xdr:spPr>
        <a:xfrm>
          <a:off x="7677227"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44" name="n_3mainValue【図書館】&#10;一人当たり面積">
          <a:extLst>
            <a:ext uri="{FF2B5EF4-FFF2-40B4-BE49-F238E27FC236}">
              <a16:creationId xmlns:a16="http://schemas.microsoft.com/office/drawing/2014/main" id="{4D049449-2BB0-4FAA-8D2F-EC7BD4C9A2E7}"/>
            </a:ext>
          </a:extLst>
        </xdr:cNvPr>
        <xdr:cNvSpPr txBox="1"/>
      </xdr:nvSpPr>
      <xdr:spPr>
        <a:xfrm>
          <a:off x="6867602"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45" name="n_4mainValue【図書館】&#10;一人当たり面積">
          <a:extLst>
            <a:ext uri="{FF2B5EF4-FFF2-40B4-BE49-F238E27FC236}">
              <a16:creationId xmlns:a16="http://schemas.microsoft.com/office/drawing/2014/main" id="{0D22A639-D68F-4DF4-A6F5-E809DF2FA4CA}"/>
            </a:ext>
          </a:extLst>
        </xdr:cNvPr>
        <xdr:cNvSpPr txBox="1"/>
      </xdr:nvSpPr>
      <xdr:spPr>
        <a:xfrm>
          <a:off x="6067502"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99887D9-8CB4-42C3-8609-9BCFFFC217E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5BCADB7-AE07-48EA-AE41-D4DB765248B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AABC3DB-5FC4-491C-9AAF-D4B695C59FB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A941305-E464-4F7B-9182-88AC7218E57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25F3C48-7410-4029-AEF9-DDED42786B4E}"/>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5C7F89D-A20C-473C-B746-1567ED61AAB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167407F-4191-4D7A-BABC-2EE240D20D9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14ADECB-FA90-4286-9DB9-CE626D6B080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04D4627-7ADA-499A-B69B-6AB9DF9C1A8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250CAFC-D7C2-4AFA-A620-D5A38399BAA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125A7E2-BCCC-4DC1-B717-779D889980B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563A7277-7760-4A98-B2BF-7CB73FAC9527}"/>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14FDE71-D7B3-46C3-A0B5-88C6B97F37FE}"/>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47AEB14-0CCA-46DF-B066-9C1726863E2E}"/>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487353C-5044-4966-B138-D08132BCA0A6}"/>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E438CFF-C5DB-4F13-B5E5-951FF8BB4AF4}"/>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77DC02E0-5BDA-48C2-B1F9-74D06CD464A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794899A-4527-423E-BA4D-DA6760AB8A4C}"/>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EA05F413-6B33-4753-8FF3-2A2E2F3E3FF4}"/>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24D322F-E291-45BD-B119-D4F4363B3F32}"/>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23A09AA1-54FC-4D2C-B446-6087B26F16DA}"/>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7B2504F-F010-458B-9033-46BAC136DCCA}"/>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1309CC7-A87F-41EA-B9B8-7D90B6A2C4B6}"/>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61CBAFE3-38D6-43DF-ADD6-1ECB72B8EF4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386520C6-2539-4D99-BCD8-1D04CAFDE618}"/>
            </a:ext>
          </a:extLst>
        </xdr:cNvPr>
        <xdr:cNvCxnSpPr/>
      </xdr:nvCxnSpPr>
      <xdr:spPr>
        <a:xfrm flipV="1">
          <a:off x="4180840" y="919988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14FEA889-AB7F-4E82-8ADA-7401F77B049E}"/>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9FCFAD6D-DBA9-4A04-B4D6-0F9677D66A2C}"/>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3BA7E498-E7D6-4052-AE41-670913E5A402}"/>
            </a:ext>
          </a:extLst>
        </xdr:cNvPr>
        <xdr:cNvSpPr txBox="1"/>
      </xdr:nvSpPr>
      <xdr:spPr>
        <a:xfrm>
          <a:off x="4219575" y="898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2B13ED03-5B77-432E-BCC0-BBF0421EF24C}"/>
            </a:ext>
          </a:extLst>
        </xdr:cNvPr>
        <xdr:cNvCxnSpPr/>
      </xdr:nvCxnSpPr>
      <xdr:spPr>
        <a:xfrm>
          <a:off x="4105275" y="9199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AE0770C2-3AD3-4BF4-BD4E-51B6E9DA4BCC}"/>
            </a:ext>
          </a:extLst>
        </xdr:cNvPr>
        <xdr:cNvSpPr txBox="1"/>
      </xdr:nvSpPr>
      <xdr:spPr>
        <a:xfrm>
          <a:off x="4219575" y="9599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C2D6C3D6-0F63-43CB-86CD-E1D7F834B5F4}"/>
            </a:ext>
          </a:extLst>
        </xdr:cNvPr>
        <xdr:cNvSpPr/>
      </xdr:nvSpPr>
      <xdr:spPr>
        <a:xfrm>
          <a:off x="4124325" y="96208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5A70B74F-3E6D-4ACC-85CE-1D3B1BDFB8CE}"/>
            </a:ext>
          </a:extLst>
        </xdr:cNvPr>
        <xdr:cNvSpPr/>
      </xdr:nvSpPr>
      <xdr:spPr>
        <a:xfrm>
          <a:off x="3381375" y="9589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D1BB4EDA-3F4C-4D3D-BC2E-017A44CDEA91}"/>
            </a:ext>
          </a:extLst>
        </xdr:cNvPr>
        <xdr:cNvSpPr/>
      </xdr:nvSpPr>
      <xdr:spPr>
        <a:xfrm>
          <a:off x="2571750" y="95700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BAA60365-F415-44D9-A88F-FB1B673706A3}"/>
            </a:ext>
          </a:extLst>
        </xdr:cNvPr>
        <xdr:cNvSpPr/>
      </xdr:nvSpPr>
      <xdr:spPr>
        <a:xfrm>
          <a:off x="1781175" y="95611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B5788521-569B-4A0F-8302-DB42B71E11A6}"/>
            </a:ext>
          </a:extLst>
        </xdr:cNvPr>
        <xdr:cNvSpPr/>
      </xdr:nvSpPr>
      <xdr:spPr>
        <a:xfrm>
          <a:off x="981075" y="95434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D966DA4-EAE3-42E9-AA9F-924D528FB6C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F7E0EAB-1EE0-4E60-B798-2890688FD36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31296DD-9892-4575-A00D-996463F5D35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3CB6E6F-58AE-4BBC-8BE8-3E8AF53A7AF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F5C5D0E-3884-4E69-9B86-C177539C13D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46355</xdr:rowOff>
    </xdr:from>
    <xdr:to>
      <xdr:col>24</xdr:col>
      <xdr:colOff>114300</xdr:colOff>
      <xdr:row>57</xdr:row>
      <xdr:rowOff>147955</xdr:rowOff>
    </xdr:to>
    <xdr:sp macro="" textlink="">
      <xdr:nvSpPr>
        <xdr:cNvPr id="186" name="楕円 185">
          <a:extLst>
            <a:ext uri="{FF2B5EF4-FFF2-40B4-BE49-F238E27FC236}">
              <a16:creationId xmlns:a16="http://schemas.microsoft.com/office/drawing/2014/main" id="{64EE5339-D684-449D-80F0-FDB9D83227B1}"/>
            </a:ext>
          </a:extLst>
        </xdr:cNvPr>
        <xdr:cNvSpPr/>
      </xdr:nvSpPr>
      <xdr:spPr>
        <a:xfrm>
          <a:off x="4124325" y="9288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69232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3524C57B-9582-46E6-B874-ADDB4B65F797}"/>
            </a:ext>
          </a:extLst>
        </xdr:cNvPr>
        <xdr:cNvSpPr txBox="1"/>
      </xdr:nvSpPr>
      <xdr:spPr>
        <a:xfrm>
          <a:off x="4219575" y="914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166370</xdr:rowOff>
    </xdr:from>
    <xdr:to>
      <xdr:col>20</xdr:col>
      <xdr:colOff>38100</xdr:colOff>
      <xdr:row>57</xdr:row>
      <xdr:rowOff>96520</xdr:rowOff>
    </xdr:to>
    <xdr:sp macro="" textlink="">
      <xdr:nvSpPr>
        <xdr:cNvPr id="188" name="楕円 187">
          <a:extLst>
            <a:ext uri="{FF2B5EF4-FFF2-40B4-BE49-F238E27FC236}">
              <a16:creationId xmlns:a16="http://schemas.microsoft.com/office/drawing/2014/main" id="{6C06C636-8E71-4E17-B882-B1E9DD7CD259}"/>
            </a:ext>
          </a:extLst>
        </xdr:cNvPr>
        <xdr:cNvSpPr/>
      </xdr:nvSpPr>
      <xdr:spPr>
        <a:xfrm>
          <a:off x="3381375" y="9240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45720</xdr:rowOff>
    </xdr:from>
    <xdr:to>
      <xdr:col>24</xdr:col>
      <xdr:colOff>63500</xdr:colOff>
      <xdr:row>57</xdr:row>
      <xdr:rowOff>97155</xdr:rowOff>
    </xdr:to>
    <xdr:cxnSp macro="">
      <xdr:nvCxnSpPr>
        <xdr:cNvPr id="189" name="直線コネクタ 188">
          <a:extLst>
            <a:ext uri="{FF2B5EF4-FFF2-40B4-BE49-F238E27FC236}">
              <a16:creationId xmlns:a16="http://schemas.microsoft.com/office/drawing/2014/main" id="{60FEE2EF-073B-4F93-99FF-68E58B35728D}"/>
            </a:ext>
          </a:extLst>
        </xdr:cNvPr>
        <xdr:cNvCxnSpPr/>
      </xdr:nvCxnSpPr>
      <xdr:spPr>
        <a:xfrm>
          <a:off x="3429000" y="9288145"/>
          <a:ext cx="75247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130175</xdr:rowOff>
    </xdr:from>
    <xdr:to>
      <xdr:col>15</xdr:col>
      <xdr:colOff>101600</xdr:colOff>
      <xdr:row>57</xdr:row>
      <xdr:rowOff>60325</xdr:rowOff>
    </xdr:to>
    <xdr:sp macro="" textlink="">
      <xdr:nvSpPr>
        <xdr:cNvPr id="190" name="楕円 189">
          <a:extLst>
            <a:ext uri="{FF2B5EF4-FFF2-40B4-BE49-F238E27FC236}">
              <a16:creationId xmlns:a16="http://schemas.microsoft.com/office/drawing/2014/main" id="{434479B2-592C-40A3-B082-808D1AEDAD7B}"/>
            </a:ext>
          </a:extLst>
        </xdr:cNvPr>
        <xdr:cNvSpPr/>
      </xdr:nvSpPr>
      <xdr:spPr>
        <a:xfrm>
          <a:off x="2571750" y="9207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9525</xdr:rowOff>
    </xdr:from>
    <xdr:to>
      <xdr:col>19</xdr:col>
      <xdr:colOff>177800</xdr:colOff>
      <xdr:row>57</xdr:row>
      <xdr:rowOff>45720</xdr:rowOff>
    </xdr:to>
    <xdr:cxnSp macro="">
      <xdr:nvCxnSpPr>
        <xdr:cNvPr id="191" name="直線コネクタ 190">
          <a:extLst>
            <a:ext uri="{FF2B5EF4-FFF2-40B4-BE49-F238E27FC236}">
              <a16:creationId xmlns:a16="http://schemas.microsoft.com/office/drawing/2014/main" id="{874CAE40-930F-4831-AAF9-4D7B047210E0}"/>
            </a:ext>
          </a:extLst>
        </xdr:cNvPr>
        <xdr:cNvCxnSpPr/>
      </xdr:nvCxnSpPr>
      <xdr:spPr>
        <a:xfrm>
          <a:off x="2619375" y="9245600"/>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93980</xdr:rowOff>
    </xdr:from>
    <xdr:to>
      <xdr:col>10</xdr:col>
      <xdr:colOff>165100</xdr:colOff>
      <xdr:row>57</xdr:row>
      <xdr:rowOff>24130</xdr:rowOff>
    </xdr:to>
    <xdr:sp macro="" textlink="">
      <xdr:nvSpPr>
        <xdr:cNvPr id="192" name="楕円 191">
          <a:extLst>
            <a:ext uri="{FF2B5EF4-FFF2-40B4-BE49-F238E27FC236}">
              <a16:creationId xmlns:a16="http://schemas.microsoft.com/office/drawing/2014/main" id="{4DD64113-9597-4073-A5F1-C44A97E71067}"/>
            </a:ext>
          </a:extLst>
        </xdr:cNvPr>
        <xdr:cNvSpPr/>
      </xdr:nvSpPr>
      <xdr:spPr>
        <a:xfrm>
          <a:off x="1781175" y="91713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144780</xdr:rowOff>
    </xdr:from>
    <xdr:to>
      <xdr:col>15</xdr:col>
      <xdr:colOff>50800</xdr:colOff>
      <xdr:row>57</xdr:row>
      <xdr:rowOff>9525</xdr:rowOff>
    </xdr:to>
    <xdr:cxnSp macro="">
      <xdr:nvCxnSpPr>
        <xdr:cNvPr id="193" name="直線コネクタ 192">
          <a:extLst>
            <a:ext uri="{FF2B5EF4-FFF2-40B4-BE49-F238E27FC236}">
              <a16:creationId xmlns:a16="http://schemas.microsoft.com/office/drawing/2014/main" id="{AE635976-DFD9-4B8A-B7AD-AA6E5102D3FC}"/>
            </a:ext>
          </a:extLst>
        </xdr:cNvPr>
        <xdr:cNvCxnSpPr/>
      </xdr:nvCxnSpPr>
      <xdr:spPr>
        <a:xfrm>
          <a:off x="1828800" y="9218930"/>
          <a:ext cx="7905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12065</xdr:rowOff>
    </xdr:from>
    <xdr:to>
      <xdr:col>6</xdr:col>
      <xdr:colOff>38100</xdr:colOff>
      <xdr:row>56</xdr:row>
      <xdr:rowOff>113665</xdr:rowOff>
    </xdr:to>
    <xdr:sp macro="" textlink="">
      <xdr:nvSpPr>
        <xdr:cNvPr id="194" name="楕円 193">
          <a:extLst>
            <a:ext uri="{FF2B5EF4-FFF2-40B4-BE49-F238E27FC236}">
              <a16:creationId xmlns:a16="http://schemas.microsoft.com/office/drawing/2014/main" id="{3BC36E2C-BCD0-40CE-B602-62CD4A4ADF02}"/>
            </a:ext>
          </a:extLst>
        </xdr:cNvPr>
        <xdr:cNvSpPr/>
      </xdr:nvSpPr>
      <xdr:spPr>
        <a:xfrm>
          <a:off x="981075" y="90862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62865</xdr:rowOff>
    </xdr:from>
    <xdr:to>
      <xdr:col>10</xdr:col>
      <xdr:colOff>114300</xdr:colOff>
      <xdr:row>56</xdr:row>
      <xdr:rowOff>144780</xdr:rowOff>
    </xdr:to>
    <xdr:cxnSp macro="">
      <xdr:nvCxnSpPr>
        <xdr:cNvPr id="195" name="直線コネクタ 194">
          <a:extLst>
            <a:ext uri="{FF2B5EF4-FFF2-40B4-BE49-F238E27FC236}">
              <a16:creationId xmlns:a16="http://schemas.microsoft.com/office/drawing/2014/main" id="{1B6DD93E-86B5-41B3-9F5E-1AAE69E5DBA9}"/>
            </a:ext>
          </a:extLst>
        </xdr:cNvPr>
        <xdr:cNvCxnSpPr/>
      </xdr:nvCxnSpPr>
      <xdr:spPr>
        <a:xfrm>
          <a:off x="1028700" y="9143365"/>
          <a:ext cx="8001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1B3C9DBF-DA8F-4888-89F9-C376FD1DD59D}"/>
            </a:ext>
          </a:extLst>
        </xdr:cNvPr>
        <xdr:cNvSpPr txBox="1"/>
      </xdr:nvSpPr>
      <xdr:spPr>
        <a:xfrm>
          <a:off x="3239144" y="968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C972E700-2A23-4DBB-9D18-436B70DC3E06}"/>
            </a:ext>
          </a:extLst>
        </xdr:cNvPr>
        <xdr:cNvSpPr txBox="1"/>
      </xdr:nvSpPr>
      <xdr:spPr>
        <a:xfrm>
          <a:off x="2439044" y="966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85CDFFFF-5940-4B9B-B02A-1819407E5ED3}"/>
            </a:ext>
          </a:extLst>
        </xdr:cNvPr>
        <xdr:cNvSpPr txBox="1"/>
      </xdr:nvSpPr>
      <xdr:spPr>
        <a:xfrm>
          <a:off x="1648469"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9F7CA617-58C2-45D1-BA84-FAD46CE8CEC9}"/>
            </a:ext>
          </a:extLst>
        </xdr:cNvPr>
        <xdr:cNvSpPr txBox="1"/>
      </xdr:nvSpPr>
      <xdr:spPr>
        <a:xfrm>
          <a:off x="848369"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113047</xdr:rowOff>
    </xdr:from>
    <xdr:ext cx="405111" cy="259045"/>
    <xdr:sp macro="" textlink="">
      <xdr:nvSpPr>
        <xdr:cNvPr id="200" name="n_1mainValue【体育館・プール】&#10;有形固定資産減価償却率">
          <a:extLst>
            <a:ext uri="{FF2B5EF4-FFF2-40B4-BE49-F238E27FC236}">
              <a16:creationId xmlns:a16="http://schemas.microsoft.com/office/drawing/2014/main" id="{EF0F486C-E1C2-457A-9A5C-FC9F558931DF}"/>
            </a:ext>
          </a:extLst>
        </xdr:cNvPr>
        <xdr:cNvSpPr txBox="1"/>
      </xdr:nvSpPr>
      <xdr:spPr>
        <a:xfrm>
          <a:off x="3239144" y="902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76852</xdr:rowOff>
    </xdr:from>
    <xdr:ext cx="405111" cy="259045"/>
    <xdr:sp macro="" textlink="">
      <xdr:nvSpPr>
        <xdr:cNvPr id="201" name="n_2mainValue【体育館・プール】&#10;有形固定資産減価償却率">
          <a:extLst>
            <a:ext uri="{FF2B5EF4-FFF2-40B4-BE49-F238E27FC236}">
              <a16:creationId xmlns:a16="http://schemas.microsoft.com/office/drawing/2014/main" id="{15FF97BA-CE4F-4FA6-AE67-EB8B01ADE8C7}"/>
            </a:ext>
          </a:extLst>
        </xdr:cNvPr>
        <xdr:cNvSpPr txBox="1"/>
      </xdr:nvSpPr>
      <xdr:spPr>
        <a:xfrm>
          <a:off x="2439044" y="899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40657</xdr:rowOff>
    </xdr:from>
    <xdr:ext cx="405111" cy="259045"/>
    <xdr:sp macro="" textlink="">
      <xdr:nvSpPr>
        <xdr:cNvPr id="202" name="n_3mainValue【体育館・プール】&#10;有形固定資産減価償却率">
          <a:extLst>
            <a:ext uri="{FF2B5EF4-FFF2-40B4-BE49-F238E27FC236}">
              <a16:creationId xmlns:a16="http://schemas.microsoft.com/office/drawing/2014/main" id="{BD276380-AEB3-4056-87CC-72BCC3002D4F}"/>
            </a:ext>
          </a:extLst>
        </xdr:cNvPr>
        <xdr:cNvSpPr txBox="1"/>
      </xdr:nvSpPr>
      <xdr:spPr>
        <a:xfrm>
          <a:off x="1648469" y="895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130192</xdr:rowOff>
    </xdr:from>
    <xdr:ext cx="405111" cy="259045"/>
    <xdr:sp macro="" textlink="">
      <xdr:nvSpPr>
        <xdr:cNvPr id="203" name="n_4mainValue【体育館・プール】&#10;有形固定資産減価償却率">
          <a:extLst>
            <a:ext uri="{FF2B5EF4-FFF2-40B4-BE49-F238E27FC236}">
              <a16:creationId xmlns:a16="http://schemas.microsoft.com/office/drawing/2014/main" id="{95E19085-F088-4F94-8F50-7F4CE54E5043}"/>
            </a:ext>
          </a:extLst>
        </xdr:cNvPr>
        <xdr:cNvSpPr txBox="1"/>
      </xdr:nvSpPr>
      <xdr:spPr>
        <a:xfrm>
          <a:off x="848369" y="888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9D77F2E-1A44-4E89-A32C-5F5C57973EA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904797B-E385-463C-A9F0-DD2BE3275C0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B5A274E-8FD3-4DAD-B83A-FC2D5A40817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B0B4AEF-CF4B-400F-BFFA-5E1EAB963D32}"/>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46920AC8-5218-415F-B38D-5AC1C18246B0}"/>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D358707-CD89-4AFE-8021-7EB3DD8D856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C417116-6169-4544-A097-5DE1F6AE7FB4}"/>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1E4B0B7-9EE4-4483-AB4E-9B8424F2C45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624DC8F-D87D-4B65-8736-2470A28E44AC}"/>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42F0FE8-8AE0-408C-ADB5-08D25A3B454F}"/>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80FC6F47-4594-4221-9C8D-9BCC469A7B41}"/>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244665BF-829F-415D-BA73-C3AF2B8835D8}"/>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30B84873-1E20-42A9-BA4D-F50F677C6ADC}"/>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3C3D1534-F664-458E-A044-6622FAA5B4D6}"/>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BB5C21F-5FB8-4214-8543-915DDBAB6363}"/>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3D2E6DCE-56DB-4C01-8C5A-58B0482668AA}"/>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31D1FA5D-41FD-4AAE-BDEB-72B8901F31D6}"/>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72E301B1-1791-47AF-B6F9-DD396E8B8BE1}"/>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8BC016F-AA73-4299-ADDC-9768DAEF727A}"/>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4421E33-AC6E-41F6-B1F9-FF2487ACD6A8}"/>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25E3BC88-1CEB-4745-83BC-B425A148786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1761BF6B-FA89-4D60-B266-63AE69EB249E}"/>
            </a:ext>
          </a:extLst>
        </xdr:cNvPr>
        <xdr:cNvCxnSpPr/>
      </xdr:nvCxnSpPr>
      <xdr:spPr>
        <a:xfrm flipV="1">
          <a:off x="9429115" y="9077325"/>
          <a:ext cx="0" cy="12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7BEDFC34-C450-4BAB-B671-8E67B53BB510}"/>
            </a:ext>
          </a:extLst>
        </xdr:cNvPr>
        <xdr:cNvSpPr txBox="1"/>
      </xdr:nvSpPr>
      <xdr:spPr>
        <a:xfrm>
          <a:off x="9467850" y="1037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3998DE5F-BA93-4EA0-AF78-4D471B1C426E}"/>
            </a:ext>
          </a:extLst>
        </xdr:cNvPr>
        <xdr:cNvCxnSpPr/>
      </xdr:nvCxnSpPr>
      <xdr:spPr>
        <a:xfrm>
          <a:off x="9363075" y="103717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88721077-C65A-4C2A-8AFD-17A7BE0E736B}"/>
            </a:ext>
          </a:extLst>
        </xdr:cNvPr>
        <xdr:cNvSpPr txBox="1"/>
      </xdr:nvSpPr>
      <xdr:spPr>
        <a:xfrm>
          <a:off x="9467850"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25A30A5F-33DE-4491-98AF-C115FA257D5F}"/>
            </a:ext>
          </a:extLst>
        </xdr:cNvPr>
        <xdr:cNvCxnSpPr/>
      </xdr:nvCxnSpPr>
      <xdr:spPr>
        <a:xfrm>
          <a:off x="9363075" y="9077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E95026C7-5288-49DC-8B80-8A5F22B97087}"/>
            </a:ext>
          </a:extLst>
        </xdr:cNvPr>
        <xdr:cNvSpPr txBox="1"/>
      </xdr:nvSpPr>
      <xdr:spPr>
        <a:xfrm>
          <a:off x="9467850" y="1005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17903726-2459-4EF6-BE84-E1B984A9595C}"/>
            </a:ext>
          </a:extLst>
        </xdr:cNvPr>
        <xdr:cNvSpPr/>
      </xdr:nvSpPr>
      <xdr:spPr>
        <a:xfrm>
          <a:off x="9401175" y="1007668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AA402755-28C4-46F6-B3E2-DC1487B286F6}"/>
            </a:ext>
          </a:extLst>
        </xdr:cNvPr>
        <xdr:cNvSpPr/>
      </xdr:nvSpPr>
      <xdr:spPr>
        <a:xfrm>
          <a:off x="8639175" y="100789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54EBA71B-D05F-46B9-806D-6EA4AC2D5CBD}"/>
            </a:ext>
          </a:extLst>
        </xdr:cNvPr>
        <xdr:cNvSpPr/>
      </xdr:nvSpPr>
      <xdr:spPr>
        <a:xfrm>
          <a:off x="7839075" y="100749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D8B02662-77B5-4029-8372-4D1BA626375A}"/>
            </a:ext>
          </a:extLst>
        </xdr:cNvPr>
        <xdr:cNvSpPr/>
      </xdr:nvSpPr>
      <xdr:spPr>
        <a:xfrm>
          <a:off x="7029450" y="100794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01FC542D-A683-4E69-A963-6E11A96D436C}"/>
            </a:ext>
          </a:extLst>
        </xdr:cNvPr>
        <xdr:cNvSpPr/>
      </xdr:nvSpPr>
      <xdr:spPr>
        <a:xfrm>
          <a:off x="6238875" y="1007948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EAEA25B-F49D-4000-98B3-5ED836E6A27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FB22F29-CFC7-4FCC-9419-49C06D2CB7A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159076C-BB3C-4AE2-94C4-13E9318EAD0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5B76F73-C3FE-4206-BA39-F2E5AC0DADE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C94DCB8-AF20-4426-B110-BA70E53BAE9D}"/>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41" name="楕円 240">
          <a:extLst>
            <a:ext uri="{FF2B5EF4-FFF2-40B4-BE49-F238E27FC236}">
              <a16:creationId xmlns:a16="http://schemas.microsoft.com/office/drawing/2014/main" id="{4914C814-B852-42F1-96BC-BE434A94320A}"/>
            </a:ext>
          </a:extLst>
        </xdr:cNvPr>
        <xdr:cNvSpPr/>
      </xdr:nvSpPr>
      <xdr:spPr>
        <a:xfrm>
          <a:off x="9401175" y="985113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145813</xdr:rowOff>
    </xdr:from>
    <xdr:ext cx="469744" cy="259045"/>
    <xdr:sp macro="" textlink="">
      <xdr:nvSpPr>
        <xdr:cNvPr id="242" name="【体育館・プール】&#10;一人当たり面積該当値テキスト">
          <a:extLst>
            <a:ext uri="{FF2B5EF4-FFF2-40B4-BE49-F238E27FC236}">
              <a16:creationId xmlns:a16="http://schemas.microsoft.com/office/drawing/2014/main" id="{B301FE56-9B02-48C9-B3A3-0DB20855EBF4}"/>
            </a:ext>
          </a:extLst>
        </xdr:cNvPr>
        <xdr:cNvSpPr txBox="1"/>
      </xdr:nvSpPr>
      <xdr:spPr>
        <a:xfrm>
          <a:off x="9467850"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243" name="楕円 242">
          <a:extLst>
            <a:ext uri="{FF2B5EF4-FFF2-40B4-BE49-F238E27FC236}">
              <a16:creationId xmlns:a16="http://schemas.microsoft.com/office/drawing/2014/main" id="{C3C2EA16-82FD-4D4A-8BC1-595885A33F11}"/>
            </a:ext>
          </a:extLst>
        </xdr:cNvPr>
        <xdr:cNvSpPr/>
      </xdr:nvSpPr>
      <xdr:spPr>
        <a:xfrm>
          <a:off x="8639175" y="9831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160020</xdr:rowOff>
    </xdr:from>
    <xdr:to>
      <xdr:col>55</xdr:col>
      <xdr:colOff>0</xdr:colOff>
      <xdr:row>61</xdr:row>
      <xdr:rowOff>2286</xdr:rowOff>
    </xdr:to>
    <xdr:cxnSp macro="">
      <xdr:nvCxnSpPr>
        <xdr:cNvPr id="244" name="直線コネクタ 243">
          <a:extLst>
            <a:ext uri="{FF2B5EF4-FFF2-40B4-BE49-F238E27FC236}">
              <a16:creationId xmlns:a16="http://schemas.microsoft.com/office/drawing/2014/main" id="{02C585FC-C55B-46C9-8F9F-B552D6EDD8B9}"/>
            </a:ext>
          </a:extLst>
        </xdr:cNvPr>
        <xdr:cNvCxnSpPr/>
      </xdr:nvCxnSpPr>
      <xdr:spPr>
        <a:xfrm>
          <a:off x="8686800" y="9888220"/>
          <a:ext cx="74295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125222</xdr:rowOff>
    </xdr:from>
    <xdr:to>
      <xdr:col>46</xdr:col>
      <xdr:colOff>38100</xdr:colOff>
      <xdr:row>61</xdr:row>
      <xdr:rowOff>55372</xdr:rowOff>
    </xdr:to>
    <xdr:sp macro="" textlink="">
      <xdr:nvSpPr>
        <xdr:cNvPr id="245" name="楕円 244">
          <a:extLst>
            <a:ext uri="{FF2B5EF4-FFF2-40B4-BE49-F238E27FC236}">
              <a16:creationId xmlns:a16="http://schemas.microsoft.com/office/drawing/2014/main" id="{DB323FD8-8CF8-4289-A0FB-2C304AE799A5}"/>
            </a:ext>
          </a:extLst>
        </xdr:cNvPr>
        <xdr:cNvSpPr/>
      </xdr:nvSpPr>
      <xdr:spPr>
        <a:xfrm>
          <a:off x="7839075" y="98470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160020</xdr:rowOff>
    </xdr:from>
    <xdr:to>
      <xdr:col>50</xdr:col>
      <xdr:colOff>114300</xdr:colOff>
      <xdr:row>61</xdr:row>
      <xdr:rowOff>4572</xdr:rowOff>
    </xdr:to>
    <xdr:cxnSp macro="">
      <xdr:nvCxnSpPr>
        <xdr:cNvPr id="246" name="直線コネクタ 245">
          <a:extLst>
            <a:ext uri="{FF2B5EF4-FFF2-40B4-BE49-F238E27FC236}">
              <a16:creationId xmlns:a16="http://schemas.microsoft.com/office/drawing/2014/main" id="{B377BDC1-1051-4669-AEE1-705F79984F25}"/>
            </a:ext>
          </a:extLst>
        </xdr:cNvPr>
        <xdr:cNvCxnSpPr/>
      </xdr:nvCxnSpPr>
      <xdr:spPr>
        <a:xfrm flipV="1">
          <a:off x="7886700" y="9888220"/>
          <a:ext cx="8001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164084</xdr:rowOff>
    </xdr:from>
    <xdr:to>
      <xdr:col>41</xdr:col>
      <xdr:colOff>101600</xdr:colOff>
      <xdr:row>61</xdr:row>
      <xdr:rowOff>94234</xdr:rowOff>
    </xdr:to>
    <xdr:sp macro="" textlink="">
      <xdr:nvSpPr>
        <xdr:cNvPr id="247" name="楕円 246">
          <a:extLst>
            <a:ext uri="{FF2B5EF4-FFF2-40B4-BE49-F238E27FC236}">
              <a16:creationId xmlns:a16="http://schemas.microsoft.com/office/drawing/2014/main" id="{294BB141-EB29-41B6-ACBE-EDAE26C10D0A}"/>
            </a:ext>
          </a:extLst>
        </xdr:cNvPr>
        <xdr:cNvSpPr/>
      </xdr:nvSpPr>
      <xdr:spPr>
        <a:xfrm>
          <a:off x="7029450" y="98859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4572</xdr:rowOff>
    </xdr:from>
    <xdr:to>
      <xdr:col>45</xdr:col>
      <xdr:colOff>177800</xdr:colOff>
      <xdr:row>61</xdr:row>
      <xdr:rowOff>43434</xdr:rowOff>
    </xdr:to>
    <xdr:cxnSp macro="">
      <xdr:nvCxnSpPr>
        <xdr:cNvPr id="248" name="直線コネクタ 247">
          <a:extLst>
            <a:ext uri="{FF2B5EF4-FFF2-40B4-BE49-F238E27FC236}">
              <a16:creationId xmlns:a16="http://schemas.microsoft.com/office/drawing/2014/main" id="{75140C6E-D970-4909-8AF2-98EEDF9D0F66}"/>
            </a:ext>
          </a:extLst>
        </xdr:cNvPr>
        <xdr:cNvCxnSpPr/>
      </xdr:nvCxnSpPr>
      <xdr:spPr>
        <a:xfrm flipV="1">
          <a:off x="7077075" y="9894697"/>
          <a:ext cx="80962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68072</xdr:rowOff>
    </xdr:from>
    <xdr:to>
      <xdr:col>36</xdr:col>
      <xdr:colOff>165100</xdr:colOff>
      <xdr:row>61</xdr:row>
      <xdr:rowOff>169672</xdr:rowOff>
    </xdr:to>
    <xdr:sp macro="" textlink="">
      <xdr:nvSpPr>
        <xdr:cNvPr id="249" name="楕円 248">
          <a:extLst>
            <a:ext uri="{FF2B5EF4-FFF2-40B4-BE49-F238E27FC236}">
              <a16:creationId xmlns:a16="http://schemas.microsoft.com/office/drawing/2014/main" id="{278D5545-4E4D-46C9-B9B4-4FB134DFEDFF}"/>
            </a:ext>
          </a:extLst>
        </xdr:cNvPr>
        <xdr:cNvSpPr/>
      </xdr:nvSpPr>
      <xdr:spPr>
        <a:xfrm>
          <a:off x="6238875" y="99518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43434</xdr:rowOff>
    </xdr:from>
    <xdr:to>
      <xdr:col>41</xdr:col>
      <xdr:colOff>50800</xdr:colOff>
      <xdr:row>61</xdr:row>
      <xdr:rowOff>118872</xdr:rowOff>
    </xdr:to>
    <xdr:cxnSp macro="">
      <xdr:nvCxnSpPr>
        <xdr:cNvPr id="250" name="直線コネクタ 249">
          <a:extLst>
            <a:ext uri="{FF2B5EF4-FFF2-40B4-BE49-F238E27FC236}">
              <a16:creationId xmlns:a16="http://schemas.microsoft.com/office/drawing/2014/main" id="{041F11D5-3C7F-4620-8037-C27479EEA01C}"/>
            </a:ext>
          </a:extLst>
        </xdr:cNvPr>
        <xdr:cNvCxnSpPr/>
      </xdr:nvCxnSpPr>
      <xdr:spPr>
        <a:xfrm flipV="1">
          <a:off x="6286500" y="9933559"/>
          <a:ext cx="790575"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93A81E7C-2920-4CC7-B19F-5CBC2313039A}"/>
            </a:ext>
          </a:extLst>
        </xdr:cNvPr>
        <xdr:cNvSpPr txBox="1"/>
      </xdr:nvSpPr>
      <xdr:spPr>
        <a:xfrm>
          <a:off x="8458277" y="1017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014A5536-B70F-4053-A97B-86845196DB6C}"/>
            </a:ext>
          </a:extLst>
        </xdr:cNvPr>
        <xdr:cNvSpPr txBox="1"/>
      </xdr:nvSpPr>
      <xdr:spPr>
        <a:xfrm>
          <a:off x="7677227" y="1017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1E8171C0-BF53-47FA-9FE7-140D7CF60AD9}"/>
            </a:ext>
          </a:extLst>
        </xdr:cNvPr>
        <xdr:cNvSpPr txBox="1"/>
      </xdr:nvSpPr>
      <xdr:spPr>
        <a:xfrm>
          <a:off x="6867602" y="1017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56A956F8-6CFD-4B86-B291-4A4D55E10658}"/>
            </a:ext>
          </a:extLst>
        </xdr:cNvPr>
        <xdr:cNvSpPr txBox="1"/>
      </xdr:nvSpPr>
      <xdr:spPr>
        <a:xfrm>
          <a:off x="6067502" y="1017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55897</xdr:rowOff>
    </xdr:from>
    <xdr:ext cx="469744" cy="259045"/>
    <xdr:sp macro="" textlink="">
      <xdr:nvSpPr>
        <xdr:cNvPr id="255" name="n_1mainValue【体育館・プール】&#10;一人当たり面積">
          <a:extLst>
            <a:ext uri="{FF2B5EF4-FFF2-40B4-BE49-F238E27FC236}">
              <a16:creationId xmlns:a16="http://schemas.microsoft.com/office/drawing/2014/main" id="{BCE9B3B6-6FA5-4A44-AF7C-A82AEF5E73B5}"/>
            </a:ext>
          </a:extLst>
        </xdr:cNvPr>
        <xdr:cNvSpPr txBox="1"/>
      </xdr:nvSpPr>
      <xdr:spPr>
        <a:xfrm>
          <a:off x="8458277"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71899</xdr:rowOff>
    </xdr:from>
    <xdr:ext cx="469744" cy="259045"/>
    <xdr:sp macro="" textlink="">
      <xdr:nvSpPr>
        <xdr:cNvPr id="256" name="n_2mainValue【体育館・プール】&#10;一人当たり面積">
          <a:extLst>
            <a:ext uri="{FF2B5EF4-FFF2-40B4-BE49-F238E27FC236}">
              <a16:creationId xmlns:a16="http://schemas.microsoft.com/office/drawing/2014/main" id="{431F000D-FDB1-4D21-9AA6-5664A8075D64}"/>
            </a:ext>
          </a:extLst>
        </xdr:cNvPr>
        <xdr:cNvSpPr txBox="1"/>
      </xdr:nvSpPr>
      <xdr:spPr>
        <a:xfrm>
          <a:off x="7677227" y="963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110761</xdr:rowOff>
    </xdr:from>
    <xdr:ext cx="469744" cy="259045"/>
    <xdr:sp macro="" textlink="">
      <xdr:nvSpPr>
        <xdr:cNvPr id="257" name="n_3mainValue【体育館・プール】&#10;一人当たり面積">
          <a:extLst>
            <a:ext uri="{FF2B5EF4-FFF2-40B4-BE49-F238E27FC236}">
              <a16:creationId xmlns:a16="http://schemas.microsoft.com/office/drawing/2014/main" id="{C2CE7E20-D2ED-4A53-9CB9-4A9DD0DCC4E1}"/>
            </a:ext>
          </a:extLst>
        </xdr:cNvPr>
        <xdr:cNvSpPr txBox="1"/>
      </xdr:nvSpPr>
      <xdr:spPr>
        <a:xfrm>
          <a:off x="6867602" y="96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14749</xdr:rowOff>
    </xdr:from>
    <xdr:ext cx="469744" cy="259045"/>
    <xdr:sp macro="" textlink="">
      <xdr:nvSpPr>
        <xdr:cNvPr id="258" name="n_4mainValue【体育館・プール】&#10;一人当たり面積">
          <a:extLst>
            <a:ext uri="{FF2B5EF4-FFF2-40B4-BE49-F238E27FC236}">
              <a16:creationId xmlns:a16="http://schemas.microsoft.com/office/drawing/2014/main" id="{F63355C2-FEE6-4E1D-80F6-9480C2C29C07}"/>
            </a:ext>
          </a:extLst>
        </xdr:cNvPr>
        <xdr:cNvSpPr txBox="1"/>
      </xdr:nvSpPr>
      <xdr:spPr>
        <a:xfrm>
          <a:off x="6067502" y="973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939787F-3214-42EB-BD1A-A80CBAA8F41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553E428-61D1-41E7-BEBF-F051217C752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3173A65-13AA-4025-8B80-2E1477955EB4}"/>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6575F25-ED42-4803-8143-5A032585BBD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8319606-C2A1-420E-A953-4BABF216995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E173BDE-E491-4F07-AFE2-5406AD00AE4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0F8F20D-002D-4384-A436-0A6FB5657809}"/>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CE5A745-2557-45CC-8F96-35A1BD72C4E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A82B80D-711C-4312-BADE-6C675D23076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AC48EFA-F8E7-48D7-AB8C-3EFAAFEB461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28D99E1-9D9B-432A-B2EB-0CDA68CDA4BD}"/>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B0EE5ED4-63FB-4154-A190-469ADD85194E}"/>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D482B49A-2FCF-4641-AC7E-928AEE695EDA}"/>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E2100383-ABBC-4559-8AA8-31009492F973}"/>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C31969EA-5BDC-4C26-A8A3-C0D5E4B6C166}"/>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B6276E9D-D7CF-44BE-8B93-B66EF97D542B}"/>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9780DA3E-D763-4BF9-8D80-92CA73E5232A}"/>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9F082DD-C20B-488D-B1B7-B4F3A4178499}"/>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208CE47-3859-4D81-AEDB-F985864AED54}"/>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B2F6255-F00A-4152-A903-49A568EE09D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941B2712-A275-4D38-896F-F55B806372F8}"/>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A4934214-1B2F-4B08-82CA-8A204A92831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7313856C-1B93-4239-8874-7E391264F710}"/>
            </a:ext>
          </a:extLst>
        </xdr:cNvPr>
        <xdr:cNvCxnSpPr/>
      </xdr:nvCxnSpPr>
      <xdr:spPr>
        <a:xfrm flipV="1">
          <a:off x="4180840" y="12627863"/>
          <a:ext cx="0" cy="126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102B923E-DEF5-4A69-A6DB-B196BF3D41EE}"/>
            </a:ext>
          </a:extLst>
        </xdr:cNvPr>
        <xdr:cNvSpPr txBox="1"/>
      </xdr:nvSpPr>
      <xdr:spPr>
        <a:xfrm>
          <a:off x="4219575" y="1389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3D6796CC-6076-4F2C-8E54-3265D866087D}"/>
            </a:ext>
          </a:extLst>
        </xdr:cNvPr>
        <xdr:cNvCxnSpPr/>
      </xdr:nvCxnSpPr>
      <xdr:spPr>
        <a:xfrm>
          <a:off x="4105275"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AFC2C1D1-0211-45B7-B503-FDF540370B5C}"/>
            </a:ext>
          </a:extLst>
        </xdr:cNvPr>
        <xdr:cNvSpPr txBox="1"/>
      </xdr:nvSpPr>
      <xdr:spPr>
        <a:xfrm>
          <a:off x="4219575" y="1241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C2974956-F199-4673-BD79-ADDC27464BD9}"/>
            </a:ext>
          </a:extLst>
        </xdr:cNvPr>
        <xdr:cNvCxnSpPr/>
      </xdr:nvCxnSpPr>
      <xdr:spPr>
        <a:xfrm>
          <a:off x="4105275" y="126278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AB828885-01FF-4588-BB66-88F3B8CF9B17}"/>
            </a:ext>
          </a:extLst>
        </xdr:cNvPr>
        <xdr:cNvSpPr txBox="1"/>
      </xdr:nvSpPr>
      <xdr:spPr>
        <a:xfrm>
          <a:off x="4219575" y="13018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EA85D38A-2AB7-4928-97EE-9A833E02B9DF}"/>
            </a:ext>
          </a:extLst>
        </xdr:cNvPr>
        <xdr:cNvSpPr/>
      </xdr:nvSpPr>
      <xdr:spPr>
        <a:xfrm>
          <a:off x="4124325" y="130399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A45D5F50-D73F-400D-8476-97A173351F84}"/>
            </a:ext>
          </a:extLst>
        </xdr:cNvPr>
        <xdr:cNvSpPr/>
      </xdr:nvSpPr>
      <xdr:spPr>
        <a:xfrm>
          <a:off x="3381375" y="130034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69646EE4-F06F-464C-826F-308B81C4426F}"/>
            </a:ext>
          </a:extLst>
        </xdr:cNvPr>
        <xdr:cNvSpPr/>
      </xdr:nvSpPr>
      <xdr:spPr>
        <a:xfrm>
          <a:off x="2571750" y="129727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6E006A98-8D25-4724-B032-5D86BFFE6573}"/>
            </a:ext>
          </a:extLst>
        </xdr:cNvPr>
        <xdr:cNvSpPr/>
      </xdr:nvSpPr>
      <xdr:spPr>
        <a:xfrm>
          <a:off x="1781175" y="12945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42FBA062-7C7D-4EB4-8CAB-839544E6F2E7}"/>
            </a:ext>
          </a:extLst>
        </xdr:cNvPr>
        <xdr:cNvSpPr/>
      </xdr:nvSpPr>
      <xdr:spPr>
        <a:xfrm>
          <a:off x="981075" y="129091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A40727C-83EF-41E2-B017-21BF4FDD80A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B3DE400-4A62-4D4D-97FB-197A50E5B9D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06F648D-28F5-4A43-8AE3-8FAB6BEFD2D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02FFC75-CDC8-4A2E-87FB-97CCBEDE50E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6DC0EEE-6A5F-44C3-B74C-174B925A2D5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151892</xdr:rowOff>
    </xdr:from>
    <xdr:to>
      <xdr:col>24</xdr:col>
      <xdr:colOff>114300</xdr:colOff>
      <xdr:row>80</xdr:row>
      <xdr:rowOff>82042</xdr:rowOff>
    </xdr:to>
    <xdr:sp macro="" textlink="">
      <xdr:nvSpPr>
        <xdr:cNvPr id="297" name="楕円 296">
          <a:extLst>
            <a:ext uri="{FF2B5EF4-FFF2-40B4-BE49-F238E27FC236}">
              <a16:creationId xmlns:a16="http://schemas.microsoft.com/office/drawing/2014/main" id="{778CA4E4-6D64-485A-80E1-F2E42FC6C314}"/>
            </a:ext>
          </a:extLst>
        </xdr:cNvPr>
        <xdr:cNvSpPr/>
      </xdr:nvSpPr>
      <xdr:spPr>
        <a:xfrm>
          <a:off x="4124325" y="129534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3319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AB443627-22EA-4119-BF6E-A0A15C5718DF}"/>
            </a:ext>
          </a:extLst>
        </xdr:cNvPr>
        <xdr:cNvSpPr txBox="1"/>
      </xdr:nvSpPr>
      <xdr:spPr>
        <a:xfrm>
          <a:off x="4219575" y="12808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299" name="楕円 298">
          <a:extLst>
            <a:ext uri="{FF2B5EF4-FFF2-40B4-BE49-F238E27FC236}">
              <a16:creationId xmlns:a16="http://schemas.microsoft.com/office/drawing/2014/main" id="{AAFEBB62-9E58-4945-B1B5-A470E3C85386}"/>
            </a:ext>
          </a:extLst>
        </xdr:cNvPr>
        <xdr:cNvSpPr/>
      </xdr:nvSpPr>
      <xdr:spPr>
        <a:xfrm>
          <a:off x="3381375" y="129374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31242</xdr:rowOff>
    </xdr:to>
    <xdr:cxnSp macro="">
      <xdr:nvCxnSpPr>
        <xdr:cNvPr id="300" name="直線コネクタ 299">
          <a:extLst>
            <a:ext uri="{FF2B5EF4-FFF2-40B4-BE49-F238E27FC236}">
              <a16:creationId xmlns:a16="http://schemas.microsoft.com/office/drawing/2014/main" id="{0C7F4F20-F889-471D-88E8-E20EA0BD2088}"/>
            </a:ext>
          </a:extLst>
        </xdr:cNvPr>
        <xdr:cNvCxnSpPr/>
      </xdr:nvCxnSpPr>
      <xdr:spPr>
        <a:xfrm>
          <a:off x="3429000" y="12975589"/>
          <a:ext cx="752475"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33020</xdr:rowOff>
    </xdr:from>
    <xdr:to>
      <xdr:col>15</xdr:col>
      <xdr:colOff>101600</xdr:colOff>
      <xdr:row>79</xdr:row>
      <xdr:rowOff>134620</xdr:rowOff>
    </xdr:to>
    <xdr:sp macro="" textlink="">
      <xdr:nvSpPr>
        <xdr:cNvPr id="301" name="楕円 300">
          <a:extLst>
            <a:ext uri="{FF2B5EF4-FFF2-40B4-BE49-F238E27FC236}">
              <a16:creationId xmlns:a16="http://schemas.microsoft.com/office/drawing/2014/main" id="{138A1441-2414-449B-BF85-26AC9D2770D2}"/>
            </a:ext>
          </a:extLst>
        </xdr:cNvPr>
        <xdr:cNvSpPr/>
      </xdr:nvSpPr>
      <xdr:spPr>
        <a:xfrm>
          <a:off x="2571750" y="128314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80</xdr:row>
      <xdr:rowOff>15239</xdr:rowOff>
    </xdr:to>
    <xdr:cxnSp macro="">
      <xdr:nvCxnSpPr>
        <xdr:cNvPr id="302" name="直線コネクタ 301">
          <a:extLst>
            <a:ext uri="{FF2B5EF4-FFF2-40B4-BE49-F238E27FC236}">
              <a16:creationId xmlns:a16="http://schemas.microsoft.com/office/drawing/2014/main" id="{6B0FE3BD-A480-4611-B50F-F3C5A5B9DEC8}"/>
            </a:ext>
          </a:extLst>
        </xdr:cNvPr>
        <xdr:cNvCxnSpPr/>
      </xdr:nvCxnSpPr>
      <xdr:spPr>
        <a:xfrm>
          <a:off x="2619375" y="12888595"/>
          <a:ext cx="809625" cy="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151892</xdr:rowOff>
    </xdr:from>
    <xdr:to>
      <xdr:col>10</xdr:col>
      <xdr:colOff>165100</xdr:colOff>
      <xdr:row>79</xdr:row>
      <xdr:rowOff>82042</xdr:rowOff>
    </xdr:to>
    <xdr:sp macro="" textlink="">
      <xdr:nvSpPr>
        <xdr:cNvPr id="303" name="楕円 302">
          <a:extLst>
            <a:ext uri="{FF2B5EF4-FFF2-40B4-BE49-F238E27FC236}">
              <a16:creationId xmlns:a16="http://schemas.microsoft.com/office/drawing/2014/main" id="{6F41A46C-9EB1-4C34-AD4C-52CE6FB47548}"/>
            </a:ext>
          </a:extLst>
        </xdr:cNvPr>
        <xdr:cNvSpPr/>
      </xdr:nvSpPr>
      <xdr:spPr>
        <a:xfrm>
          <a:off x="1781175" y="127915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31242</xdr:rowOff>
    </xdr:from>
    <xdr:to>
      <xdr:col>15</xdr:col>
      <xdr:colOff>50800</xdr:colOff>
      <xdr:row>79</xdr:row>
      <xdr:rowOff>83820</xdr:rowOff>
    </xdr:to>
    <xdr:cxnSp macro="">
      <xdr:nvCxnSpPr>
        <xdr:cNvPr id="304" name="直線コネクタ 303">
          <a:extLst>
            <a:ext uri="{FF2B5EF4-FFF2-40B4-BE49-F238E27FC236}">
              <a16:creationId xmlns:a16="http://schemas.microsoft.com/office/drawing/2014/main" id="{5D6E2528-A7C5-4DB7-9919-30E119930F53}"/>
            </a:ext>
          </a:extLst>
        </xdr:cNvPr>
        <xdr:cNvCxnSpPr/>
      </xdr:nvCxnSpPr>
      <xdr:spPr>
        <a:xfrm>
          <a:off x="1828800" y="12829667"/>
          <a:ext cx="790575"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108458</xdr:rowOff>
    </xdr:from>
    <xdr:to>
      <xdr:col>6</xdr:col>
      <xdr:colOff>38100</xdr:colOff>
      <xdr:row>79</xdr:row>
      <xdr:rowOff>38608</xdr:rowOff>
    </xdr:to>
    <xdr:sp macro="" textlink="">
      <xdr:nvSpPr>
        <xdr:cNvPr id="305" name="楕円 304">
          <a:extLst>
            <a:ext uri="{FF2B5EF4-FFF2-40B4-BE49-F238E27FC236}">
              <a16:creationId xmlns:a16="http://schemas.microsoft.com/office/drawing/2014/main" id="{08376733-AE86-4234-ABA6-582A4EA4978D}"/>
            </a:ext>
          </a:extLst>
        </xdr:cNvPr>
        <xdr:cNvSpPr/>
      </xdr:nvSpPr>
      <xdr:spPr>
        <a:xfrm>
          <a:off x="981075" y="127449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159258</xdr:rowOff>
    </xdr:from>
    <xdr:to>
      <xdr:col>10</xdr:col>
      <xdr:colOff>114300</xdr:colOff>
      <xdr:row>79</xdr:row>
      <xdr:rowOff>31242</xdr:rowOff>
    </xdr:to>
    <xdr:cxnSp macro="">
      <xdr:nvCxnSpPr>
        <xdr:cNvPr id="306" name="直線コネクタ 305">
          <a:extLst>
            <a:ext uri="{FF2B5EF4-FFF2-40B4-BE49-F238E27FC236}">
              <a16:creationId xmlns:a16="http://schemas.microsoft.com/office/drawing/2014/main" id="{B59BCAA7-6AE3-4846-BBEE-9C054216C59D}"/>
            </a:ext>
          </a:extLst>
        </xdr:cNvPr>
        <xdr:cNvCxnSpPr/>
      </xdr:nvCxnSpPr>
      <xdr:spPr>
        <a:xfrm>
          <a:off x="1028700" y="12802108"/>
          <a:ext cx="8001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8B47ACF1-AAB7-457D-A9DF-B67896B19044}"/>
            </a:ext>
          </a:extLst>
        </xdr:cNvPr>
        <xdr:cNvSpPr txBox="1"/>
      </xdr:nvSpPr>
      <xdr:spPr>
        <a:xfrm>
          <a:off x="3239144" y="1309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73A03E6E-0FCE-4144-9563-D7BC50B76225}"/>
            </a:ext>
          </a:extLst>
        </xdr:cNvPr>
        <xdr:cNvSpPr txBox="1"/>
      </xdr:nvSpPr>
      <xdr:spPr>
        <a:xfrm>
          <a:off x="2439044" y="1306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749045DB-27DF-4FF5-BF48-EF40A6B26FED}"/>
            </a:ext>
          </a:extLst>
        </xdr:cNvPr>
        <xdr:cNvSpPr txBox="1"/>
      </xdr:nvSpPr>
      <xdr:spPr>
        <a:xfrm>
          <a:off x="1648469" y="1302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8D0E6FB8-009A-4C78-8B73-2627E82BF1C9}"/>
            </a:ext>
          </a:extLst>
        </xdr:cNvPr>
        <xdr:cNvSpPr txBox="1"/>
      </xdr:nvSpPr>
      <xdr:spPr>
        <a:xfrm>
          <a:off x="848369" y="129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311" name="n_1mainValue【福祉施設】&#10;有形固定資産減価償却率">
          <a:extLst>
            <a:ext uri="{FF2B5EF4-FFF2-40B4-BE49-F238E27FC236}">
              <a16:creationId xmlns:a16="http://schemas.microsoft.com/office/drawing/2014/main" id="{9FE196DF-7729-48C7-BCEF-0329A6683C56}"/>
            </a:ext>
          </a:extLst>
        </xdr:cNvPr>
        <xdr:cNvSpPr txBox="1"/>
      </xdr:nvSpPr>
      <xdr:spPr>
        <a:xfrm>
          <a:off x="3239144" y="1272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151147</xdr:rowOff>
    </xdr:from>
    <xdr:ext cx="405111" cy="259045"/>
    <xdr:sp macro="" textlink="">
      <xdr:nvSpPr>
        <xdr:cNvPr id="312" name="n_2mainValue【福祉施設】&#10;有形固定資産減価償却率">
          <a:extLst>
            <a:ext uri="{FF2B5EF4-FFF2-40B4-BE49-F238E27FC236}">
              <a16:creationId xmlns:a16="http://schemas.microsoft.com/office/drawing/2014/main" id="{7738E0C1-856A-469A-9D0E-ED54591955F7}"/>
            </a:ext>
          </a:extLst>
        </xdr:cNvPr>
        <xdr:cNvSpPr txBox="1"/>
      </xdr:nvSpPr>
      <xdr:spPr>
        <a:xfrm>
          <a:off x="2439044" y="1262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98569</xdr:rowOff>
    </xdr:from>
    <xdr:ext cx="405111" cy="259045"/>
    <xdr:sp macro="" textlink="">
      <xdr:nvSpPr>
        <xdr:cNvPr id="313" name="n_3mainValue【福祉施設】&#10;有形固定資産減価償却率">
          <a:extLst>
            <a:ext uri="{FF2B5EF4-FFF2-40B4-BE49-F238E27FC236}">
              <a16:creationId xmlns:a16="http://schemas.microsoft.com/office/drawing/2014/main" id="{1D97F981-00E8-4B04-BD7E-36DD15A0823F}"/>
            </a:ext>
          </a:extLst>
        </xdr:cNvPr>
        <xdr:cNvSpPr txBox="1"/>
      </xdr:nvSpPr>
      <xdr:spPr>
        <a:xfrm>
          <a:off x="1648469" y="12579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55135</xdr:rowOff>
    </xdr:from>
    <xdr:ext cx="405111" cy="259045"/>
    <xdr:sp macro="" textlink="">
      <xdr:nvSpPr>
        <xdr:cNvPr id="314" name="n_4mainValue【福祉施設】&#10;有形固定資産減価償却率">
          <a:extLst>
            <a:ext uri="{FF2B5EF4-FFF2-40B4-BE49-F238E27FC236}">
              <a16:creationId xmlns:a16="http://schemas.microsoft.com/office/drawing/2014/main" id="{6CAACAFE-807F-43A8-8CB3-B80F33094CDE}"/>
            </a:ext>
          </a:extLst>
        </xdr:cNvPr>
        <xdr:cNvSpPr txBox="1"/>
      </xdr:nvSpPr>
      <xdr:spPr>
        <a:xfrm>
          <a:off x="848369" y="1253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8836CA36-4660-4E67-A5B7-B38182BE9AA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998120F9-067D-4B57-B794-D2F9DF674AC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2543022-6D90-4FF7-BCE9-58F896B7FAE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E15CA0BD-2787-4746-A802-413FD6C98B6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967AB02B-A631-44B9-A672-B324462A4EE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527F3137-1405-452F-86C9-0CC272B793E5}"/>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DC6A5C3C-C741-4BC9-A589-E48922D9BBD3}"/>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6D4408E-58B7-4C91-81FE-1AEAF54235F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B12A418A-8112-491F-8BE7-227234C41F48}"/>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A737888-2210-42F7-A122-D1AF2789D4A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EC955127-D06D-4FE1-9883-0D2E92C138AF}"/>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5FBE067F-B20D-467E-886A-EC1BD34C914E}"/>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1B53E6E4-C30B-4C0E-9D9F-464BF9E8BBD3}"/>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B1D16B92-A017-4CE6-9225-AEBDEEE3B58D}"/>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4679E1B8-1326-42C0-9EF8-0E8845D83D0D}"/>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69D8AF52-7026-4576-872D-6A1BA3EBDA24}"/>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CCC4DFE-2E99-43E6-A478-8A1922BB4625}"/>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C783781-7F00-4CAF-97BC-F7C28E9E9E92}"/>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8C300451-5E02-4935-BD72-5F0B0735C13C}"/>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CFFFECB0-AD05-4283-80CD-FF7A8FCE66FD}"/>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45A85805-9BBB-4726-BB05-3A05E2186F6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F0042291-4D2B-4A15-BD32-33EE1243C844}"/>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7A9C62C8-437E-4A57-A6BC-0969479D9E1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FEBB749-ADCA-4C5F-B5C7-A59CD5968C6C}"/>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189FDEC1-0416-421F-9970-2668CE564BA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270CDFC7-4572-4BD0-AD3B-AD4E83EEB74E}"/>
            </a:ext>
          </a:extLst>
        </xdr:cNvPr>
        <xdr:cNvCxnSpPr/>
      </xdr:nvCxnSpPr>
      <xdr:spPr>
        <a:xfrm flipV="1">
          <a:off x="9429115" y="12556671"/>
          <a:ext cx="0" cy="146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3F812D94-00B6-44CF-86EC-AB52B0992ADC}"/>
            </a:ext>
          </a:extLst>
        </xdr:cNvPr>
        <xdr:cNvSpPr txBox="1"/>
      </xdr:nvSpPr>
      <xdr:spPr>
        <a:xfrm>
          <a:off x="9467850" y="140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8DC1F484-F338-42BA-9920-73013D7DA703}"/>
            </a:ext>
          </a:extLst>
        </xdr:cNvPr>
        <xdr:cNvCxnSpPr/>
      </xdr:nvCxnSpPr>
      <xdr:spPr>
        <a:xfrm>
          <a:off x="9363075" y="140198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D369BF05-2B0C-4A03-9AFE-1E9D5A71AA7A}"/>
            </a:ext>
          </a:extLst>
        </xdr:cNvPr>
        <xdr:cNvSpPr txBox="1"/>
      </xdr:nvSpPr>
      <xdr:spPr>
        <a:xfrm>
          <a:off x="9467850" y="123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7E7F496B-4582-4E2D-9449-5019B3BA0575}"/>
            </a:ext>
          </a:extLst>
        </xdr:cNvPr>
        <xdr:cNvCxnSpPr/>
      </xdr:nvCxnSpPr>
      <xdr:spPr>
        <a:xfrm>
          <a:off x="9363075" y="125566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F57AB295-1572-4100-8A28-78559C71621F}"/>
            </a:ext>
          </a:extLst>
        </xdr:cNvPr>
        <xdr:cNvSpPr txBox="1"/>
      </xdr:nvSpPr>
      <xdr:spPr>
        <a:xfrm>
          <a:off x="9467850" y="1349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C6392FA-5123-46BF-A91C-840F8DCC71EF}"/>
            </a:ext>
          </a:extLst>
        </xdr:cNvPr>
        <xdr:cNvSpPr/>
      </xdr:nvSpPr>
      <xdr:spPr>
        <a:xfrm>
          <a:off x="9401175" y="1351869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5A5E416A-3F35-4FC9-A2C6-B8FDE20E500D}"/>
            </a:ext>
          </a:extLst>
        </xdr:cNvPr>
        <xdr:cNvSpPr/>
      </xdr:nvSpPr>
      <xdr:spPr>
        <a:xfrm>
          <a:off x="8639175" y="135186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90C26567-3195-49D3-803B-EEFA5F0D0CF6}"/>
            </a:ext>
          </a:extLst>
        </xdr:cNvPr>
        <xdr:cNvSpPr/>
      </xdr:nvSpPr>
      <xdr:spPr>
        <a:xfrm>
          <a:off x="7839075" y="135186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6636F63A-5E8D-40B5-859A-3FDD39460317}"/>
            </a:ext>
          </a:extLst>
        </xdr:cNvPr>
        <xdr:cNvSpPr/>
      </xdr:nvSpPr>
      <xdr:spPr>
        <a:xfrm>
          <a:off x="7029450"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4750EEB6-8FB3-49C7-8525-27ACFB141048}"/>
            </a:ext>
          </a:extLst>
        </xdr:cNvPr>
        <xdr:cNvSpPr/>
      </xdr:nvSpPr>
      <xdr:spPr>
        <a:xfrm>
          <a:off x="6238875" y="13526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3C2FC62-609F-4CC9-BB62-EEB299AA862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369F895-E637-4AFD-8256-F78DFD7B714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F0FAF22-26EE-41B0-9E6A-A00922B65D95}"/>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AAFAD18-5974-4CC6-AF10-5849376C065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75D4D50-03C4-4861-BDA5-064F1B820F7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120650</xdr:rowOff>
    </xdr:from>
    <xdr:to>
      <xdr:col>55</xdr:col>
      <xdr:colOff>50800</xdr:colOff>
      <xdr:row>80</xdr:row>
      <xdr:rowOff>50800</xdr:rowOff>
    </xdr:to>
    <xdr:sp macro="" textlink="">
      <xdr:nvSpPr>
        <xdr:cNvPr id="356" name="楕円 355">
          <a:extLst>
            <a:ext uri="{FF2B5EF4-FFF2-40B4-BE49-F238E27FC236}">
              <a16:creationId xmlns:a16="http://schemas.microsoft.com/office/drawing/2014/main" id="{E5AAC6DA-9894-4F0D-BAC2-E63C7041316C}"/>
            </a:ext>
          </a:extLst>
        </xdr:cNvPr>
        <xdr:cNvSpPr/>
      </xdr:nvSpPr>
      <xdr:spPr>
        <a:xfrm>
          <a:off x="9401175" y="129254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143527</xdr:rowOff>
    </xdr:from>
    <xdr:ext cx="469744" cy="259045"/>
    <xdr:sp macro="" textlink="">
      <xdr:nvSpPr>
        <xdr:cNvPr id="357" name="【福祉施設】&#10;一人当たり面積該当値テキスト">
          <a:extLst>
            <a:ext uri="{FF2B5EF4-FFF2-40B4-BE49-F238E27FC236}">
              <a16:creationId xmlns:a16="http://schemas.microsoft.com/office/drawing/2014/main" id="{C5F3FF4C-E7A1-49F9-9BEE-48F0A9E80802}"/>
            </a:ext>
          </a:extLst>
        </xdr:cNvPr>
        <xdr:cNvSpPr txBox="1"/>
      </xdr:nvSpPr>
      <xdr:spPr>
        <a:xfrm>
          <a:off x="9467850"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153307</xdr:rowOff>
    </xdr:from>
    <xdr:to>
      <xdr:col>50</xdr:col>
      <xdr:colOff>165100</xdr:colOff>
      <xdr:row>80</xdr:row>
      <xdr:rowOff>83457</xdr:rowOff>
    </xdr:to>
    <xdr:sp macro="" textlink="">
      <xdr:nvSpPr>
        <xdr:cNvPr id="358" name="楕円 357">
          <a:extLst>
            <a:ext uri="{FF2B5EF4-FFF2-40B4-BE49-F238E27FC236}">
              <a16:creationId xmlns:a16="http://schemas.microsoft.com/office/drawing/2014/main" id="{058F03F5-E8A6-40B6-AC82-061160C32361}"/>
            </a:ext>
          </a:extLst>
        </xdr:cNvPr>
        <xdr:cNvSpPr/>
      </xdr:nvSpPr>
      <xdr:spPr>
        <a:xfrm>
          <a:off x="8639175" y="129549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0</xdr:rowOff>
    </xdr:from>
    <xdr:to>
      <xdr:col>55</xdr:col>
      <xdr:colOff>0</xdr:colOff>
      <xdr:row>80</xdr:row>
      <xdr:rowOff>32657</xdr:rowOff>
    </xdr:to>
    <xdr:cxnSp macro="">
      <xdr:nvCxnSpPr>
        <xdr:cNvPr id="359" name="直線コネクタ 358">
          <a:extLst>
            <a:ext uri="{FF2B5EF4-FFF2-40B4-BE49-F238E27FC236}">
              <a16:creationId xmlns:a16="http://schemas.microsoft.com/office/drawing/2014/main" id="{591B7D14-4306-4DF0-96FA-A0A17F3451DC}"/>
            </a:ext>
          </a:extLst>
        </xdr:cNvPr>
        <xdr:cNvCxnSpPr/>
      </xdr:nvCxnSpPr>
      <xdr:spPr>
        <a:xfrm flipV="1">
          <a:off x="8686800" y="12963525"/>
          <a:ext cx="74295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68943</xdr:rowOff>
    </xdr:from>
    <xdr:to>
      <xdr:col>46</xdr:col>
      <xdr:colOff>38100</xdr:colOff>
      <xdr:row>80</xdr:row>
      <xdr:rowOff>170543</xdr:rowOff>
    </xdr:to>
    <xdr:sp macro="" textlink="">
      <xdr:nvSpPr>
        <xdr:cNvPr id="360" name="楕円 359">
          <a:extLst>
            <a:ext uri="{FF2B5EF4-FFF2-40B4-BE49-F238E27FC236}">
              <a16:creationId xmlns:a16="http://schemas.microsoft.com/office/drawing/2014/main" id="{4981408A-3911-42DE-8300-238DA835381C}"/>
            </a:ext>
          </a:extLst>
        </xdr:cNvPr>
        <xdr:cNvSpPr/>
      </xdr:nvSpPr>
      <xdr:spPr>
        <a:xfrm>
          <a:off x="7839075" y="130292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32657</xdr:rowOff>
    </xdr:from>
    <xdr:to>
      <xdr:col>50</xdr:col>
      <xdr:colOff>114300</xdr:colOff>
      <xdr:row>80</xdr:row>
      <xdr:rowOff>119743</xdr:rowOff>
    </xdr:to>
    <xdr:cxnSp macro="">
      <xdr:nvCxnSpPr>
        <xdr:cNvPr id="361" name="直線コネクタ 360">
          <a:extLst>
            <a:ext uri="{FF2B5EF4-FFF2-40B4-BE49-F238E27FC236}">
              <a16:creationId xmlns:a16="http://schemas.microsoft.com/office/drawing/2014/main" id="{83A822FC-DBEF-4DD9-9F8D-401E9503774E}"/>
            </a:ext>
          </a:extLst>
        </xdr:cNvPr>
        <xdr:cNvCxnSpPr/>
      </xdr:nvCxnSpPr>
      <xdr:spPr>
        <a:xfrm flipV="1">
          <a:off x="7886700" y="12993007"/>
          <a:ext cx="800100" cy="9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68943</xdr:rowOff>
    </xdr:from>
    <xdr:to>
      <xdr:col>41</xdr:col>
      <xdr:colOff>101600</xdr:colOff>
      <xdr:row>80</xdr:row>
      <xdr:rowOff>170543</xdr:rowOff>
    </xdr:to>
    <xdr:sp macro="" textlink="">
      <xdr:nvSpPr>
        <xdr:cNvPr id="362" name="楕円 361">
          <a:extLst>
            <a:ext uri="{FF2B5EF4-FFF2-40B4-BE49-F238E27FC236}">
              <a16:creationId xmlns:a16="http://schemas.microsoft.com/office/drawing/2014/main" id="{83631948-C00F-4E65-9688-AF4A866C1356}"/>
            </a:ext>
          </a:extLst>
        </xdr:cNvPr>
        <xdr:cNvSpPr/>
      </xdr:nvSpPr>
      <xdr:spPr>
        <a:xfrm>
          <a:off x="7029450" y="130292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119743</xdr:rowOff>
    </xdr:from>
    <xdr:to>
      <xdr:col>45</xdr:col>
      <xdr:colOff>177800</xdr:colOff>
      <xdr:row>80</xdr:row>
      <xdr:rowOff>119743</xdr:rowOff>
    </xdr:to>
    <xdr:cxnSp macro="">
      <xdr:nvCxnSpPr>
        <xdr:cNvPr id="363" name="直線コネクタ 362">
          <a:extLst>
            <a:ext uri="{FF2B5EF4-FFF2-40B4-BE49-F238E27FC236}">
              <a16:creationId xmlns:a16="http://schemas.microsoft.com/office/drawing/2014/main" id="{B8C9E7B0-8977-48BF-91BF-C96FB26DC492}"/>
            </a:ext>
          </a:extLst>
        </xdr:cNvPr>
        <xdr:cNvCxnSpPr/>
      </xdr:nvCxnSpPr>
      <xdr:spPr>
        <a:xfrm>
          <a:off x="7077075" y="1308644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58057</xdr:rowOff>
    </xdr:from>
    <xdr:to>
      <xdr:col>36</xdr:col>
      <xdr:colOff>165100</xdr:colOff>
      <xdr:row>80</xdr:row>
      <xdr:rowOff>159657</xdr:rowOff>
    </xdr:to>
    <xdr:sp macro="" textlink="">
      <xdr:nvSpPr>
        <xdr:cNvPr id="364" name="楕円 363">
          <a:extLst>
            <a:ext uri="{FF2B5EF4-FFF2-40B4-BE49-F238E27FC236}">
              <a16:creationId xmlns:a16="http://schemas.microsoft.com/office/drawing/2014/main" id="{7BE90D3F-9367-454D-959B-D7E61D93CEE4}"/>
            </a:ext>
          </a:extLst>
        </xdr:cNvPr>
        <xdr:cNvSpPr/>
      </xdr:nvSpPr>
      <xdr:spPr>
        <a:xfrm>
          <a:off x="6238875" y="130215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108857</xdr:rowOff>
    </xdr:from>
    <xdr:to>
      <xdr:col>41</xdr:col>
      <xdr:colOff>50800</xdr:colOff>
      <xdr:row>80</xdr:row>
      <xdr:rowOff>119743</xdr:rowOff>
    </xdr:to>
    <xdr:cxnSp macro="">
      <xdr:nvCxnSpPr>
        <xdr:cNvPr id="365" name="直線コネクタ 364">
          <a:extLst>
            <a:ext uri="{FF2B5EF4-FFF2-40B4-BE49-F238E27FC236}">
              <a16:creationId xmlns:a16="http://schemas.microsoft.com/office/drawing/2014/main" id="{B6F90D6F-6B59-4A9F-A79E-ED06C7168F18}"/>
            </a:ext>
          </a:extLst>
        </xdr:cNvPr>
        <xdr:cNvCxnSpPr/>
      </xdr:nvCxnSpPr>
      <xdr:spPr>
        <a:xfrm>
          <a:off x="6286500" y="13069207"/>
          <a:ext cx="79057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8CA9D87D-92AF-4401-9497-19C982E83D2F}"/>
            </a:ext>
          </a:extLst>
        </xdr:cNvPr>
        <xdr:cNvSpPr txBox="1"/>
      </xdr:nvSpPr>
      <xdr:spPr>
        <a:xfrm>
          <a:off x="8458277" y="136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AB9E48EE-2CCC-4608-9C1F-727487F53FDE}"/>
            </a:ext>
          </a:extLst>
        </xdr:cNvPr>
        <xdr:cNvSpPr txBox="1"/>
      </xdr:nvSpPr>
      <xdr:spPr>
        <a:xfrm>
          <a:off x="7677227" y="136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E634E178-C8E9-4C0B-BCD1-1985E5AFE83A}"/>
            </a:ext>
          </a:extLst>
        </xdr:cNvPr>
        <xdr:cNvSpPr txBox="1"/>
      </xdr:nvSpPr>
      <xdr:spPr>
        <a:xfrm>
          <a:off x="6867602" y="136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F5883424-B340-4A99-B98E-DA1FFFB2DE30}"/>
            </a:ext>
          </a:extLst>
        </xdr:cNvPr>
        <xdr:cNvSpPr txBox="1"/>
      </xdr:nvSpPr>
      <xdr:spPr>
        <a:xfrm>
          <a:off x="6067502" y="136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99984</xdr:rowOff>
    </xdr:from>
    <xdr:ext cx="469744" cy="259045"/>
    <xdr:sp macro="" textlink="">
      <xdr:nvSpPr>
        <xdr:cNvPr id="370" name="n_1mainValue【福祉施設】&#10;一人当たり面積">
          <a:extLst>
            <a:ext uri="{FF2B5EF4-FFF2-40B4-BE49-F238E27FC236}">
              <a16:creationId xmlns:a16="http://schemas.microsoft.com/office/drawing/2014/main" id="{E317C521-6915-48C7-A3AD-4C33E8749033}"/>
            </a:ext>
          </a:extLst>
        </xdr:cNvPr>
        <xdr:cNvSpPr txBox="1"/>
      </xdr:nvSpPr>
      <xdr:spPr>
        <a:xfrm>
          <a:off x="8458277" y="1274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15620</xdr:rowOff>
    </xdr:from>
    <xdr:ext cx="469744" cy="259045"/>
    <xdr:sp macro="" textlink="">
      <xdr:nvSpPr>
        <xdr:cNvPr id="371" name="n_2mainValue【福祉施設】&#10;一人当たり面積">
          <a:extLst>
            <a:ext uri="{FF2B5EF4-FFF2-40B4-BE49-F238E27FC236}">
              <a16:creationId xmlns:a16="http://schemas.microsoft.com/office/drawing/2014/main" id="{AABDA46C-A55F-47D2-A1A7-958F76D55244}"/>
            </a:ext>
          </a:extLst>
        </xdr:cNvPr>
        <xdr:cNvSpPr txBox="1"/>
      </xdr:nvSpPr>
      <xdr:spPr>
        <a:xfrm>
          <a:off x="7677227" y="1281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15620</xdr:rowOff>
    </xdr:from>
    <xdr:ext cx="469744" cy="259045"/>
    <xdr:sp macro="" textlink="">
      <xdr:nvSpPr>
        <xdr:cNvPr id="372" name="n_3mainValue【福祉施設】&#10;一人当たり面積">
          <a:extLst>
            <a:ext uri="{FF2B5EF4-FFF2-40B4-BE49-F238E27FC236}">
              <a16:creationId xmlns:a16="http://schemas.microsoft.com/office/drawing/2014/main" id="{59DCB688-ABDF-4FEF-BF4B-3994BEE33DF0}"/>
            </a:ext>
          </a:extLst>
        </xdr:cNvPr>
        <xdr:cNvSpPr txBox="1"/>
      </xdr:nvSpPr>
      <xdr:spPr>
        <a:xfrm>
          <a:off x="6867602" y="1281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4734</xdr:rowOff>
    </xdr:from>
    <xdr:ext cx="469744" cy="259045"/>
    <xdr:sp macro="" textlink="">
      <xdr:nvSpPr>
        <xdr:cNvPr id="373" name="n_4mainValue【福祉施設】&#10;一人当たり面積">
          <a:extLst>
            <a:ext uri="{FF2B5EF4-FFF2-40B4-BE49-F238E27FC236}">
              <a16:creationId xmlns:a16="http://schemas.microsoft.com/office/drawing/2014/main" id="{CAD972FF-256F-4028-A946-35AB4D016975}"/>
            </a:ext>
          </a:extLst>
        </xdr:cNvPr>
        <xdr:cNvSpPr txBox="1"/>
      </xdr:nvSpPr>
      <xdr:spPr>
        <a:xfrm>
          <a:off x="6067502" y="1280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7150CEAB-A46E-481A-AB36-DC4DF67DFF1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40EA859F-6043-4CD4-BCF0-BB55EB0A113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146BDBF-AA50-4830-91D9-EAECD8D2171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A77670B-5CD9-4D35-A47B-5A4D39724303}"/>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66C11A5-4CE0-40F3-B4C1-060F75E83EC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4B0E819-FD64-4F19-8973-C9CFD80143E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DC119BE3-771E-4CA0-AB44-6487941E3C57}"/>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58E585D4-B83B-4A32-AECC-B7E622AC3FEC}"/>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24A8292F-D413-46B2-84C6-1CC29D9CA038}"/>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D412FD3D-889F-4E2D-9C73-E60FAFFA9203}"/>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901E70DE-F1B6-41C5-A099-6AD2B8EC4696}"/>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A02B1DE9-DF3C-4F3B-A8DF-8D7CF794A589}"/>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1904F333-22CF-4421-9A90-F28382B10DF9}"/>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4B714659-F797-4D0D-B7B6-C049C50EFCA5}"/>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7E96509-C3A2-4812-A0EB-4FEA5C3D0E43}"/>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9B4D36C3-D1CA-4A8F-88F9-85B714B4442F}"/>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D83D26CD-1082-4344-8D6E-5453C3919B37}"/>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C17213CC-8BCD-4AAD-95FB-C30A9565BB1D}"/>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127A58FB-1DED-447F-A49A-859ACC5B36A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D5DFC2AD-2D93-4242-BBAB-5E3D5EDD7733}"/>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3385B1F-01C7-492C-99C6-6E6F1D0C98E0}"/>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9214B142-B901-4195-B5D3-22C7245E3905}"/>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23F26ECD-AEDA-447C-B520-E1832D995630}"/>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18C47C5-F53B-446B-B6AF-46C04A88850D}"/>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2FF4D381-3DC6-4D7D-ACE6-D6982D5CFB4C}"/>
            </a:ext>
          </a:extLst>
        </xdr:cNvPr>
        <xdr:cNvCxnSpPr/>
      </xdr:nvCxnSpPr>
      <xdr:spPr>
        <a:xfrm flipV="1">
          <a:off x="4180840" y="16256636"/>
          <a:ext cx="0" cy="155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38A13C63-110C-4804-9BAE-E9C452D11FA2}"/>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A9B0F9A1-7140-4534-AF60-E89423475C67}"/>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387A075A-5476-4BF1-AD0B-75C6B4E41506}"/>
            </a:ext>
          </a:extLst>
        </xdr:cNvPr>
        <xdr:cNvSpPr txBox="1"/>
      </xdr:nvSpPr>
      <xdr:spPr>
        <a:xfrm>
          <a:off x="4219575" y="1603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52ED1704-17DF-4CEE-8090-7C4B71683C00}"/>
            </a:ext>
          </a:extLst>
        </xdr:cNvPr>
        <xdr:cNvCxnSpPr/>
      </xdr:nvCxnSpPr>
      <xdr:spPr>
        <a:xfrm>
          <a:off x="4105275" y="16256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B509CA89-5FF8-48F6-A107-A446F11B92E6}"/>
            </a:ext>
          </a:extLst>
        </xdr:cNvPr>
        <xdr:cNvSpPr txBox="1"/>
      </xdr:nvSpPr>
      <xdr:spPr>
        <a:xfrm>
          <a:off x="4219575" y="16831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D3331572-CB65-46B5-B903-DAE74E770647}"/>
            </a:ext>
          </a:extLst>
        </xdr:cNvPr>
        <xdr:cNvSpPr/>
      </xdr:nvSpPr>
      <xdr:spPr>
        <a:xfrm>
          <a:off x="4124325" y="16856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B19EE679-47AD-4784-8217-04BE4406FFF3}"/>
            </a:ext>
          </a:extLst>
        </xdr:cNvPr>
        <xdr:cNvSpPr/>
      </xdr:nvSpPr>
      <xdr:spPr>
        <a:xfrm>
          <a:off x="3381375" y="16819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9A2A43AF-F73F-4003-A08E-C540F705FE30}"/>
            </a:ext>
          </a:extLst>
        </xdr:cNvPr>
        <xdr:cNvSpPr/>
      </xdr:nvSpPr>
      <xdr:spPr>
        <a:xfrm>
          <a:off x="2571750" y="16832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AE94445F-824C-4CAA-9B2B-1E23C2B3F1A2}"/>
            </a:ext>
          </a:extLst>
        </xdr:cNvPr>
        <xdr:cNvSpPr/>
      </xdr:nvSpPr>
      <xdr:spPr>
        <a:xfrm>
          <a:off x="1781175" y="16830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9FBA44FA-10DE-401F-A63C-715F58B6CF0C}"/>
            </a:ext>
          </a:extLst>
        </xdr:cNvPr>
        <xdr:cNvSpPr/>
      </xdr:nvSpPr>
      <xdr:spPr>
        <a:xfrm>
          <a:off x="981075" y="168046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2EDFADC-AC0A-4608-9EB8-276CA2317030}"/>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F5A3CB8-B957-47D8-90F5-157AC9EFC1B9}"/>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666EABC-470E-49C8-91AC-75736242A48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C4BA306-B503-4785-BE08-A13326518BF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BC1CE4D-65F8-4542-9FD4-1290B68F5D0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10161</xdr:rowOff>
    </xdr:from>
    <xdr:to>
      <xdr:col>24</xdr:col>
      <xdr:colOff>114300</xdr:colOff>
      <xdr:row>101</xdr:row>
      <xdr:rowOff>111761</xdr:rowOff>
    </xdr:to>
    <xdr:sp macro="" textlink="">
      <xdr:nvSpPr>
        <xdr:cNvPr id="414" name="楕円 413">
          <a:extLst>
            <a:ext uri="{FF2B5EF4-FFF2-40B4-BE49-F238E27FC236}">
              <a16:creationId xmlns:a16="http://schemas.microsoft.com/office/drawing/2014/main" id="{77B90B71-9B13-4658-A4CE-BC7D6F260A4C}"/>
            </a:ext>
          </a:extLst>
        </xdr:cNvPr>
        <xdr:cNvSpPr/>
      </xdr:nvSpPr>
      <xdr:spPr>
        <a:xfrm>
          <a:off x="4124325" y="164661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33038</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72EBCDF8-A65E-4B5C-970F-CF35063F3F55}"/>
            </a:ext>
          </a:extLst>
        </xdr:cNvPr>
        <xdr:cNvSpPr txBox="1"/>
      </xdr:nvSpPr>
      <xdr:spPr>
        <a:xfrm>
          <a:off x="4219575" y="1631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137795</xdr:rowOff>
    </xdr:from>
    <xdr:to>
      <xdr:col>20</xdr:col>
      <xdr:colOff>38100</xdr:colOff>
      <xdr:row>101</xdr:row>
      <xdr:rowOff>67945</xdr:rowOff>
    </xdr:to>
    <xdr:sp macro="" textlink="">
      <xdr:nvSpPr>
        <xdr:cNvPr id="416" name="楕円 415">
          <a:extLst>
            <a:ext uri="{FF2B5EF4-FFF2-40B4-BE49-F238E27FC236}">
              <a16:creationId xmlns:a16="http://schemas.microsoft.com/office/drawing/2014/main" id="{DF93CAD6-C173-4F97-B906-5D0D5A7A0AE6}"/>
            </a:ext>
          </a:extLst>
        </xdr:cNvPr>
        <xdr:cNvSpPr/>
      </xdr:nvSpPr>
      <xdr:spPr>
        <a:xfrm>
          <a:off x="3381375" y="16428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17145</xdr:rowOff>
    </xdr:from>
    <xdr:to>
      <xdr:col>24</xdr:col>
      <xdr:colOff>63500</xdr:colOff>
      <xdr:row>101</xdr:row>
      <xdr:rowOff>60961</xdr:rowOff>
    </xdr:to>
    <xdr:cxnSp macro="">
      <xdr:nvCxnSpPr>
        <xdr:cNvPr id="417" name="直線コネクタ 416">
          <a:extLst>
            <a:ext uri="{FF2B5EF4-FFF2-40B4-BE49-F238E27FC236}">
              <a16:creationId xmlns:a16="http://schemas.microsoft.com/office/drawing/2014/main" id="{431052B5-8B1B-4917-8DEB-2F99DCBDDE74}"/>
            </a:ext>
          </a:extLst>
        </xdr:cNvPr>
        <xdr:cNvCxnSpPr/>
      </xdr:nvCxnSpPr>
      <xdr:spPr>
        <a:xfrm>
          <a:off x="3429000" y="16476345"/>
          <a:ext cx="752475"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97789</xdr:rowOff>
    </xdr:from>
    <xdr:to>
      <xdr:col>15</xdr:col>
      <xdr:colOff>101600</xdr:colOff>
      <xdr:row>101</xdr:row>
      <xdr:rowOff>27939</xdr:rowOff>
    </xdr:to>
    <xdr:sp macro="" textlink="">
      <xdr:nvSpPr>
        <xdr:cNvPr id="418" name="楕円 417">
          <a:extLst>
            <a:ext uri="{FF2B5EF4-FFF2-40B4-BE49-F238E27FC236}">
              <a16:creationId xmlns:a16="http://schemas.microsoft.com/office/drawing/2014/main" id="{4839EBAC-FCCD-437F-8A0D-DBFC82F1ACC0}"/>
            </a:ext>
          </a:extLst>
        </xdr:cNvPr>
        <xdr:cNvSpPr/>
      </xdr:nvSpPr>
      <xdr:spPr>
        <a:xfrm>
          <a:off x="2571750" y="163855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148589</xdr:rowOff>
    </xdr:from>
    <xdr:to>
      <xdr:col>19</xdr:col>
      <xdr:colOff>177800</xdr:colOff>
      <xdr:row>101</xdr:row>
      <xdr:rowOff>17145</xdr:rowOff>
    </xdr:to>
    <xdr:cxnSp macro="">
      <xdr:nvCxnSpPr>
        <xdr:cNvPr id="419" name="直線コネクタ 418">
          <a:extLst>
            <a:ext uri="{FF2B5EF4-FFF2-40B4-BE49-F238E27FC236}">
              <a16:creationId xmlns:a16="http://schemas.microsoft.com/office/drawing/2014/main" id="{F0230A3F-2493-4103-8700-A84A1504658E}"/>
            </a:ext>
          </a:extLst>
        </xdr:cNvPr>
        <xdr:cNvCxnSpPr/>
      </xdr:nvCxnSpPr>
      <xdr:spPr>
        <a:xfrm>
          <a:off x="2619375" y="16433164"/>
          <a:ext cx="809625"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59689</xdr:rowOff>
    </xdr:from>
    <xdr:to>
      <xdr:col>10</xdr:col>
      <xdr:colOff>165100</xdr:colOff>
      <xdr:row>100</xdr:row>
      <xdr:rowOff>161289</xdr:rowOff>
    </xdr:to>
    <xdr:sp macro="" textlink="">
      <xdr:nvSpPr>
        <xdr:cNvPr id="420" name="楕円 419">
          <a:extLst>
            <a:ext uri="{FF2B5EF4-FFF2-40B4-BE49-F238E27FC236}">
              <a16:creationId xmlns:a16="http://schemas.microsoft.com/office/drawing/2014/main" id="{0D0B8BE5-B5BC-473E-A987-8C076DD98CA0}"/>
            </a:ext>
          </a:extLst>
        </xdr:cNvPr>
        <xdr:cNvSpPr/>
      </xdr:nvSpPr>
      <xdr:spPr>
        <a:xfrm>
          <a:off x="1781175" y="163474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110489</xdr:rowOff>
    </xdr:from>
    <xdr:to>
      <xdr:col>15</xdr:col>
      <xdr:colOff>50800</xdr:colOff>
      <xdr:row>100</xdr:row>
      <xdr:rowOff>148589</xdr:rowOff>
    </xdr:to>
    <xdr:cxnSp macro="">
      <xdr:nvCxnSpPr>
        <xdr:cNvPr id="421" name="直線コネクタ 420">
          <a:extLst>
            <a:ext uri="{FF2B5EF4-FFF2-40B4-BE49-F238E27FC236}">
              <a16:creationId xmlns:a16="http://schemas.microsoft.com/office/drawing/2014/main" id="{DBA9DA8C-46E1-4E6A-B3FE-19BAFAEA6230}"/>
            </a:ext>
          </a:extLst>
        </xdr:cNvPr>
        <xdr:cNvCxnSpPr/>
      </xdr:nvCxnSpPr>
      <xdr:spPr>
        <a:xfrm>
          <a:off x="1828800" y="16395064"/>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15875</xdr:rowOff>
    </xdr:from>
    <xdr:to>
      <xdr:col>6</xdr:col>
      <xdr:colOff>38100</xdr:colOff>
      <xdr:row>100</xdr:row>
      <xdr:rowOff>117475</xdr:rowOff>
    </xdr:to>
    <xdr:sp macro="" textlink="">
      <xdr:nvSpPr>
        <xdr:cNvPr id="422" name="楕円 421">
          <a:extLst>
            <a:ext uri="{FF2B5EF4-FFF2-40B4-BE49-F238E27FC236}">
              <a16:creationId xmlns:a16="http://schemas.microsoft.com/office/drawing/2014/main" id="{5DA0960E-4CC3-487D-9142-A4EB89C592CD}"/>
            </a:ext>
          </a:extLst>
        </xdr:cNvPr>
        <xdr:cNvSpPr/>
      </xdr:nvSpPr>
      <xdr:spPr>
        <a:xfrm>
          <a:off x="981075" y="163036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66675</xdr:rowOff>
    </xdr:from>
    <xdr:to>
      <xdr:col>10</xdr:col>
      <xdr:colOff>114300</xdr:colOff>
      <xdr:row>100</xdr:row>
      <xdr:rowOff>110489</xdr:rowOff>
    </xdr:to>
    <xdr:cxnSp macro="">
      <xdr:nvCxnSpPr>
        <xdr:cNvPr id="423" name="直線コネクタ 422">
          <a:extLst>
            <a:ext uri="{FF2B5EF4-FFF2-40B4-BE49-F238E27FC236}">
              <a16:creationId xmlns:a16="http://schemas.microsoft.com/office/drawing/2014/main" id="{2CBAD0A0-EAD4-4100-969B-AE1E061F5EA5}"/>
            </a:ext>
          </a:extLst>
        </xdr:cNvPr>
        <xdr:cNvCxnSpPr/>
      </xdr:nvCxnSpPr>
      <xdr:spPr>
        <a:xfrm>
          <a:off x="1028700" y="16351250"/>
          <a:ext cx="8001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0F1938FE-6318-4505-AEB0-76467A63B63B}"/>
            </a:ext>
          </a:extLst>
        </xdr:cNvPr>
        <xdr:cNvSpPr txBox="1"/>
      </xdr:nvSpPr>
      <xdr:spPr>
        <a:xfrm>
          <a:off x="323914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11717C17-2682-4249-8ED0-B5476A516A84}"/>
            </a:ext>
          </a:extLst>
        </xdr:cNvPr>
        <xdr:cNvSpPr txBox="1"/>
      </xdr:nvSpPr>
      <xdr:spPr>
        <a:xfrm>
          <a:off x="2439044" y="1692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05546B87-FB7F-452D-8786-C98DD3C1B66E}"/>
            </a:ext>
          </a:extLst>
        </xdr:cNvPr>
        <xdr:cNvSpPr txBox="1"/>
      </xdr:nvSpPr>
      <xdr:spPr>
        <a:xfrm>
          <a:off x="1648469" y="169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834B143D-C6FF-4A17-B7C2-394F12B6FD70}"/>
            </a:ext>
          </a:extLst>
        </xdr:cNvPr>
        <xdr:cNvSpPr txBox="1"/>
      </xdr:nvSpPr>
      <xdr:spPr>
        <a:xfrm>
          <a:off x="848369" y="168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84472</xdr:rowOff>
    </xdr:from>
    <xdr:ext cx="405111" cy="259045"/>
    <xdr:sp macro="" textlink="">
      <xdr:nvSpPr>
        <xdr:cNvPr id="428" name="n_1mainValue【市民会館】&#10;有形固定資産減価償却率">
          <a:extLst>
            <a:ext uri="{FF2B5EF4-FFF2-40B4-BE49-F238E27FC236}">
              <a16:creationId xmlns:a16="http://schemas.microsoft.com/office/drawing/2014/main" id="{804979BA-CDCB-4729-996E-4E8255A0ABAE}"/>
            </a:ext>
          </a:extLst>
        </xdr:cNvPr>
        <xdr:cNvSpPr txBox="1"/>
      </xdr:nvSpPr>
      <xdr:spPr>
        <a:xfrm>
          <a:off x="3239144" y="1620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44466</xdr:rowOff>
    </xdr:from>
    <xdr:ext cx="405111" cy="259045"/>
    <xdr:sp macro="" textlink="">
      <xdr:nvSpPr>
        <xdr:cNvPr id="429" name="n_2mainValue【市民会館】&#10;有形固定資産減価償却率">
          <a:extLst>
            <a:ext uri="{FF2B5EF4-FFF2-40B4-BE49-F238E27FC236}">
              <a16:creationId xmlns:a16="http://schemas.microsoft.com/office/drawing/2014/main" id="{B870AB0F-FF7A-47E3-A687-97EBC1D2C562}"/>
            </a:ext>
          </a:extLst>
        </xdr:cNvPr>
        <xdr:cNvSpPr txBox="1"/>
      </xdr:nvSpPr>
      <xdr:spPr>
        <a:xfrm>
          <a:off x="2439044" y="16163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6366</xdr:rowOff>
    </xdr:from>
    <xdr:ext cx="405111" cy="259045"/>
    <xdr:sp macro="" textlink="">
      <xdr:nvSpPr>
        <xdr:cNvPr id="430" name="n_3mainValue【市民会館】&#10;有形固定資産減価償却率">
          <a:extLst>
            <a:ext uri="{FF2B5EF4-FFF2-40B4-BE49-F238E27FC236}">
              <a16:creationId xmlns:a16="http://schemas.microsoft.com/office/drawing/2014/main" id="{5F91495D-80FE-4ECB-B512-E510DA18C9C6}"/>
            </a:ext>
          </a:extLst>
        </xdr:cNvPr>
        <xdr:cNvSpPr txBox="1"/>
      </xdr:nvSpPr>
      <xdr:spPr>
        <a:xfrm>
          <a:off x="1648469" y="16125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134002</xdr:rowOff>
    </xdr:from>
    <xdr:ext cx="405111" cy="259045"/>
    <xdr:sp macro="" textlink="">
      <xdr:nvSpPr>
        <xdr:cNvPr id="431" name="n_4mainValue【市民会館】&#10;有形固定資産減価償却率">
          <a:extLst>
            <a:ext uri="{FF2B5EF4-FFF2-40B4-BE49-F238E27FC236}">
              <a16:creationId xmlns:a16="http://schemas.microsoft.com/office/drawing/2014/main" id="{7BE72D66-1566-44CB-8969-E5904E00E22E}"/>
            </a:ext>
          </a:extLst>
        </xdr:cNvPr>
        <xdr:cNvSpPr txBox="1"/>
      </xdr:nvSpPr>
      <xdr:spPr>
        <a:xfrm>
          <a:off x="848369" y="1607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4AF04FE-0ADF-4192-8D9D-935288731BC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BBDD7C93-949B-43FD-8560-946C5A70809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8054388-19B4-4427-93F9-5B948D0B084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C7F61139-B97E-476D-9F68-19BB57DAC8D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CCC72B17-B247-498D-AB54-0B879EC83F0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BA02B274-FFAA-43AF-93DE-F0665C8A689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1B50392A-9B6A-49EF-A016-53D7C4B7A02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E661793-3F3C-4CCF-9BB9-A64435FBA16A}"/>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1C06F00D-DB35-4E33-83DD-032D6D7D035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916A8E98-C440-412B-88B7-A7E567131120}"/>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F2297455-ADE4-498D-8467-30138E5570DA}"/>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57A015E0-580A-4096-8DBB-547729425F9B}"/>
            </a:ext>
          </a:extLst>
        </xdr:cNvPr>
        <xdr:cNvSpPr txBox="1"/>
      </xdr:nvSpPr>
      <xdr:spPr>
        <a:xfrm>
          <a:off x="5527221"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4438ABEE-DDE2-4C68-907B-ADF1254F20F9}"/>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24048147-1A1F-4D58-A6DC-90F5F52F8739}"/>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BB0A6584-2019-4075-9D6B-63F9E8F56349}"/>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E08BB8E7-8E32-41E0-B104-66CE778A1A07}"/>
            </a:ext>
          </a:extLst>
        </xdr:cNvPr>
        <xdr:cNvSpPr txBox="1"/>
      </xdr:nvSpPr>
      <xdr:spPr>
        <a:xfrm>
          <a:off x="5527221"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EF363A43-B52E-4EAE-934D-9B6A7C81C9D8}"/>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E996B3F4-9692-478F-B197-F966E19BE7F0}"/>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75CDA987-5ED0-4833-910C-749638CA8BE8}"/>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AD066A23-E796-4F2A-821A-E4305D4C2F93}"/>
            </a:ext>
          </a:extLst>
        </xdr:cNvPr>
        <xdr:cNvCxnSpPr/>
      </xdr:nvCxnSpPr>
      <xdr:spPr>
        <a:xfrm flipV="1">
          <a:off x="9429115" y="16381095"/>
          <a:ext cx="0" cy="120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CB05BD9-AF55-4367-8D11-05951CBF54A7}"/>
            </a:ext>
          </a:extLst>
        </xdr:cNvPr>
        <xdr:cNvSpPr txBox="1"/>
      </xdr:nvSpPr>
      <xdr:spPr>
        <a:xfrm>
          <a:off x="946785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76C9126A-B201-4374-9772-5F48E10FD44B}"/>
            </a:ext>
          </a:extLst>
        </xdr:cNvPr>
        <xdr:cNvCxnSpPr/>
      </xdr:nvCxnSpPr>
      <xdr:spPr>
        <a:xfrm>
          <a:off x="9363075" y="175895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88A7D9C7-E570-460F-85A4-93B34C382FFD}"/>
            </a:ext>
          </a:extLst>
        </xdr:cNvPr>
        <xdr:cNvSpPr txBox="1"/>
      </xdr:nvSpPr>
      <xdr:spPr>
        <a:xfrm>
          <a:off x="9467850" y="1615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63E9C87E-E0F8-4533-8A56-519351233D56}"/>
            </a:ext>
          </a:extLst>
        </xdr:cNvPr>
        <xdr:cNvCxnSpPr/>
      </xdr:nvCxnSpPr>
      <xdr:spPr>
        <a:xfrm>
          <a:off x="9363075" y="163810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4D345355-5454-4C91-9CC5-587FAEA86BFB}"/>
            </a:ext>
          </a:extLst>
        </xdr:cNvPr>
        <xdr:cNvSpPr txBox="1"/>
      </xdr:nvSpPr>
      <xdr:spPr>
        <a:xfrm>
          <a:off x="9467850" y="1709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2D186E87-F73C-4346-A815-F2C472404A15}"/>
            </a:ext>
          </a:extLst>
        </xdr:cNvPr>
        <xdr:cNvSpPr/>
      </xdr:nvSpPr>
      <xdr:spPr>
        <a:xfrm>
          <a:off x="9401175" y="171157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E82EBA6D-4559-4F47-9F37-46EA093D93EC}"/>
            </a:ext>
          </a:extLst>
        </xdr:cNvPr>
        <xdr:cNvSpPr/>
      </xdr:nvSpPr>
      <xdr:spPr>
        <a:xfrm>
          <a:off x="8639175" y="17132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73D66432-11A4-476F-96EA-50F6BCFF2438}"/>
            </a:ext>
          </a:extLst>
        </xdr:cNvPr>
        <xdr:cNvSpPr/>
      </xdr:nvSpPr>
      <xdr:spPr>
        <a:xfrm>
          <a:off x="78390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FBB1E13E-8760-4E3B-889A-68D9E0DF3969}"/>
            </a:ext>
          </a:extLst>
        </xdr:cNvPr>
        <xdr:cNvSpPr/>
      </xdr:nvSpPr>
      <xdr:spPr>
        <a:xfrm>
          <a:off x="7029450" y="17155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82A03CD2-47CB-4998-80D6-8B1F6C9FCAEA}"/>
            </a:ext>
          </a:extLst>
        </xdr:cNvPr>
        <xdr:cNvSpPr/>
      </xdr:nvSpPr>
      <xdr:spPr>
        <a:xfrm>
          <a:off x="6238875" y="171557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2E6F6F80-5F29-4AFC-A82C-807F2BAA6363}"/>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84F6CDC-2938-40E5-8614-8D8A1C6D1087}"/>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21EA69E-7A5F-4F05-9EAB-FC5C4AB1FC55}"/>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5ED670D-B437-4838-AA71-80AD4F58593C}"/>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758944B-4D7F-4743-BC4D-57B55743056F}"/>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88264</xdr:rowOff>
    </xdr:from>
    <xdr:to>
      <xdr:col>55</xdr:col>
      <xdr:colOff>50800</xdr:colOff>
      <xdr:row>102</xdr:row>
      <xdr:rowOff>18414</xdr:rowOff>
    </xdr:to>
    <xdr:sp macro="" textlink="">
      <xdr:nvSpPr>
        <xdr:cNvPr id="467" name="楕円 466">
          <a:extLst>
            <a:ext uri="{FF2B5EF4-FFF2-40B4-BE49-F238E27FC236}">
              <a16:creationId xmlns:a16="http://schemas.microsoft.com/office/drawing/2014/main" id="{47F53980-70D5-4A71-8DBF-B1EF527840B3}"/>
            </a:ext>
          </a:extLst>
        </xdr:cNvPr>
        <xdr:cNvSpPr/>
      </xdr:nvSpPr>
      <xdr:spPr>
        <a:xfrm>
          <a:off x="9401175" y="1654428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111141</xdr:rowOff>
    </xdr:from>
    <xdr:ext cx="469744" cy="259045"/>
    <xdr:sp macro="" textlink="">
      <xdr:nvSpPr>
        <xdr:cNvPr id="468" name="【市民会館】&#10;一人当たり面積該当値テキスト">
          <a:extLst>
            <a:ext uri="{FF2B5EF4-FFF2-40B4-BE49-F238E27FC236}">
              <a16:creationId xmlns:a16="http://schemas.microsoft.com/office/drawing/2014/main" id="{6880DA46-44EF-4414-96C9-B0A0261F54C0}"/>
            </a:ext>
          </a:extLst>
        </xdr:cNvPr>
        <xdr:cNvSpPr txBox="1"/>
      </xdr:nvSpPr>
      <xdr:spPr>
        <a:xfrm>
          <a:off x="9467850" y="1639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88264</xdr:rowOff>
    </xdr:from>
    <xdr:to>
      <xdr:col>50</xdr:col>
      <xdr:colOff>165100</xdr:colOff>
      <xdr:row>102</xdr:row>
      <xdr:rowOff>18414</xdr:rowOff>
    </xdr:to>
    <xdr:sp macro="" textlink="">
      <xdr:nvSpPr>
        <xdr:cNvPr id="469" name="楕円 468">
          <a:extLst>
            <a:ext uri="{FF2B5EF4-FFF2-40B4-BE49-F238E27FC236}">
              <a16:creationId xmlns:a16="http://schemas.microsoft.com/office/drawing/2014/main" id="{812547C8-3C87-4145-8EEB-F7140C0EE80E}"/>
            </a:ext>
          </a:extLst>
        </xdr:cNvPr>
        <xdr:cNvSpPr/>
      </xdr:nvSpPr>
      <xdr:spPr>
        <a:xfrm>
          <a:off x="8639175" y="165442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139064</xdr:rowOff>
    </xdr:from>
    <xdr:to>
      <xdr:col>55</xdr:col>
      <xdr:colOff>0</xdr:colOff>
      <xdr:row>101</xdr:row>
      <xdr:rowOff>139064</xdr:rowOff>
    </xdr:to>
    <xdr:cxnSp macro="">
      <xdr:nvCxnSpPr>
        <xdr:cNvPr id="470" name="直線コネクタ 469">
          <a:extLst>
            <a:ext uri="{FF2B5EF4-FFF2-40B4-BE49-F238E27FC236}">
              <a16:creationId xmlns:a16="http://schemas.microsoft.com/office/drawing/2014/main" id="{0B66AB76-037B-4469-9514-75B4C0DBA04F}"/>
            </a:ext>
          </a:extLst>
        </xdr:cNvPr>
        <xdr:cNvCxnSpPr/>
      </xdr:nvCxnSpPr>
      <xdr:spPr>
        <a:xfrm>
          <a:off x="8686800" y="166014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53975</xdr:rowOff>
    </xdr:from>
    <xdr:to>
      <xdr:col>46</xdr:col>
      <xdr:colOff>38100</xdr:colOff>
      <xdr:row>101</xdr:row>
      <xdr:rowOff>155575</xdr:rowOff>
    </xdr:to>
    <xdr:sp macro="" textlink="">
      <xdr:nvSpPr>
        <xdr:cNvPr id="471" name="楕円 470">
          <a:extLst>
            <a:ext uri="{FF2B5EF4-FFF2-40B4-BE49-F238E27FC236}">
              <a16:creationId xmlns:a16="http://schemas.microsoft.com/office/drawing/2014/main" id="{93F903B8-ABF9-41F5-AC3E-C835BC4608E5}"/>
            </a:ext>
          </a:extLst>
        </xdr:cNvPr>
        <xdr:cNvSpPr/>
      </xdr:nvSpPr>
      <xdr:spPr>
        <a:xfrm>
          <a:off x="7839075" y="165131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104775</xdr:rowOff>
    </xdr:from>
    <xdr:to>
      <xdr:col>50</xdr:col>
      <xdr:colOff>114300</xdr:colOff>
      <xdr:row>101</xdr:row>
      <xdr:rowOff>139064</xdr:rowOff>
    </xdr:to>
    <xdr:cxnSp macro="">
      <xdr:nvCxnSpPr>
        <xdr:cNvPr id="472" name="直線コネクタ 471">
          <a:extLst>
            <a:ext uri="{FF2B5EF4-FFF2-40B4-BE49-F238E27FC236}">
              <a16:creationId xmlns:a16="http://schemas.microsoft.com/office/drawing/2014/main" id="{51F4E78D-64E4-4276-A400-6E2F0A129A2B}"/>
            </a:ext>
          </a:extLst>
        </xdr:cNvPr>
        <xdr:cNvCxnSpPr/>
      </xdr:nvCxnSpPr>
      <xdr:spPr>
        <a:xfrm>
          <a:off x="7886700" y="16560800"/>
          <a:ext cx="8001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42545</xdr:rowOff>
    </xdr:from>
    <xdr:to>
      <xdr:col>41</xdr:col>
      <xdr:colOff>101600</xdr:colOff>
      <xdr:row>101</xdr:row>
      <xdr:rowOff>144145</xdr:rowOff>
    </xdr:to>
    <xdr:sp macro="" textlink="">
      <xdr:nvSpPr>
        <xdr:cNvPr id="473" name="楕円 472">
          <a:extLst>
            <a:ext uri="{FF2B5EF4-FFF2-40B4-BE49-F238E27FC236}">
              <a16:creationId xmlns:a16="http://schemas.microsoft.com/office/drawing/2014/main" id="{AC452B93-8637-41B2-8F62-35A539854120}"/>
            </a:ext>
          </a:extLst>
        </xdr:cNvPr>
        <xdr:cNvSpPr/>
      </xdr:nvSpPr>
      <xdr:spPr>
        <a:xfrm>
          <a:off x="7029450" y="16504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93345</xdr:rowOff>
    </xdr:from>
    <xdr:to>
      <xdr:col>45</xdr:col>
      <xdr:colOff>177800</xdr:colOff>
      <xdr:row>101</xdr:row>
      <xdr:rowOff>104775</xdr:rowOff>
    </xdr:to>
    <xdr:cxnSp macro="">
      <xdr:nvCxnSpPr>
        <xdr:cNvPr id="474" name="直線コネクタ 473">
          <a:extLst>
            <a:ext uri="{FF2B5EF4-FFF2-40B4-BE49-F238E27FC236}">
              <a16:creationId xmlns:a16="http://schemas.microsoft.com/office/drawing/2014/main" id="{30315C63-99AD-4F06-95F1-A436768AB0E3}"/>
            </a:ext>
          </a:extLst>
        </xdr:cNvPr>
        <xdr:cNvCxnSpPr/>
      </xdr:nvCxnSpPr>
      <xdr:spPr>
        <a:xfrm>
          <a:off x="7077075" y="16552545"/>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19686</xdr:rowOff>
    </xdr:from>
    <xdr:to>
      <xdr:col>36</xdr:col>
      <xdr:colOff>165100</xdr:colOff>
      <xdr:row>101</xdr:row>
      <xdr:rowOff>121286</xdr:rowOff>
    </xdr:to>
    <xdr:sp macro="" textlink="">
      <xdr:nvSpPr>
        <xdr:cNvPr id="475" name="楕円 474">
          <a:extLst>
            <a:ext uri="{FF2B5EF4-FFF2-40B4-BE49-F238E27FC236}">
              <a16:creationId xmlns:a16="http://schemas.microsoft.com/office/drawing/2014/main" id="{E5D0D053-613F-4717-AF1A-4D79D058E13A}"/>
            </a:ext>
          </a:extLst>
        </xdr:cNvPr>
        <xdr:cNvSpPr/>
      </xdr:nvSpPr>
      <xdr:spPr>
        <a:xfrm>
          <a:off x="6238875" y="164788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70486</xdr:rowOff>
    </xdr:from>
    <xdr:to>
      <xdr:col>41</xdr:col>
      <xdr:colOff>50800</xdr:colOff>
      <xdr:row>101</xdr:row>
      <xdr:rowOff>93345</xdr:rowOff>
    </xdr:to>
    <xdr:cxnSp macro="">
      <xdr:nvCxnSpPr>
        <xdr:cNvPr id="476" name="直線コネクタ 475">
          <a:extLst>
            <a:ext uri="{FF2B5EF4-FFF2-40B4-BE49-F238E27FC236}">
              <a16:creationId xmlns:a16="http://schemas.microsoft.com/office/drawing/2014/main" id="{15D24B09-55B5-4AC5-90FE-CB56E184537C}"/>
            </a:ext>
          </a:extLst>
        </xdr:cNvPr>
        <xdr:cNvCxnSpPr/>
      </xdr:nvCxnSpPr>
      <xdr:spPr>
        <a:xfrm>
          <a:off x="6286500" y="16526511"/>
          <a:ext cx="790575"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3E7B67B6-C573-4843-9F57-2F11083FBFBE}"/>
            </a:ext>
          </a:extLst>
        </xdr:cNvPr>
        <xdr:cNvSpPr txBox="1"/>
      </xdr:nvSpPr>
      <xdr:spPr>
        <a:xfrm>
          <a:off x="8458277"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5C022C9B-C45F-4049-BDCA-D5202E2738A4}"/>
            </a:ext>
          </a:extLst>
        </xdr:cNvPr>
        <xdr:cNvSpPr txBox="1"/>
      </xdr:nvSpPr>
      <xdr:spPr>
        <a:xfrm>
          <a:off x="7677227"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D8B0C7FC-AF79-4765-A3A2-329533524341}"/>
            </a:ext>
          </a:extLst>
        </xdr:cNvPr>
        <xdr:cNvSpPr txBox="1"/>
      </xdr:nvSpPr>
      <xdr:spPr>
        <a:xfrm>
          <a:off x="68676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BCBD89A9-A297-48AA-A0A4-E7B0D516E919}"/>
            </a:ext>
          </a:extLst>
        </xdr:cNvPr>
        <xdr:cNvSpPr txBox="1"/>
      </xdr:nvSpPr>
      <xdr:spPr>
        <a:xfrm>
          <a:off x="60675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34941</xdr:rowOff>
    </xdr:from>
    <xdr:ext cx="469744" cy="259045"/>
    <xdr:sp macro="" textlink="">
      <xdr:nvSpPr>
        <xdr:cNvPr id="481" name="n_1mainValue【市民会館】&#10;一人当たり面積">
          <a:extLst>
            <a:ext uri="{FF2B5EF4-FFF2-40B4-BE49-F238E27FC236}">
              <a16:creationId xmlns:a16="http://schemas.microsoft.com/office/drawing/2014/main" id="{B18075C7-F30D-4F0D-AE4B-A0B7B96B4010}"/>
            </a:ext>
          </a:extLst>
        </xdr:cNvPr>
        <xdr:cNvSpPr txBox="1"/>
      </xdr:nvSpPr>
      <xdr:spPr>
        <a:xfrm>
          <a:off x="8458277" y="1632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652</xdr:rowOff>
    </xdr:from>
    <xdr:ext cx="469744" cy="259045"/>
    <xdr:sp macro="" textlink="">
      <xdr:nvSpPr>
        <xdr:cNvPr id="482" name="n_2mainValue【市民会館】&#10;一人当たり面積">
          <a:extLst>
            <a:ext uri="{FF2B5EF4-FFF2-40B4-BE49-F238E27FC236}">
              <a16:creationId xmlns:a16="http://schemas.microsoft.com/office/drawing/2014/main" id="{012C91F2-CB11-467D-AA76-035E44895FA1}"/>
            </a:ext>
          </a:extLst>
        </xdr:cNvPr>
        <xdr:cNvSpPr txBox="1"/>
      </xdr:nvSpPr>
      <xdr:spPr>
        <a:xfrm>
          <a:off x="7677227" y="1628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160672</xdr:rowOff>
    </xdr:from>
    <xdr:ext cx="469744" cy="259045"/>
    <xdr:sp macro="" textlink="">
      <xdr:nvSpPr>
        <xdr:cNvPr id="483" name="n_3mainValue【市民会館】&#10;一人当たり面積">
          <a:extLst>
            <a:ext uri="{FF2B5EF4-FFF2-40B4-BE49-F238E27FC236}">
              <a16:creationId xmlns:a16="http://schemas.microsoft.com/office/drawing/2014/main" id="{C3C42DDB-082B-4817-B55C-85FB4DDAC56E}"/>
            </a:ext>
          </a:extLst>
        </xdr:cNvPr>
        <xdr:cNvSpPr txBox="1"/>
      </xdr:nvSpPr>
      <xdr:spPr>
        <a:xfrm>
          <a:off x="6867602" y="1628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137813</xdr:rowOff>
    </xdr:from>
    <xdr:ext cx="469744" cy="259045"/>
    <xdr:sp macro="" textlink="">
      <xdr:nvSpPr>
        <xdr:cNvPr id="484" name="n_4mainValue【市民会館】&#10;一人当たり面積">
          <a:extLst>
            <a:ext uri="{FF2B5EF4-FFF2-40B4-BE49-F238E27FC236}">
              <a16:creationId xmlns:a16="http://schemas.microsoft.com/office/drawing/2014/main" id="{77F5EB4D-F666-4CB2-9654-FC2084BA2D80}"/>
            </a:ext>
          </a:extLst>
        </xdr:cNvPr>
        <xdr:cNvSpPr txBox="1"/>
      </xdr:nvSpPr>
      <xdr:spPr>
        <a:xfrm>
          <a:off x="6067502" y="1625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7B08AF4A-6EBD-4FD7-8D15-854314CAA78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BE11B438-70F6-4BFA-A8D1-ECE6FF582F9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AC0D2B12-2EDC-4562-A16A-963BFBA4596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8EDD9161-EBBA-4723-82C8-CCBBC5B72FA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978760C1-2028-47A7-A095-F5AE209087E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2C1E4535-0B6E-47A3-A838-00E2B33C262A}"/>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811CE393-844A-4BA3-813F-CC2B4F0F521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25020046-5DA5-4AD4-AE90-977C37D099C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823740A7-B685-4FC7-AFBE-158CD1B215BE}"/>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41500E11-65EB-4CCA-8C22-412B3612DA0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E72FE9AD-6B4A-4BE7-97F0-4CBBAD899D8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BC71E2A5-02F7-44A2-92E5-7E55DBAFB115}"/>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AD92F906-590A-4326-B83E-5C6FFACCD6A6}"/>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B0885136-ACF5-48C5-9750-4E9B63651B0F}"/>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85DDBA88-C57B-4564-8B3A-715814018970}"/>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347BEBD4-2EB7-4128-A40F-14D09C8B513C}"/>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B1360039-08D4-4147-96FE-CA40D86B7264}"/>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505704B3-2D63-4049-9552-E248C66E0247}"/>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C6B808AC-A733-4740-B427-392C7E5258E6}"/>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7C708580-789C-4BAC-8539-10B1C5973F20}"/>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2B9A8E19-2576-4651-A101-F1F2E76017C0}"/>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1928DB8E-23D0-476C-A616-11429ED8B9E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BAD113E6-B3D3-466D-AEB5-213C54A77D52}"/>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E79B5149-77F5-4E2F-BDDB-94EFA14015F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D50BA64D-7909-4E53-AE7F-0B94BFD8FCD3}"/>
            </a:ext>
          </a:extLst>
        </xdr:cNvPr>
        <xdr:cNvCxnSpPr/>
      </xdr:nvCxnSpPr>
      <xdr:spPr>
        <a:xfrm flipV="1">
          <a:off x="14696439" y="5410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D7CF035A-17DC-45C4-9A83-798DD269F8DB}"/>
            </a:ext>
          </a:extLst>
        </xdr:cNvPr>
        <xdr:cNvSpPr txBox="1"/>
      </xdr:nvSpPr>
      <xdr:spPr>
        <a:xfrm>
          <a:off x="14735175" y="673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CD7520D6-2D02-4547-B217-CBFA70133A12}"/>
            </a:ext>
          </a:extLst>
        </xdr:cNvPr>
        <xdr:cNvCxnSpPr/>
      </xdr:nvCxnSpPr>
      <xdr:spPr>
        <a:xfrm>
          <a:off x="14611350" y="672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98A2F55C-3F1F-488A-BDEC-864C13D70BC3}"/>
            </a:ext>
          </a:extLst>
        </xdr:cNvPr>
        <xdr:cNvSpPr txBox="1"/>
      </xdr:nvSpPr>
      <xdr:spPr>
        <a:xfrm>
          <a:off x="14735175" y="51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FD03BF7E-21FF-4864-B2E3-4E490F3F3696}"/>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A9CF3701-9430-4DD8-B89E-47109FA93A35}"/>
            </a:ext>
          </a:extLst>
        </xdr:cNvPr>
        <xdr:cNvSpPr txBox="1"/>
      </xdr:nvSpPr>
      <xdr:spPr>
        <a:xfrm>
          <a:off x="14735175" y="5979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B2380863-868C-4EE8-9250-32EC1633E3B4}"/>
            </a:ext>
          </a:extLst>
        </xdr:cNvPr>
        <xdr:cNvSpPr/>
      </xdr:nvSpPr>
      <xdr:spPr>
        <a:xfrm>
          <a:off x="14649450" y="61245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4D45D7BD-01BA-4310-944C-B5875F0C8417}"/>
            </a:ext>
          </a:extLst>
        </xdr:cNvPr>
        <xdr:cNvSpPr/>
      </xdr:nvSpPr>
      <xdr:spPr>
        <a:xfrm>
          <a:off x="13887450" y="6088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AD4DE5CF-F4FC-4A95-89C1-C50ACA694F47}"/>
            </a:ext>
          </a:extLst>
        </xdr:cNvPr>
        <xdr:cNvSpPr/>
      </xdr:nvSpPr>
      <xdr:spPr>
        <a:xfrm>
          <a:off x="13096875" y="6060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DC7C111B-F22C-4DE0-B342-F6BA0DDDD1AC}"/>
            </a:ext>
          </a:extLst>
        </xdr:cNvPr>
        <xdr:cNvSpPr/>
      </xdr:nvSpPr>
      <xdr:spPr>
        <a:xfrm>
          <a:off x="12296775" y="6050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77633EC-E143-4908-B1D2-A43AE42926DC}"/>
            </a:ext>
          </a:extLst>
        </xdr:cNvPr>
        <xdr:cNvSpPr/>
      </xdr:nvSpPr>
      <xdr:spPr>
        <a:xfrm>
          <a:off x="11487150" y="6030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56854E76-5BC0-4401-9502-BC15203D620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405CE8C0-D1E8-4806-933C-2A677F671B4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173B1A4-DE2B-4771-AC93-CE9135C6026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20F3F319-8DFB-49A1-9C06-9E22B1518061}"/>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16D5A69-F292-447C-9F7D-34988690606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17780</xdr:rowOff>
    </xdr:from>
    <xdr:to>
      <xdr:col>85</xdr:col>
      <xdr:colOff>177800</xdr:colOff>
      <xdr:row>39</xdr:row>
      <xdr:rowOff>119380</xdr:rowOff>
    </xdr:to>
    <xdr:sp macro="" textlink="">
      <xdr:nvSpPr>
        <xdr:cNvPr id="525" name="楕円 524">
          <a:extLst>
            <a:ext uri="{FF2B5EF4-FFF2-40B4-BE49-F238E27FC236}">
              <a16:creationId xmlns:a16="http://schemas.microsoft.com/office/drawing/2014/main" id="{CACD7992-6D62-45D8-8325-8C59864E7D10}"/>
            </a:ext>
          </a:extLst>
        </xdr:cNvPr>
        <xdr:cNvSpPr/>
      </xdr:nvSpPr>
      <xdr:spPr>
        <a:xfrm>
          <a:off x="14649450" y="63423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167657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7494C1E3-0A3C-48F6-B2EE-53454B95A946}"/>
            </a:ext>
          </a:extLst>
        </xdr:cNvPr>
        <xdr:cNvSpPr txBox="1"/>
      </xdr:nvSpPr>
      <xdr:spPr>
        <a:xfrm>
          <a:off x="14735175"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143510</xdr:rowOff>
    </xdr:from>
    <xdr:to>
      <xdr:col>81</xdr:col>
      <xdr:colOff>101600</xdr:colOff>
      <xdr:row>39</xdr:row>
      <xdr:rowOff>73660</xdr:rowOff>
    </xdr:to>
    <xdr:sp macro="" textlink="">
      <xdr:nvSpPr>
        <xdr:cNvPr id="527" name="楕円 526">
          <a:extLst>
            <a:ext uri="{FF2B5EF4-FFF2-40B4-BE49-F238E27FC236}">
              <a16:creationId xmlns:a16="http://schemas.microsoft.com/office/drawing/2014/main" id="{F0C0CB6F-03B9-4E34-81A3-CDB7A96DB859}"/>
            </a:ext>
          </a:extLst>
        </xdr:cNvPr>
        <xdr:cNvSpPr/>
      </xdr:nvSpPr>
      <xdr:spPr>
        <a:xfrm>
          <a:off x="13887450" y="63030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22860</xdr:rowOff>
    </xdr:from>
    <xdr:to>
      <xdr:col>85</xdr:col>
      <xdr:colOff>127000</xdr:colOff>
      <xdr:row>39</xdr:row>
      <xdr:rowOff>68580</xdr:rowOff>
    </xdr:to>
    <xdr:cxnSp macro="">
      <xdr:nvCxnSpPr>
        <xdr:cNvPr id="528" name="直線コネクタ 527">
          <a:extLst>
            <a:ext uri="{FF2B5EF4-FFF2-40B4-BE49-F238E27FC236}">
              <a16:creationId xmlns:a16="http://schemas.microsoft.com/office/drawing/2014/main" id="{6CABB9B6-4D3A-4736-B3C6-A7CB89257BEB}"/>
            </a:ext>
          </a:extLst>
        </xdr:cNvPr>
        <xdr:cNvCxnSpPr/>
      </xdr:nvCxnSpPr>
      <xdr:spPr>
        <a:xfrm>
          <a:off x="13935075" y="6350635"/>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529" name="楕円 528">
          <a:extLst>
            <a:ext uri="{FF2B5EF4-FFF2-40B4-BE49-F238E27FC236}">
              <a16:creationId xmlns:a16="http://schemas.microsoft.com/office/drawing/2014/main" id="{C5D5A8A2-146B-4AC7-A217-0B3C10308CFE}"/>
            </a:ext>
          </a:extLst>
        </xdr:cNvPr>
        <xdr:cNvSpPr/>
      </xdr:nvSpPr>
      <xdr:spPr>
        <a:xfrm>
          <a:off x="13096875" y="6239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22860</xdr:rowOff>
    </xdr:to>
    <xdr:cxnSp macro="">
      <xdr:nvCxnSpPr>
        <xdr:cNvPr id="530" name="直線コネクタ 529">
          <a:extLst>
            <a:ext uri="{FF2B5EF4-FFF2-40B4-BE49-F238E27FC236}">
              <a16:creationId xmlns:a16="http://schemas.microsoft.com/office/drawing/2014/main" id="{91DA59F7-736C-408E-BB95-6F680E625B5A}"/>
            </a:ext>
          </a:extLst>
        </xdr:cNvPr>
        <xdr:cNvCxnSpPr/>
      </xdr:nvCxnSpPr>
      <xdr:spPr>
        <a:xfrm>
          <a:off x="13144500" y="6287135"/>
          <a:ext cx="790575"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27305</xdr:rowOff>
    </xdr:from>
    <xdr:to>
      <xdr:col>72</xdr:col>
      <xdr:colOff>38100</xdr:colOff>
      <xdr:row>38</xdr:row>
      <xdr:rowOff>128905</xdr:rowOff>
    </xdr:to>
    <xdr:sp macro="" textlink="">
      <xdr:nvSpPr>
        <xdr:cNvPr id="531" name="楕円 530">
          <a:extLst>
            <a:ext uri="{FF2B5EF4-FFF2-40B4-BE49-F238E27FC236}">
              <a16:creationId xmlns:a16="http://schemas.microsoft.com/office/drawing/2014/main" id="{F906B047-92FD-45C3-AC7C-6CE3E3B18D83}"/>
            </a:ext>
          </a:extLst>
        </xdr:cNvPr>
        <xdr:cNvSpPr/>
      </xdr:nvSpPr>
      <xdr:spPr>
        <a:xfrm>
          <a:off x="12296775" y="6193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78105</xdr:rowOff>
    </xdr:from>
    <xdr:to>
      <xdr:col>76</xdr:col>
      <xdr:colOff>114300</xdr:colOff>
      <xdr:row>38</xdr:row>
      <xdr:rowOff>127635</xdr:rowOff>
    </xdr:to>
    <xdr:cxnSp macro="">
      <xdr:nvCxnSpPr>
        <xdr:cNvPr id="532" name="直線コネクタ 531">
          <a:extLst>
            <a:ext uri="{FF2B5EF4-FFF2-40B4-BE49-F238E27FC236}">
              <a16:creationId xmlns:a16="http://schemas.microsoft.com/office/drawing/2014/main" id="{2BF9DF22-4940-4FF4-ADDD-6BC5363F646B}"/>
            </a:ext>
          </a:extLst>
        </xdr:cNvPr>
        <xdr:cNvCxnSpPr/>
      </xdr:nvCxnSpPr>
      <xdr:spPr>
        <a:xfrm>
          <a:off x="12344400" y="6240780"/>
          <a:ext cx="8001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149225</xdr:rowOff>
    </xdr:from>
    <xdr:to>
      <xdr:col>67</xdr:col>
      <xdr:colOff>101600</xdr:colOff>
      <xdr:row>38</xdr:row>
      <xdr:rowOff>79375</xdr:rowOff>
    </xdr:to>
    <xdr:sp macro="" textlink="">
      <xdr:nvSpPr>
        <xdr:cNvPr id="533" name="楕円 532">
          <a:extLst>
            <a:ext uri="{FF2B5EF4-FFF2-40B4-BE49-F238E27FC236}">
              <a16:creationId xmlns:a16="http://schemas.microsoft.com/office/drawing/2014/main" id="{8F003C49-B07E-4901-A3B6-63C1074E08D1}"/>
            </a:ext>
          </a:extLst>
        </xdr:cNvPr>
        <xdr:cNvSpPr/>
      </xdr:nvSpPr>
      <xdr:spPr>
        <a:xfrm>
          <a:off x="11487150" y="6149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28575</xdr:rowOff>
    </xdr:from>
    <xdr:to>
      <xdr:col>71</xdr:col>
      <xdr:colOff>177800</xdr:colOff>
      <xdr:row>38</xdr:row>
      <xdr:rowOff>78105</xdr:rowOff>
    </xdr:to>
    <xdr:cxnSp macro="">
      <xdr:nvCxnSpPr>
        <xdr:cNvPr id="534" name="直線コネクタ 533">
          <a:extLst>
            <a:ext uri="{FF2B5EF4-FFF2-40B4-BE49-F238E27FC236}">
              <a16:creationId xmlns:a16="http://schemas.microsoft.com/office/drawing/2014/main" id="{C80A068F-191A-4E64-A282-624C093AAF88}"/>
            </a:ext>
          </a:extLst>
        </xdr:cNvPr>
        <xdr:cNvCxnSpPr/>
      </xdr:nvCxnSpPr>
      <xdr:spPr>
        <a:xfrm>
          <a:off x="11534775" y="6188075"/>
          <a:ext cx="809625"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2F079ABB-8FA4-4001-8DCA-804E2920BAA4}"/>
            </a:ext>
          </a:extLst>
        </xdr:cNvPr>
        <xdr:cNvSpPr txBox="1"/>
      </xdr:nvSpPr>
      <xdr:spPr>
        <a:xfrm>
          <a:off x="13745219"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C60826F5-5236-4D19-9A20-54474AF30D97}"/>
            </a:ext>
          </a:extLst>
        </xdr:cNvPr>
        <xdr:cNvSpPr txBox="1"/>
      </xdr:nvSpPr>
      <xdr:spPr>
        <a:xfrm>
          <a:off x="12964169"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307EBB9B-8154-4650-A20B-BE0D7C8DC41D}"/>
            </a:ext>
          </a:extLst>
        </xdr:cNvPr>
        <xdr:cNvSpPr txBox="1"/>
      </xdr:nvSpPr>
      <xdr:spPr>
        <a:xfrm>
          <a:off x="12164069" y="583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2861192-2BAC-4FDB-9842-BFDE137D9C3F}"/>
            </a:ext>
          </a:extLst>
        </xdr:cNvPr>
        <xdr:cNvSpPr txBox="1"/>
      </xdr:nvSpPr>
      <xdr:spPr>
        <a:xfrm>
          <a:off x="113544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64787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B6A5F588-3CB9-4A97-AD77-26CA64D82417}"/>
            </a:ext>
          </a:extLst>
        </xdr:cNvPr>
        <xdr:cNvSpPr txBox="1"/>
      </xdr:nvSpPr>
      <xdr:spPr>
        <a:xfrm>
          <a:off x="13745219" y="639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C2C1772A-46B2-4F70-89A0-0052A51140C0}"/>
            </a:ext>
          </a:extLst>
        </xdr:cNvPr>
        <xdr:cNvSpPr txBox="1"/>
      </xdr:nvSpPr>
      <xdr:spPr>
        <a:xfrm>
          <a:off x="12964169"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120032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8EAE2ED3-C6EE-4EBA-B859-1557FEA2601B}"/>
            </a:ext>
          </a:extLst>
        </xdr:cNvPr>
        <xdr:cNvSpPr txBox="1"/>
      </xdr:nvSpPr>
      <xdr:spPr>
        <a:xfrm>
          <a:off x="12164069"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70502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53F3CAA8-3904-4F3F-A308-2283D8F11D28}"/>
            </a:ext>
          </a:extLst>
        </xdr:cNvPr>
        <xdr:cNvSpPr txBox="1"/>
      </xdr:nvSpPr>
      <xdr:spPr>
        <a:xfrm>
          <a:off x="113544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72923FBD-69CB-48F8-B0BC-4133E8B4D09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B92E6770-A21C-48A6-AD24-2C7CA0D8C6D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64305EBE-3FB1-43D1-907A-72D077E5DCEB}"/>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870E442C-AE95-4974-A6E0-D78304E9E427}"/>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51A967E0-33DD-422D-BAFF-1FCBD101D40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BFF4C1DA-BC52-4CEC-A94C-FC74E9C582C0}"/>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5339CF11-0F86-44F1-846A-2584B6759A8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AD0966E9-35BC-4713-8085-E4EE21FED75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FDE17A7-3117-4BC8-A732-BEDA2513E99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BC533FA9-52BD-4144-911D-8D2B1CB8756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34F82256-625C-4450-89FE-5C96BDEC8D8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39ACD31-C0F5-4406-9F98-133C3BF31A18}"/>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56265683-E499-4054-89A9-D3669D6DFA6A}"/>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4DF25CAD-F4CA-46EA-93F2-E92ED36D1DF4}"/>
            </a:ext>
          </a:extLst>
        </xdr:cNvPr>
        <xdr:cNvSpPr txBox="1"/>
      </xdr:nvSpPr>
      <xdr:spPr>
        <a:xfrm>
          <a:off x="15985051"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6127E0F1-7A9D-476F-9907-54EE1DFE5322}"/>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B9265296-75E6-474A-8D37-7571B5524F86}"/>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588EA101-CCCD-4BB4-95D4-435B9785EC4D}"/>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A3CA1D0F-F743-469D-8128-80C76B0C0763}"/>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C22E34CD-F79B-481A-B3DE-9A02721A28A0}"/>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FA54FB8F-3708-4B3F-804A-72A4D9772F9C}"/>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9637C0CC-BAD2-4891-A9C3-857B1531FA6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C0B4C8CC-C255-4ACE-87FA-D095F741A62B}"/>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7D9A806E-4BC1-42E3-99E0-E4FA470133F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AEACB992-232A-44DA-9BD3-E2A319E08C2F}"/>
            </a:ext>
          </a:extLst>
        </xdr:cNvPr>
        <xdr:cNvCxnSpPr/>
      </xdr:nvCxnSpPr>
      <xdr:spPr>
        <a:xfrm flipV="1">
          <a:off x="19954239" y="5400413"/>
          <a:ext cx="0" cy="142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E1B59DC9-22C3-4A95-B25E-6BC3BFF58E40}"/>
            </a:ext>
          </a:extLst>
        </xdr:cNvPr>
        <xdr:cNvSpPr txBox="1"/>
      </xdr:nvSpPr>
      <xdr:spPr>
        <a:xfrm>
          <a:off x="19992975" y="683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D2CE711-FDE9-40D7-B0AA-997F08123C2C}"/>
            </a:ext>
          </a:extLst>
        </xdr:cNvPr>
        <xdr:cNvCxnSpPr/>
      </xdr:nvCxnSpPr>
      <xdr:spPr>
        <a:xfrm>
          <a:off x="19878675" y="6827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6BCF0660-1BFA-4C0F-93F7-DF8048072FBD}"/>
            </a:ext>
          </a:extLst>
        </xdr:cNvPr>
        <xdr:cNvSpPr txBox="1"/>
      </xdr:nvSpPr>
      <xdr:spPr>
        <a:xfrm>
          <a:off x="19992975" y="518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02B7CFB9-B779-4BD3-8997-6B853AAD5E8A}"/>
            </a:ext>
          </a:extLst>
        </xdr:cNvPr>
        <xdr:cNvCxnSpPr/>
      </xdr:nvCxnSpPr>
      <xdr:spPr>
        <a:xfrm>
          <a:off x="19878675" y="54004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54C4D27-0A82-4465-878C-06AEC400A78E}"/>
            </a:ext>
          </a:extLst>
        </xdr:cNvPr>
        <xdr:cNvSpPr txBox="1"/>
      </xdr:nvSpPr>
      <xdr:spPr>
        <a:xfrm>
          <a:off x="19992975" y="610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D57F7933-1D10-47BE-A3A5-31998D286049}"/>
            </a:ext>
          </a:extLst>
        </xdr:cNvPr>
        <xdr:cNvSpPr/>
      </xdr:nvSpPr>
      <xdr:spPr>
        <a:xfrm>
          <a:off x="19897725" y="624975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BAC5148E-5718-47C3-956D-78A66A7D0B9F}"/>
            </a:ext>
          </a:extLst>
        </xdr:cNvPr>
        <xdr:cNvSpPr/>
      </xdr:nvSpPr>
      <xdr:spPr>
        <a:xfrm>
          <a:off x="19154775" y="6258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36D97C87-437D-40B7-81D7-C5F262F9684A}"/>
            </a:ext>
          </a:extLst>
        </xdr:cNvPr>
        <xdr:cNvSpPr/>
      </xdr:nvSpPr>
      <xdr:spPr>
        <a:xfrm>
          <a:off x="18345150" y="6270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BEA576A-E0C8-4094-A0A3-8E58B6AECB44}"/>
            </a:ext>
          </a:extLst>
        </xdr:cNvPr>
        <xdr:cNvSpPr/>
      </xdr:nvSpPr>
      <xdr:spPr>
        <a:xfrm>
          <a:off x="17554575" y="6289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7EC9E19D-C8BE-4119-B611-FCA95FD64FD7}"/>
            </a:ext>
          </a:extLst>
        </xdr:cNvPr>
        <xdr:cNvSpPr/>
      </xdr:nvSpPr>
      <xdr:spPr>
        <a:xfrm>
          <a:off x="16754475" y="63029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D42BA00-34C9-4166-9F31-F03C413B98A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5A619FF-4CD7-48D0-B9D5-A49ACF47DCE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DBA1497E-E764-4500-B787-D9602C90E7F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6000F7E6-BD41-4EC3-91BC-7DE4FC696EAD}"/>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2BC0583-576C-48CA-BEEA-E3D6DA5F17E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658</xdr:rowOff>
    </xdr:from>
    <xdr:to>
      <xdr:col>116</xdr:col>
      <xdr:colOff>114300</xdr:colOff>
      <xdr:row>41</xdr:row>
      <xdr:rowOff>102258</xdr:rowOff>
    </xdr:to>
    <xdr:sp macro="" textlink="">
      <xdr:nvSpPr>
        <xdr:cNvPr id="582" name="楕円 581">
          <a:extLst>
            <a:ext uri="{FF2B5EF4-FFF2-40B4-BE49-F238E27FC236}">
              <a16:creationId xmlns:a16="http://schemas.microsoft.com/office/drawing/2014/main" id="{A196C265-B9CC-488A-85D2-C9B1974DA272}"/>
            </a:ext>
          </a:extLst>
        </xdr:cNvPr>
        <xdr:cNvSpPr/>
      </xdr:nvSpPr>
      <xdr:spPr>
        <a:xfrm>
          <a:off x="19897725" y="664910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150535</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C61A79DC-1C72-4285-8A79-1807E4D0A28E}"/>
            </a:ext>
          </a:extLst>
        </xdr:cNvPr>
        <xdr:cNvSpPr txBox="1"/>
      </xdr:nvSpPr>
      <xdr:spPr>
        <a:xfrm>
          <a:off x="19992975" y="663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1420</xdr:rowOff>
    </xdr:from>
    <xdr:to>
      <xdr:col>112</xdr:col>
      <xdr:colOff>38100</xdr:colOff>
      <xdr:row>41</xdr:row>
      <xdr:rowOff>103020</xdr:rowOff>
    </xdr:to>
    <xdr:sp macro="" textlink="">
      <xdr:nvSpPr>
        <xdr:cNvPr id="584" name="楕円 583">
          <a:extLst>
            <a:ext uri="{FF2B5EF4-FFF2-40B4-BE49-F238E27FC236}">
              <a16:creationId xmlns:a16="http://schemas.microsoft.com/office/drawing/2014/main" id="{54312792-52DA-4542-B94A-57A291023D82}"/>
            </a:ext>
          </a:extLst>
        </xdr:cNvPr>
        <xdr:cNvSpPr/>
      </xdr:nvSpPr>
      <xdr:spPr>
        <a:xfrm>
          <a:off x="19154775" y="66498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51458</xdr:rowOff>
    </xdr:from>
    <xdr:to>
      <xdr:col>116</xdr:col>
      <xdr:colOff>63500</xdr:colOff>
      <xdr:row>41</xdr:row>
      <xdr:rowOff>52220</xdr:rowOff>
    </xdr:to>
    <xdr:cxnSp macro="">
      <xdr:nvCxnSpPr>
        <xdr:cNvPr id="585" name="直線コネクタ 584">
          <a:extLst>
            <a:ext uri="{FF2B5EF4-FFF2-40B4-BE49-F238E27FC236}">
              <a16:creationId xmlns:a16="http://schemas.microsoft.com/office/drawing/2014/main" id="{AF45FE38-EDB0-41B7-9246-52789677B51C}"/>
            </a:ext>
          </a:extLst>
        </xdr:cNvPr>
        <xdr:cNvCxnSpPr/>
      </xdr:nvCxnSpPr>
      <xdr:spPr>
        <a:xfrm flipV="1">
          <a:off x="19202400" y="6696733"/>
          <a:ext cx="7524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4498</xdr:rowOff>
    </xdr:from>
    <xdr:to>
      <xdr:col>107</xdr:col>
      <xdr:colOff>101600</xdr:colOff>
      <xdr:row>41</xdr:row>
      <xdr:rowOff>106098</xdr:rowOff>
    </xdr:to>
    <xdr:sp macro="" textlink="">
      <xdr:nvSpPr>
        <xdr:cNvPr id="586" name="楕円 585">
          <a:extLst>
            <a:ext uri="{FF2B5EF4-FFF2-40B4-BE49-F238E27FC236}">
              <a16:creationId xmlns:a16="http://schemas.microsoft.com/office/drawing/2014/main" id="{51F0D9B8-C755-458E-8925-4029FA716219}"/>
            </a:ext>
          </a:extLst>
        </xdr:cNvPr>
        <xdr:cNvSpPr/>
      </xdr:nvSpPr>
      <xdr:spPr>
        <a:xfrm>
          <a:off x="18345150" y="66561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52220</xdr:rowOff>
    </xdr:from>
    <xdr:to>
      <xdr:col>111</xdr:col>
      <xdr:colOff>177800</xdr:colOff>
      <xdr:row>41</xdr:row>
      <xdr:rowOff>55298</xdr:rowOff>
    </xdr:to>
    <xdr:cxnSp macro="">
      <xdr:nvCxnSpPr>
        <xdr:cNvPr id="587" name="直線コネクタ 586">
          <a:extLst>
            <a:ext uri="{FF2B5EF4-FFF2-40B4-BE49-F238E27FC236}">
              <a16:creationId xmlns:a16="http://schemas.microsoft.com/office/drawing/2014/main" id="{F9F22F5E-70D3-4BCA-B9F6-8311A2C6757F}"/>
            </a:ext>
          </a:extLst>
        </xdr:cNvPr>
        <xdr:cNvCxnSpPr/>
      </xdr:nvCxnSpPr>
      <xdr:spPr>
        <a:xfrm flipV="1">
          <a:off x="18392775" y="6697495"/>
          <a:ext cx="809625"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5069</xdr:rowOff>
    </xdr:from>
    <xdr:to>
      <xdr:col>102</xdr:col>
      <xdr:colOff>165100</xdr:colOff>
      <xdr:row>41</xdr:row>
      <xdr:rowOff>106669</xdr:rowOff>
    </xdr:to>
    <xdr:sp macro="" textlink="">
      <xdr:nvSpPr>
        <xdr:cNvPr id="588" name="楕円 587">
          <a:extLst>
            <a:ext uri="{FF2B5EF4-FFF2-40B4-BE49-F238E27FC236}">
              <a16:creationId xmlns:a16="http://schemas.microsoft.com/office/drawing/2014/main" id="{17F09491-7795-4936-9B28-9EC6592591FC}"/>
            </a:ext>
          </a:extLst>
        </xdr:cNvPr>
        <xdr:cNvSpPr/>
      </xdr:nvSpPr>
      <xdr:spPr>
        <a:xfrm>
          <a:off x="17554575" y="66566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55298</xdr:rowOff>
    </xdr:from>
    <xdr:to>
      <xdr:col>107</xdr:col>
      <xdr:colOff>50800</xdr:colOff>
      <xdr:row>41</xdr:row>
      <xdr:rowOff>55869</xdr:rowOff>
    </xdr:to>
    <xdr:cxnSp macro="">
      <xdr:nvCxnSpPr>
        <xdr:cNvPr id="589" name="直線コネクタ 588">
          <a:extLst>
            <a:ext uri="{FF2B5EF4-FFF2-40B4-BE49-F238E27FC236}">
              <a16:creationId xmlns:a16="http://schemas.microsoft.com/office/drawing/2014/main" id="{A742BF98-4BDE-47E1-8E97-0FDE0B06789E}"/>
            </a:ext>
          </a:extLst>
        </xdr:cNvPr>
        <xdr:cNvCxnSpPr/>
      </xdr:nvCxnSpPr>
      <xdr:spPr>
        <a:xfrm flipV="1">
          <a:off x="17602200" y="6703748"/>
          <a:ext cx="790575"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5451</xdr:rowOff>
    </xdr:from>
    <xdr:to>
      <xdr:col>98</xdr:col>
      <xdr:colOff>38100</xdr:colOff>
      <xdr:row>41</xdr:row>
      <xdr:rowOff>107051</xdr:rowOff>
    </xdr:to>
    <xdr:sp macro="" textlink="">
      <xdr:nvSpPr>
        <xdr:cNvPr id="590" name="楕円 589">
          <a:extLst>
            <a:ext uri="{FF2B5EF4-FFF2-40B4-BE49-F238E27FC236}">
              <a16:creationId xmlns:a16="http://schemas.microsoft.com/office/drawing/2014/main" id="{9843DBC4-2D6C-43AD-9BA6-8D17F89FD430}"/>
            </a:ext>
          </a:extLst>
        </xdr:cNvPr>
        <xdr:cNvSpPr/>
      </xdr:nvSpPr>
      <xdr:spPr>
        <a:xfrm>
          <a:off x="16754475" y="66570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55869</xdr:rowOff>
    </xdr:from>
    <xdr:to>
      <xdr:col>102</xdr:col>
      <xdr:colOff>114300</xdr:colOff>
      <xdr:row>41</xdr:row>
      <xdr:rowOff>56251</xdr:rowOff>
    </xdr:to>
    <xdr:cxnSp macro="">
      <xdr:nvCxnSpPr>
        <xdr:cNvPr id="591" name="直線コネクタ 590">
          <a:extLst>
            <a:ext uri="{FF2B5EF4-FFF2-40B4-BE49-F238E27FC236}">
              <a16:creationId xmlns:a16="http://schemas.microsoft.com/office/drawing/2014/main" id="{79910405-5F64-4F52-9815-1F8D61D1DBDD}"/>
            </a:ext>
          </a:extLst>
        </xdr:cNvPr>
        <xdr:cNvCxnSpPr/>
      </xdr:nvCxnSpPr>
      <xdr:spPr>
        <a:xfrm flipV="1">
          <a:off x="16802100" y="6704319"/>
          <a:ext cx="8001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F7BDF016-E93F-481A-A39F-FF0C94F13EAE}"/>
            </a:ext>
          </a:extLst>
        </xdr:cNvPr>
        <xdr:cNvSpPr txBox="1"/>
      </xdr:nvSpPr>
      <xdr:spPr>
        <a:xfrm>
          <a:off x="18944736" y="60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F866605F-FA62-4743-A1C4-13D1EDE6B5C2}"/>
            </a:ext>
          </a:extLst>
        </xdr:cNvPr>
        <xdr:cNvSpPr txBox="1"/>
      </xdr:nvSpPr>
      <xdr:spPr>
        <a:xfrm>
          <a:off x="18163686" y="605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C447D63F-DD2D-451E-A0F4-424925EEC194}"/>
            </a:ext>
          </a:extLst>
        </xdr:cNvPr>
        <xdr:cNvSpPr txBox="1"/>
      </xdr:nvSpPr>
      <xdr:spPr>
        <a:xfrm>
          <a:off x="17354061" y="60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1E05516A-ABDB-4D61-85F1-14D5B7621BF9}"/>
            </a:ext>
          </a:extLst>
        </xdr:cNvPr>
        <xdr:cNvSpPr txBox="1"/>
      </xdr:nvSpPr>
      <xdr:spPr>
        <a:xfrm>
          <a:off x="16563486" y="60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94147</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E48A5FF1-5F1F-4124-93D0-A0401967871E}"/>
            </a:ext>
          </a:extLst>
        </xdr:cNvPr>
        <xdr:cNvSpPr txBox="1"/>
      </xdr:nvSpPr>
      <xdr:spPr>
        <a:xfrm>
          <a:off x="18944736" y="67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97225</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8665B252-17B5-4E07-812F-239DA587FDC2}"/>
            </a:ext>
          </a:extLst>
        </xdr:cNvPr>
        <xdr:cNvSpPr txBox="1"/>
      </xdr:nvSpPr>
      <xdr:spPr>
        <a:xfrm>
          <a:off x="18163686" y="67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97796</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13BC0382-0361-4F50-9090-6BCFD8CCA615}"/>
            </a:ext>
          </a:extLst>
        </xdr:cNvPr>
        <xdr:cNvSpPr txBox="1"/>
      </xdr:nvSpPr>
      <xdr:spPr>
        <a:xfrm>
          <a:off x="17354061" y="674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98178</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34743FAB-582E-46C1-A6B8-77F2692E187F}"/>
            </a:ext>
          </a:extLst>
        </xdr:cNvPr>
        <xdr:cNvSpPr txBox="1"/>
      </xdr:nvSpPr>
      <xdr:spPr>
        <a:xfrm>
          <a:off x="16563486" y="67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FF377F0C-96A6-4EE1-AFEA-2F459CA8AD3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49843DA4-E18C-419F-925E-81D0EDCB2909}"/>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83A7804C-96A9-4A97-8B0A-E6DFB044D43C}"/>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2C6CBE8C-46D4-4A12-A650-28730C14847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66CC0A50-3CAB-4431-AE04-973D0282D6A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61AD21AB-B55E-4917-93F4-801ACB05FC9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D2D80406-1E22-427A-B31B-FF2F7C545721}"/>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316C839D-6DBA-4F6A-95B3-1718485E5DFF}"/>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E279B290-1BAB-42C3-88A3-A291CC0514D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8B2372F2-1914-4A6C-B315-6F044B49E6E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3C52B5B5-7052-40DF-A918-0E263412FF2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539DB3EE-8E3F-40A8-ACB2-1BD45C410149}"/>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963DF940-FB1F-485F-87E8-298095003748}"/>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0F617C6B-B201-4CE6-B5D1-D29582AE61E3}"/>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8D5ABEAE-632D-4AA3-8650-BEC23A7686E5}"/>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0C728C5F-1403-48E4-AC3A-9A24C3E7899B}"/>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3809A471-2D07-4C1B-947C-21F003980E4B}"/>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49940E29-5735-481C-A015-B7AD5029497B}"/>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D9D297C0-2C37-4067-B585-5763794E97CF}"/>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440F95DF-3EE0-4460-97BC-E17F9FAB06B7}"/>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8B22220C-4765-4B78-B325-90F6DB5D4ADF}"/>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3A6D1FF0-722B-47BF-B709-BD04E7C648F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B46E1CD0-A15F-4030-B8CE-CD928DF73897}"/>
            </a:ext>
          </a:extLst>
        </xdr:cNvPr>
        <xdr:cNvCxnSpPr/>
      </xdr:nvCxnSpPr>
      <xdr:spPr>
        <a:xfrm flipV="1">
          <a:off x="14696439" y="894651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AAC23000-006B-444C-A62E-91C1183AD10E}"/>
            </a:ext>
          </a:extLst>
        </xdr:cNvPr>
        <xdr:cNvSpPr txBox="1"/>
      </xdr:nvSpPr>
      <xdr:spPr>
        <a:xfrm>
          <a:off x="14735175"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15EA1ED3-4F33-44DC-BFB9-28A5272EBD74}"/>
            </a:ext>
          </a:extLst>
        </xdr:cNvPr>
        <xdr:cNvCxnSpPr/>
      </xdr:nvCxnSpPr>
      <xdr:spPr>
        <a:xfrm>
          <a:off x="14611350" y="10194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32114A04-3181-4A80-A169-33E7CA5D0EBF}"/>
            </a:ext>
          </a:extLst>
        </xdr:cNvPr>
        <xdr:cNvSpPr txBox="1"/>
      </xdr:nvSpPr>
      <xdr:spPr>
        <a:xfrm>
          <a:off x="147351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27167044-DADA-4900-9C27-9C88A7E9C36C}"/>
            </a:ext>
          </a:extLst>
        </xdr:cNvPr>
        <xdr:cNvCxnSpPr/>
      </xdr:nvCxnSpPr>
      <xdr:spPr>
        <a:xfrm>
          <a:off x="14611350"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8356F7AC-666E-4F17-975C-C25C98410637}"/>
            </a:ext>
          </a:extLst>
        </xdr:cNvPr>
        <xdr:cNvSpPr txBox="1"/>
      </xdr:nvSpPr>
      <xdr:spPr>
        <a:xfrm>
          <a:off x="14735175" y="9574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4C67B752-2D40-4587-AED5-2B28CD1B0B00}"/>
            </a:ext>
          </a:extLst>
        </xdr:cNvPr>
        <xdr:cNvSpPr/>
      </xdr:nvSpPr>
      <xdr:spPr>
        <a:xfrm>
          <a:off x="14649450" y="95991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47313728-9136-40B7-8ABE-0ECC38414199}"/>
            </a:ext>
          </a:extLst>
        </xdr:cNvPr>
        <xdr:cNvSpPr/>
      </xdr:nvSpPr>
      <xdr:spPr>
        <a:xfrm>
          <a:off x="13887450" y="95661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91E722DA-8924-49A5-98CF-29C3BFA727AB}"/>
            </a:ext>
          </a:extLst>
        </xdr:cNvPr>
        <xdr:cNvSpPr/>
      </xdr:nvSpPr>
      <xdr:spPr>
        <a:xfrm>
          <a:off x="13096875" y="95615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1DB626D-AE71-4A49-B60E-AB046D94C700}"/>
            </a:ext>
          </a:extLst>
        </xdr:cNvPr>
        <xdr:cNvSpPr/>
      </xdr:nvSpPr>
      <xdr:spPr>
        <a:xfrm>
          <a:off x="12296775" y="94884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CD99F62C-8367-497C-AE95-7A278FC71377}"/>
            </a:ext>
          </a:extLst>
        </xdr:cNvPr>
        <xdr:cNvSpPr/>
      </xdr:nvSpPr>
      <xdr:spPr>
        <a:xfrm>
          <a:off x="11487150" y="94884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7283E5A0-B83B-45E3-A95D-F970EF7F07C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62671E1-B6DC-4E11-A4E1-8958BBE5DF5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BDB4679-5832-4CE5-B2F2-D0C820B193C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57A0686-8B4C-4D96-AE12-97453FED70F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24A1FFA-A37B-4226-BE0C-360D9618652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70358</xdr:rowOff>
    </xdr:from>
    <xdr:to>
      <xdr:col>85</xdr:col>
      <xdr:colOff>177800</xdr:colOff>
      <xdr:row>58</xdr:row>
      <xdr:rowOff>508</xdr:rowOff>
    </xdr:to>
    <xdr:sp macro="" textlink="">
      <xdr:nvSpPr>
        <xdr:cNvPr id="638" name="楕円 637">
          <a:extLst>
            <a:ext uri="{FF2B5EF4-FFF2-40B4-BE49-F238E27FC236}">
              <a16:creationId xmlns:a16="http://schemas.microsoft.com/office/drawing/2014/main" id="{B6B71BED-74EA-4EB0-AD23-9089BE6C4BE1}"/>
            </a:ext>
          </a:extLst>
        </xdr:cNvPr>
        <xdr:cNvSpPr/>
      </xdr:nvSpPr>
      <xdr:spPr>
        <a:xfrm>
          <a:off x="14649450" y="93064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93235</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D3B2E218-AD95-441E-8C28-756D9944D669}"/>
            </a:ext>
          </a:extLst>
        </xdr:cNvPr>
        <xdr:cNvSpPr txBox="1"/>
      </xdr:nvSpPr>
      <xdr:spPr>
        <a:xfrm>
          <a:off x="14735175" y="917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24638</xdr:rowOff>
    </xdr:from>
    <xdr:to>
      <xdr:col>81</xdr:col>
      <xdr:colOff>101600</xdr:colOff>
      <xdr:row>57</xdr:row>
      <xdr:rowOff>126238</xdr:rowOff>
    </xdr:to>
    <xdr:sp macro="" textlink="">
      <xdr:nvSpPr>
        <xdr:cNvPr id="640" name="楕円 639">
          <a:extLst>
            <a:ext uri="{FF2B5EF4-FFF2-40B4-BE49-F238E27FC236}">
              <a16:creationId xmlns:a16="http://schemas.microsoft.com/office/drawing/2014/main" id="{E0C130F6-B6AC-4AC6-AE3F-AA73087D0221}"/>
            </a:ext>
          </a:extLst>
        </xdr:cNvPr>
        <xdr:cNvSpPr/>
      </xdr:nvSpPr>
      <xdr:spPr>
        <a:xfrm>
          <a:off x="13887450" y="92670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75438</xdr:rowOff>
    </xdr:from>
    <xdr:to>
      <xdr:col>85</xdr:col>
      <xdr:colOff>127000</xdr:colOff>
      <xdr:row>57</xdr:row>
      <xdr:rowOff>121158</xdr:rowOff>
    </xdr:to>
    <xdr:cxnSp macro="">
      <xdr:nvCxnSpPr>
        <xdr:cNvPr id="641" name="直線コネクタ 640">
          <a:extLst>
            <a:ext uri="{FF2B5EF4-FFF2-40B4-BE49-F238E27FC236}">
              <a16:creationId xmlns:a16="http://schemas.microsoft.com/office/drawing/2014/main" id="{110C7157-60D2-4664-A3E0-64B14CA9AF93}"/>
            </a:ext>
          </a:extLst>
        </xdr:cNvPr>
        <xdr:cNvCxnSpPr/>
      </xdr:nvCxnSpPr>
      <xdr:spPr>
        <a:xfrm>
          <a:off x="13935075" y="9314688"/>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143510</xdr:rowOff>
    </xdr:from>
    <xdr:to>
      <xdr:col>76</xdr:col>
      <xdr:colOff>165100</xdr:colOff>
      <xdr:row>57</xdr:row>
      <xdr:rowOff>73660</xdr:rowOff>
    </xdr:to>
    <xdr:sp macro="" textlink="">
      <xdr:nvSpPr>
        <xdr:cNvPr id="642" name="楕円 641">
          <a:extLst>
            <a:ext uri="{FF2B5EF4-FFF2-40B4-BE49-F238E27FC236}">
              <a16:creationId xmlns:a16="http://schemas.microsoft.com/office/drawing/2014/main" id="{74C598AF-CD15-4B37-AEA4-10F7AC661F3A}"/>
            </a:ext>
          </a:extLst>
        </xdr:cNvPr>
        <xdr:cNvSpPr/>
      </xdr:nvSpPr>
      <xdr:spPr>
        <a:xfrm>
          <a:off x="13096875" y="92176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22860</xdr:rowOff>
    </xdr:from>
    <xdr:to>
      <xdr:col>81</xdr:col>
      <xdr:colOff>50800</xdr:colOff>
      <xdr:row>57</xdr:row>
      <xdr:rowOff>75438</xdr:rowOff>
    </xdr:to>
    <xdr:cxnSp macro="">
      <xdr:nvCxnSpPr>
        <xdr:cNvPr id="643" name="直線コネクタ 642">
          <a:extLst>
            <a:ext uri="{FF2B5EF4-FFF2-40B4-BE49-F238E27FC236}">
              <a16:creationId xmlns:a16="http://schemas.microsoft.com/office/drawing/2014/main" id="{A1BE86D5-2DD3-4C93-8700-F9694A259514}"/>
            </a:ext>
          </a:extLst>
        </xdr:cNvPr>
        <xdr:cNvCxnSpPr/>
      </xdr:nvCxnSpPr>
      <xdr:spPr>
        <a:xfrm>
          <a:off x="13144500" y="9265285"/>
          <a:ext cx="79057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68072</xdr:rowOff>
    </xdr:from>
    <xdr:to>
      <xdr:col>72</xdr:col>
      <xdr:colOff>38100</xdr:colOff>
      <xdr:row>56</xdr:row>
      <xdr:rowOff>169672</xdr:rowOff>
    </xdr:to>
    <xdr:sp macro="" textlink="">
      <xdr:nvSpPr>
        <xdr:cNvPr id="644" name="楕円 643">
          <a:extLst>
            <a:ext uri="{FF2B5EF4-FFF2-40B4-BE49-F238E27FC236}">
              <a16:creationId xmlns:a16="http://schemas.microsoft.com/office/drawing/2014/main" id="{95133C16-5A5C-4AF2-8EAA-9308751F5EE3}"/>
            </a:ext>
          </a:extLst>
        </xdr:cNvPr>
        <xdr:cNvSpPr/>
      </xdr:nvSpPr>
      <xdr:spPr>
        <a:xfrm>
          <a:off x="12296775" y="91422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118872</xdr:rowOff>
    </xdr:from>
    <xdr:to>
      <xdr:col>76</xdr:col>
      <xdr:colOff>114300</xdr:colOff>
      <xdr:row>57</xdr:row>
      <xdr:rowOff>22860</xdr:rowOff>
    </xdr:to>
    <xdr:cxnSp macro="">
      <xdr:nvCxnSpPr>
        <xdr:cNvPr id="645" name="直線コネクタ 644">
          <a:extLst>
            <a:ext uri="{FF2B5EF4-FFF2-40B4-BE49-F238E27FC236}">
              <a16:creationId xmlns:a16="http://schemas.microsoft.com/office/drawing/2014/main" id="{EF16D2C7-7773-4888-89AE-FB60270B2BA0}"/>
            </a:ext>
          </a:extLst>
        </xdr:cNvPr>
        <xdr:cNvCxnSpPr/>
      </xdr:nvCxnSpPr>
      <xdr:spPr>
        <a:xfrm>
          <a:off x="12344400" y="9199372"/>
          <a:ext cx="8001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22352</xdr:rowOff>
    </xdr:from>
    <xdr:to>
      <xdr:col>67</xdr:col>
      <xdr:colOff>101600</xdr:colOff>
      <xdr:row>56</xdr:row>
      <xdr:rowOff>123952</xdr:rowOff>
    </xdr:to>
    <xdr:sp macro="" textlink="">
      <xdr:nvSpPr>
        <xdr:cNvPr id="646" name="楕円 645">
          <a:extLst>
            <a:ext uri="{FF2B5EF4-FFF2-40B4-BE49-F238E27FC236}">
              <a16:creationId xmlns:a16="http://schemas.microsoft.com/office/drawing/2014/main" id="{F72549C7-2958-4EA5-BFDA-399EC3BFA259}"/>
            </a:ext>
          </a:extLst>
        </xdr:cNvPr>
        <xdr:cNvSpPr/>
      </xdr:nvSpPr>
      <xdr:spPr>
        <a:xfrm>
          <a:off x="11487150" y="91028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73152</xdr:rowOff>
    </xdr:from>
    <xdr:to>
      <xdr:col>71</xdr:col>
      <xdr:colOff>177800</xdr:colOff>
      <xdr:row>56</xdr:row>
      <xdr:rowOff>118872</xdr:rowOff>
    </xdr:to>
    <xdr:cxnSp macro="">
      <xdr:nvCxnSpPr>
        <xdr:cNvPr id="647" name="直線コネクタ 646">
          <a:extLst>
            <a:ext uri="{FF2B5EF4-FFF2-40B4-BE49-F238E27FC236}">
              <a16:creationId xmlns:a16="http://schemas.microsoft.com/office/drawing/2014/main" id="{249AECC5-4C0C-4A92-8C87-BB82C708F74A}"/>
            </a:ext>
          </a:extLst>
        </xdr:cNvPr>
        <xdr:cNvCxnSpPr/>
      </xdr:nvCxnSpPr>
      <xdr:spPr>
        <a:xfrm>
          <a:off x="11534775" y="9150477"/>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FBA4A1C9-10AF-41D1-A70E-325182C9F07C}"/>
            </a:ext>
          </a:extLst>
        </xdr:cNvPr>
        <xdr:cNvSpPr txBox="1"/>
      </xdr:nvSpPr>
      <xdr:spPr>
        <a:xfrm>
          <a:off x="13745219" y="964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4A980F1D-CAA1-46BE-B440-5F23850A378C}"/>
            </a:ext>
          </a:extLst>
        </xdr:cNvPr>
        <xdr:cNvSpPr txBox="1"/>
      </xdr:nvSpPr>
      <xdr:spPr>
        <a:xfrm>
          <a:off x="12964169"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CB097856-1E9D-443B-A94C-B7C837A1C011}"/>
            </a:ext>
          </a:extLst>
        </xdr:cNvPr>
        <xdr:cNvSpPr txBox="1"/>
      </xdr:nvSpPr>
      <xdr:spPr>
        <a:xfrm>
          <a:off x="12164069" y="9571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B3412DBF-4A3F-4CC6-8C1D-D5DC26A1DD89}"/>
            </a:ext>
          </a:extLst>
        </xdr:cNvPr>
        <xdr:cNvSpPr txBox="1"/>
      </xdr:nvSpPr>
      <xdr:spPr>
        <a:xfrm>
          <a:off x="11354444" y="9571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142765</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5384D858-4C8A-4975-A2C5-2F63D94458A0}"/>
            </a:ext>
          </a:extLst>
        </xdr:cNvPr>
        <xdr:cNvSpPr txBox="1"/>
      </xdr:nvSpPr>
      <xdr:spPr>
        <a:xfrm>
          <a:off x="13745219" y="9061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90187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98CC2545-5089-4A20-AD7A-5D1387D988E5}"/>
            </a:ext>
          </a:extLst>
        </xdr:cNvPr>
        <xdr:cNvSpPr txBox="1"/>
      </xdr:nvSpPr>
      <xdr:spPr>
        <a:xfrm>
          <a:off x="12964169" y="900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14749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EE36FCDD-5C93-4790-A6D7-629446B4580B}"/>
            </a:ext>
          </a:extLst>
        </xdr:cNvPr>
        <xdr:cNvSpPr txBox="1"/>
      </xdr:nvSpPr>
      <xdr:spPr>
        <a:xfrm>
          <a:off x="12164069" y="892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140479</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79F2459A-B3F8-44A3-874F-B0871D852E6D}"/>
            </a:ext>
          </a:extLst>
        </xdr:cNvPr>
        <xdr:cNvSpPr txBox="1"/>
      </xdr:nvSpPr>
      <xdr:spPr>
        <a:xfrm>
          <a:off x="11354444" y="889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A86B4493-1E88-4F38-BD7B-49601BF22FE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AF7A62F3-2F43-45B1-93E9-0C0BCD604B5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E66C2F42-137D-42AA-9853-D2D6AE1F003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B5BB80CC-6FE2-43DD-9E2C-3D409BD4F2A1}"/>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A455AA4E-109D-494F-8DA1-127C22F90F2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423753BF-B584-47C8-A0A5-1E0F00876EE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1A0421E2-AED4-4AFC-828E-7B4452C7CAA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4D3FB4A3-7C0F-4E43-8C62-133CE68B84F5}"/>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93E2E6FA-5DEA-46DA-9BA4-566DCD85F09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38ED9625-7C71-4886-97D7-F26CC9AF4A0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6A6581B1-D02B-48CF-8A7C-34B2F0517744}"/>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23A92C4F-483D-4F07-9A3E-904FE3D2949F}"/>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71EBA15C-45C6-4155-B416-796EB9BEEB3E}"/>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4790F386-27B1-4313-95F9-E2F8B1148C66}"/>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C94F40A9-2677-4528-B115-C34FA7F989A1}"/>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5133441B-CB09-4F84-8156-4B6529F19944}"/>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41D55D71-2CD8-44ED-8AE8-882D400809E9}"/>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DA514FFD-E51A-4D54-828D-2F1066F31466}"/>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BC1948F-6622-40EF-B588-E8CF1806E92D}"/>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BB0F0BA7-18A2-4417-928B-4FE4B33E624D}"/>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828FAA47-FCB7-49A4-8983-08AD93A0DDD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AA58CC5-7575-402E-BE5A-B103960BF129}"/>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E80BBFFF-75C4-43A9-A9C4-D2105850539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2B631977-0E2E-442F-8053-42ED09BB32C1}"/>
            </a:ext>
          </a:extLst>
        </xdr:cNvPr>
        <xdr:cNvCxnSpPr/>
      </xdr:nvCxnSpPr>
      <xdr:spPr>
        <a:xfrm flipV="1">
          <a:off x="19954239" y="9115425"/>
          <a:ext cx="0"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902B6953-21E6-4B3D-9380-4091F843306F}"/>
            </a:ext>
          </a:extLst>
        </xdr:cNvPr>
        <xdr:cNvSpPr txBox="1"/>
      </xdr:nvSpPr>
      <xdr:spPr>
        <a:xfrm>
          <a:off x="19992975"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916BCCCB-9A8C-430E-98DA-D72C5822B001}"/>
            </a:ext>
          </a:extLst>
        </xdr:cNvPr>
        <xdr:cNvCxnSpPr/>
      </xdr:nvCxnSpPr>
      <xdr:spPr>
        <a:xfrm>
          <a:off x="19878675" y="10436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637FA97-DEAA-46F0-BC9F-51186347BCBA}"/>
            </a:ext>
          </a:extLst>
        </xdr:cNvPr>
        <xdr:cNvSpPr txBox="1"/>
      </xdr:nvSpPr>
      <xdr:spPr>
        <a:xfrm>
          <a:off x="19992975"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2FC67248-4971-4CC7-A100-C67BFB01414D}"/>
            </a:ext>
          </a:extLst>
        </xdr:cNvPr>
        <xdr:cNvCxnSpPr/>
      </xdr:nvCxnSpPr>
      <xdr:spPr>
        <a:xfrm>
          <a:off x="19878675" y="911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1DD344AE-6235-44A6-B3B9-CD2FB6D420EC}"/>
            </a:ext>
          </a:extLst>
        </xdr:cNvPr>
        <xdr:cNvSpPr txBox="1"/>
      </xdr:nvSpPr>
      <xdr:spPr>
        <a:xfrm>
          <a:off x="19992975" y="10193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E98B6EEA-F6BF-4368-BBB6-9504F0029A66}"/>
            </a:ext>
          </a:extLst>
        </xdr:cNvPr>
        <xdr:cNvSpPr/>
      </xdr:nvSpPr>
      <xdr:spPr>
        <a:xfrm>
          <a:off x="19897725" y="102082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FFD61838-C95B-4415-A276-671D1DF1D833}"/>
            </a:ext>
          </a:extLst>
        </xdr:cNvPr>
        <xdr:cNvSpPr/>
      </xdr:nvSpPr>
      <xdr:spPr>
        <a:xfrm>
          <a:off x="19154775" y="1020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DB0D5742-1C19-4EA2-8020-73D769BF4BFB}"/>
            </a:ext>
          </a:extLst>
        </xdr:cNvPr>
        <xdr:cNvSpPr/>
      </xdr:nvSpPr>
      <xdr:spPr>
        <a:xfrm>
          <a:off x="18345150" y="10209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5390ACCE-06A2-42C7-ACDA-67007FA955EE}"/>
            </a:ext>
          </a:extLst>
        </xdr:cNvPr>
        <xdr:cNvSpPr/>
      </xdr:nvSpPr>
      <xdr:spPr>
        <a:xfrm>
          <a:off x="17554575" y="102095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78443582-66C0-4C2C-8F90-07DE8656F3D2}"/>
            </a:ext>
          </a:extLst>
        </xdr:cNvPr>
        <xdr:cNvSpPr/>
      </xdr:nvSpPr>
      <xdr:spPr>
        <a:xfrm>
          <a:off x="16754475" y="10220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791160B-69F7-49FA-AF02-AC2EA2694B65}"/>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5D83286-03F4-4BEC-AAF4-F794D5287D1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74E65AE4-35D1-422D-81CE-799282110B5A}"/>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CE95479-7A20-4687-BC97-5F27A6D8ADB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8732D58-5BF7-43A5-9B50-7BFEBFFF3DA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116840</xdr:rowOff>
    </xdr:from>
    <xdr:to>
      <xdr:col>116</xdr:col>
      <xdr:colOff>114300</xdr:colOff>
      <xdr:row>61</xdr:row>
      <xdr:rowOff>46990</xdr:rowOff>
    </xdr:to>
    <xdr:sp macro="" textlink="">
      <xdr:nvSpPr>
        <xdr:cNvPr id="695" name="楕円 694">
          <a:extLst>
            <a:ext uri="{FF2B5EF4-FFF2-40B4-BE49-F238E27FC236}">
              <a16:creationId xmlns:a16="http://schemas.microsoft.com/office/drawing/2014/main" id="{41E96BFA-6C5A-4B25-BB71-A3CEB17DFEAE}"/>
            </a:ext>
          </a:extLst>
        </xdr:cNvPr>
        <xdr:cNvSpPr/>
      </xdr:nvSpPr>
      <xdr:spPr>
        <a:xfrm>
          <a:off x="19897725" y="98418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139717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6B7F19F0-B89A-4C13-9895-2D6499DEC61B}"/>
            </a:ext>
          </a:extLst>
        </xdr:cNvPr>
        <xdr:cNvSpPr txBox="1"/>
      </xdr:nvSpPr>
      <xdr:spPr>
        <a:xfrm>
          <a:off x="19992975" y="970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116840</xdr:rowOff>
    </xdr:from>
    <xdr:to>
      <xdr:col>112</xdr:col>
      <xdr:colOff>38100</xdr:colOff>
      <xdr:row>61</xdr:row>
      <xdr:rowOff>46990</xdr:rowOff>
    </xdr:to>
    <xdr:sp macro="" textlink="">
      <xdr:nvSpPr>
        <xdr:cNvPr id="697" name="楕円 696">
          <a:extLst>
            <a:ext uri="{FF2B5EF4-FFF2-40B4-BE49-F238E27FC236}">
              <a16:creationId xmlns:a16="http://schemas.microsoft.com/office/drawing/2014/main" id="{A1466465-151A-4AE1-98BB-7DCF76573AFB}"/>
            </a:ext>
          </a:extLst>
        </xdr:cNvPr>
        <xdr:cNvSpPr/>
      </xdr:nvSpPr>
      <xdr:spPr>
        <a:xfrm>
          <a:off x="19154775" y="98418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167640</xdr:rowOff>
    </xdr:from>
    <xdr:to>
      <xdr:col>116</xdr:col>
      <xdr:colOff>63500</xdr:colOff>
      <xdr:row>60</xdr:row>
      <xdr:rowOff>167640</xdr:rowOff>
    </xdr:to>
    <xdr:cxnSp macro="">
      <xdr:nvCxnSpPr>
        <xdr:cNvPr id="698" name="直線コネクタ 697">
          <a:extLst>
            <a:ext uri="{FF2B5EF4-FFF2-40B4-BE49-F238E27FC236}">
              <a16:creationId xmlns:a16="http://schemas.microsoft.com/office/drawing/2014/main" id="{186C2B5A-BC84-4AAF-9B5A-391F4B59F1E3}"/>
            </a:ext>
          </a:extLst>
        </xdr:cNvPr>
        <xdr:cNvCxnSpPr/>
      </xdr:nvCxnSpPr>
      <xdr:spPr>
        <a:xfrm>
          <a:off x="19202400" y="988949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124460</xdr:rowOff>
    </xdr:from>
    <xdr:to>
      <xdr:col>107</xdr:col>
      <xdr:colOff>101600</xdr:colOff>
      <xdr:row>61</xdr:row>
      <xdr:rowOff>54610</xdr:rowOff>
    </xdr:to>
    <xdr:sp macro="" textlink="">
      <xdr:nvSpPr>
        <xdr:cNvPr id="699" name="楕円 698">
          <a:extLst>
            <a:ext uri="{FF2B5EF4-FFF2-40B4-BE49-F238E27FC236}">
              <a16:creationId xmlns:a16="http://schemas.microsoft.com/office/drawing/2014/main" id="{8ECD2893-A806-4F6D-8038-480BEED07BC4}"/>
            </a:ext>
          </a:extLst>
        </xdr:cNvPr>
        <xdr:cNvSpPr/>
      </xdr:nvSpPr>
      <xdr:spPr>
        <a:xfrm>
          <a:off x="18345150" y="9846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167640</xdr:rowOff>
    </xdr:from>
    <xdr:to>
      <xdr:col>111</xdr:col>
      <xdr:colOff>177800</xdr:colOff>
      <xdr:row>61</xdr:row>
      <xdr:rowOff>3810</xdr:rowOff>
    </xdr:to>
    <xdr:cxnSp macro="">
      <xdr:nvCxnSpPr>
        <xdr:cNvPr id="700" name="直線コネクタ 699">
          <a:extLst>
            <a:ext uri="{FF2B5EF4-FFF2-40B4-BE49-F238E27FC236}">
              <a16:creationId xmlns:a16="http://schemas.microsoft.com/office/drawing/2014/main" id="{E437B6EE-2269-4552-BEF4-571D319A4C70}"/>
            </a:ext>
          </a:extLst>
        </xdr:cNvPr>
        <xdr:cNvCxnSpPr/>
      </xdr:nvCxnSpPr>
      <xdr:spPr>
        <a:xfrm flipV="1">
          <a:off x="18392775" y="9889490"/>
          <a:ext cx="80962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701" name="楕円 700">
          <a:extLst>
            <a:ext uri="{FF2B5EF4-FFF2-40B4-BE49-F238E27FC236}">
              <a16:creationId xmlns:a16="http://schemas.microsoft.com/office/drawing/2014/main" id="{CC7A1CF6-80FF-41EB-95F4-1794DBE3537E}"/>
            </a:ext>
          </a:extLst>
        </xdr:cNvPr>
        <xdr:cNvSpPr/>
      </xdr:nvSpPr>
      <xdr:spPr>
        <a:xfrm>
          <a:off x="17554575" y="9869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3810</xdr:rowOff>
    </xdr:from>
    <xdr:to>
      <xdr:col>107</xdr:col>
      <xdr:colOff>50800</xdr:colOff>
      <xdr:row>61</xdr:row>
      <xdr:rowOff>26670</xdr:rowOff>
    </xdr:to>
    <xdr:cxnSp macro="">
      <xdr:nvCxnSpPr>
        <xdr:cNvPr id="702" name="直線コネクタ 701">
          <a:extLst>
            <a:ext uri="{FF2B5EF4-FFF2-40B4-BE49-F238E27FC236}">
              <a16:creationId xmlns:a16="http://schemas.microsoft.com/office/drawing/2014/main" id="{0DB4BAF9-E4F5-463C-A485-1086E916964D}"/>
            </a:ext>
          </a:extLst>
        </xdr:cNvPr>
        <xdr:cNvCxnSpPr/>
      </xdr:nvCxnSpPr>
      <xdr:spPr>
        <a:xfrm flipV="1">
          <a:off x="17602200" y="9893935"/>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147320</xdr:rowOff>
    </xdr:from>
    <xdr:to>
      <xdr:col>98</xdr:col>
      <xdr:colOff>38100</xdr:colOff>
      <xdr:row>61</xdr:row>
      <xdr:rowOff>77470</xdr:rowOff>
    </xdr:to>
    <xdr:sp macro="" textlink="">
      <xdr:nvSpPr>
        <xdr:cNvPr id="703" name="楕円 702">
          <a:extLst>
            <a:ext uri="{FF2B5EF4-FFF2-40B4-BE49-F238E27FC236}">
              <a16:creationId xmlns:a16="http://schemas.microsoft.com/office/drawing/2014/main" id="{EC0E5912-019A-447F-A5BA-7F3E6649BD83}"/>
            </a:ext>
          </a:extLst>
        </xdr:cNvPr>
        <xdr:cNvSpPr/>
      </xdr:nvSpPr>
      <xdr:spPr>
        <a:xfrm>
          <a:off x="16754475" y="98691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26670</xdr:rowOff>
    </xdr:from>
    <xdr:to>
      <xdr:col>102</xdr:col>
      <xdr:colOff>114300</xdr:colOff>
      <xdr:row>61</xdr:row>
      <xdr:rowOff>26670</xdr:rowOff>
    </xdr:to>
    <xdr:cxnSp macro="">
      <xdr:nvCxnSpPr>
        <xdr:cNvPr id="704" name="直線コネクタ 703">
          <a:extLst>
            <a:ext uri="{FF2B5EF4-FFF2-40B4-BE49-F238E27FC236}">
              <a16:creationId xmlns:a16="http://schemas.microsoft.com/office/drawing/2014/main" id="{C9E46B74-99D8-4C13-ADD6-8AB354606106}"/>
            </a:ext>
          </a:extLst>
        </xdr:cNvPr>
        <xdr:cNvCxnSpPr/>
      </xdr:nvCxnSpPr>
      <xdr:spPr>
        <a:xfrm>
          <a:off x="16802100" y="99167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8255AA60-56EB-46B5-8CF6-60216E775E12}"/>
            </a:ext>
          </a:extLst>
        </xdr:cNvPr>
        <xdr:cNvSpPr txBox="1"/>
      </xdr:nvSpPr>
      <xdr:spPr>
        <a:xfrm>
          <a:off x="18983402" y="102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3C38B027-E247-45EC-B5E0-7AEB8CD9C387}"/>
            </a:ext>
          </a:extLst>
        </xdr:cNvPr>
        <xdr:cNvSpPr txBox="1"/>
      </xdr:nvSpPr>
      <xdr:spPr>
        <a:xfrm>
          <a:off x="18183302"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334970B0-03A3-41BB-BD55-7B3A206E4D91}"/>
            </a:ext>
          </a:extLst>
        </xdr:cNvPr>
        <xdr:cNvSpPr txBox="1"/>
      </xdr:nvSpPr>
      <xdr:spPr>
        <a:xfrm>
          <a:off x="17383202"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F57CFAF7-3993-456D-BE95-3EA07692AD79}"/>
            </a:ext>
          </a:extLst>
        </xdr:cNvPr>
        <xdr:cNvSpPr txBox="1"/>
      </xdr:nvSpPr>
      <xdr:spPr>
        <a:xfrm>
          <a:off x="16592627"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63517</xdr:rowOff>
    </xdr:from>
    <xdr:ext cx="469744" cy="259045"/>
    <xdr:sp macro="" textlink="">
      <xdr:nvSpPr>
        <xdr:cNvPr id="709" name="n_1mainValue【保健センター・保健所】&#10;一人当たり面積">
          <a:extLst>
            <a:ext uri="{FF2B5EF4-FFF2-40B4-BE49-F238E27FC236}">
              <a16:creationId xmlns:a16="http://schemas.microsoft.com/office/drawing/2014/main" id="{30BED5D0-60B5-4E9F-B28E-A31E5C333528}"/>
            </a:ext>
          </a:extLst>
        </xdr:cNvPr>
        <xdr:cNvSpPr txBox="1"/>
      </xdr:nvSpPr>
      <xdr:spPr>
        <a:xfrm>
          <a:off x="18983402" y="96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71137</xdr:rowOff>
    </xdr:from>
    <xdr:ext cx="469744" cy="259045"/>
    <xdr:sp macro="" textlink="">
      <xdr:nvSpPr>
        <xdr:cNvPr id="710" name="n_2mainValue【保健センター・保健所】&#10;一人当たり面積">
          <a:extLst>
            <a:ext uri="{FF2B5EF4-FFF2-40B4-BE49-F238E27FC236}">
              <a16:creationId xmlns:a16="http://schemas.microsoft.com/office/drawing/2014/main" id="{C0456EAA-4979-483F-A8E1-15FA1440B0DC}"/>
            </a:ext>
          </a:extLst>
        </xdr:cNvPr>
        <xdr:cNvSpPr txBox="1"/>
      </xdr:nvSpPr>
      <xdr:spPr>
        <a:xfrm>
          <a:off x="18183302" y="963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93997</xdr:rowOff>
    </xdr:from>
    <xdr:ext cx="469744" cy="259045"/>
    <xdr:sp macro="" textlink="">
      <xdr:nvSpPr>
        <xdr:cNvPr id="711" name="n_3mainValue【保健センター・保健所】&#10;一人当たり面積">
          <a:extLst>
            <a:ext uri="{FF2B5EF4-FFF2-40B4-BE49-F238E27FC236}">
              <a16:creationId xmlns:a16="http://schemas.microsoft.com/office/drawing/2014/main" id="{2A6A91E2-075B-4B95-9C47-4B5151916157}"/>
            </a:ext>
          </a:extLst>
        </xdr:cNvPr>
        <xdr:cNvSpPr txBox="1"/>
      </xdr:nvSpPr>
      <xdr:spPr>
        <a:xfrm>
          <a:off x="17383202"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93997</xdr:rowOff>
    </xdr:from>
    <xdr:ext cx="469744" cy="259045"/>
    <xdr:sp macro="" textlink="">
      <xdr:nvSpPr>
        <xdr:cNvPr id="712" name="n_4mainValue【保健センター・保健所】&#10;一人当たり面積">
          <a:extLst>
            <a:ext uri="{FF2B5EF4-FFF2-40B4-BE49-F238E27FC236}">
              <a16:creationId xmlns:a16="http://schemas.microsoft.com/office/drawing/2014/main" id="{E84DF70A-0832-46DE-B14A-508BA816D85A}"/>
            </a:ext>
          </a:extLst>
        </xdr:cNvPr>
        <xdr:cNvSpPr txBox="1"/>
      </xdr:nvSpPr>
      <xdr:spPr>
        <a:xfrm>
          <a:off x="16592627"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641A9619-E1CB-40F5-8A0A-E0DDE97EF7E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F2083236-FA20-408E-AEEF-6AF5ACB08C3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9323A4D5-3BAE-45D3-A085-A58140ACFFD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455DA531-B2A1-4A31-AAD3-21258D86F7D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F9C2A733-E976-46EB-A35A-E2126D4C423C}"/>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CBD8AE3-FD1B-4EE0-B587-17CFC28F908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E989853C-E6A5-444B-B4AF-C2C8F747359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2358C811-4789-463D-AAF0-CBC71BB020D5}"/>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C4F26CA7-829D-4A10-84B1-66CB9567E139}"/>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B20B0B13-D069-4929-9388-9ECD52A52E5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83446F4E-DEF8-48C7-B59C-4918FD2EB9DC}"/>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42976309-C2D7-4DB3-BE23-098045D13668}"/>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53636561-9DE4-491D-B8D9-5219C5837378}"/>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5ED95C3A-B217-4B6E-BF57-0CB2BF59B770}"/>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B0EDB1C9-F1E2-4542-9FB8-41D7597ED452}"/>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541E16D7-CDE8-4380-A452-0BFF1861D11B}"/>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1DEB0711-0A9A-46B6-A3E6-1CFD8F99934C}"/>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11E9890-86A1-4AD3-A010-AC221FF33DBF}"/>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A2180FC5-32D4-440A-9355-928F3F92C7EA}"/>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E756CEE5-A442-40BB-A3CA-D0E082DE02A2}"/>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F673459D-F346-4B73-B96F-9A982A116A87}"/>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B20C86CB-205A-44A6-8010-CC4BB21364FB}"/>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41A8BD59-AA82-4446-8D32-3D076F1F851E}"/>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A8EC1219-44E2-43DA-BFCC-36F01C6E180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8834FA6F-F9E6-4503-997C-5A9BCB8F29DD}"/>
            </a:ext>
          </a:extLst>
        </xdr:cNvPr>
        <xdr:cNvCxnSpPr/>
      </xdr:nvCxnSpPr>
      <xdr:spPr>
        <a:xfrm flipV="1">
          <a:off x="14696439" y="12832714"/>
          <a:ext cx="0" cy="95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3BF7758E-B139-43CD-A908-9BB1756BCE1C}"/>
            </a:ext>
          </a:extLst>
        </xdr:cNvPr>
        <xdr:cNvSpPr txBox="1"/>
      </xdr:nvSpPr>
      <xdr:spPr>
        <a:xfrm>
          <a:off x="14735175" y="1379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D652A0F5-4FE1-4B0C-92E9-76835B6EB297}"/>
            </a:ext>
          </a:extLst>
        </xdr:cNvPr>
        <xdr:cNvCxnSpPr/>
      </xdr:nvCxnSpPr>
      <xdr:spPr>
        <a:xfrm>
          <a:off x="14611350" y="13783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BDEA829B-63A0-43DC-A9A6-954CB2ADDCC6}"/>
            </a:ext>
          </a:extLst>
        </xdr:cNvPr>
        <xdr:cNvSpPr txBox="1"/>
      </xdr:nvSpPr>
      <xdr:spPr>
        <a:xfrm>
          <a:off x="14735175" y="1263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3D498F2C-468C-4517-8FBF-62E39BE90E9A}"/>
            </a:ext>
          </a:extLst>
        </xdr:cNvPr>
        <xdr:cNvCxnSpPr/>
      </xdr:nvCxnSpPr>
      <xdr:spPr>
        <a:xfrm>
          <a:off x="14611350" y="12832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636181F6-E3C9-4307-8962-4608265CAF0F}"/>
            </a:ext>
          </a:extLst>
        </xdr:cNvPr>
        <xdr:cNvSpPr txBox="1"/>
      </xdr:nvSpPr>
      <xdr:spPr>
        <a:xfrm>
          <a:off x="14735175" y="13122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51051A54-1F59-4EFE-9DD9-BF1A4A70E2A4}"/>
            </a:ext>
          </a:extLst>
        </xdr:cNvPr>
        <xdr:cNvSpPr/>
      </xdr:nvSpPr>
      <xdr:spPr>
        <a:xfrm>
          <a:off x="14649450" y="13268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DB9A9D32-B4D6-4B68-BFC4-C310A3166900}"/>
            </a:ext>
          </a:extLst>
        </xdr:cNvPr>
        <xdr:cNvSpPr/>
      </xdr:nvSpPr>
      <xdr:spPr>
        <a:xfrm>
          <a:off x="13887450" y="132511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BB1223AA-C435-4063-AFF5-BE218A5EAFF4}"/>
            </a:ext>
          </a:extLst>
        </xdr:cNvPr>
        <xdr:cNvSpPr/>
      </xdr:nvSpPr>
      <xdr:spPr>
        <a:xfrm>
          <a:off x="13096875" y="1323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C3E34BBA-AD57-4278-9D57-D3E1E5C33499}"/>
            </a:ext>
          </a:extLst>
        </xdr:cNvPr>
        <xdr:cNvSpPr/>
      </xdr:nvSpPr>
      <xdr:spPr>
        <a:xfrm>
          <a:off x="12296775" y="132086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FA61958E-49F3-4A9C-8F7C-98E25103665B}"/>
            </a:ext>
          </a:extLst>
        </xdr:cNvPr>
        <xdr:cNvSpPr/>
      </xdr:nvSpPr>
      <xdr:spPr>
        <a:xfrm>
          <a:off x="11487150" y="13194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4B6883A-1AC8-4BA1-8702-7F9E8707C47A}"/>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67EE3BE5-4E03-4C62-AE19-B4823CDC274C}"/>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5439EF3-AC67-4DD9-9839-E113A98954B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BCEB5EF-2A32-4FEA-A21E-9C3A8342D312}"/>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2E11ED39-2D06-4F47-81A3-1D81BA8FF2E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53" name="楕円 752">
          <a:extLst>
            <a:ext uri="{FF2B5EF4-FFF2-40B4-BE49-F238E27FC236}">
              <a16:creationId xmlns:a16="http://schemas.microsoft.com/office/drawing/2014/main" id="{67839E84-5D4B-4D08-95FF-5F968D8BD8F7}"/>
            </a:ext>
          </a:extLst>
        </xdr:cNvPr>
        <xdr:cNvSpPr/>
      </xdr:nvSpPr>
      <xdr:spPr>
        <a:xfrm>
          <a:off x="14649450" y="132803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133366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F534512D-2303-4BCE-8A68-77E58C17C038}"/>
            </a:ext>
          </a:extLst>
        </xdr:cNvPr>
        <xdr:cNvSpPr txBox="1"/>
      </xdr:nvSpPr>
      <xdr:spPr>
        <a:xfrm>
          <a:off x="14735175"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116839</xdr:rowOff>
    </xdr:from>
    <xdr:to>
      <xdr:col>81</xdr:col>
      <xdr:colOff>101600</xdr:colOff>
      <xdr:row>82</xdr:row>
      <xdr:rowOff>46989</xdr:rowOff>
    </xdr:to>
    <xdr:sp macro="" textlink="">
      <xdr:nvSpPr>
        <xdr:cNvPr id="755" name="楕円 754">
          <a:extLst>
            <a:ext uri="{FF2B5EF4-FFF2-40B4-BE49-F238E27FC236}">
              <a16:creationId xmlns:a16="http://schemas.microsoft.com/office/drawing/2014/main" id="{E599A107-88F3-4DB1-B02F-F3AD4F433BAE}"/>
            </a:ext>
          </a:extLst>
        </xdr:cNvPr>
        <xdr:cNvSpPr/>
      </xdr:nvSpPr>
      <xdr:spPr>
        <a:xfrm>
          <a:off x="13887450" y="132422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167639</xdr:rowOff>
    </xdr:from>
    <xdr:to>
      <xdr:col>85</xdr:col>
      <xdr:colOff>127000</xdr:colOff>
      <xdr:row>82</xdr:row>
      <xdr:rowOff>34289</xdr:rowOff>
    </xdr:to>
    <xdr:cxnSp macro="">
      <xdr:nvCxnSpPr>
        <xdr:cNvPr id="756" name="直線コネクタ 755">
          <a:extLst>
            <a:ext uri="{FF2B5EF4-FFF2-40B4-BE49-F238E27FC236}">
              <a16:creationId xmlns:a16="http://schemas.microsoft.com/office/drawing/2014/main" id="{EFB99380-59C6-4ABE-B9C5-1B9C42ECF5C9}"/>
            </a:ext>
          </a:extLst>
        </xdr:cNvPr>
        <xdr:cNvCxnSpPr/>
      </xdr:nvCxnSpPr>
      <xdr:spPr>
        <a:xfrm>
          <a:off x="13935075" y="13289914"/>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93980</xdr:rowOff>
    </xdr:from>
    <xdr:to>
      <xdr:col>76</xdr:col>
      <xdr:colOff>165100</xdr:colOff>
      <xdr:row>82</xdr:row>
      <xdr:rowOff>24130</xdr:rowOff>
    </xdr:to>
    <xdr:sp macro="" textlink="">
      <xdr:nvSpPr>
        <xdr:cNvPr id="757" name="楕円 756">
          <a:extLst>
            <a:ext uri="{FF2B5EF4-FFF2-40B4-BE49-F238E27FC236}">
              <a16:creationId xmlns:a16="http://schemas.microsoft.com/office/drawing/2014/main" id="{1FC9E059-C78E-4098-81FC-497B67D4F9C6}"/>
            </a:ext>
          </a:extLst>
        </xdr:cNvPr>
        <xdr:cNvSpPr/>
      </xdr:nvSpPr>
      <xdr:spPr>
        <a:xfrm>
          <a:off x="13096875" y="13219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144780</xdr:rowOff>
    </xdr:from>
    <xdr:to>
      <xdr:col>81</xdr:col>
      <xdr:colOff>50800</xdr:colOff>
      <xdr:row>81</xdr:row>
      <xdr:rowOff>167639</xdr:rowOff>
    </xdr:to>
    <xdr:cxnSp macro="">
      <xdr:nvCxnSpPr>
        <xdr:cNvPr id="758" name="直線コネクタ 757">
          <a:extLst>
            <a:ext uri="{FF2B5EF4-FFF2-40B4-BE49-F238E27FC236}">
              <a16:creationId xmlns:a16="http://schemas.microsoft.com/office/drawing/2014/main" id="{6B108A27-A69A-4A62-A43E-370A09EDA882}"/>
            </a:ext>
          </a:extLst>
        </xdr:cNvPr>
        <xdr:cNvCxnSpPr/>
      </xdr:nvCxnSpPr>
      <xdr:spPr>
        <a:xfrm>
          <a:off x="13144500" y="13267055"/>
          <a:ext cx="7905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76836</xdr:rowOff>
    </xdr:from>
    <xdr:to>
      <xdr:col>72</xdr:col>
      <xdr:colOff>38100</xdr:colOff>
      <xdr:row>82</xdr:row>
      <xdr:rowOff>6986</xdr:rowOff>
    </xdr:to>
    <xdr:sp macro="" textlink="">
      <xdr:nvSpPr>
        <xdr:cNvPr id="759" name="楕円 758">
          <a:extLst>
            <a:ext uri="{FF2B5EF4-FFF2-40B4-BE49-F238E27FC236}">
              <a16:creationId xmlns:a16="http://schemas.microsoft.com/office/drawing/2014/main" id="{D92DEF81-4623-4A4B-A559-22666A7B7C92}"/>
            </a:ext>
          </a:extLst>
        </xdr:cNvPr>
        <xdr:cNvSpPr/>
      </xdr:nvSpPr>
      <xdr:spPr>
        <a:xfrm>
          <a:off x="12296775" y="132022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81</xdr:row>
      <xdr:rowOff>144780</xdr:rowOff>
    </xdr:to>
    <xdr:cxnSp macro="">
      <xdr:nvCxnSpPr>
        <xdr:cNvPr id="760" name="直線コネクタ 759">
          <a:extLst>
            <a:ext uri="{FF2B5EF4-FFF2-40B4-BE49-F238E27FC236}">
              <a16:creationId xmlns:a16="http://schemas.microsoft.com/office/drawing/2014/main" id="{1F16EE2A-6610-4CA1-A477-6748CB9FEE64}"/>
            </a:ext>
          </a:extLst>
        </xdr:cNvPr>
        <xdr:cNvCxnSpPr/>
      </xdr:nvCxnSpPr>
      <xdr:spPr>
        <a:xfrm>
          <a:off x="12344400" y="13249911"/>
          <a:ext cx="8001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40639</xdr:rowOff>
    </xdr:from>
    <xdr:to>
      <xdr:col>67</xdr:col>
      <xdr:colOff>101600</xdr:colOff>
      <xdr:row>81</xdr:row>
      <xdr:rowOff>142239</xdr:rowOff>
    </xdr:to>
    <xdr:sp macro="" textlink="">
      <xdr:nvSpPr>
        <xdr:cNvPr id="761" name="楕円 760">
          <a:extLst>
            <a:ext uri="{FF2B5EF4-FFF2-40B4-BE49-F238E27FC236}">
              <a16:creationId xmlns:a16="http://schemas.microsoft.com/office/drawing/2014/main" id="{9883870D-3E23-4221-A4C5-7F4DF1D7D5A5}"/>
            </a:ext>
          </a:extLst>
        </xdr:cNvPr>
        <xdr:cNvSpPr/>
      </xdr:nvSpPr>
      <xdr:spPr>
        <a:xfrm>
          <a:off x="11487150" y="13166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91439</xdr:rowOff>
    </xdr:from>
    <xdr:to>
      <xdr:col>71</xdr:col>
      <xdr:colOff>177800</xdr:colOff>
      <xdr:row>81</xdr:row>
      <xdr:rowOff>127636</xdr:rowOff>
    </xdr:to>
    <xdr:cxnSp macro="">
      <xdr:nvCxnSpPr>
        <xdr:cNvPr id="762" name="直線コネクタ 761">
          <a:extLst>
            <a:ext uri="{FF2B5EF4-FFF2-40B4-BE49-F238E27FC236}">
              <a16:creationId xmlns:a16="http://schemas.microsoft.com/office/drawing/2014/main" id="{FB94B34E-650F-4392-8274-67E524148362}"/>
            </a:ext>
          </a:extLst>
        </xdr:cNvPr>
        <xdr:cNvCxnSpPr/>
      </xdr:nvCxnSpPr>
      <xdr:spPr>
        <a:xfrm>
          <a:off x="11534775" y="13213714"/>
          <a:ext cx="809625"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82CED205-44A9-4BDC-8252-6F8A5D88E4C5}"/>
            </a:ext>
          </a:extLst>
        </xdr:cNvPr>
        <xdr:cNvSpPr txBox="1"/>
      </xdr:nvSpPr>
      <xdr:spPr>
        <a:xfrm>
          <a:off x="13745219"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C27CB5A2-076C-428E-A4AA-5C73A3272DA2}"/>
            </a:ext>
          </a:extLst>
        </xdr:cNvPr>
        <xdr:cNvSpPr txBox="1"/>
      </xdr:nvSpPr>
      <xdr:spPr>
        <a:xfrm>
          <a:off x="12964169"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96160E25-6AE7-4AC7-B5E6-9E52AC7D4304}"/>
            </a:ext>
          </a:extLst>
        </xdr:cNvPr>
        <xdr:cNvSpPr txBox="1"/>
      </xdr:nvSpPr>
      <xdr:spPr>
        <a:xfrm>
          <a:off x="12164069"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CAEE5464-1FE8-46F6-9DBF-EC1705F9FC58}"/>
            </a:ext>
          </a:extLst>
        </xdr:cNvPr>
        <xdr:cNvSpPr txBox="1"/>
      </xdr:nvSpPr>
      <xdr:spPr>
        <a:xfrm>
          <a:off x="11354444" y="1328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63516</xdr:rowOff>
    </xdr:from>
    <xdr:ext cx="405111" cy="259045"/>
    <xdr:sp macro="" textlink="">
      <xdr:nvSpPr>
        <xdr:cNvPr id="767" name="n_1mainValue【消防施設】&#10;有形固定資産減価償却率">
          <a:extLst>
            <a:ext uri="{FF2B5EF4-FFF2-40B4-BE49-F238E27FC236}">
              <a16:creationId xmlns:a16="http://schemas.microsoft.com/office/drawing/2014/main" id="{BEBB4670-8D9B-4898-AC3C-6F94338B0832}"/>
            </a:ext>
          </a:extLst>
        </xdr:cNvPr>
        <xdr:cNvSpPr txBox="1"/>
      </xdr:nvSpPr>
      <xdr:spPr>
        <a:xfrm>
          <a:off x="13745219"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40657</xdr:rowOff>
    </xdr:from>
    <xdr:ext cx="405111" cy="259045"/>
    <xdr:sp macro="" textlink="">
      <xdr:nvSpPr>
        <xdr:cNvPr id="768" name="n_2mainValue【消防施設】&#10;有形固定資産減価償却率">
          <a:extLst>
            <a:ext uri="{FF2B5EF4-FFF2-40B4-BE49-F238E27FC236}">
              <a16:creationId xmlns:a16="http://schemas.microsoft.com/office/drawing/2014/main" id="{A3A5E0AE-D49E-474D-9EFC-04C5DC5D8B6C}"/>
            </a:ext>
          </a:extLst>
        </xdr:cNvPr>
        <xdr:cNvSpPr txBox="1"/>
      </xdr:nvSpPr>
      <xdr:spPr>
        <a:xfrm>
          <a:off x="12964169" y="1300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769" name="n_3mainValue【消防施設】&#10;有形固定資産減価償却率">
          <a:extLst>
            <a:ext uri="{FF2B5EF4-FFF2-40B4-BE49-F238E27FC236}">
              <a16:creationId xmlns:a16="http://schemas.microsoft.com/office/drawing/2014/main" id="{B94781D9-A2EF-4A41-8957-1C92A6CC4CD6}"/>
            </a:ext>
          </a:extLst>
        </xdr:cNvPr>
        <xdr:cNvSpPr txBox="1"/>
      </xdr:nvSpPr>
      <xdr:spPr>
        <a:xfrm>
          <a:off x="12164069" y="1299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158766</xdr:rowOff>
    </xdr:from>
    <xdr:ext cx="405111" cy="259045"/>
    <xdr:sp macro="" textlink="">
      <xdr:nvSpPr>
        <xdr:cNvPr id="770" name="n_4mainValue【消防施設】&#10;有形固定資産減価償却率">
          <a:extLst>
            <a:ext uri="{FF2B5EF4-FFF2-40B4-BE49-F238E27FC236}">
              <a16:creationId xmlns:a16="http://schemas.microsoft.com/office/drawing/2014/main" id="{4996EE18-3283-43E4-B706-48D764E8BF8B}"/>
            </a:ext>
          </a:extLst>
        </xdr:cNvPr>
        <xdr:cNvSpPr txBox="1"/>
      </xdr:nvSpPr>
      <xdr:spPr>
        <a:xfrm>
          <a:off x="11354444" y="1296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8EFCDA1F-7295-4430-939A-4B7DD14AC6B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6E59F45C-21A7-40D9-9715-4C1320BE50C2}"/>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661FC92C-1817-44A8-8A4D-C59516CA003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C53C10B4-BD78-4D41-B5DA-63DE2C137D9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36389DA6-3C79-4256-A60A-0671FD10295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F743976A-2ABC-43C5-8C54-B4736E331E6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770A1BCD-B754-41B0-A718-F6D9635D010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7394EED9-ED2D-4347-A81E-03AC2AAC1C1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AFB7006B-8AAA-4DC2-A0C6-281063E4A06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3565EB10-6D25-4791-BF45-A4C8A5754EA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E0681981-51CD-4433-9603-04AEDE45B1D6}"/>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153F3CD7-B6BD-4433-9E8B-9F58B4EAA695}"/>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A3F080FC-84A6-4544-B706-F0C90D12E636}"/>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0273494C-FD7B-4C78-9B07-05883B1B1BBB}"/>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B93FAA29-6C0D-4336-B25B-4B4575A948A7}"/>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103EBC53-2BE2-4F77-8D1A-A63EFC5198E3}"/>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D1A68881-C8F5-4606-9524-AA1E70B9E2EE}"/>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59091990-1F8D-48DD-A19F-15EBBA2E9B15}"/>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70FC2932-F9CE-41C6-AD19-CB953D6E56E5}"/>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FD932D90-6F25-4F14-9D49-1F6B4655D4C0}"/>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19B01FCF-82F7-45AA-B817-C6E156B68603}"/>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0BBF502D-E7AD-433A-A01C-7F560661C606}"/>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87FB50AB-795C-4183-9FB5-0664C64A50C0}"/>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4085E9B9-76B0-425E-A31F-3D8FA40164A7}"/>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1F264DAA-BC4E-4DB5-A49B-A95EF4F9A33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7EA503AE-16A3-45DC-AE67-95A8AB1C4E9A}"/>
            </a:ext>
          </a:extLst>
        </xdr:cNvPr>
        <xdr:cNvCxnSpPr/>
      </xdr:nvCxnSpPr>
      <xdr:spPr>
        <a:xfrm flipV="1">
          <a:off x="19954239" y="12746264"/>
          <a:ext cx="0" cy="125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5832752C-64D1-4815-ADB8-11DCD6EE1D60}"/>
            </a:ext>
          </a:extLst>
        </xdr:cNvPr>
        <xdr:cNvSpPr txBox="1"/>
      </xdr:nvSpPr>
      <xdr:spPr>
        <a:xfrm>
          <a:off x="19992975" y="14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D97FD5FA-EB56-4D3E-8273-9AE61821CD06}"/>
            </a:ext>
          </a:extLst>
        </xdr:cNvPr>
        <xdr:cNvCxnSpPr/>
      </xdr:nvCxnSpPr>
      <xdr:spPr>
        <a:xfrm>
          <a:off x="19878675" y="14002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E7A75F22-AADB-4187-BAB9-F13F1313592F}"/>
            </a:ext>
          </a:extLst>
        </xdr:cNvPr>
        <xdr:cNvSpPr txBox="1"/>
      </xdr:nvSpPr>
      <xdr:spPr>
        <a:xfrm>
          <a:off x="19992975" y="1252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5CC40F90-7880-4554-B347-2492593C1696}"/>
            </a:ext>
          </a:extLst>
        </xdr:cNvPr>
        <xdr:cNvCxnSpPr/>
      </xdr:nvCxnSpPr>
      <xdr:spPr>
        <a:xfrm>
          <a:off x="19878675" y="12746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006A9C06-4C01-4717-A02E-519227CA7BBC}"/>
            </a:ext>
          </a:extLst>
        </xdr:cNvPr>
        <xdr:cNvSpPr txBox="1"/>
      </xdr:nvSpPr>
      <xdr:spPr>
        <a:xfrm>
          <a:off x="19992975" y="13390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213CDEDD-2469-488B-98B1-431E8F23F1ED}"/>
            </a:ext>
          </a:extLst>
        </xdr:cNvPr>
        <xdr:cNvSpPr/>
      </xdr:nvSpPr>
      <xdr:spPr>
        <a:xfrm>
          <a:off x="19897725"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60772825-95AC-4A7E-8AE4-ED9E6B379A0F}"/>
            </a:ext>
          </a:extLst>
        </xdr:cNvPr>
        <xdr:cNvSpPr/>
      </xdr:nvSpPr>
      <xdr:spPr>
        <a:xfrm>
          <a:off x="19154775" y="135341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4CE387E3-5465-45AE-9439-606FAA8168BE}"/>
            </a:ext>
          </a:extLst>
        </xdr:cNvPr>
        <xdr:cNvSpPr/>
      </xdr:nvSpPr>
      <xdr:spPr>
        <a:xfrm>
          <a:off x="18345150" y="1355135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6B9A6B34-C65C-4899-B3E0-0556508E0E62}"/>
            </a:ext>
          </a:extLst>
        </xdr:cNvPr>
        <xdr:cNvSpPr/>
      </xdr:nvSpPr>
      <xdr:spPr>
        <a:xfrm>
          <a:off x="17554575" y="135513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82111551-3946-4507-9587-9B0DCDB80740}"/>
            </a:ext>
          </a:extLst>
        </xdr:cNvPr>
        <xdr:cNvSpPr/>
      </xdr:nvSpPr>
      <xdr:spPr>
        <a:xfrm>
          <a:off x="16754475" y="135513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757A361A-BDAB-44D5-B4EA-097397699AC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C48F8E3-B95A-43C8-9E26-303C83957DD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07218CB-9B46-40A4-B827-6D020E07749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F7236E8-ED3F-411D-B69E-E668C88ABDB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D20C71D4-3181-4A30-89FB-F785F70449B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812" name="楕円 811">
          <a:extLst>
            <a:ext uri="{FF2B5EF4-FFF2-40B4-BE49-F238E27FC236}">
              <a16:creationId xmlns:a16="http://schemas.microsoft.com/office/drawing/2014/main" id="{AB16B7CA-C471-4790-B88E-89F01979B0D5}"/>
            </a:ext>
          </a:extLst>
        </xdr:cNvPr>
        <xdr:cNvSpPr/>
      </xdr:nvSpPr>
      <xdr:spPr>
        <a:xfrm>
          <a:off x="19897725" y="138198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813" name="【消防施設】&#10;一人当たり面積該当値テキスト">
          <a:extLst>
            <a:ext uri="{FF2B5EF4-FFF2-40B4-BE49-F238E27FC236}">
              <a16:creationId xmlns:a16="http://schemas.microsoft.com/office/drawing/2014/main" id="{5BC764DC-B31B-4FC1-9E9A-81BFB637932A}"/>
            </a:ext>
          </a:extLst>
        </xdr:cNvPr>
        <xdr:cNvSpPr txBox="1"/>
      </xdr:nvSpPr>
      <xdr:spPr>
        <a:xfrm>
          <a:off x="19992975" y="1380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814" name="楕円 813">
          <a:extLst>
            <a:ext uri="{FF2B5EF4-FFF2-40B4-BE49-F238E27FC236}">
              <a16:creationId xmlns:a16="http://schemas.microsoft.com/office/drawing/2014/main" id="{E073333E-063A-4D57-9465-5BF1AF25F349}"/>
            </a:ext>
          </a:extLst>
        </xdr:cNvPr>
        <xdr:cNvSpPr/>
      </xdr:nvSpPr>
      <xdr:spPr>
        <a:xfrm>
          <a:off x="19154775" y="138198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100693</xdr:rowOff>
    </xdr:to>
    <xdr:cxnSp macro="">
      <xdr:nvCxnSpPr>
        <xdr:cNvPr id="815" name="直線コネクタ 814">
          <a:extLst>
            <a:ext uri="{FF2B5EF4-FFF2-40B4-BE49-F238E27FC236}">
              <a16:creationId xmlns:a16="http://schemas.microsoft.com/office/drawing/2014/main" id="{CE21E558-62FA-4EB3-A2E3-1045E6995710}"/>
            </a:ext>
          </a:extLst>
        </xdr:cNvPr>
        <xdr:cNvCxnSpPr/>
      </xdr:nvCxnSpPr>
      <xdr:spPr>
        <a:xfrm>
          <a:off x="19202400" y="1387701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816" name="楕円 815">
          <a:extLst>
            <a:ext uri="{FF2B5EF4-FFF2-40B4-BE49-F238E27FC236}">
              <a16:creationId xmlns:a16="http://schemas.microsoft.com/office/drawing/2014/main" id="{AE01AB9C-A3FA-4166-B283-1E4D9A62F100}"/>
            </a:ext>
          </a:extLst>
        </xdr:cNvPr>
        <xdr:cNvSpPr/>
      </xdr:nvSpPr>
      <xdr:spPr>
        <a:xfrm>
          <a:off x="18345150" y="138198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100693</xdr:rowOff>
    </xdr:from>
    <xdr:to>
      <xdr:col>111</xdr:col>
      <xdr:colOff>177800</xdr:colOff>
      <xdr:row>85</xdr:row>
      <xdr:rowOff>100693</xdr:rowOff>
    </xdr:to>
    <xdr:cxnSp macro="">
      <xdr:nvCxnSpPr>
        <xdr:cNvPr id="817" name="直線コネクタ 816">
          <a:extLst>
            <a:ext uri="{FF2B5EF4-FFF2-40B4-BE49-F238E27FC236}">
              <a16:creationId xmlns:a16="http://schemas.microsoft.com/office/drawing/2014/main" id="{B3267C28-97B5-44D9-ADF5-F71D01011708}"/>
            </a:ext>
          </a:extLst>
        </xdr:cNvPr>
        <xdr:cNvCxnSpPr/>
      </xdr:nvCxnSpPr>
      <xdr:spPr>
        <a:xfrm>
          <a:off x="18392775" y="138770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39007</xdr:rowOff>
    </xdr:from>
    <xdr:to>
      <xdr:col>102</xdr:col>
      <xdr:colOff>165100</xdr:colOff>
      <xdr:row>85</xdr:row>
      <xdr:rowOff>140607</xdr:rowOff>
    </xdr:to>
    <xdr:sp macro="" textlink="">
      <xdr:nvSpPr>
        <xdr:cNvPr id="818" name="楕円 817">
          <a:extLst>
            <a:ext uri="{FF2B5EF4-FFF2-40B4-BE49-F238E27FC236}">
              <a16:creationId xmlns:a16="http://schemas.microsoft.com/office/drawing/2014/main" id="{ED56DE71-EAFF-4ECC-9C08-97542398E621}"/>
            </a:ext>
          </a:extLst>
        </xdr:cNvPr>
        <xdr:cNvSpPr/>
      </xdr:nvSpPr>
      <xdr:spPr>
        <a:xfrm>
          <a:off x="17554575" y="138121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89807</xdr:rowOff>
    </xdr:from>
    <xdr:to>
      <xdr:col>107</xdr:col>
      <xdr:colOff>50800</xdr:colOff>
      <xdr:row>85</xdr:row>
      <xdr:rowOff>100693</xdr:rowOff>
    </xdr:to>
    <xdr:cxnSp macro="">
      <xdr:nvCxnSpPr>
        <xdr:cNvPr id="819" name="直線コネクタ 818">
          <a:extLst>
            <a:ext uri="{FF2B5EF4-FFF2-40B4-BE49-F238E27FC236}">
              <a16:creationId xmlns:a16="http://schemas.microsoft.com/office/drawing/2014/main" id="{5B723F7E-7632-4CB0-B98B-A2369AEB354E}"/>
            </a:ext>
          </a:extLst>
        </xdr:cNvPr>
        <xdr:cNvCxnSpPr/>
      </xdr:nvCxnSpPr>
      <xdr:spPr>
        <a:xfrm>
          <a:off x="17602200" y="13859782"/>
          <a:ext cx="79057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39007</xdr:rowOff>
    </xdr:from>
    <xdr:to>
      <xdr:col>98</xdr:col>
      <xdr:colOff>38100</xdr:colOff>
      <xdr:row>85</xdr:row>
      <xdr:rowOff>140607</xdr:rowOff>
    </xdr:to>
    <xdr:sp macro="" textlink="">
      <xdr:nvSpPr>
        <xdr:cNvPr id="820" name="楕円 819">
          <a:extLst>
            <a:ext uri="{FF2B5EF4-FFF2-40B4-BE49-F238E27FC236}">
              <a16:creationId xmlns:a16="http://schemas.microsoft.com/office/drawing/2014/main" id="{09AD44EE-792B-4313-8E49-64AB15783B01}"/>
            </a:ext>
          </a:extLst>
        </xdr:cNvPr>
        <xdr:cNvSpPr/>
      </xdr:nvSpPr>
      <xdr:spPr>
        <a:xfrm>
          <a:off x="16754475" y="138121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89807</xdr:rowOff>
    </xdr:from>
    <xdr:to>
      <xdr:col>102</xdr:col>
      <xdr:colOff>114300</xdr:colOff>
      <xdr:row>85</xdr:row>
      <xdr:rowOff>89807</xdr:rowOff>
    </xdr:to>
    <xdr:cxnSp macro="">
      <xdr:nvCxnSpPr>
        <xdr:cNvPr id="821" name="直線コネクタ 820">
          <a:extLst>
            <a:ext uri="{FF2B5EF4-FFF2-40B4-BE49-F238E27FC236}">
              <a16:creationId xmlns:a16="http://schemas.microsoft.com/office/drawing/2014/main" id="{993E0288-4B8B-4745-B471-1853F475E8D6}"/>
            </a:ext>
          </a:extLst>
        </xdr:cNvPr>
        <xdr:cNvCxnSpPr/>
      </xdr:nvCxnSpPr>
      <xdr:spPr>
        <a:xfrm>
          <a:off x="16802100" y="138597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3184977D-C387-4BE8-A722-F7551C79BF60}"/>
            </a:ext>
          </a:extLst>
        </xdr:cNvPr>
        <xdr:cNvSpPr txBox="1"/>
      </xdr:nvSpPr>
      <xdr:spPr>
        <a:xfrm>
          <a:off x="18983402" y="1331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97DE56B3-B7EC-4E12-BE41-535FC7EF100C}"/>
            </a:ext>
          </a:extLst>
        </xdr:cNvPr>
        <xdr:cNvSpPr txBox="1"/>
      </xdr:nvSpPr>
      <xdr:spPr>
        <a:xfrm>
          <a:off x="18183302" y="133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A0E64E0A-578F-4C5F-AC45-94C0956CE4BA}"/>
            </a:ext>
          </a:extLst>
        </xdr:cNvPr>
        <xdr:cNvSpPr txBox="1"/>
      </xdr:nvSpPr>
      <xdr:spPr>
        <a:xfrm>
          <a:off x="17383202" y="133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48E33DC3-AB8D-4DB1-8927-A748007C7D45}"/>
            </a:ext>
          </a:extLst>
        </xdr:cNvPr>
        <xdr:cNvSpPr txBox="1"/>
      </xdr:nvSpPr>
      <xdr:spPr>
        <a:xfrm>
          <a:off x="16592627" y="133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826" name="n_1mainValue【消防施設】&#10;一人当たり面積">
          <a:extLst>
            <a:ext uri="{FF2B5EF4-FFF2-40B4-BE49-F238E27FC236}">
              <a16:creationId xmlns:a16="http://schemas.microsoft.com/office/drawing/2014/main" id="{56494DCD-4D06-4ADA-883F-E3BF70836F94}"/>
            </a:ext>
          </a:extLst>
        </xdr:cNvPr>
        <xdr:cNvSpPr txBox="1"/>
      </xdr:nvSpPr>
      <xdr:spPr>
        <a:xfrm>
          <a:off x="18983402" y="139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827" name="n_2mainValue【消防施設】&#10;一人当たり面積">
          <a:extLst>
            <a:ext uri="{FF2B5EF4-FFF2-40B4-BE49-F238E27FC236}">
              <a16:creationId xmlns:a16="http://schemas.microsoft.com/office/drawing/2014/main" id="{8BC1DA48-1080-4E0A-AC4C-1D79118F10FE}"/>
            </a:ext>
          </a:extLst>
        </xdr:cNvPr>
        <xdr:cNvSpPr txBox="1"/>
      </xdr:nvSpPr>
      <xdr:spPr>
        <a:xfrm>
          <a:off x="18183302" y="139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131734</xdr:rowOff>
    </xdr:from>
    <xdr:ext cx="469744" cy="259045"/>
    <xdr:sp macro="" textlink="">
      <xdr:nvSpPr>
        <xdr:cNvPr id="828" name="n_3mainValue【消防施設】&#10;一人当たり面積">
          <a:extLst>
            <a:ext uri="{FF2B5EF4-FFF2-40B4-BE49-F238E27FC236}">
              <a16:creationId xmlns:a16="http://schemas.microsoft.com/office/drawing/2014/main" id="{07BC0F0D-7063-40F6-8A88-8E563DBBFEE1}"/>
            </a:ext>
          </a:extLst>
        </xdr:cNvPr>
        <xdr:cNvSpPr txBox="1"/>
      </xdr:nvSpPr>
      <xdr:spPr>
        <a:xfrm>
          <a:off x="17383202" y="1390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131734</xdr:rowOff>
    </xdr:from>
    <xdr:ext cx="469744" cy="259045"/>
    <xdr:sp macro="" textlink="">
      <xdr:nvSpPr>
        <xdr:cNvPr id="829" name="n_4mainValue【消防施設】&#10;一人当たり面積">
          <a:extLst>
            <a:ext uri="{FF2B5EF4-FFF2-40B4-BE49-F238E27FC236}">
              <a16:creationId xmlns:a16="http://schemas.microsoft.com/office/drawing/2014/main" id="{E369F7FC-5C80-480E-B8BD-BE3C04294A1A}"/>
            </a:ext>
          </a:extLst>
        </xdr:cNvPr>
        <xdr:cNvSpPr txBox="1"/>
      </xdr:nvSpPr>
      <xdr:spPr>
        <a:xfrm>
          <a:off x="16592627" y="1390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F1836C1B-25E8-4CB2-B741-A555385D797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CC261776-CDA4-4EF1-9FB2-0F93452532A2}"/>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DCEC53F2-6193-487C-ACCD-D649D42CB58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AF7CF846-47C8-4DB8-91C0-1914562EA0B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63F3BD67-D721-473C-8DF1-CF8F8BD1311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4CC15F25-1AF5-49B5-A179-4516A56054C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6CF1F6BA-9948-43DC-87C3-8F17BC382D1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3ABDA1AB-C9E5-45D1-A053-184B91C21722}"/>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B0719E64-4873-4F00-8E03-835597C5783D}"/>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7ACBCECA-5019-49A3-86D2-A5CCA5ED2A6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5BCACDB6-EA67-4B73-9B6D-9F464FD4EFF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AF01EBA0-D4C4-45C3-977B-873417192F1E}"/>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12699159-D8B3-48FA-A2DC-6B0AB63BB2FA}"/>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F7250648-5F96-4138-9040-4FC072EFC8F5}"/>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9C38C05C-708E-402E-9A74-E3E1973CADC5}"/>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9138983C-5B26-49E6-96C8-5F5B63333D95}"/>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42B6DF90-664B-4942-A45C-016C979A3E60}"/>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8E9FC5A5-8A8F-44D7-9C6E-F88AD6298295}"/>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74289811-2258-4286-B924-B6110405CB9F}"/>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1868E54D-752F-4254-B80D-2E4ED08A2939}"/>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397A81F6-543C-4F0E-BF34-310A5F77C0EC}"/>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1233CE82-5D6B-494E-AB2A-70411994D57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B1BAF4E5-C234-4207-A051-4D8E85D2D3EA}"/>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9ED881DE-6557-4A9E-B284-C760CC80AFB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0B62CFDD-6408-462C-86C9-D24567C83FF7}"/>
            </a:ext>
          </a:extLst>
        </xdr:cNvPr>
        <xdr:cNvCxnSpPr/>
      </xdr:nvCxnSpPr>
      <xdr:spPr>
        <a:xfrm flipV="1">
          <a:off x="14696439" y="16190595"/>
          <a:ext cx="0" cy="138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312624A0-2B22-46F6-A9DC-ED226D5E6748}"/>
            </a:ext>
          </a:extLst>
        </xdr:cNvPr>
        <xdr:cNvSpPr txBox="1"/>
      </xdr:nvSpPr>
      <xdr:spPr>
        <a:xfrm>
          <a:off x="14735175"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C73D3C98-33DB-47F2-B89A-BCC1088CB39A}"/>
            </a:ext>
          </a:extLst>
        </xdr:cNvPr>
        <xdr:cNvCxnSpPr/>
      </xdr:nvCxnSpPr>
      <xdr:spPr>
        <a:xfrm>
          <a:off x="14611350" y="17574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E86445F4-E40F-4701-9678-E3C4BB3D83A8}"/>
            </a:ext>
          </a:extLst>
        </xdr:cNvPr>
        <xdr:cNvSpPr txBox="1"/>
      </xdr:nvSpPr>
      <xdr:spPr>
        <a:xfrm>
          <a:off x="14735175" y="1596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BE211AAD-C1D2-4B16-A86A-110D47B2904A}"/>
            </a:ext>
          </a:extLst>
        </xdr:cNvPr>
        <xdr:cNvCxnSpPr/>
      </xdr:nvCxnSpPr>
      <xdr:spPr>
        <a:xfrm>
          <a:off x="14611350" y="16190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875B5AA4-6C73-4B43-8F88-5BD87F6D83C2}"/>
            </a:ext>
          </a:extLst>
        </xdr:cNvPr>
        <xdr:cNvSpPr txBox="1"/>
      </xdr:nvSpPr>
      <xdr:spPr>
        <a:xfrm>
          <a:off x="14735175" y="16895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B1BEB40B-6AED-4421-B001-7F394F528622}"/>
            </a:ext>
          </a:extLst>
        </xdr:cNvPr>
        <xdr:cNvSpPr/>
      </xdr:nvSpPr>
      <xdr:spPr>
        <a:xfrm>
          <a:off x="14649450" y="169170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C901E740-2F35-49BF-B7AB-049A1458B9C8}"/>
            </a:ext>
          </a:extLst>
        </xdr:cNvPr>
        <xdr:cNvSpPr/>
      </xdr:nvSpPr>
      <xdr:spPr>
        <a:xfrm>
          <a:off x="13887450" y="16906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385BEA35-F7B5-43F6-88A0-3B3E9261D182}"/>
            </a:ext>
          </a:extLst>
        </xdr:cNvPr>
        <xdr:cNvSpPr/>
      </xdr:nvSpPr>
      <xdr:spPr>
        <a:xfrm>
          <a:off x="13096875" y="168751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DF67CEE0-8938-465D-A2B9-0F2B5B81807B}"/>
            </a:ext>
          </a:extLst>
        </xdr:cNvPr>
        <xdr:cNvSpPr/>
      </xdr:nvSpPr>
      <xdr:spPr>
        <a:xfrm>
          <a:off x="12296775" y="168516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3ACC8D60-0AC2-4C13-BD5B-F37D188ED4B2}"/>
            </a:ext>
          </a:extLst>
        </xdr:cNvPr>
        <xdr:cNvSpPr/>
      </xdr:nvSpPr>
      <xdr:spPr>
        <a:xfrm>
          <a:off x="11487150" y="168617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AEEEACEB-6274-4144-AEAF-EB0F2F53C48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1A8AB24F-FE29-45BB-B923-AD4A5B85531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3E15D84-ADAF-4A78-8C83-A5CEEFB63F13}"/>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717126C-0A5E-4744-B069-B79C44045618}"/>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74228F0-5B14-4019-8551-4AAB54C8DFE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楕円 869">
          <a:extLst>
            <a:ext uri="{FF2B5EF4-FFF2-40B4-BE49-F238E27FC236}">
              <a16:creationId xmlns:a16="http://schemas.microsoft.com/office/drawing/2014/main" id="{82049AD1-D2F4-450D-A054-2B46851E457F}"/>
            </a:ext>
          </a:extLst>
        </xdr:cNvPr>
        <xdr:cNvSpPr/>
      </xdr:nvSpPr>
      <xdr:spPr>
        <a:xfrm>
          <a:off x="14649450" y="168960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116857</xdr:rowOff>
    </xdr:from>
    <xdr:ext cx="405111" cy="259045"/>
    <xdr:sp macro="" textlink="">
      <xdr:nvSpPr>
        <xdr:cNvPr id="871" name="【庁舎】&#10;有形固定資産減価償却率該当値テキスト">
          <a:extLst>
            <a:ext uri="{FF2B5EF4-FFF2-40B4-BE49-F238E27FC236}">
              <a16:creationId xmlns:a16="http://schemas.microsoft.com/office/drawing/2014/main" id="{283BDF01-A28C-412D-8CEA-BBF76153DBF2}"/>
            </a:ext>
          </a:extLst>
        </xdr:cNvPr>
        <xdr:cNvSpPr txBox="1"/>
      </xdr:nvSpPr>
      <xdr:spPr>
        <a:xfrm>
          <a:off x="14735175" y="1674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57786</xdr:rowOff>
    </xdr:from>
    <xdr:to>
      <xdr:col>81</xdr:col>
      <xdr:colOff>101600</xdr:colOff>
      <xdr:row>103</xdr:row>
      <xdr:rowOff>159386</xdr:rowOff>
    </xdr:to>
    <xdr:sp macro="" textlink="">
      <xdr:nvSpPr>
        <xdr:cNvPr id="872" name="楕円 871">
          <a:extLst>
            <a:ext uri="{FF2B5EF4-FFF2-40B4-BE49-F238E27FC236}">
              <a16:creationId xmlns:a16="http://schemas.microsoft.com/office/drawing/2014/main" id="{0C224F9D-1CFE-4120-8688-3A55105A6083}"/>
            </a:ext>
          </a:extLst>
        </xdr:cNvPr>
        <xdr:cNvSpPr/>
      </xdr:nvSpPr>
      <xdr:spPr>
        <a:xfrm>
          <a:off x="13887450" y="168598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108586</xdr:rowOff>
    </xdr:from>
    <xdr:to>
      <xdr:col>85</xdr:col>
      <xdr:colOff>127000</xdr:colOff>
      <xdr:row>103</xdr:row>
      <xdr:rowOff>144780</xdr:rowOff>
    </xdr:to>
    <xdr:cxnSp macro="">
      <xdr:nvCxnSpPr>
        <xdr:cNvPr id="873" name="直線コネクタ 872">
          <a:extLst>
            <a:ext uri="{FF2B5EF4-FFF2-40B4-BE49-F238E27FC236}">
              <a16:creationId xmlns:a16="http://schemas.microsoft.com/office/drawing/2014/main" id="{F7D79B0C-26D3-47C2-A729-B36B580FE69C}"/>
            </a:ext>
          </a:extLst>
        </xdr:cNvPr>
        <xdr:cNvCxnSpPr/>
      </xdr:nvCxnSpPr>
      <xdr:spPr>
        <a:xfrm>
          <a:off x="13935075" y="16907511"/>
          <a:ext cx="762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874" name="楕円 873">
          <a:extLst>
            <a:ext uri="{FF2B5EF4-FFF2-40B4-BE49-F238E27FC236}">
              <a16:creationId xmlns:a16="http://schemas.microsoft.com/office/drawing/2014/main" id="{CB6A62F4-847D-4DD2-ABB7-8236F891F28E}"/>
            </a:ext>
          </a:extLst>
        </xdr:cNvPr>
        <xdr:cNvSpPr/>
      </xdr:nvSpPr>
      <xdr:spPr>
        <a:xfrm>
          <a:off x="13096875" y="168128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108586</xdr:rowOff>
    </xdr:to>
    <xdr:cxnSp macro="">
      <xdr:nvCxnSpPr>
        <xdr:cNvPr id="875" name="直線コネクタ 874">
          <a:extLst>
            <a:ext uri="{FF2B5EF4-FFF2-40B4-BE49-F238E27FC236}">
              <a16:creationId xmlns:a16="http://schemas.microsoft.com/office/drawing/2014/main" id="{A34D1A86-2C94-47BC-AF7B-8CDCFD6FC4A9}"/>
            </a:ext>
          </a:extLst>
        </xdr:cNvPr>
        <xdr:cNvCxnSpPr/>
      </xdr:nvCxnSpPr>
      <xdr:spPr>
        <a:xfrm>
          <a:off x="13144500" y="16870045"/>
          <a:ext cx="790575"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147320</xdr:rowOff>
    </xdr:from>
    <xdr:to>
      <xdr:col>72</xdr:col>
      <xdr:colOff>38100</xdr:colOff>
      <xdr:row>103</xdr:row>
      <xdr:rowOff>77470</xdr:rowOff>
    </xdr:to>
    <xdr:sp macro="" textlink="">
      <xdr:nvSpPr>
        <xdr:cNvPr id="876" name="楕円 875">
          <a:extLst>
            <a:ext uri="{FF2B5EF4-FFF2-40B4-BE49-F238E27FC236}">
              <a16:creationId xmlns:a16="http://schemas.microsoft.com/office/drawing/2014/main" id="{80785805-A4CF-4F88-B96A-972F98AAEA20}"/>
            </a:ext>
          </a:extLst>
        </xdr:cNvPr>
        <xdr:cNvSpPr/>
      </xdr:nvSpPr>
      <xdr:spPr>
        <a:xfrm>
          <a:off x="12296775" y="167747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26670</xdr:rowOff>
    </xdr:from>
    <xdr:to>
      <xdr:col>76</xdr:col>
      <xdr:colOff>114300</xdr:colOff>
      <xdr:row>103</xdr:row>
      <xdr:rowOff>64770</xdr:rowOff>
    </xdr:to>
    <xdr:cxnSp macro="">
      <xdr:nvCxnSpPr>
        <xdr:cNvPr id="877" name="直線コネクタ 876">
          <a:extLst>
            <a:ext uri="{FF2B5EF4-FFF2-40B4-BE49-F238E27FC236}">
              <a16:creationId xmlns:a16="http://schemas.microsoft.com/office/drawing/2014/main" id="{E7698880-CFA2-44B4-994F-116F91A26780}"/>
            </a:ext>
          </a:extLst>
        </xdr:cNvPr>
        <xdr:cNvCxnSpPr/>
      </xdr:nvCxnSpPr>
      <xdr:spPr>
        <a:xfrm>
          <a:off x="12344400" y="1683194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109220</xdr:rowOff>
    </xdr:from>
    <xdr:to>
      <xdr:col>67</xdr:col>
      <xdr:colOff>101600</xdr:colOff>
      <xdr:row>103</xdr:row>
      <xdr:rowOff>39370</xdr:rowOff>
    </xdr:to>
    <xdr:sp macro="" textlink="">
      <xdr:nvSpPr>
        <xdr:cNvPr id="878" name="楕円 877">
          <a:extLst>
            <a:ext uri="{FF2B5EF4-FFF2-40B4-BE49-F238E27FC236}">
              <a16:creationId xmlns:a16="http://schemas.microsoft.com/office/drawing/2014/main" id="{1D6C6D64-03C2-4174-9E87-7932C3EA0B97}"/>
            </a:ext>
          </a:extLst>
        </xdr:cNvPr>
        <xdr:cNvSpPr/>
      </xdr:nvSpPr>
      <xdr:spPr>
        <a:xfrm>
          <a:off x="11487150" y="16736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160020</xdr:rowOff>
    </xdr:from>
    <xdr:to>
      <xdr:col>71</xdr:col>
      <xdr:colOff>177800</xdr:colOff>
      <xdr:row>103</xdr:row>
      <xdr:rowOff>26670</xdr:rowOff>
    </xdr:to>
    <xdr:cxnSp macro="">
      <xdr:nvCxnSpPr>
        <xdr:cNvPr id="879" name="直線コネクタ 878">
          <a:extLst>
            <a:ext uri="{FF2B5EF4-FFF2-40B4-BE49-F238E27FC236}">
              <a16:creationId xmlns:a16="http://schemas.microsoft.com/office/drawing/2014/main" id="{1F9F60C2-197B-4D4F-B20B-69D7D6EE5BFC}"/>
            </a:ext>
          </a:extLst>
        </xdr:cNvPr>
        <xdr:cNvCxnSpPr/>
      </xdr:nvCxnSpPr>
      <xdr:spPr>
        <a:xfrm>
          <a:off x="11534775" y="1679384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7B2526A9-C1F1-4482-A666-C69E60BCBA52}"/>
            </a:ext>
          </a:extLst>
        </xdr:cNvPr>
        <xdr:cNvSpPr txBox="1"/>
      </xdr:nvSpPr>
      <xdr:spPr>
        <a:xfrm>
          <a:off x="13745219" y="1699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E8C917BF-F54F-4FE6-8752-DB0206789693}"/>
            </a:ext>
          </a:extLst>
        </xdr:cNvPr>
        <xdr:cNvSpPr txBox="1"/>
      </xdr:nvSpPr>
      <xdr:spPr>
        <a:xfrm>
          <a:off x="12964169"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435759CA-D71A-4DDE-85D1-0A6295F9E5F2}"/>
            </a:ext>
          </a:extLst>
        </xdr:cNvPr>
        <xdr:cNvSpPr txBox="1"/>
      </xdr:nvSpPr>
      <xdr:spPr>
        <a:xfrm>
          <a:off x="12164069" y="1694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B05E23F6-FADB-4335-927C-BCF26A45BE0A}"/>
            </a:ext>
          </a:extLst>
        </xdr:cNvPr>
        <xdr:cNvSpPr txBox="1"/>
      </xdr:nvSpPr>
      <xdr:spPr>
        <a:xfrm>
          <a:off x="11354444"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4463</xdr:rowOff>
    </xdr:from>
    <xdr:ext cx="405111" cy="259045"/>
    <xdr:sp macro="" textlink="">
      <xdr:nvSpPr>
        <xdr:cNvPr id="884" name="n_1mainValue【庁舎】&#10;有形固定資産減価償却率">
          <a:extLst>
            <a:ext uri="{FF2B5EF4-FFF2-40B4-BE49-F238E27FC236}">
              <a16:creationId xmlns:a16="http://schemas.microsoft.com/office/drawing/2014/main" id="{671B300D-1055-4CA4-858D-6374E817702C}"/>
            </a:ext>
          </a:extLst>
        </xdr:cNvPr>
        <xdr:cNvSpPr txBox="1"/>
      </xdr:nvSpPr>
      <xdr:spPr>
        <a:xfrm>
          <a:off x="13745219" y="1663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132097</xdr:rowOff>
    </xdr:from>
    <xdr:ext cx="405111" cy="259045"/>
    <xdr:sp macro="" textlink="">
      <xdr:nvSpPr>
        <xdr:cNvPr id="885" name="n_2mainValue【庁舎】&#10;有形固定資産減価償却率">
          <a:extLst>
            <a:ext uri="{FF2B5EF4-FFF2-40B4-BE49-F238E27FC236}">
              <a16:creationId xmlns:a16="http://schemas.microsoft.com/office/drawing/2014/main" id="{FD7EC128-167F-4E6D-95E4-D2412820EDBE}"/>
            </a:ext>
          </a:extLst>
        </xdr:cNvPr>
        <xdr:cNvSpPr txBox="1"/>
      </xdr:nvSpPr>
      <xdr:spPr>
        <a:xfrm>
          <a:off x="12964169" y="1659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93997</xdr:rowOff>
    </xdr:from>
    <xdr:ext cx="405111" cy="259045"/>
    <xdr:sp macro="" textlink="">
      <xdr:nvSpPr>
        <xdr:cNvPr id="886" name="n_3mainValue【庁舎】&#10;有形固定資産減価償却率">
          <a:extLst>
            <a:ext uri="{FF2B5EF4-FFF2-40B4-BE49-F238E27FC236}">
              <a16:creationId xmlns:a16="http://schemas.microsoft.com/office/drawing/2014/main" id="{B81F08DA-B2F6-4AA9-BB0E-2C22ED90FFB1}"/>
            </a:ext>
          </a:extLst>
        </xdr:cNvPr>
        <xdr:cNvSpPr txBox="1"/>
      </xdr:nvSpPr>
      <xdr:spPr>
        <a:xfrm>
          <a:off x="12164069" y="1655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55897</xdr:rowOff>
    </xdr:from>
    <xdr:ext cx="405111" cy="259045"/>
    <xdr:sp macro="" textlink="">
      <xdr:nvSpPr>
        <xdr:cNvPr id="887" name="n_4mainValue【庁舎】&#10;有形固定資産減価償却率">
          <a:extLst>
            <a:ext uri="{FF2B5EF4-FFF2-40B4-BE49-F238E27FC236}">
              <a16:creationId xmlns:a16="http://schemas.microsoft.com/office/drawing/2014/main" id="{A56DECDB-CB06-43AC-9A39-0538CD050DC4}"/>
            </a:ext>
          </a:extLst>
        </xdr:cNvPr>
        <xdr:cNvSpPr txBox="1"/>
      </xdr:nvSpPr>
      <xdr:spPr>
        <a:xfrm>
          <a:off x="11354444" y="1651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2634C6B3-D0A9-4C8C-B789-FCFBDA721A0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5483CB24-EF28-4C53-A099-5678AFB3A3C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A8314B83-C686-4BD9-85C4-D925E046D05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4F70CAAD-87BD-4A86-AE25-1B198F666E8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71E84AB4-1586-4CDF-9646-51CF7A2525A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836DDD47-D9E1-4AB7-AD77-C2C90684116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B2DAD884-931C-4757-855B-A2F0FB780697}"/>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BF126E7F-D1E6-4BE2-B0AC-41EE6365EC8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A0C60DA4-1EEC-4F8F-916E-088DFE12FC2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A3F3851A-8BDB-4FC3-86FD-C4231AB424A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21529ECA-BEE3-4B18-AAA3-870190BA2F67}"/>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8097890D-D320-4A7C-930A-4061DF228C84}"/>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280BE805-A931-488C-9B04-C59EBB0CFB3A}"/>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0AD23873-AB82-4C2E-AB1C-DCF1EC9195FE}"/>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3CFA8B99-DCD1-46D5-B2A6-36E3030F52F9}"/>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7CE4C761-97A6-42F3-A2BD-E65BD525B399}"/>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FBD82993-580C-4478-8AA6-7B23DC56810D}"/>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2EF149AE-C517-4C79-B488-E94A0662A024}"/>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EE7EA0CA-3501-4583-8982-65C16651EDCB}"/>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CD97FC5F-8374-4C23-8771-E4D2E53D27B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79D76DF7-7804-4050-95FC-2F0982C0CBCB}"/>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AC01B254-67B8-4837-B87B-FDE86B768D6E}"/>
            </a:ext>
          </a:extLst>
        </xdr:cNvPr>
        <xdr:cNvCxnSpPr/>
      </xdr:nvCxnSpPr>
      <xdr:spPr>
        <a:xfrm flipV="1">
          <a:off x="19954239" y="16322802"/>
          <a:ext cx="0" cy="109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D303E1C7-9DB4-4EDA-A5BA-AE7F4229A5E6}"/>
            </a:ext>
          </a:extLst>
        </xdr:cNvPr>
        <xdr:cNvSpPr txBox="1"/>
      </xdr:nvSpPr>
      <xdr:spPr>
        <a:xfrm>
          <a:off x="19992975" y="1742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C66F934C-EB91-4318-9CF2-8DDF8BE21E9D}"/>
            </a:ext>
          </a:extLst>
        </xdr:cNvPr>
        <xdr:cNvCxnSpPr/>
      </xdr:nvCxnSpPr>
      <xdr:spPr>
        <a:xfrm>
          <a:off x="19878675" y="17418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E34E0276-D666-49BA-A553-76F2F5F23215}"/>
            </a:ext>
          </a:extLst>
        </xdr:cNvPr>
        <xdr:cNvSpPr txBox="1"/>
      </xdr:nvSpPr>
      <xdr:spPr>
        <a:xfrm>
          <a:off x="19992975" y="1609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999D03CD-17B5-4D22-BC60-439D6D6B2693}"/>
            </a:ext>
          </a:extLst>
        </xdr:cNvPr>
        <xdr:cNvCxnSpPr/>
      </xdr:nvCxnSpPr>
      <xdr:spPr>
        <a:xfrm>
          <a:off x="19878675" y="16322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EABAC11A-2F72-4B69-91A2-F9C7FE61CA1A}"/>
            </a:ext>
          </a:extLst>
        </xdr:cNvPr>
        <xdr:cNvSpPr txBox="1"/>
      </xdr:nvSpPr>
      <xdr:spPr>
        <a:xfrm>
          <a:off x="19992975" y="17001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EC2DDCBD-E877-4DF2-A83B-3D59F63127FD}"/>
            </a:ext>
          </a:extLst>
        </xdr:cNvPr>
        <xdr:cNvSpPr/>
      </xdr:nvSpPr>
      <xdr:spPr>
        <a:xfrm>
          <a:off x="19897725"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05ED10C2-EFBB-4252-8EAC-91F8176994E7}"/>
            </a:ext>
          </a:extLst>
        </xdr:cNvPr>
        <xdr:cNvSpPr/>
      </xdr:nvSpPr>
      <xdr:spPr>
        <a:xfrm>
          <a:off x="19154775" y="170204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E532F842-7920-4072-B672-CD5DE24E55B9}"/>
            </a:ext>
          </a:extLst>
        </xdr:cNvPr>
        <xdr:cNvSpPr/>
      </xdr:nvSpPr>
      <xdr:spPr>
        <a:xfrm>
          <a:off x="18345150"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9C745BEF-560A-4918-B4D8-60E8E585296D}"/>
            </a:ext>
          </a:extLst>
        </xdr:cNvPr>
        <xdr:cNvSpPr/>
      </xdr:nvSpPr>
      <xdr:spPr>
        <a:xfrm>
          <a:off x="17554575" y="170387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DFC4160B-A607-4F2D-BA91-981FCF2EAAB2}"/>
            </a:ext>
          </a:extLst>
        </xdr:cNvPr>
        <xdr:cNvSpPr/>
      </xdr:nvSpPr>
      <xdr:spPr>
        <a:xfrm>
          <a:off x="16754475" y="170432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C3785393-3ABC-4A8C-A8AC-5B2F7949848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511A2CC-3EB0-48B3-83F9-94B6693243FB}"/>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23FCBF59-15BA-466C-BF72-77824663C0E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E5C91DCD-1D79-4E81-BFA4-E08ADF6BE7D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3EE67564-C2A5-4A49-B08F-A4D9C42085D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112268</xdr:rowOff>
    </xdr:from>
    <xdr:to>
      <xdr:col>116</xdr:col>
      <xdr:colOff>114300</xdr:colOff>
      <xdr:row>103</xdr:row>
      <xdr:rowOff>42418</xdr:rowOff>
    </xdr:to>
    <xdr:sp macro="" textlink="">
      <xdr:nvSpPr>
        <xdr:cNvPr id="925" name="楕円 924">
          <a:extLst>
            <a:ext uri="{FF2B5EF4-FFF2-40B4-BE49-F238E27FC236}">
              <a16:creationId xmlns:a16="http://schemas.microsoft.com/office/drawing/2014/main" id="{946BB6D2-D9FE-4A61-A466-16FFAA9E7325}"/>
            </a:ext>
          </a:extLst>
        </xdr:cNvPr>
        <xdr:cNvSpPr/>
      </xdr:nvSpPr>
      <xdr:spPr>
        <a:xfrm>
          <a:off x="19897725" y="167429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135145</xdr:rowOff>
    </xdr:from>
    <xdr:ext cx="469744" cy="259045"/>
    <xdr:sp macro="" textlink="">
      <xdr:nvSpPr>
        <xdr:cNvPr id="926" name="【庁舎】&#10;一人当たり面積該当値テキスト">
          <a:extLst>
            <a:ext uri="{FF2B5EF4-FFF2-40B4-BE49-F238E27FC236}">
              <a16:creationId xmlns:a16="http://schemas.microsoft.com/office/drawing/2014/main" id="{CA50D6DB-5F26-4D01-ADD6-551437DD7DD9}"/>
            </a:ext>
          </a:extLst>
        </xdr:cNvPr>
        <xdr:cNvSpPr txBox="1"/>
      </xdr:nvSpPr>
      <xdr:spPr>
        <a:xfrm>
          <a:off x="19992975" y="165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75692</xdr:rowOff>
    </xdr:from>
    <xdr:to>
      <xdr:col>112</xdr:col>
      <xdr:colOff>38100</xdr:colOff>
      <xdr:row>103</xdr:row>
      <xdr:rowOff>5842</xdr:rowOff>
    </xdr:to>
    <xdr:sp macro="" textlink="">
      <xdr:nvSpPr>
        <xdr:cNvPr id="927" name="楕円 926">
          <a:extLst>
            <a:ext uri="{FF2B5EF4-FFF2-40B4-BE49-F238E27FC236}">
              <a16:creationId xmlns:a16="http://schemas.microsoft.com/office/drawing/2014/main" id="{4A89CC76-7BB4-44CE-91C5-A7A8B4C102C7}"/>
            </a:ext>
          </a:extLst>
        </xdr:cNvPr>
        <xdr:cNvSpPr/>
      </xdr:nvSpPr>
      <xdr:spPr>
        <a:xfrm>
          <a:off x="19154775" y="167063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126492</xdr:rowOff>
    </xdr:from>
    <xdr:to>
      <xdr:col>116</xdr:col>
      <xdr:colOff>63500</xdr:colOff>
      <xdr:row>102</xdr:row>
      <xdr:rowOff>163068</xdr:rowOff>
    </xdr:to>
    <xdr:cxnSp macro="">
      <xdr:nvCxnSpPr>
        <xdr:cNvPr id="928" name="直線コネクタ 927">
          <a:extLst>
            <a:ext uri="{FF2B5EF4-FFF2-40B4-BE49-F238E27FC236}">
              <a16:creationId xmlns:a16="http://schemas.microsoft.com/office/drawing/2014/main" id="{034987C6-AAF0-4AD5-96E0-C02AE76194E3}"/>
            </a:ext>
          </a:extLst>
        </xdr:cNvPr>
        <xdr:cNvCxnSpPr/>
      </xdr:nvCxnSpPr>
      <xdr:spPr>
        <a:xfrm>
          <a:off x="19202400" y="16753967"/>
          <a:ext cx="7524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121413</xdr:rowOff>
    </xdr:from>
    <xdr:to>
      <xdr:col>107</xdr:col>
      <xdr:colOff>101600</xdr:colOff>
      <xdr:row>103</xdr:row>
      <xdr:rowOff>51563</xdr:rowOff>
    </xdr:to>
    <xdr:sp macro="" textlink="">
      <xdr:nvSpPr>
        <xdr:cNvPr id="929" name="楕円 928">
          <a:extLst>
            <a:ext uri="{FF2B5EF4-FFF2-40B4-BE49-F238E27FC236}">
              <a16:creationId xmlns:a16="http://schemas.microsoft.com/office/drawing/2014/main" id="{9D65B484-E300-44A8-9C20-8F100FF9333B}"/>
            </a:ext>
          </a:extLst>
        </xdr:cNvPr>
        <xdr:cNvSpPr/>
      </xdr:nvSpPr>
      <xdr:spPr>
        <a:xfrm>
          <a:off x="18345150" y="167552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126492</xdr:rowOff>
    </xdr:from>
    <xdr:to>
      <xdr:col>111</xdr:col>
      <xdr:colOff>177800</xdr:colOff>
      <xdr:row>103</xdr:row>
      <xdr:rowOff>763</xdr:rowOff>
    </xdr:to>
    <xdr:cxnSp macro="">
      <xdr:nvCxnSpPr>
        <xdr:cNvPr id="930" name="直線コネクタ 929">
          <a:extLst>
            <a:ext uri="{FF2B5EF4-FFF2-40B4-BE49-F238E27FC236}">
              <a16:creationId xmlns:a16="http://schemas.microsoft.com/office/drawing/2014/main" id="{13FC6755-CAD9-48C6-84BE-E0E645B83459}"/>
            </a:ext>
          </a:extLst>
        </xdr:cNvPr>
        <xdr:cNvCxnSpPr/>
      </xdr:nvCxnSpPr>
      <xdr:spPr>
        <a:xfrm flipV="1">
          <a:off x="18392775" y="16753967"/>
          <a:ext cx="809625"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125985</xdr:rowOff>
    </xdr:from>
    <xdr:to>
      <xdr:col>102</xdr:col>
      <xdr:colOff>165100</xdr:colOff>
      <xdr:row>103</xdr:row>
      <xdr:rowOff>56135</xdr:rowOff>
    </xdr:to>
    <xdr:sp macro="" textlink="">
      <xdr:nvSpPr>
        <xdr:cNvPr id="931" name="楕円 930">
          <a:extLst>
            <a:ext uri="{FF2B5EF4-FFF2-40B4-BE49-F238E27FC236}">
              <a16:creationId xmlns:a16="http://schemas.microsoft.com/office/drawing/2014/main" id="{4690EF18-8B47-48C6-A220-FDA4ECC18DCA}"/>
            </a:ext>
          </a:extLst>
        </xdr:cNvPr>
        <xdr:cNvSpPr/>
      </xdr:nvSpPr>
      <xdr:spPr>
        <a:xfrm>
          <a:off x="17554575" y="16753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763</xdr:rowOff>
    </xdr:from>
    <xdr:to>
      <xdr:col>107</xdr:col>
      <xdr:colOff>50800</xdr:colOff>
      <xdr:row>103</xdr:row>
      <xdr:rowOff>5335</xdr:rowOff>
    </xdr:to>
    <xdr:cxnSp macro="">
      <xdr:nvCxnSpPr>
        <xdr:cNvPr id="932" name="直線コネクタ 931">
          <a:extLst>
            <a:ext uri="{FF2B5EF4-FFF2-40B4-BE49-F238E27FC236}">
              <a16:creationId xmlns:a16="http://schemas.microsoft.com/office/drawing/2014/main" id="{C3B809C1-AD77-4CFE-B6B6-77EA8C7523C1}"/>
            </a:ext>
          </a:extLst>
        </xdr:cNvPr>
        <xdr:cNvCxnSpPr/>
      </xdr:nvCxnSpPr>
      <xdr:spPr>
        <a:xfrm flipV="1">
          <a:off x="17602200" y="16802863"/>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125985</xdr:rowOff>
    </xdr:from>
    <xdr:to>
      <xdr:col>98</xdr:col>
      <xdr:colOff>38100</xdr:colOff>
      <xdr:row>103</xdr:row>
      <xdr:rowOff>56135</xdr:rowOff>
    </xdr:to>
    <xdr:sp macro="" textlink="">
      <xdr:nvSpPr>
        <xdr:cNvPr id="933" name="楕円 932">
          <a:extLst>
            <a:ext uri="{FF2B5EF4-FFF2-40B4-BE49-F238E27FC236}">
              <a16:creationId xmlns:a16="http://schemas.microsoft.com/office/drawing/2014/main" id="{1B9C049A-67BE-444C-B1A1-3E9A51F8AFD5}"/>
            </a:ext>
          </a:extLst>
        </xdr:cNvPr>
        <xdr:cNvSpPr/>
      </xdr:nvSpPr>
      <xdr:spPr>
        <a:xfrm>
          <a:off x="16754475" y="167534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5335</xdr:rowOff>
    </xdr:from>
    <xdr:to>
      <xdr:col>102</xdr:col>
      <xdr:colOff>114300</xdr:colOff>
      <xdr:row>103</xdr:row>
      <xdr:rowOff>5335</xdr:rowOff>
    </xdr:to>
    <xdr:cxnSp macro="">
      <xdr:nvCxnSpPr>
        <xdr:cNvPr id="934" name="直線コネクタ 933">
          <a:extLst>
            <a:ext uri="{FF2B5EF4-FFF2-40B4-BE49-F238E27FC236}">
              <a16:creationId xmlns:a16="http://schemas.microsoft.com/office/drawing/2014/main" id="{AE1505F1-9611-4882-975B-CFC6DFFE68B9}"/>
            </a:ext>
          </a:extLst>
        </xdr:cNvPr>
        <xdr:cNvCxnSpPr/>
      </xdr:nvCxnSpPr>
      <xdr:spPr>
        <a:xfrm>
          <a:off x="16802100" y="168106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75C3505E-14CE-4DED-A50A-E77EC93F45CA}"/>
            </a:ext>
          </a:extLst>
        </xdr:cNvPr>
        <xdr:cNvSpPr txBox="1"/>
      </xdr:nvSpPr>
      <xdr:spPr>
        <a:xfrm>
          <a:off x="18983402" y="17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B21248C6-0ADC-4FD1-81FF-4B167CC6832B}"/>
            </a:ext>
          </a:extLst>
        </xdr:cNvPr>
        <xdr:cNvSpPr txBox="1"/>
      </xdr:nvSpPr>
      <xdr:spPr>
        <a:xfrm>
          <a:off x="18183302" y="171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A8029319-D2ED-4785-A380-F0CD40E9558A}"/>
            </a:ext>
          </a:extLst>
        </xdr:cNvPr>
        <xdr:cNvSpPr txBox="1"/>
      </xdr:nvSpPr>
      <xdr:spPr>
        <a:xfrm>
          <a:off x="17383202" y="1712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36939002-C435-4A74-A721-BBCD40ED56DA}"/>
            </a:ext>
          </a:extLst>
        </xdr:cNvPr>
        <xdr:cNvSpPr txBox="1"/>
      </xdr:nvSpPr>
      <xdr:spPr>
        <a:xfrm>
          <a:off x="16592627" y="1713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22369</xdr:rowOff>
    </xdr:from>
    <xdr:ext cx="469744" cy="259045"/>
    <xdr:sp macro="" textlink="">
      <xdr:nvSpPr>
        <xdr:cNvPr id="939" name="n_1mainValue【庁舎】&#10;一人当たり面積">
          <a:extLst>
            <a:ext uri="{FF2B5EF4-FFF2-40B4-BE49-F238E27FC236}">
              <a16:creationId xmlns:a16="http://schemas.microsoft.com/office/drawing/2014/main" id="{7BF93000-D7D4-443C-8FFE-83F2C69D815E}"/>
            </a:ext>
          </a:extLst>
        </xdr:cNvPr>
        <xdr:cNvSpPr txBox="1"/>
      </xdr:nvSpPr>
      <xdr:spPr>
        <a:xfrm>
          <a:off x="18983402" y="1648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68090</xdr:rowOff>
    </xdr:from>
    <xdr:ext cx="469744" cy="259045"/>
    <xdr:sp macro="" textlink="">
      <xdr:nvSpPr>
        <xdr:cNvPr id="940" name="n_2mainValue【庁舎】&#10;一人当たり面積">
          <a:extLst>
            <a:ext uri="{FF2B5EF4-FFF2-40B4-BE49-F238E27FC236}">
              <a16:creationId xmlns:a16="http://schemas.microsoft.com/office/drawing/2014/main" id="{6FB80457-E696-40C5-BB0A-4CE202A2D5E0}"/>
            </a:ext>
          </a:extLst>
        </xdr:cNvPr>
        <xdr:cNvSpPr txBox="1"/>
      </xdr:nvSpPr>
      <xdr:spPr>
        <a:xfrm>
          <a:off x="18183302" y="1652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72662</xdr:rowOff>
    </xdr:from>
    <xdr:ext cx="469744" cy="259045"/>
    <xdr:sp macro="" textlink="">
      <xdr:nvSpPr>
        <xdr:cNvPr id="941" name="n_3mainValue【庁舎】&#10;一人当たり面積">
          <a:extLst>
            <a:ext uri="{FF2B5EF4-FFF2-40B4-BE49-F238E27FC236}">
              <a16:creationId xmlns:a16="http://schemas.microsoft.com/office/drawing/2014/main" id="{90335936-B408-43D5-9E79-CD0E778ED28D}"/>
            </a:ext>
          </a:extLst>
        </xdr:cNvPr>
        <xdr:cNvSpPr txBox="1"/>
      </xdr:nvSpPr>
      <xdr:spPr>
        <a:xfrm>
          <a:off x="17383202" y="1652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72662</xdr:rowOff>
    </xdr:from>
    <xdr:ext cx="469744" cy="259045"/>
    <xdr:sp macro="" textlink="">
      <xdr:nvSpPr>
        <xdr:cNvPr id="942" name="n_4mainValue【庁舎】&#10;一人当たり面積">
          <a:extLst>
            <a:ext uri="{FF2B5EF4-FFF2-40B4-BE49-F238E27FC236}">
              <a16:creationId xmlns:a16="http://schemas.microsoft.com/office/drawing/2014/main" id="{1773309E-9614-47F3-BDE7-4234AEAEAD1B}"/>
            </a:ext>
          </a:extLst>
        </xdr:cNvPr>
        <xdr:cNvSpPr txBox="1"/>
      </xdr:nvSpPr>
      <xdr:spPr>
        <a:xfrm>
          <a:off x="16592627" y="1652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CEF89D55-5905-403F-A12D-CA00B7370EB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931376B3-606B-448B-BBFA-606FD237754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C2EF1B15-0079-4DB7-9232-1D9C8FB1138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一般廃棄物処理施設であり、その他の施設は低い水準となっている。それぞれの減価償却率の伸び率は類似団体平均値と同程度の推移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一般廃棄物処理施設については、主要となる施設で令和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年度中に建替えを行っており、減価償却率の数値は今後改善が見込まれるため、問題ないものと考える。</a:t>
          </a:r>
        </a:p>
        <a:p>
          <a:r>
            <a:rPr kumimoji="1" lang="ja-JP" altLang="en-US" sz="1300">
              <a:latin typeface="ＭＳ Ｐゴシック" panose="020B0600070205080204" pitchFamily="50" charset="-128"/>
              <a:ea typeface="ＭＳ Ｐゴシック" panose="020B0600070205080204" pitchFamily="50" charset="-128"/>
            </a:rPr>
            <a:t>福祉施設、消防施設、庁舎については、類似団体と同程度の減価償却率となっており、今後施設の建替え等の検討が必要になるものと考えるが、</a:t>
          </a:r>
        </a:p>
        <a:p>
          <a:r>
            <a:rPr kumimoji="1" lang="ja-JP" altLang="en-US" sz="1300">
              <a:latin typeface="ＭＳ Ｐゴシック" panose="020B0600070205080204" pitchFamily="50" charset="-128"/>
              <a:ea typeface="ＭＳ Ｐゴシック" panose="020B0600070205080204" pitchFamily="50" charset="-128"/>
            </a:rPr>
            <a:t>将来的な人口減少や市民ニーズの変化を踏まえ、需給バランスを考えた施設規模の適正化に向けた取り組みを実施していく必要がある。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367,861
360,841
459.16
185,291,327
179,557,411
5,350,197
88,304,953
148,458,895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前年度と比較し、０．０１ポイント下回った。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市税等の基準財政収入額が前年度と比較し増加</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それを上回って</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ことが要因と考えられる。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類似団体と比べると０．０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ポイント上回っており、比較的良好な数値ではあるが、今後も徹底した事業の見直しや適正な職員配置等による歳出削減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未利用公有地の処分・活用の促進等による歳入確保策に取組み、財政基盤の強化に努める。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711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41728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ポイント増加し、類似団体を４．</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扶助費や、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介護保険特別会計等の繰出金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により経常経費充当一般財源が増加し、経常収支比率が上昇した。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今後、社会保障費の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さらなる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や、高浜クリーンセンター等の建設事業に係る地方債の償還による公債費の増加が見込まれるため、経費削減とともに、より効果の高い事業への重点的な予算配分を行うなど、現在の水準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43942</xdr:rowOff>
    </xdr:from>
    <xdr:to>
      <xdr:col>23</xdr:col>
      <xdr:colOff>133350</xdr:colOff>
      <xdr:row>66</xdr:row>
      <xdr:rowOff>101854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35964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66</xdr:row>
      <xdr:rowOff>43942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7490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157480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74908"/>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65</xdr:row>
      <xdr:rowOff>162306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0173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51054</xdr:rowOff>
    </xdr:from>
    <xdr:to>
      <xdr:col>23</xdr:col>
      <xdr:colOff>184150</xdr:colOff>
      <xdr:row>66</xdr:row>
      <xdr:rowOff>152654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23131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164592</xdr:rowOff>
    </xdr:from>
    <xdr:to>
      <xdr:col>19</xdr:col>
      <xdr:colOff>184150</xdr:colOff>
      <xdr:row>66</xdr:row>
      <xdr:rowOff>94742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79519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9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111506</xdr:rowOff>
    </xdr:from>
    <xdr:to>
      <xdr:col>7</xdr:col>
      <xdr:colOff>31750</xdr:colOff>
      <xdr:row>66</xdr:row>
      <xdr:rowOff>41656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26433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１，０７７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法改正により定年退職の年齢が順次引上げられたことにより、退職手当に係る費用が減少したことが要因と考えられる。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類似団体と同水準であり、比較的良好な数値であるが、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物価高騰や人件費の上昇等の影響が継続的に見込まれることから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、より効率的な施設管理や適正な職員配置によりコストの低減を図る。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159592</xdr:rowOff>
    </xdr:from>
    <xdr:to>
      <xdr:col>23</xdr:col>
      <xdr:colOff>133350</xdr:colOff>
      <xdr:row>84</xdr:row>
      <xdr:rowOff>9798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89942"/>
          <a:ext cx="838200" cy="2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167776</xdr:rowOff>
    </xdr:from>
    <xdr:to>
      <xdr:col>19</xdr:col>
      <xdr:colOff>133350</xdr:colOff>
      <xdr:row>84</xdr:row>
      <xdr:rowOff>9798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98126"/>
          <a:ext cx="8890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73654</xdr:rowOff>
    </xdr:from>
    <xdr:to>
      <xdr:col>15</xdr:col>
      <xdr:colOff>82550</xdr:colOff>
      <xdr:row>83</xdr:row>
      <xdr:rowOff>167776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2554"/>
          <a:ext cx="889000" cy="26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169577</xdr:rowOff>
    </xdr:from>
    <xdr:to>
      <xdr:col>11</xdr:col>
      <xdr:colOff>31750</xdr:colOff>
      <xdr:row>82</xdr:row>
      <xdr:rowOff>73654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7027"/>
          <a:ext cx="889000" cy="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108792</xdr:rowOff>
    </xdr:from>
    <xdr:to>
      <xdr:col>23</xdr:col>
      <xdr:colOff>184150</xdr:colOff>
      <xdr:row>84</xdr:row>
      <xdr:rowOff>38942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80869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1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130448</xdr:rowOff>
    </xdr:from>
    <xdr:to>
      <xdr:col>19</xdr:col>
      <xdr:colOff>184150</xdr:colOff>
      <xdr:row>84</xdr:row>
      <xdr:rowOff>60598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70775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2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116976</xdr:rowOff>
    </xdr:from>
    <xdr:to>
      <xdr:col>15</xdr:col>
      <xdr:colOff>133350</xdr:colOff>
      <xdr:row>84</xdr:row>
      <xdr:rowOff>47126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4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31903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3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22854</xdr:rowOff>
    </xdr:from>
    <xdr:to>
      <xdr:col>11</xdr:col>
      <xdr:colOff>82550</xdr:colOff>
      <xdr:row>82</xdr:row>
      <xdr:rowOff>124454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134631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118777</xdr:rowOff>
    </xdr:from>
    <xdr:to>
      <xdr:col>7</xdr:col>
      <xdr:colOff>31750</xdr:colOff>
      <xdr:row>82</xdr:row>
      <xdr:rowOff>48927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9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職員分布が変わったことによる経験年数階層の変動の影響が少なく、同水準で推移しており、平均的な水準といえる。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今後も勤務実績を的確に反映させるなど、引き続き給与の適正化に努める。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138995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85</xdr:row>
      <xdr:rowOff>138995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1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138995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児童相談所設置に向けた準備や子育て支援体制強化のために上昇しているが、類似団体と比較しても下回っており、比較的良好な数値である。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今後も引き続き職員数の適正化に努める。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45508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1642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29421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8827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164677</xdr:rowOff>
    </xdr:from>
    <xdr:to>
      <xdr:col>72</xdr:col>
      <xdr:colOff>203200</xdr:colOff>
      <xdr:row>60</xdr:row>
      <xdr:rowOff>1270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802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164677</xdr:rowOff>
    </xdr:from>
    <xdr:to>
      <xdr:col>68</xdr:col>
      <xdr:colOff>152400</xdr:colOff>
      <xdr:row>59</xdr:row>
      <xdr:rowOff>168698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8022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166158</xdr:rowOff>
    </xdr:from>
    <xdr:to>
      <xdr:col>81</xdr:col>
      <xdr:colOff>95250</xdr:colOff>
      <xdr:row>60</xdr:row>
      <xdr:rowOff>96308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11235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2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150071</xdr:rowOff>
    </xdr:from>
    <xdr:to>
      <xdr:col>77</xdr:col>
      <xdr:colOff>95250</xdr:colOff>
      <xdr:row>60</xdr:row>
      <xdr:rowOff>80221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90398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113877</xdr:rowOff>
    </xdr:from>
    <xdr:to>
      <xdr:col>68</xdr:col>
      <xdr:colOff>203200</xdr:colOff>
      <xdr:row>60</xdr:row>
      <xdr:rowOff>44027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54204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117898</xdr:rowOff>
    </xdr:from>
    <xdr:to>
      <xdr:col>64</xdr:col>
      <xdr:colOff>152400</xdr:colOff>
      <xdr:row>60</xdr:row>
      <xdr:rowOff>48048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58225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単年度における実質公債費比率は、公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営企業債償還に対する繰入金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の減少等に伴い０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１ポイント改善したものの、直近３カ年平均の実質公債費比率については前年度と同じ数値となった。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今後についても、高浜クリーンセンター建替工事等の大規模な建設事業の元金償還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順次始まることから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、引き続き適正な市債発行に努める。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62654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20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86783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2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118956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447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167217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769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28381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．１ポイントの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大規模建設事業の起債に伴う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増加により将来負担額が増加したことや基金の取り崩しに伴う充当可能基金額の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減少が要因と考えられる。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早期健全化基準の３５０．０％は大きく下回るものの、今後も事業実施の適正化を図り、財政の健全化に努める。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164084</xdr:rowOff>
    </xdr:from>
    <xdr:to>
      <xdr:col>81</xdr:col>
      <xdr:colOff>44450</xdr:colOff>
      <xdr:row>16</xdr:row>
      <xdr:rowOff>41859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735834"/>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164084</xdr:rowOff>
    </xdr:from>
    <xdr:to>
      <xdr:col>77</xdr:col>
      <xdr:colOff>44450</xdr:colOff>
      <xdr:row>16</xdr:row>
      <xdr:rowOff>32207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35834"/>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32207</xdr:rowOff>
    </xdr:from>
    <xdr:to>
      <xdr:col>72</xdr:col>
      <xdr:colOff>203200</xdr:colOff>
      <xdr:row>16</xdr:row>
      <xdr:rowOff>95910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75407"/>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95910</xdr:rowOff>
    </xdr:from>
    <xdr:to>
      <xdr:col>68</xdr:col>
      <xdr:colOff>152400</xdr:colOff>
      <xdr:row>16</xdr:row>
      <xdr:rowOff>167335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39110"/>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162509</xdr:rowOff>
    </xdr:from>
    <xdr:to>
      <xdr:col>81</xdr:col>
      <xdr:colOff>95250</xdr:colOff>
      <xdr:row>16</xdr:row>
      <xdr:rowOff>92659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134586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0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113284</xdr:rowOff>
    </xdr:from>
    <xdr:to>
      <xdr:col>77</xdr:col>
      <xdr:colOff>95250</xdr:colOff>
      <xdr:row>16</xdr:row>
      <xdr:rowOff>43434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28211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71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152857</xdr:rowOff>
    </xdr:from>
    <xdr:to>
      <xdr:col>73</xdr:col>
      <xdr:colOff>44450</xdr:colOff>
      <xdr:row>16</xdr:row>
      <xdr:rowOff>83007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67784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1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45110</xdr:rowOff>
    </xdr:from>
    <xdr:to>
      <xdr:col>68</xdr:col>
      <xdr:colOff>203200</xdr:colOff>
      <xdr:row>16</xdr:row>
      <xdr:rowOff>146710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131487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7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116535</xdr:rowOff>
    </xdr:from>
    <xdr:to>
      <xdr:col>64</xdr:col>
      <xdr:colOff>152400</xdr:colOff>
      <xdr:row>17</xdr:row>
      <xdr:rowOff>46685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8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31462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94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367,861
360,841
459.16
185,291,327
179,557,411
5,350,197
88,304,953
148,458,895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がっており、類似団体と比較すると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定年退職年齢の延長に伴う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があったことにより、全体としては比率が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引き続き、人件費の圧縮に努める。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9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0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20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物価高騰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や人件費の上昇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があるものの、国の政策により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電気料が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軽減されたこと等により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と同率となった。しかし、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福祉の充実のための本市独自事業に要する委託料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依然として類似団体を上回る結果となっ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既存施設の管理・運営に係る経費も上昇傾向であることから、今後も引き続き、電気料等の需用費の節約や委託の仕様見直し等により、事務事業コストの縮減等に努める。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119380</xdr:rowOff>
    </xdr:from>
    <xdr:to>
      <xdr:col>82</xdr:col>
      <xdr:colOff>107950</xdr:colOff>
      <xdr:row>18</xdr:row>
      <xdr:rowOff>119380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05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xdr:rowOff>
    </xdr:from>
    <xdr:to>
      <xdr:col>78</xdr:col>
      <xdr:colOff>69850</xdr:colOff>
      <xdr:row>18</xdr:row>
      <xdr:rowOff>119380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1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xdr:rowOff>
    </xdr:from>
    <xdr:to>
      <xdr:col>73</xdr:col>
      <xdr:colOff>180975</xdr:colOff>
      <xdr:row>18</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91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29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40657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125730</xdr:rowOff>
    </xdr:from>
    <xdr:to>
      <xdr:col>74</xdr:col>
      <xdr:colOff>31750</xdr:colOff>
      <xdr:row>18</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40657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ポイント上がっており、類似団体と比較すると２．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障害福祉費や児童福祉費が増加したことにより、全体としては比率が上昇した。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扶助費の性質上、今後も増加していくことが推測されるため、引き続き経費の適正な執行に努める。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64407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853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83457</xdr:rowOff>
    </xdr:from>
    <xdr:to>
      <xdr:col>19</xdr:col>
      <xdr:colOff>187325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41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83457</xdr:rowOff>
    </xdr:from>
    <xdr:to>
      <xdr:col>15</xdr:col>
      <xdr:colOff>98425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41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64407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85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32657</xdr:rowOff>
    </xdr:from>
    <xdr:to>
      <xdr:col>15</xdr:col>
      <xdr:colOff>149225</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144434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介護保険特別会計や後期高齢者医療特別会計への繰出金が増加したこと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により、比率は前年度から０．４ポイント上昇したが、類似団体との比較では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高齢化の進行により、介護保険や後期高齢者の医療に対する負担は今後も増加すると見込まれるため、引き続き適正な執行に努める。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3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57</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137177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物価高騰対策に係る補助金等が増加したことにより、比率は前年度から０．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ポイント上昇し、依然として類似団体を上回る結果となった。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各種団体への運営補助等の本市独自事業に対する支出が大きく、類似団体を上回る状況が続いているため、補助金については、必要性や効果について引き続き検証を行い、適正な執行に努める。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38</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6329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598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598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39</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96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変わらず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同率である。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臨時財政対策債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や市庁舎建設事業等に係る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定期償還元金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大型の施設整備事業の償還が増加したことにより、全体としては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今後も大型の施設整備事業の償還が継続するため、引き続き適正な地方債発行に努める。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94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105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105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115570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1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ポイント上昇し、類似団体との比較では４．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や施設管理等に伴う物件費が今後も増加していくことが見込まれる中、「徹底した事業費の削減」、「重点事業の積極的な推進」、「人件費の圧縮」を３つの柱に掲げ、選択と集中により適正な予算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78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78</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124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77</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124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77</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125730</xdr:rowOff>
    </xdr:from>
    <xdr:to>
      <xdr:col>78</xdr:col>
      <xdr:colOff>120650</xdr:colOff>
      <xdr:row>78</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17797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群馬県高崎市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9652</xdr:rowOff>
    </xdr:from>
    <xdr:to>
      <xdr:col>29</xdr:col>
      <xdr:colOff>127000</xdr:colOff>
      <xdr:row>15</xdr:row>
      <xdr:rowOff>61392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9027"/>
          <a:ext cx="647700" cy="51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61392</xdr:rowOff>
    </xdr:from>
    <xdr:to>
      <xdr:col>26</xdr:col>
      <xdr:colOff>50800</xdr:colOff>
      <xdr:row>15</xdr:row>
      <xdr:rowOff>70841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80767"/>
          <a:ext cx="698500" cy="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70841</xdr:rowOff>
    </xdr:from>
    <xdr:to>
      <xdr:col>22</xdr:col>
      <xdr:colOff>114300</xdr:colOff>
      <xdr:row>15</xdr:row>
      <xdr:rowOff>163995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0216"/>
          <a:ext cx="698500" cy="9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163995</xdr:rowOff>
    </xdr:from>
    <xdr:to>
      <xdr:col>18</xdr:col>
      <xdr:colOff>177800</xdr:colOff>
      <xdr:row>16</xdr:row>
      <xdr:rowOff>119609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3370"/>
          <a:ext cx="698500" cy="127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130302</xdr:rowOff>
    </xdr:from>
    <xdr:to>
      <xdr:col>29</xdr:col>
      <xdr:colOff>177800</xdr:colOff>
      <xdr:row>15</xdr:row>
      <xdr:rowOff>60452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8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146829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10592</xdr:rowOff>
    </xdr:from>
    <xdr:to>
      <xdr:col>26</xdr:col>
      <xdr:colOff>101600</xdr:colOff>
      <xdr:row>15</xdr:row>
      <xdr:rowOff>112192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122369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20041</xdr:rowOff>
    </xdr:from>
    <xdr:to>
      <xdr:col>22</xdr:col>
      <xdr:colOff>165100</xdr:colOff>
      <xdr:row>15</xdr:row>
      <xdr:rowOff>121641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9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131818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113195</xdr:rowOff>
    </xdr:from>
    <xdr:to>
      <xdr:col>19</xdr:col>
      <xdr:colOff>38100</xdr:colOff>
      <xdr:row>16</xdr:row>
      <xdr:rowOff>43345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2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53522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0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68809</xdr:rowOff>
    </xdr:from>
    <xdr:to>
      <xdr:col>15</xdr:col>
      <xdr:colOff>101600</xdr:colOff>
      <xdr:row>16</xdr:row>
      <xdr:rowOff>170409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9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2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218440</xdr:rowOff>
    </xdr:from>
    <xdr:to>
      <xdr:col>29</xdr:col>
      <xdr:colOff>127000</xdr:colOff>
      <xdr:row>35</xdr:row>
      <xdr:rowOff>219621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28790"/>
          <a:ext cx="647700" cy="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219621</xdr:rowOff>
    </xdr:from>
    <xdr:to>
      <xdr:col>26</xdr:col>
      <xdr:colOff>50800</xdr:colOff>
      <xdr:row>35</xdr:row>
      <xdr:rowOff>242176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29971"/>
          <a:ext cx="698500" cy="2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242176</xdr:rowOff>
    </xdr:from>
    <xdr:to>
      <xdr:col>22</xdr:col>
      <xdr:colOff>114300</xdr:colOff>
      <xdr:row>35</xdr:row>
      <xdr:rowOff>249034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2526"/>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173177</xdr:rowOff>
    </xdr:from>
    <xdr:to>
      <xdr:col>18</xdr:col>
      <xdr:colOff>177800</xdr:colOff>
      <xdr:row>35</xdr:row>
      <xdr:rowOff>249034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83527"/>
          <a:ext cx="698500" cy="75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167640</xdr:rowOff>
    </xdr:from>
    <xdr:to>
      <xdr:col>29</xdr:col>
      <xdr:colOff>177800</xdr:colOff>
      <xdr:row>35</xdr:row>
      <xdr:rowOff>269240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7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139717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5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168821</xdr:rowOff>
    </xdr:from>
    <xdr:to>
      <xdr:col>26</xdr:col>
      <xdr:colOff>101600</xdr:colOff>
      <xdr:row>35</xdr:row>
      <xdr:rowOff>270421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9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255198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65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191376</xdr:rowOff>
    </xdr:from>
    <xdr:to>
      <xdr:col>22</xdr:col>
      <xdr:colOff>165100</xdr:colOff>
      <xdr:row>35</xdr:row>
      <xdr:rowOff>292976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277753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8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198234</xdr:rowOff>
    </xdr:from>
    <xdr:to>
      <xdr:col>19</xdr:col>
      <xdr:colOff>38100</xdr:colOff>
      <xdr:row>35</xdr:row>
      <xdr:rowOff>299834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284611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9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122377</xdr:rowOff>
    </xdr:from>
    <xdr:to>
      <xdr:col>15</xdr:col>
      <xdr:colOff>101600</xdr:colOff>
      <xdr:row>35</xdr:row>
      <xdr:rowOff>223977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2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208754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1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367,861
360,841
459.16
185,291,327
179,557,411
5,350,197
88,304,953
148,458,895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22581</xdr:rowOff>
    </xdr:from>
    <xdr:to>
      <xdr:col>24</xdr:col>
      <xdr:colOff>63500</xdr:colOff>
      <xdr:row>36</xdr:row>
      <xdr:rowOff>73292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94781"/>
          <a:ext cx="838200" cy="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22581</xdr:rowOff>
    </xdr:from>
    <xdr:to>
      <xdr:col>19</xdr:col>
      <xdr:colOff>177800</xdr:colOff>
      <xdr:row>36</xdr:row>
      <xdr:rowOff>90360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4781"/>
          <a:ext cx="889000" cy="6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90360</xdr:rowOff>
    </xdr:from>
    <xdr:to>
      <xdr:col>15</xdr:col>
      <xdr:colOff>50800</xdr:colOff>
      <xdr:row>37</xdr:row>
      <xdr:rowOff>5626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2560"/>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5626</xdr:rowOff>
    </xdr:from>
    <xdr:to>
      <xdr:col>10</xdr:col>
      <xdr:colOff>114300</xdr:colOff>
      <xdr:row>38</xdr:row>
      <xdr:rowOff>31115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9276"/>
          <a:ext cx="889000" cy="19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22492</xdr:rowOff>
    </xdr:from>
    <xdr:to>
      <xdr:col>24</xdr:col>
      <xdr:colOff>114300</xdr:colOff>
      <xdr:row>36</xdr:row>
      <xdr:rowOff>124092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143231</xdr:rowOff>
    </xdr:from>
    <xdr:to>
      <xdr:col>20</xdr:col>
      <xdr:colOff>38100</xdr:colOff>
      <xdr:row>36</xdr:row>
      <xdr:rowOff>73381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89908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39560</xdr:rowOff>
    </xdr:from>
    <xdr:to>
      <xdr:col>15</xdr:col>
      <xdr:colOff>101600</xdr:colOff>
      <xdr:row>36</xdr:row>
      <xdr:rowOff>141160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132287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126276</xdr:rowOff>
    </xdr:from>
    <xdr:to>
      <xdr:col>10</xdr:col>
      <xdr:colOff>165100</xdr:colOff>
      <xdr:row>37</xdr:row>
      <xdr:rowOff>56426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47553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151765</xdr:rowOff>
    </xdr:from>
    <xdr:to>
      <xdr:col>6</xdr:col>
      <xdr:colOff>38100</xdr:colOff>
      <xdr:row>38</xdr:row>
      <xdr:rowOff>81915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73042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166577</xdr:rowOff>
    </xdr:from>
    <xdr:to>
      <xdr:col>24</xdr:col>
      <xdr:colOff>63500</xdr:colOff>
      <xdr:row>55</xdr:row>
      <xdr:rowOff>67659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24877"/>
          <a:ext cx="8382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166577</xdr:rowOff>
    </xdr:from>
    <xdr:to>
      <xdr:col>19</xdr:col>
      <xdr:colOff>177800</xdr:colOff>
      <xdr:row>55</xdr:row>
      <xdr:rowOff>12272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2487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12272</xdr:rowOff>
    </xdr:from>
    <xdr:to>
      <xdr:col>15</xdr:col>
      <xdr:colOff>50800</xdr:colOff>
      <xdr:row>56</xdr:row>
      <xdr:rowOff>156159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42022"/>
          <a:ext cx="889000" cy="31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123437</xdr:rowOff>
    </xdr:from>
    <xdr:to>
      <xdr:col>10</xdr:col>
      <xdr:colOff>114300</xdr:colOff>
      <xdr:row>56</xdr:row>
      <xdr:rowOff>156159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24637"/>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16859</xdr:rowOff>
    </xdr:from>
    <xdr:to>
      <xdr:col>24</xdr:col>
      <xdr:colOff>114300</xdr:colOff>
      <xdr:row>55</xdr:row>
      <xdr:rowOff>118459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39736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9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115777</xdr:rowOff>
    </xdr:from>
    <xdr:to>
      <xdr:col>20</xdr:col>
      <xdr:colOff>38100</xdr:colOff>
      <xdr:row>55</xdr:row>
      <xdr:rowOff>45927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7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37054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132922</xdr:rowOff>
    </xdr:from>
    <xdr:to>
      <xdr:col>15</xdr:col>
      <xdr:colOff>101600</xdr:colOff>
      <xdr:row>55</xdr:row>
      <xdr:rowOff>63072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79599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6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105359</xdr:rowOff>
    </xdr:from>
    <xdr:to>
      <xdr:col>10</xdr:col>
      <xdr:colOff>165100</xdr:colOff>
      <xdr:row>57</xdr:row>
      <xdr:rowOff>35509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72637</xdr:rowOff>
    </xdr:from>
    <xdr:to>
      <xdr:col>6</xdr:col>
      <xdr:colOff>38100</xdr:colOff>
      <xdr:row>57</xdr:row>
      <xdr:rowOff>2787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7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19314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96540</xdr:rowOff>
    </xdr:from>
    <xdr:to>
      <xdr:col>24</xdr:col>
      <xdr:colOff>63500</xdr:colOff>
      <xdr:row>76</xdr:row>
      <xdr:rowOff>106232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26740"/>
          <a:ext cx="8382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67463</xdr:rowOff>
    </xdr:from>
    <xdr:to>
      <xdr:col>19</xdr:col>
      <xdr:colOff>177800</xdr:colOff>
      <xdr:row>76</xdr:row>
      <xdr:rowOff>96540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97663"/>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67463</xdr:rowOff>
    </xdr:from>
    <xdr:to>
      <xdr:col>15</xdr:col>
      <xdr:colOff>50800</xdr:colOff>
      <xdr:row>77</xdr:row>
      <xdr:rowOff>42317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97663"/>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161737</xdr:rowOff>
    </xdr:from>
    <xdr:to>
      <xdr:col>10</xdr:col>
      <xdr:colOff>114300</xdr:colOff>
      <xdr:row>77</xdr:row>
      <xdr:rowOff>42317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91937"/>
          <a:ext cx="889000" cy="5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55432</xdr:rowOff>
    </xdr:from>
    <xdr:to>
      <xdr:col>24</xdr:col>
      <xdr:colOff>114300</xdr:colOff>
      <xdr:row>76</xdr:row>
      <xdr:rowOff>157032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33859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6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45740</xdr:rowOff>
    </xdr:from>
    <xdr:to>
      <xdr:col>20</xdr:col>
      <xdr:colOff>38100</xdr:colOff>
      <xdr:row>76</xdr:row>
      <xdr:rowOff>147340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138467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6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16663</xdr:rowOff>
    </xdr:from>
    <xdr:to>
      <xdr:col>15</xdr:col>
      <xdr:colOff>101600</xdr:colOff>
      <xdr:row>76</xdr:row>
      <xdr:rowOff>118263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109390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162967</xdr:rowOff>
    </xdr:from>
    <xdr:to>
      <xdr:col>10</xdr:col>
      <xdr:colOff>165100</xdr:colOff>
      <xdr:row>77</xdr:row>
      <xdr:rowOff>93117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84244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110937</xdr:rowOff>
    </xdr:from>
    <xdr:to>
      <xdr:col>6</xdr:col>
      <xdr:colOff>38100</xdr:colOff>
      <xdr:row>77</xdr:row>
      <xdr:rowOff>41087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32214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123427</xdr:rowOff>
    </xdr:from>
    <xdr:to>
      <xdr:col>24</xdr:col>
      <xdr:colOff>63500</xdr:colOff>
      <xdr:row>97</xdr:row>
      <xdr:rowOff>170267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54077"/>
          <a:ext cx="838200" cy="4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112475</xdr:rowOff>
    </xdr:from>
    <xdr:to>
      <xdr:col>19</xdr:col>
      <xdr:colOff>177800</xdr:colOff>
      <xdr:row>97</xdr:row>
      <xdr:rowOff>170267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43125"/>
          <a:ext cx="889000" cy="5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112475</xdr:rowOff>
    </xdr:from>
    <xdr:to>
      <xdr:col>15</xdr:col>
      <xdr:colOff>50800</xdr:colOff>
      <xdr:row>98</xdr:row>
      <xdr:rowOff>161297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43125"/>
          <a:ext cx="889000" cy="2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161297</xdr:rowOff>
    </xdr:from>
    <xdr:to>
      <xdr:col>10</xdr:col>
      <xdr:colOff>114300</xdr:colOff>
      <xdr:row>99</xdr:row>
      <xdr:rowOff>30657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63397"/>
          <a:ext cx="889000" cy="4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72627</xdr:rowOff>
    </xdr:from>
    <xdr:to>
      <xdr:col>24</xdr:col>
      <xdr:colOff>114300</xdr:colOff>
      <xdr:row>98</xdr:row>
      <xdr:rowOff>2777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0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51054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8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119467</xdr:rowOff>
    </xdr:from>
    <xdr:to>
      <xdr:col>20</xdr:col>
      <xdr:colOff>38100</xdr:colOff>
      <xdr:row>98</xdr:row>
      <xdr:rowOff>49617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5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40744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61675</xdr:rowOff>
    </xdr:from>
    <xdr:to>
      <xdr:col>15</xdr:col>
      <xdr:colOff>101600</xdr:colOff>
      <xdr:row>97</xdr:row>
      <xdr:rowOff>163275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154402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8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110497</xdr:rowOff>
    </xdr:from>
    <xdr:to>
      <xdr:col>10</xdr:col>
      <xdr:colOff>165100</xdr:colOff>
      <xdr:row>99</xdr:row>
      <xdr:rowOff>40647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31774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700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151307</xdr:rowOff>
    </xdr:from>
    <xdr:to>
      <xdr:col>6</xdr:col>
      <xdr:colOff>38100</xdr:colOff>
      <xdr:row>99</xdr:row>
      <xdr:rowOff>81457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72584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4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161493</xdr:rowOff>
    </xdr:from>
    <xdr:to>
      <xdr:col>55</xdr:col>
      <xdr:colOff>0</xdr:colOff>
      <xdr:row>36</xdr:row>
      <xdr:rowOff>47422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62243"/>
          <a:ext cx="8382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161493</xdr:rowOff>
    </xdr:from>
    <xdr:to>
      <xdr:col>50</xdr:col>
      <xdr:colOff>114300</xdr:colOff>
      <xdr:row>36</xdr:row>
      <xdr:rowOff>52113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62243"/>
          <a:ext cx="889000" cy="6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13252</xdr:rowOff>
    </xdr:from>
    <xdr:to>
      <xdr:col>45</xdr:col>
      <xdr:colOff>177800</xdr:colOff>
      <xdr:row>36</xdr:row>
      <xdr:rowOff>52113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56752"/>
          <a:ext cx="889000" cy="106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13252</xdr:rowOff>
    </xdr:from>
    <xdr:to>
      <xdr:col>41</xdr:col>
      <xdr:colOff>50800</xdr:colOff>
      <xdr:row>36</xdr:row>
      <xdr:rowOff>75452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56752"/>
          <a:ext cx="889000" cy="109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168072</xdr:rowOff>
    </xdr:from>
    <xdr:to>
      <xdr:col>55</xdr:col>
      <xdr:colOff>50800</xdr:colOff>
      <xdr:row>36</xdr:row>
      <xdr:rowOff>98222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19499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2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110693</xdr:rowOff>
    </xdr:from>
    <xdr:to>
      <xdr:col>50</xdr:col>
      <xdr:colOff>165100</xdr:colOff>
      <xdr:row>36</xdr:row>
      <xdr:rowOff>40843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57370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8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1313</xdr:rowOff>
    </xdr:from>
    <xdr:to>
      <xdr:col>46</xdr:col>
      <xdr:colOff>38100</xdr:colOff>
      <xdr:row>36</xdr:row>
      <xdr:rowOff>102913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119440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133902</xdr:rowOff>
    </xdr:from>
    <xdr:to>
      <xdr:col>41</xdr:col>
      <xdr:colOff>101600</xdr:colOff>
      <xdr:row>30</xdr:row>
      <xdr:rowOff>64052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0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80579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88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24652</xdr:rowOff>
    </xdr:from>
    <xdr:to>
      <xdr:col>36</xdr:col>
      <xdr:colOff>165100</xdr:colOff>
      <xdr:row>36</xdr:row>
      <xdr:rowOff>126252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9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142779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150281</xdr:rowOff>
    </xdr:from>
    <xdr:to>
      <xdr:col>55</xdr:col>
      <xdr:colOff>0</xdr:colOff>
      <xdr:row>57</xdr:row>
      <xdr:rowOff>79104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08581"/>
          <a:ext cx="838200" cy="44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79104</xdr:rowOff>
    </xdr:from>
    <xdr:to>
      <xdr:col>50</xdr:col>
      <xdr:colOff>114300</xdr:colOff>
      <xdr:row>57</xdr:row>
      <xdr:rowOff>80362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51754"/>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80362</xdr:rowOff>
    </xdr:from>
    <xdr:to>
      <xdr:col>45</xdr:col>
      <xdr:colOff>177800</xdr:colOff>
      <xdr:row>58</xdr:row>
      <xdr:rowOff>37140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53012"/>
          <a:ext cx="889000" cy="1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68279</xdr:rowOff>
    </xdr:from>
    <xdr:to>
      <xdr:col>41</xdr:col>
      <xdr:colOff>50800</xdr:colOff>
      <xdr:row>58</xdr:row>
      <xdr:rowOff>37140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326579"/>
          <a:ext cx="889000" cy="6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99481</xdr:rowOff>
    </xdr:from>
    <xdr:to>
      <xdr:col>55</xdr:col>
      <xdr:colOff>50800</xdr:colOff>
      <xdr:row>55</xdr:row>
      <xdr:rowOff>29631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5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122358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0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28304</xdr:rowOff>
    </xdr:from>
    <xdr:to>
      <xdr:col>50</xdr:col>
      <xdr:colOff>165100</xdr:colOff>
      <xdr:row>57</xdr:row>
      <xdr:rowOff>129904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121031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9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29562</xdr:rowOff>
    </xdr:from>
    <xdr:to>
      <xdr:col>46</xdr:col>
      <xdr:colOff>38100</xdr:colOff>
      <xdr:row>57</xdr:row>
      <xdr:rowOff>131162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0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122289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9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157790</xdr:rowOff>
    </xdr:from>
    <xdr:to>
      <xdr:col>41</xdr:col>
      <xdr:colOff>101600</xdr:colOff>
      <xdr:row>58</xdr:row>
      <xdr:rowOff>87940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79067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17479</xdr:rowOff>
    </xdr:from>
    <xdr:to>
      <xdr:col>36</xdr:col>
      <xdr:colOff>165100</xdr:colOff>
      <xdr:row>54</xdr:row>
      <xdr:rowOff>119079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135606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5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113433</xdr:rowOff>
    </xdr:from>
    <xdr:to>
      <xdr:col>55</xdr:col>
      <xdr:colOff>0</xdr:colOff>
      <xdr:row>77</xdr:row>
      <xdr:rowOff>156662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15083"/>
          <a:ext cx="838200" cy="4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124247</xdr:rowOff>
    </xdr:from>
    <xdr:to>
      <xdr:col>50</xdr:col>
      <xdr:colOff>114300</xdr:colOff>
      <xdr:row>77</xdr:row>
      <xdr:rowOff>156662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25897"/>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56238</xdr:rowOff>
    </xdr:from>
    <xdr:to>
      <xdr:col>45</xdr:col>
      <xdr:colOff>177800</xdr:colOff>
      <xdr:row>77</xdr:row>
      <xdr:rowOff>124247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57888"/>
          <a:ext cx="8890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139609</xdr:rowOff>
    </xdr:from>
    <xdr:to>
      <xdr:col>41</xdr:col>
      <xdr:colOff>50800</xdr:colOff>
      <xdr:row>77</xdr:row>
      <xdr:rowOff>56238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484009"/>
          <a:ext cx="889000" cy="77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62633</xdr:rowOff>
    </xdr:from>
    <xdr:to>
      <xdr:col>55</xdr:col>
      <xdr:colOff>50800</xdr:colOff>
      <xdr:row>77</xdr:row>
      <xdr:rowOff>164233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41060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4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105862</xdr:rowOff>
    </xdr:from>
    <xdr:to>
      <xdr:col>50</xdr:col>
      <xdr:colOff>165100</xdr:colOff>
      <xdr:row>78</xdr:row>
      <xdr:rowOff>36012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27139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0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73447</xdr:rowOff>
    </xdr:from>
    <xdr:to>
      <xdr:col>46</xdr:col>
      <xdr:colOff>38100</xdr:colOff>
      <xdr:row>78</xdr:row>
      <xdr:rowOff>3597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166174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5438</xdr:rowOff>
    </xdr:from>
    <xdr:to>
      <xdr:col>41</xdr:col>
      <xdr:colOff>101600</xdr:colOff>
      <xdr:row>77</xdr:row>
      <xdr:rowOff>107038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0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98165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2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88809</xdr:rowOff>
    </xdr:from>
    <xdr:to>
      <xdr:col>36</xdr:col>
      <xdr:colOff>165100</xdr:colOff>
      <xdr:row>73</xdr:row>
      <xdr:rowOff>18959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4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35486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20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88894</xdr:rowOff>
    </xdr:from>
    <xdr:to>
      <xdr:col>55</xdr:col>
      <xdr:colOff>0</xdr:colOff>
      <xdr:row>96</xdr:row>
      <xdr:rowOff>20980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033744"/>
          <a:ext cx="838200" cy="44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20980</xdr:rowOff>
    </xdr:from>
    <xdr:to>
      <xdr:col>50</xdr:col>
      <xdr:colOff>114300</xdr:colOff>
      <xdr:row>96</xdr:row>
      <xdr:rowOff>49194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80180"/>
          <a:ext cx="889000" cy="2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49194</xdr:rowOff>
    </xdr:from>
    <xdr:to>
      <xdr:col>45</xdr:col>
      <xdr:colOff>177800</xdr:colOff>
      <xdr:row>97</xdr:row>
      <xdr:rowOff>135623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08394"/>
          <a:ext cx="889000" cy="25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86779</xdr:rowOff>
    </xdr:from>
    <xdr:to>
      <xdr:col>41</xdr:col>
      <xdr:colOff>50800</xdr:colOff>
      <xdr:row>97</xdr:row>
      <xdr:rowOff>135623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17429"/>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38094</xdr:rowOff>
    </xdr:from>
    <xdr:to>
      <xdr:col>55</xdr:col>
      <xdr:colOff>50800</xdr:colOff>
      <xdr:row>93</xdr:row>
      <xdr:rowOff>139694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9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60971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83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141630</xdr:rowOff>
    </xdr:from>
    <xdr:to>
      <xdr:col>50</xdr:col>
      <xdr:colOff>165100</xdr:colOff>
      <xdr:row>96</xdr:row>
      <xdr:rowOff>71780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88307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0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169844</xdr:rowOff>
    </xdr:from>
    <xdr:to>
      <xdr:col>46</xdr:col>
      <xdr:colOff>38100</xdr:colOff>
      <xdr:row>96</xdr:row>
      <xdr:rowOff>99994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116521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84823</xdr:rowOff>
    </xdr:from>
    <xdr:to>
      <xdr:col>41</xdr:col>
      <xdr:colOff>101600</xdr:colOff>
      <xdr:row>98</xdr:row>
      <xdr:rowOff>14973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1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35979</xdr:rowOff>
    </xdr:from>
    <xdr:to>
      <xdr:col>36</xdr:col>
      <xdr:colOff>165100</xdr:colOff>
      <xdr:row>97</xdr:row>
      <xdr:rowOff>137579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128706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33248</xdr:rowOff>
    </xdr:from>
    <xdr:to>
      <xdr:col>85</xdr:col>
      <xdr:colOff>127000</xdr:colOff>
      <xdr:row>39</xdr:row>
      <xdr:rowOff>40792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19798"/>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29743</xdr:rowOff>
    </xdr:from>
    <xdr:to>
      <xdr:col>81</xdr:col>
      <xdr:colOff>50800</xdr:colOff>
      <xdr:row>39</xdr:row>
      <xdr:rowOff>33248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16293"/>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135128</xdr:rowOff>
    </xdr:from>
    <xdr:to>
      <xdr:col>76</xdr:col>
      <xdr:colOff>114300</xdr:colOff>
      <xdr:row>39</xdr:row>
      <xdr:rowOff>29743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0228"/>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135128</xdr:rowOff>
    </xdr:from>
    <xdr:to>
      <xdr:col>71</xdr:col>
      <xdr:colOff>177800</xdr:colOff>
      <xdr:row>38</xdr:row>
      <xdr:rowOff>154483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50228"/>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161442</xdr:rowOff>
    </xdr:from>
    <xdr:to>
      <xdr:col>85</xdr:col>
      <xdr:colOff>177800</xdr:colOff>
      <xdr:row>39</xdr:row>
      <xdr:rowOff>91592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76369</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14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153898</xdr:rowOff>
    </xdr:from>
    <xdr:to>
      <xdr:col>81</xdr:col>
      <xdr:colOff>101600</xdr:colOff>
      <xdr:row>39</xdr:row>
      <xdr:rowOff>84048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75175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61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150393</xdr:rowOff>
    </xdr:from>
    <xdr:to>
      <xdr:col>76</xdr:col>
      <xdr:colOff>165100</xdr:colOff>
      <xdr:row>39</xdr:row>
      <xdr:rowOff>80543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71670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58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84328</xdr:rowOff>
    </xdr:from>
    <xdr:to>
      <xdr:col>72</xdr:col>
      <xdr:colOff>38100</xdr:colOff>
      <xdr:row>39</xdr:row>
      <xdr:rowOff>14478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5605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103683</xdr:rowOff>
    </xdr:from>
    <xdr:to>
      <xdr:col>67</xdr:col>
      <xdr:colOff>101600</xdr:colOff>
      <xdr:row>39</xdr:row>
      <xdr:rowOff>33833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24960</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1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9941</xdr:rowOff>
    </xdr:from>
    <xdr:to>
      <xdr:col>85</xdr:col>
      <xdr:colOff>127000</xdr:colOff>
      <xdr:row>75</xdr:row>
      <xdr:rowOff>15084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868691"/>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15084</xdr:rowOff>
    </xdr:from>
    <xdr:to>
      <xdr:col>81</xdr:col>
      <xdr:colOff>50800</xdr:colOff>
      <xdr:row>75</xdr:row>
      <xdr:rowOff>59948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73834"/>
          <a:ext cx="889000" cy="4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58690</xdr:rowOff>
    </xdr:from>
    <xdr:to>
      <xdr:col>76</xdr:col>
      <xdr:colOff>114300</xdr:colOff>
      <xdr:row>75</xdr:row>
      <xdr:rowOff>59948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917440"/>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58690</xdr:rowOff>
    </xdr:from>
    <xdr:to>
      <xdr:col>71</xdr:col>
      <xdr:colOff>177800</xdr:colOff>
      <xdr:row>75</xdr:row>
      <xdr:rowOff>69234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17440"/>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130591</xdr:rowOff>
    </xdr:from>
    <xdr:to>
      <xdr:col>85</xdr:col>
      <xdr:colOff>177800</xdr:colOff>
      <xdr:row>75</xdr:row>
      <xdr:rowOff>60741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153468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135734</xdr:rowOff>
    </xdr:from>
    <xdr:to>
      <xdr:col>81</xdr:col>
      <xdr:colOff>101600</xdr:colOff>
      <xdr:row>75</xdr:row>
      <xdr:rowOff>65884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2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82411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9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9148</xdr:rowOff>
    </xdr:from>
    <xdr:to>
      <xdr:col>76</xdr:col>
      <xdr:colOff>165100</xdr:colOff>
      <xdr:row>75</xdr:row>
      <xdr:rowOff>110748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6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101875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96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7890</xdr:rowOff>
    </xdr:from>
    <xdr:to>
      <xdr:col>72</xdr:col>
      <xdr:colOff>38100</xdr:colOff>
      <xdr:row>75</xdr:row>
      <xdr:rowOff>109490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126017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4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18434</xdr:rowOff>
    </xdr:from>
    <xdr:to>
      <xdr:col>67</xdr:col>
      <xdr:colOff>101600</xdr:colOff>
      <xdr:row>75</xdr:row>
      <xdr:rowOff>120034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111161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96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55902</xdr:rowOff>
    </xdr:from>
    <xdr:to>
      <xdr:col>85</xdr:col>
      <xdr:colOff>127000</xdr:colOff>
      <xdr:row>98</xdr:row>
      <xdr:rowOff>87677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58002"/>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43982</xdr:rowOff>
    </xdr:from>
    <xdr:to>
      <xdr:col>81</xdr:col>
      <xdr:colOff>50800</xdr:colOff>
      <xdr:row>98</xdr:row>
      <xdr:rowOff>87677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674632"/>
          <a:ext cx="889000" cy="2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43982</xdr:rowOff>
    </xdr:from>
    <xdr:to>
      <xdr:col>76</xdr:col>
      <xdr:colOff>114300</xdr:colOff>
      <xdr:row>98</xdr:row>
      <xdr:rowOff>91726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674632"/>
          <a:ext cx="889000" cy="21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91726</xdr:rowOff>
    </xdr:from>
    <xdr:to>
      <xdr:col>71</xdr:col>
      <xdr:colOff>177800</xdr:colOff>
      <xdr:row>99</xdr:row>
      <xdr:rowOff>28699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93826"/>
          <a:ext cx="889000" cy="10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5102</xdr:rowOff>
    </xdr:from>
    <xdr:to>
      <xdr:col>85</xdr:col>
      <xdr:colOff>177800</xdr:colOff>
      <xdr:row>98</xdr:row>
      <xdr:rowOff>106702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0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154979</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36877</xdr:rowOff>
    </xdr:from>
    <xdr:to>
      <xdr:col>81</xdr:col>
      <xdr:colOff>101600</xdr:colOff>
      <xdr:row>98</xdr:row>
      <xdr:rowOff>138477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3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129604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3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164632</xdr:rowOff>
    </xdr:from>
    <xdr:to>
      <xdr:col>76</xdr:col>
      <xdr:colOff>165100</xdr:colOff>
      <xdr:row>97</xdr:row>
      <xdr:rowOff>94782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2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85909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7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40926</xdr:rowOff>
    </xdr:from>
    <xdr:to>
      <xdr:col>72</xdr:col>
      <xdr:colOff>38100</xdr:colOff>
      <xdr:row>98</xdr:row>
      <xdr:rowOff>142526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133653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149349</xdr:rowOff>
    </xdr:from>
    <xdr:to>
      <xdr:col>67</xdr:col>
      <xdr:colOff>101600</xdr:colOff>
      <xdr:row>99</xdr:row>
      <xdr:rowOff>79499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70626</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31686</xdr:rowOff>
    </xdr:from>
    <xdr:to>
      <xdr:col>116</xdr:col>
      <xdr:colOff>63500</xdr:colOff>
      <xdr:row>39</xdr:row>
      <xdr:rowOff>34354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718236"/>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34354</xdr:rowOff>
    </xdr:from>
    <xdr:to>
      <xdr:col>111</xdr:col>
      <xdr:colOff>177800</xdr:colOff>
      <xdr:row>39</xdr:row>
      <xdr:rowOff>34354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20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24067</xdr:rowOff>
    </xdr:from>
    <xdr:to>
      <xdr:col>107</xdr:col>
      <xdr:colOff>50800</xdr:colOff>
      <xdr:row>39</xdr:row>
      <xdr:rowOff>34354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1061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24067</xdr:rowOff>
    </xdr:from>
    <xdr:to>
      <xdr:col>102</xdr:col>
      <xdr:colOff>114300</xdr:colOff>
      <xdr:row>39</xdr:row>
      <xdr:rowOff>33782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710617"/>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152336</xdr:rowOff>
    </xdr:from>
    <xdr:to>
      <xdr:col>116</xdr:col>
      <xdr:colOff>114300</xdr:colOff>
      <xdr:row>39</xdr:row>
      <xdr:rowOff>82486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67263</xdr:rowOff>
    </xdr:from>
    <xdr:ext cx="313932"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82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155004</xdr:rowOff>
    </xdr:from>
    <xdr:to>
      <xdr:col>112</xdr:col>
      <xdr:colOff>38100</xdr:colOff>
      <xdr:row>39</xdr:row>
      <xdr:rowOff>85154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76281</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66333" y="6762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155004</xdr:rowOff>
    </xdr:from>
    <xdr:to>
      <xdr:col>107</xdr:col>
      <xdr:colOff>101600</xdr:colOff>
      <xdr:row>39</xdr:row>
      <xdr:rowOff>85154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76281</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77333" y="6762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144717</xdr:rowOff>
    </xdr:from>
    <xdr:to>
      <xdr:col>102</xdr:col>
      <xdr:colOff>165100</xdr:colOff>
      <xdr:row>39</xdr:row>
      <xdr:rowOff>74867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65994</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5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154432</xdr:rowOff>
    </xdr:from>
    <xdr:to>
      <xdr:col>98</xdr:col>
      <xdr:colOff>38100</xdr:colOff>
      <xdr:row>39</xdr:row>
      <xdr:rowOff>84582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75709</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99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100247</xdr:rowOff>
    </xdr:from>
    <xdr:to>
      <xdr:col>116</xdr:col>
      <xdr:colOff>63500</xdr:colOff>
      <xdr:row>55</xdr:row>
      <xdr:rowOff>12560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358547"/>
          <a:ext cx="838200" cy="8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135775</xdr:rowOff>
    </xdr:from>
    <xdr:to>
      <xdr:col>111</xdr:col>
      <xdr:colOff>177800</xdr:colOff>
      <xdr:row>54</xdr:row>
      <xdr:rowOff>100247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222625"/>
          <a:ext cx="889000" cy="1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13646</xdr:rowOff>
    </xdr:from>
    <xdr:to>
      <xdr:col>107</xdr:col>
      <xdr:colOff>50800</xdr:colOff>
      <xdr:row>53</xdr:row>
      <xdr:rowOff>135775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8929046"/>
          <a:ext cx="889000" cy="29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13646</xdr:rowOff>
    </xdr:from>
    <xdr:to>
      <xdr:col>102</xdr:col>
      <xdr:colOff>114300</xdr:colOff>
      <xdr:row>55</xdr:row>
      <xdr:rowOff>65024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8929046"/>
          <a:ext cx="889000" cy="56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133210</xdr:rowOff>
    </xdr:from>
    <xdr:to>
      <xdr:col>116</xdr:col>
      <xdr:colOff>114300</xdr:colOff>
      <xdr:row>55</xdr:row>
      <xdr:rowOff>63360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3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156087</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2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49447</xdr:rowOff>
    </xdr:from>
    <xdr:to>
      <xdr:col>112</xdr:col>
      <xdr:colOff>38100</xdr:colOff>
      <xdr:row>54</xdr:row>
      <xdr:rowOff>151047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3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167574</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0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84975</xdr:rowOff>
    </xdr:from>
    <xdr:to>
      <xdr:col>107</xdr:col>
      <xdr:colOff>101600</xdr:colOff>
      <xdr:row>54</xdr:row>
      <xdr:rowOff>15125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31652</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89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134296</xdr:rowOff>
    </xdr:from>
    <xdr:to>
      <xdr:col>102</xdr:col>
      <xdr:colOff>165100</xdr:colOff>
      <xdr:row>52</xdr:row>
      <xdr:rowOff>64446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887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80973</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86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14224</xdr:rowOff>
    </xdr:from>
    <xdr:to>
      <xdr:col>98</xdr:col>
      <xdr:colOff>38100</xdr:colOff>
      <xdr:row>55</xdr:row>
      <xdr:rowOff>115824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4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132351</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21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127241</xdr:rowOff>
    </xdr:from>
    <xdr:to>
      <xdr:col>116</xdr:col>
      <xdr:colOff>63500</xdr:colOff>
      <xdr:row>76</xdr:row>
      <xdr:rowOff>4635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85991"/>
          <a:ext cx="8382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4635</xdr:rowOff>
    </xdr:from>
    <xdr:to>
      <xdr:col>111</xdr:col>
      <xdr:colOff>177800</xdr:colOff>
      <xdr:row>76</xdr:row>
      <xdr:rowOff>24485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34835"/>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24485</xdr:rowOff>
    </xdr:from>
    <xdr:to>
      <xdr:col>107</xdr:col>
      <xdr:colOff>50800</xdr:colOff>
      <xdr:row>76</xdr:row>
      <xdr:rowOff>50012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5468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50012</xdr:rowOff>
    </xdr:from>
    <xdr:to>
      <xdr:col>102</xdr:col>
      <xdr:colOff>114300</xdr:colOff>
      <xdr:row>76</xdr:row>
      <xdr:rowOff>88722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80212"/>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76441</xdr:rowOff>
    </xdr:from>
    <xdr:to>
      <xdr:col>116</xdr:col>
      <xdr:colOff>114300</xdr:colOff>
      <xdr:row>76</xdr:row>
      <xdr:rowOff>6592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351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54868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125285</xdr:rowOff>
    </xdr:from>
    <xdr:to>
      <xdr:col>112</xdr:col>
      <xdr:colOff>38100</xdr:colOff>
      <xdr:row>76</xdr:row>
      <xdr:rowOff>55435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46562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7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145135</xdr:rowOff>
    </xdr:from>
    <xdr:to>
      <xdr:col>107</xdr:col>
      <xdr:colOff>101600</xdr:colOff>
      <xdr:row>76</xdr:row>
      <xdr:rowOff>75285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66412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170662</xdr:rowOff>
    </xdr:from>
    <xdr:to>
      <xdr:col>102</xdr:col>
      <xdr:colOff>165100</xdr:colOff>
      <xdr:row>76</xdr:row>
      <xdr:rowOff>100812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91939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2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37922</xdr:rowOff>
    </xdr:from>
    <xdr:to>
      <xdr:col>98</xdr:col>
      <xdr:colOff>38100</xdr:colOff>
      <xdr:row>76</xdr:row>
      <xdr:rowOff>139522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130649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歳出決算総額は１，７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億円であり、住民一人当たりのコストは４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性質別毎に類似団体と比較すると、補助費等及び貸付金が高い水準となっているが、これは主に以下の要因によるもの。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・補助費等は、消防業務を一部事務組合で実施していることによる負担金の支出や、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中小企業給与改善奨励金等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の市内経済活性化及び物価高騰対策関連の施策によるもの。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・貸付金は、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従来より実施している事業者の経営安定や成長・発展を金融面から支援する施策によるもの。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また、普通建設事業費（うち更新整備）は、高浜クリーンセンター建設事業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に係る工事請負費を前年度からの繰越分と現年分を合わせて支出したことにより、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超える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結果</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367,861
360,841
459.16
185,291,327
179,557,411
5,350,197
88,304,953
148,458,895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152654</xdr:rowOff>
    </xdr:from>
    <xdr:to>
      <xdr:col>24</xdr:col>
      <xdr:colOff>63500</xdr:colOff>
      <xdr:row>35</xdr:row>
      <xdr:rowOff>157988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340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152654</xdr:rowOff>
    </xdr:from>
    <xdr:to>
      <xdr:col>19</xdr:col>
      <xdr:colOff>177800</xdr:colOff>
      <xdr:row>35</xdr:row>
      <xdr:rowOff>157988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340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148082</xdr:rowOff>
    </xdr:from>
    <xdr:to>
      <xdr:col>15</xdr:col>
      <xdr:colOff>50800</xdr:colOff>
      <xdr:row>35</xdr:row>
      <xdr:rowOff>157988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883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139700</xdr:rowOff>
    </xdr:from>
    <xdr:to>
      <xdr:col>10</xdr:col>
      <xdr:colOff>114300</xdr:colOff>
      <xdr:row>35</xdr:row>
      <xdr:rowOff>148082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045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85615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101854</xdr:rowOff>
    </xdr:from>
    <xdr:to>
      <xdr:col>20</xdr:col>
      <xdr:colOff>38100</xdr:colOff>
      <xdr:row>36</xdr:row>
      <xdr:rowOff>32004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23131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107188</xdr:rowOff>
    </xdr:from>
    <xdr:to>
      <xdr:col>15</xdr:col>
      <xdr:colOff>101600</xdr:colOff>
      <xdr:row>36</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28465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97282</xdr:rowOff>
    </xdr:from>
    <xdr:to>
      <xdr:col>10</xdr:col>
      <xdr:colOff>165100</xdr:colOff>
      <xdr:row>36</xdr:row>
      <xdr:rowOff>27432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18559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88900</xdr:rowOff>
    </xdr:from>
    <xdr:to>
      <xdr:col>6</xdr:col>
      <xdr:colOff>38100</xdr:colOff>
      <xdr:row>36</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10177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59157</xdr:rowOff>
    </xdr:from>
    <xdr:to>
      <xdr:col>24</xdr:col>
      <xdr:colOff>63500</xdr:colOff>
      <xdr:row>58</xdr:row>
      <xdr:rowOff>60833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03257"/>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23317</xdr:rowOff>
    </xdr:from>
    <xdr:to>
      <xdr:col>19</xdr:col>
      <xdr:colOff>177800</xdr:colOff>
      <xdr:row>58</xdr:row>
      <xdr:rowOff>59157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67417"/>
          <a:ext cx="889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51105</xdr:rowOff>
    </xdr:from>
    <xdr:to>
      <xdr:col>15</xdr:col>
      <xdr:colOff>50800</xdr:colOff>
      <xdr:row>58</xdr:row>
      <xdr:rowOff>23317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95055"/>
          <a:ext cx="889000" cy="117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51105</xdr:rowOff>
    </xdr:from>
    <xdr:to>
      <xdr:col>10</xdr:col>
      <xdr:colOff>114300</xdr:colOff>
      <xdr:row>56</xdr:row>
      <xdr:rowOff>150495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95055"/>
          <a:ext cx="889000" cy="95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10033</xdr:rowOff>
    </xdr:from>
    <xdr:to>
      <xdr:col>24</xdr:col>
      <xdr:colOff>114300</xdr:colOff>
      <xdr:row>58</xdr:row>
      <xdr:rowOff>111633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159910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8357</xdr:rowOff>
    </xdr:from>
    <xdr:to>
      <xdr:col>20</xdr:col>
      <xdr:colOff>38100</xdr:colOff>
      <xdr:row>58</xdr:row>
      <xdr:rowOff>109957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101084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143967</xdr:rowOff>
    </xdr:from>
    <xdr:to>
      <xdr:col>15</xdr:col>
      <xdr:colOff>101600</xdr:colOff>
      <xdr:row>58</xdr:row>
      <xdr:rowOff>74117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90644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9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305</xdr:rowOff>
    </xdr:from>
    <xdr:to>
      <xdr:col>10</xdr:col>
      <xdr:colOff>165100</xdr:colOff>
      <xdr:row>51</xdr:row>
      <xdr:rowOff>101905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93032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83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99695</xdr:rowOff>
    </xdr:from>
    <xdr:to>
      <xdr:col>6</xdr:col>
      <xdr:colOff>38100</xdr:colOff>
      <xdr:row>57</xdr:row>
      <xdr:rowOff>29845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46372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32615</xdr:rowOff>
    </xdr:from>
    <xdr:to>
      <xdr:col>24</xdr:col>
      <xdr:colOff>63500</xdr:colOff>
      <xdr:row>77</xdr:row>
      <xdr:rowOff>136006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34265"/>
          <a:ext cx="838200" cy="10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99430</xdr:rowOff>
    </xdr:from>
    <xdr:to>
      <xdr:col>19</xdr:col>
      <xdr:colOff>177800</xdr:colOff>
      <xdr:row>77</xdr:row>
      <xdr:rowOff>136006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010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99430</xdr:rowOff>
    </xdr:from>
    <xdr:to>
      <xdr:col>15</xdr:col>
      <xdr:colOff>50800</xdr:colOff>
      <xdr:row>78</xdr:row>
      <xdr:rowOff>87433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01080"/>
          <a:ext cx="889000" cy="15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87433</xdr:rowOff>
    </xdr:from>
    <xdr:to>
      <xdr:col>10</xdr:col>
      <xdr:colOff>114300</xdr:colOff>
      <xdr:row>78</xdr:row>
      <xdr:rowOff>153260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60533"/>
          <a:ext cx="889000" cy="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153265</xdr:rowOff>
    </xdr:from>
    <xdr:to>
      <xdr:col>24</xdr:col>
      <xdr:colOff>114300</xdr:colOff>
      <xdr:row>77</xdr:row>
      <xdr:rowOff>83415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131692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6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85206</xdr:rowOff>
    </xdr:from>
    <xdr:to>
      <xdr:col>20</xdr:col>
      <xdr:colOff>38100</xdr:colOff>
      <xdr:row>78</xdr:row>
      <xdr:rowOff>15356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6483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7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48630</xdr:rowOff>
    </xdr:from>
    <xdr:to>
      <xdr:col>15</xdr:col>
      <xdr:colOff>101600</xdr:colOff>
      <xdr:row>77</xdr:row>
      <xdr:rowOff>150230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141357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4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36633</xdr:rowOff>
    </xdr:from>
    <xdr:to>
      <xdr:col>10</xdr:col>
      <xdr:colOff>165100</xdr:colOff>
      <xdr:row>78</xdr:row>
      <xdr:rowOff>138233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129360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0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102460</xdr:rowOff>
    </xdr:from>
    <xdr:to>
      <xdr:col>6</xdr:col>
      <xdr:colOff>38100</xdr:colOff>
      <xdr:row>79</xdr:row>
      <xdr:rowOff>32610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23737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6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59080</xdr:rowOff>
    </xdr:from>
    <xdr:to>
      <xdr:col>24</xdr:col>
      <xdr:colOff>63500</xdr:colOff>
      <xdr:row>95</xdr:row>
      <xdr:rowOff>15608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003930"/>
          <a:ext cx="838200" cy="29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10522</xdr:rowOff>
    </xdr:from>
    <xdr:to>
      <xdr:col>19</xdr:col>
      <xdr:colOff>177800</xdr:colOff>
      <xdr:row>95</xdr:row>
      <xdr:rowOff>15608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98272"/>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10522</xdr:rowOff>
    </xdr:from>
    <xdr:to>
      <xdr:col>15</xdr:col>
      <xdr:colOff>50800</xdr:colOff>
      <xdr:row>98</xdr:row>
      <xdr:rowOff>75501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98272"/>
          <a:ext cx="889000" cy="57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75501</xdr:rowOff>
    </xdr:from>
    <xdr:to>
      <xdr:col>10</xdr:col>
      <xdr:colOff>114300</xdr:colOff>
      <xdr:row>98</xdr:row>
      <xdr:rowOff>131375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77601"/>
          <a:ext cx="889000" cy="5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8280</xdr:rowOff>
    </xdr:from>
    <xdr:to>
      <xdr:col>24</xdr:col>
      <xdr:colOff>114300</xdr:colOff>
      <xdr:row>93</xdr:row>
      <xdr:rowOff>109880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595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31157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80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136258</xdr:rowOff>
    </xdr:from>
    <xdr:to>
      <xdr:col>20</xdr:col>
      <xdr:colOff>38100</xdr:colOff>
      <xdr:row>95</xdr:row>
      <xdr:rowOff>66408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82935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2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131172</xdr:rowOff>
    </xdr:from>
    <xdr:to>
      <xdr:col>15</xdr:col>
      <xdr:colOff>101600</xdr:colOff>
      <xdr:row>95</xdr:row>
      <xdr:rowOff>61322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77849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0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24701</xdr:rowOff>
    </xdr:from>
    <xdr:to>
      <xdr:col>10</xdr:col>
      <xdr:colOff>165100</xdr:colOff>
      <xdr:row>98</xdr:row>
      <xdr:rowOff>126301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2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117428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1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80575</xdr:rowOff>
    </xdr:from>
    <xdr:to>
      <xdr:col>6</xdr:col>
      <xdr:colOff>38100</xdr:colOff>
      <xdr:row>99</xdr:row>
      <xdr:rowOff>10725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1852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7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88265</xdr:rowOff>
    </xdr:from>
    <xdr:to>
      <xdr:col>55</xdr:col>
      <xdr:colOff>0</xdr:colOff>
      <xdr:row>37</xdr:row>
      <xdr:rowOff>139319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403215"/>
          <a:ext cx="838200" cy="107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139319</xdr:rowOff>
    </xdr:from>
    <xdr:to>
      <xdr:col>50</xdr:col>
      <xdr:colOff>114300</xdr:colOff>
      <xdr:row>38</xdr:row>
      <xdr:rowOff>55499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82969"/>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55499</xdr:rowOff>
    </xdr:from>
    <xdr:to>
      <xdr:col>45</xdr:col>
      <xdr:colOff>177800</xdr:colOff>
      <xdr:row>38</xdr:row>
      <xdr:rowOff>80264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70599"/>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76454</xdr:rowOff>
    </xdr:from>
    <xdr:to>
      <xdr:col>41</xdr:col>
      <xdr:colOff>50800</xdr:colOff>
      <xdr:row>38</xdr:row>
      <xdr:rowOff>80264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9155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37465</xdr:rowOff>
    </xdr:from>
    <xdr:to>
      <xdr:col>55</xdr:col>
      <xdr:colOff>50800</xdr:colOff>
      <xdr:row>31</xdr:row>
      <xdr:rowOff>139065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3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161942</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3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88519</xdr:rowOff>
    </xdr:from>
    <xdr:to>
      <xdr:col>50</xdr:col>
      <xdr:colOff>165100</xdr:colOff>
      <xdr:row>38</xdr:row>
      <xdr:rowOff>18669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9796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24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4699</xdr:rowOff>
    </xdr:from>
    <xdr:to>
      <xdr:col>46</xdr:col>
      <xdr:colOff>38100</xdr:colOff>
      <xdr:row>38</xdr:row>
      <xdr:rowOff>106299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97426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29464</xdr:rowOff>
    </xdr:from>
    <xdr:to>
      <xdr:col>41</xdr:col>
      <xdr:colOff>101600</xdr:colOff>
      <xdr:row>38</xdr:row>
      <xdr:rowOff>131064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122191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25654</xdr:rowOff>
    </xdr:from>
    <xdr:to>
      <xdr:col>36</xdr:col>
      <xdr:colOff>165100</xdr:colOff>
      <xdr:row>38</xdr:row>
      <xdr:rowOff>127254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118381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33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136881</xdr:rowOff>
    </xdr:from>
    <xdr:to>
      <xdr:col>55</xdr:col>
      <xdr:colOff>0</xdr:colOff>
      <xdr:row>56</xdr:row>
      <xdr:rowOff>33554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66631"/>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136881</xdr:rowOff>
    </xdr:from>
    <xdr:to>
      <xdr:col>50</xdr:col>
      <xdr:colOff>114300</xdr:colOff>
      <xdr:row>56</xdr:row>
      <xdr:rowOff>47574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66631"/>
          <a:ext cx="889000" cy="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31572</xdr:rowOff>
    </xdr:from>
    <xdr:to>
      <xdr:col>45</xdr:col>
      <xdr:colOff>177800</xdr:colOff>
      <xdr:row>56</xdr:row>
      <xdr:rowOff>47574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3277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159283</xdr:rowOff>
    </xdr:from>
    <xdr:to>
      <xdr:col>41</xdr:col>
      <xdr:colOff>50800</xdr:colOff>
      <xdr:row>56</xdr:row>
      <xdr:rowOff>31572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89033"/>
          <a:ext cx="8890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154204</xdr:rowOff>
    </xdr:from>
    <xdr:to>
      <xdr:col>55</xdr:col>
      <xdr:colOff>50800</xdr:colOff>
      <xdr:row>56</xdr:row>
      <xdr:rowOff>84354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8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5631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3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86081</xdr:rowOff>
    </xdr:from>
    <xdr:to>
      <xdr:col>50</xdr:col>
      <xdr:colOff>165100</xdr:colOff>
      <xdr:row>56</xdr:row>
      <xdr:rowOff>16231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32758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29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168224</xdr:rowOff>
    </xdr:from>
    <xdr:to>
      <xdr:col>46</xdr:col>
      <xdr:colOff>38100</xdr:colOff>
      <xdr:row>56</xdr:row>
      <xdr:rowOff>98374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114901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37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152222</xdr:rowOff>
    </xdr:from>
    <xdr:to>
      <xdr:col>41</xdr:col>
      <xdr:colOff>101600</xdr:colOff>
      <xdr:row>56</xdr:row>
      <xdr:rowOff>82372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98899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35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108483</xdr:rowOff>
    </xdr:from>
    <xdr:to>
      <xdr:col>36</xdr:col>
      <xdr:colOff>165100</xdr:colOff>
      <xdr:row>56</xdr:row>
      <xdr:rowOff>38633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55160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3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24126</xdr:rowOff>
    </xdr:from>
    <xdr:to>
      <xdr:col>55</xdr:col>
      <xdr:colOff>0</xdr:colOff>
      <xdr:row>75</xdr:row>
      <xdr:rowOff>21236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711426"/>
          <a:ext cx="838200" cy="16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150020</xdr:rowOff>
    </xdr:from>
    <xdr:to>
      <xdr:col>50</xdr:col>
      <xdr:colOff>114300</xdr:colOff>
      <xdr:row>74</xdr:row>
      <xdr:rowOff>24126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665870"/>
          <a:ext cx="8890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63429</xdr:rowOff>
    </xdr:from>
    <xdr:to>
      <xdr:col>45</xdr:col>
      <xdr:colOff>177800</xdr:colOff>
      <xdr:row>73</xdr:row>
      <xdr:rowOff>150020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407829"/>
          <a:ext cx="889000" cy="25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63429</xdr:rowOff>
    </xdr:from>
    <xdr:to>
      <xdr:col>41</xdr:col>
      <xdr:colOff>50800</xdr:colOff>
      <xdr:row>75</xdr:row>
      <xdr:rowOff>99826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407829"/>
          <a:ext cx="889000" cy="55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141886</xdr:rowOff>
    </xdr:from>
    <xdr:to>
      <xdr:col>55</xdr:col>
      <xdr:colOff>50800</xdr:colOff>
      <xdr:row>75</xdr:row>
      <xdr:rowOff>72036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164763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8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144776</xdr:rowOff>
    </xdr:from>
    <xdr:to>
      <xdr:col>50</xdr:col>
      <xdr:colOff>165100</xdr:colOff>
      <xdr:row>74</xdr:row>
      <xdr:rowOff>74926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91453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43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99220</xdr:rowOff>
    </xdr:from>
    <xdr:to>
      <xdr:col>46</xdr:col>
      <xdr:colOff>38100</xdr:colOff>
      <xdr:row>74</xdr:row>
      <xdr:rowOff>29370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6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45897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39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12629</xdr:rowOff>
    </xdr:from>
    <xdr:to>
      <xdr:col>41</xdr:col>
      <xdr:colOff>101600</xdr:colOff>
      <xdr:row>72</xdr:row>
      <xdr:rowOff>114229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3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130756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1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49026</xdr:rowOff>
    </xdr:from>
    <xdr:to>
      <xdr:col>36</xdr:col>
      <xdr:colOff>165100</xdr:colOff>
      <xdr:row>75</xdr:row>
      <xdr:rowOff>150626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0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167153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8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59370</xdr:rowOff>
    </xdr:from>
    <xdr:to>
      <xdr:col>55</xdr:col>
      <xdr:colOff>0</xdr:colOff>
      <xdr:row>97</xdr:row>
      <xdr:rowOff>64376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90020"/>
          <a:ext cx="8382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53449</xdr:rowOff>
    </xdr:from>
    <xdr:to>
      <xdr:col>50</xdr:col>
      <xdr:colOff>114300</xdr:colOff>
      <xdr:row>97</xdr:row>
      <xdr:rowOff>59370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84099"/>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132911</xdr:rowOff>
    </xdr:from>
    <xdr:to>
      <xdr:col>45</xdr:col>
      <xdr:colOff>177800</xdr:colOff>
      <xdr:row>97</xdr:row>
      <xdr:rowOff>53449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92111"/>
          <a:ext cx="889000" cy="9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80882</xdr:rowOff>
    </xdr:from>
    <xdr:to>
      <xdr:col>41</xdr:col>
      <xdr:colOff>50800</xdr:colOff>
      <xdr:row>96</xdr:row>
      <xdr:rowOff>132911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197182"/>
          <a:ext cx="889000" cy="39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13576</xdr:rowOff>
    </xdr:from>
    <xdr:to>
      <xdr:col>55</xdr:col>
      <xdr:colOff>50800</xdr:colOff>
      <xdr:row>97</xdr:row>
      <xdr:rowOff>115176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163453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8570</xdr:rowOff>
    </xdr:from>
    <xdr:to>
      <xdr:col>50</xdr:col>
      <xdr:colOff>165100</xdr:colOff>
      <xdr:row>97</xdr:row>
      <xdr:rowOff>110170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101297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2649</xdr:rowOff>
    </xdr:from>
    <xdr:to>
      <xdr:col>46</xdr:col>
      <xdr:colOff>38100</xdr:colOff>
      <xdr:row>97</xdr:row>
      <xdr:rowOff>104249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95376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82111</xdr:rowOff>
    </xdr:from>
    <xdr:to>
      <xdr:col>41</xdr:col>
      <xdr:colOff>101600</xdr:colOff>
      <xdr:row>97</xdr:row>
      <xdr:rowOff>12261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30082</xdr:rowOff>
    </xdr:from>
    <xdr:to>
      <xdr:col>36</xdr:col>
      <xdr:colOff>165100</xdr:colOff>
      <xdr:row>94</xdr:row>
      <xdr:rowOff>131682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148209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2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35415</xdr:rowOff>
    </xdr:from>
    <xdr:to>
      <xdr:col>85</xdr:col>
      <xdr:colOff>127000</xdr:colOff>
      <xdr:row>37</xdr:row>
      <xdr:rowOff>43906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79065"/>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35415</xdr:rowOff>
    </xdr:from>
    <xdr:to>
      <xdr:col>81</xdr:col>
      <xdr:colOff>50800</xdr:colOff>
      <xdr:row>37</xdr:row>
      <xdr:rowOff>68725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79065"/>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68725</xdr:rowOff>
    </xdr:from>
    <xdr:to>
      <xdr:col>76</xdr:col>
      <xdr:colOff>114300</xdr:colOff>
      <xdr:row>37</xdr:row>
      <xdr:rowOff>83530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12375"/>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83530</xdr:rowOff>
    </xdr:from>
    <xdr:to>
      <xdr:col>71</xdr:col>
      <xdr:colOff>177800</xdr:colOff>
      <xdr:row>37</xdr:row>
      <xdr:rowOff>104866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2718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164556</xdr:rowOff>
    </xdr:from>
    <xdr:to>
      <xdr:col>85</xdr:col>
      <xdr:colOff>177800</xdr:colOff>
      <xdr:row>37</xdr:row>
      <xdr:rowOff>94706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3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142983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156065</xdr:rowOff>
    </xdr:from>
    <xdr:to>
      <xdr:col>81</xdr:col>
      <xdr:colOff>101600</xdr:colOff>
      <xdr:row>37</xdr:row>
      <xdr:rowOff>86215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102742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0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17925</xdr:rowOff>
    </xdr:from>
    <xdr:to>
      <xdr:col>76</xdr:col>
      <xdr:colOff>165100</xdr:colOff>
      <xdr:row>37</xdr:row>
      <xdr:rowOff>119525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136052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32730</xdr:rowOff>
    </xdr:from>
    <xdr:to>
      <xdr:col>72</xdr:col>
      <xdr:colOff>38100</xdr:colOff>
      <xdr:row>37</xdr:row>
      <xdr:rowOff>134330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54066</xdr:rowOff>
    </xdr:from>
    <xdr:to>
      <xdr:col>67</xdr:col>
      <xdr:colOff>101600</xdr:colOff>
      <xdr:row>37</xdr:row>
      <xdr:rowOff>155666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9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146793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9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110256</xdr:rowOff>
    </xdr:from>
    <xdr:to>
      <xdr:col>85</xdr:col>
      <xdr:colOff>127000</xdr:colOff>
      <xdr:row>54</xdr:row>
      <xdr:rowOff>160137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68556"/>
          <a:ext cx="8382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109273</xdr:rowOff>
    </xdr:from>
    <xdr:to>
      <xdr:col>81</xdr:col>
      <xdr:colOff>50800</xdr:colOff>
      <xdr:row>54</xdr:row>
      <xdr:rowOff>160137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367573"/>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104176</xdr:rowOff>
    </xdr:from>
    <xdr:to>
      <xdr:col>76</xdr:col>
      <xdr:colOff>114300</xdr:colOff>
      <xdr:row>54</xdr:row>
      <xdr:rowOff>109273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362476"/>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104176</xdr:rowOff>
    </xdr:from>
    <xdr:to>
      <xdr:col>71</xdr:col>
      <xdr:colOff>177800</xdr:colOff>
      <xdr:row>54</xdr:row>
      <xdr:rowOff>105044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362476"/>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59456</xdr:rowOff>
    </xdr:from>
    <xdr:to>
      <xdr:col>85</xdr:col>
      <xdr:colOff>177800</xdr:colOff>
      <xdr:row>54</xdr:row>
      <xdr:rowOff>161056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1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82333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6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109337</xdr:rowOff>
    </xdr:from>
    <xdr:to>
      <xdr:col>81</xdr:col>
      <xdr:colOff>101600</xdr:colOff>
      <xdr:row>55</xdr:row>
      <xdr:rowOff>39487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6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56014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1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58473</xdr:rowOff>
    </xdr:from>
    <xdr:to>
      <xdr:col>76</xdr:col>
      <xdr:colOff>165100</xdr:colOff>
      <xdr:row>54</xdr:row>
      <xdr:rowOff>160073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1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5150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9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53376</xdr:rowOff>
    </xdr:from>
    <xdr:to>
      <xdr:col>72</xdr:col>
      <xdr:colOff>38100</xdr:colOff>
      <xdr:row>54</xdr:row>
      <xdr:rowOff>154976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31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08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54244</xdr:rowOff>
    </xdr:from>
    <xdr:to>
      <xdr:col>67</xdr:col>
      <xdr:colOff>101600</xdr:colOff>
      <xdr:row>54</xdr:row>
      <xdr:rowOff>155844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921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08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33249</xdr:rowOff>
    </xdr:from>
    <xdr:to>
      <xdr:col>85</xdr:col>
      <xdr:colOff>127000</xdr:colOff>
      <xdr:row>79</xdr:row>
      <xdr:rowOff>40793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77799"/>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29744</xdr:rowOff>
    </xdr:from>
    <xdr:to>
      <xdr:col>81</xdr:col>
      <xdr:colOff>50800</xdr:colOff>
      <xdr:row>79</xdr:row>
      <xdr:rowOff>33249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74294"/>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135128</xdr:rowOff>
    </xdr:from>
    <xdr:to>
      <xdr:col>76</xdr:col>
      <xdr:colOff>114300</xdr:colOff>
      <xdr:row>79</xdr:row>
      <xdr:rowOff>29744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8228"/>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135128</xdr:rowOff>
    </xdr:from>
    <xdr:to>
      <xdr:col>71</xdr:col>
      <xdr:colOff>177800</xdr:colOff>
      <xdr:row>78</xdr:row>
      <xdr:rowOff>154482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8228"/>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161443</xdr:rowOff>
    </xdr:from>
    <xdr:to>
      <xdr:col>85</xdr:col>
      <xdr:colOff>177800</xdr:colOff>
      <xdr:row>79</xdr:row>
      <xdr:rowOff>91593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76370</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49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153899</xdr:rowOff>
    </xdr:from>
    <xdr:to>
      <xdr:col>81</xdr:col>
      <xdr:colOff>101600</xdr:colOff>
      <xdr:row>79</xdr:row>
      <xdr:rowOff>84049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75176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19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150394</xdr:rowOff>
    </xdr:from>
    <xdr:to>
      <xdr:col>76</xdr:col>
      <xdr:colOff>165100</xdr:colOff>
      <xdr:row>79</xdr:row>
      <xdr:rowOff>80544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71671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1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84328</xdr:rowOff>
    </xdr:from>
    <xdr:to>
      <xdr:col>72</xdr:col>
      <xdr:colOff>38100</xdr:colOff>
      <xdr:row>79</xdr:row>
      <xdr:rowOff>14478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5605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103682</xdr:rowOff>
    </xdr:from>
    <xdr:to>
      <xdr:col>67</xdr:col>
      <xdr:colOff>101600</xdr:colOff>
      <xdr:row>79</xdr:row>
      <xdr:rowOff>33832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24959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6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9940</xdr:rowOff>
    </xdr:from>
    <xdr:to>
      <xdr:col>85</xdr:col>
      <xdr:colOff>127000</xdr:colOff>
      <xdr:row>95</xdr:row>
      <xdr:rowOff>15084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297690"/>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15084</xdr:rowOff>
    </xdr:from>
    <xdr:to>
      <xdr:col>81</xdr:col>
      <xdr:colOff>50800</xdr:colOff>
      <xdr:row>95</xdr:row>
      <xdr:rowOff>59947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02834"/>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58689</xdr:rowOff>
    </xdr:from>
    <xdr:to>
      <xdr:col>76</xdr:col>
      <xdr:colOff>114300</xdr:colOff>
      <xdr:row>95</xdr:row>
      <xdr:rowOff>59947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346439"/>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58689</xdr:rowOff>
    </xdr:from>
    <xdr:to>
      <xdr:col>71</xdr:col>
      <xdr:colOff>177800</xdr:colOff>
      <xdr:row>95</xdr:row>
      <xdr:rowOff>69235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346439"/>
          <a:ext cx="8890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130590</xdr:rowOff>
    </xdr:from>
    <xdr:to>
      <xdr:col>85</xdr:col>
      <xdr:colOff>177800</xdr:colOff>
      <xdr:row>95</xdr:row>
      <xdr:rowOff>60740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4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153467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9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135734</xdr:rowOff>
    </xdr:from>
    <xdr:to>
      <xdr:col>81</xdr:col>
      <xdr:colOff>101600</xdr:colOff>
      <xdr:row>95</xdr:row>
      <xdr:rowOff>65884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82411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2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9147</xdr:rowOff>
    </xdr:from>
    <xdr:to>
      <xdr:col>76</xdr:col>
      <xdr:colOff>165100</xdr:colOff>
      <xdr:row>95</xdr:row>
      <xdr:rowOff>110747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101874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3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7889</xdr:rowOff>
    </xdr:from>
    <xdr:to>
      <xdr:col>72</xdr:col>
      <xdr:colOff>38100</xdr:colOff>
      <xdr:row>95</xdr:row>
      <xdr:rowOff>109489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9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126016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7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18435</xdr:rowOff>
    </xdr:from>
    <xdr:to>
      <xdr:col>67</xdr:col>
      <xdr:colOff>101600</xdr:colOff>
      <xdr:row>95</xdr:row>
      <xdr:rowOff>120035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111162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3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歳出決算総額は１，７９６億円であり、住民一人当たりのコストは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４８８，１１２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目的別に類似団体と比較すると、衛生費、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労働費、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商工費が高い水準となっているが、これは主に以下の要因によるもの。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・衛生費は、一般廃棄物処理施設の建替事業である高浜クリーンセンター建設事業によるもの。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・労働費は、勤労者福祉の増進を目的とした労使会館の建替事業や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中小企業給与改善奨励金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等の補助事業による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・商工費は、従来より実施している企業誘致の促進や市内企業の定着を図るための奨励金、事業者の経営安定や成長・発展を金融面から支援するための預託金等に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よるもの。</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実質単年度収支が悪化している。これは主に以下のような要因によるもの。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の法律上の位置づけが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類へ移行したことによる市民の社会活動が平常化。それらの活動に対する補助費等が増加したもの。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・大規模な建設事業の支出時期が令和５年度に集中したもの。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・人件費の上昇や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物価高騰の影響によ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関連経費の支出が増加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も前年度から減少となった。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歳入の確保や歳出の節減に努めるとともに、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中長期的な見通しのもとに決算剰余金を中心に積み立て、適正な基金残高の維持に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すべての会計において黒字である。これは市民税（個人・法人）、固定資産税等の歳入の増加や、選択と集中による予算執行の適正化の効果によるものであると考えられる。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道事業会計は０．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ポイント黒字額比率が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しており、流動資産の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保険特別会計は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保険給付費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増加したことで実質収支額が減少したため、前年度と比べ、０．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ポイント黒字額比率が減少した。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引き続き、大型の施設整備事業による歳出の増加も見込まれることから、より一層の安定した財政運営に努める。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024_&#39640;&#23822;&#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024_&#39640;&#23822;&#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47.6</v>
          </cell>
          <cell r="BX51">
            <v>40.200000000000003</v>
          </cell>
          <cell r="CF51">
            <v>33.6</v>
          </cell>
          <cell r="CN51">
            <v>29.5</v>
          </cell>
          <cell r="CV51">
            <v>34.6</v>
          </cell>
        </row>
        <row r="53">
          <cell r="BP53">
            <v>56</v>
          </cell>
          <cell r="BX53">
            <v>57.8</v>
          </cell>
          <cell r="CF53">
            <v>59.5</v>
          </cell>
          <cell r="CN53">
            <v>61.3</v>
          </cell>
          <cell r="CV53">
            <v>63.3</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47.6</v>
          </cell>
          <cell r="BX73">
            <v>40.200000000000003</v>
          </cell>
          <cell r="CF73">
            <v>33.6</v>
          </cell>
          <cell r="CN73">
            <v>29.5</v>
          </cell>
          <cell r="CV73">
            <v>34.6</v>
          </cell>
        </row>
        <row r="75">
          <cell r="BP75">
            <v>5.5</v>
          </cell>
          <cell r="BX75">
            <v>4.9000000000000004</v>
          </cell>
          <cell r="CF75">
            <v>4.5</v>
          </cell>
          <cell r="CN75">
            <v>4.2</v>
          </cell>
          <cell r="CV75">
            <v>4.2</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185291327</v>
      </c>
      <c r="BO4" s="449"/>
      <c r="BP4" s="449"/>
      <c r="BQ4" s="449"/>
      <c r="BR4" s="449"/>
      <c r="BS4" s="449"/>
      <c r="BT4" s="449"/>
      <c r="BU4" s="450"/>
      <c r="BV4" s="448">
        <v>180343287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6.1</v>
      </c>
      <c r="CU4" s="589"/>
      <c r="CV4" s="589"/>
      <c r="CW4" s="589"/>
      <c r="CX4" s="589"/>
      <c r="CY4" s="589"/>
      <c r="CZ4" s="589"/>
      <c r="DA4" s="590"/>
      <c r="DB4" s="588">
        <v>8.3000000000000007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179557411</v>
      </c>
      <c r="BO5" s="420"/>
      <c r="BP5" s="420"/>
      <c r="BQ5" s="420"/>
      <c r="BR5" s="420"/>
      <c r="BS5" s="420"/>
      <c r="BT5" s="420"/>
      <c r="BU5" s="421"/>
      <c r="BV5" s="419">
        <v>172707825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97.9</v>
      </c>
      <c r="CU5" s="417"/>
      <c r="CV5" s="417"/>
      <c r="CW5" s="417"/>
      <c r="CX5" s="417"/>
      <c r="CY5" s="417"/>
      <c r="CZ5" s="417"/>
      <c r="DA5" s="418"/>
      <c r="DB5" s="416">
        <v>96.7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5733916</v>
      </c>
      <c r="BO6" s="420"/>
      <c r="BP6" s="420"/>
      <c r="BQ6" s="420"/>
      <c r="BR6" s="420"/>
      <c r="BS6" s="420"/>
      <c r="BT6" s="420"/>
      <c r="BU6" s="421"/>
      <c r="BV6" s="419">
        <v>7635462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v>
      </c>
      <c r="CU6" s="563"/>
      <c r="CV6" s="563"/>
      <c r="CW6" s="563"/>
      <c r="CX6" s="563"/>
      <c r="CY6" s="563"/>
      <c r="CZ6" s="563"/>
      <c r="DA6" s="564"/>
      <c r="DB6" s="562">
        <v>100.4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383719</v>
      </c>
      <c r="BO7" s="420"/>
      <c r="BP7" s="420"/>
      <c r="BQ7" s="420"/>
      <c r="BR7" s="420"/>
      <c r="BS7" s="420"/>
      <c r="BT7" s="420"/>
      <c r="BU7" s="421"/>
      <c r="BV7" s="419">
        <v>438624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88304953</v>
      </c>
      <c r="CU7" s="420"/>
      <c r="CV7" s="420"/>
      <c r="CW7" s="420"/>
      <c r="CX7" s="420"/>
      <c r="CY7" s="420"/>
      <c r="CZ7" s="420"/>
      <c r="DA7" s="421"/>
      <c r="DB7" s="419">
        <v>86922140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5350197</v>
      </c>
      <c r="BO8" s="420"/>
      <c r="BP8" s="420"/>
      <c r="BQ8" s="420"/>
      <c r="BR8" s="420"/>
      <c r="BS8" s="420"/>
      <c r="BT8" s="420"/>
      <c r="BU8" s="421"/>
      <c r="BV8" s="419">
        <v>7196838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0.82</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372973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-1846641</v>
      </c>
      <c r="BO9" s="420"/>
      <c r="BP9" s="420"/>
      <c r="BQ9" s="420"/>
      <c r="BR9" s="420"/>
      <c r="BS9" s="420"/>
      <c r="BT9" s="420"/>
      <c r="BU9" s="421"/>
      <c r="BV9" s="419">
        <v>-990910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12.5</v>
      </c>
      <c r="CU9" s="417"/>
      <c r="CV9" s="417"/>
      <c r="CW9" s="417"/>
      <c r="CX9" s="417"/>
      <c r="CY9" s="417"/>
      <c r="CZ9" s="417"/>
      <c r="DA9" s="418"/>
      <c r="DB9" s="416">
        <v>12.7</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370884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13988</v>
      </c>
      <c r="BO10" s="420"/>
      <c r="BP10" s="420"/>
      <c r="BQ10" s="420"/>
      <c r="BR10" s="420"/>
      <c r="BS10" s="420"/>
      <c r="BT10" s="420"/>
      <c r="BU10" s="421"/>
      <c r="BV10" s="419">
        <v>10588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101</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367861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101</v>
      </c>
      <c r="AV12" s="478"/>
      <c r="AW12" s="478"/>
      <c r="AX12" s="478"/>
      <c r="AY12" s="433" t="s">
        <v>128</v>
      </c>
      <c r="AZ12" s="434"/>
      <c r="BA12" s="434"/>
      <c r="BB12" s="434"/>
      <c r="BC12" s="434"/>
      <c r="BD12" s="434"/>
      <c r="BE12" s="434"/>
      <c r="BF12" s="434"/>
      <c r="BG12" s="434"/>
      <c r="BH12" s="434"/>
      <c r="BI12" s="434"/>
      <c r="BJ12" s="434"/>
      <c r="BK12" s="434"/>
      <c r="BL12" s="434"/>
      <c r="BM12" s="435"/>
      <c r="BN12" s="419">
        <v>4886550</v>
      </c>
      <c r="BO12" s="420"/>
      <c r="BP12" s="420"/>
      <c r="BQ12" s="420"/>
      <c r="BR12" s="420"/>
      <c r="BS12" s="420"/>
      <c r="BT12" s="420"/>
      <c r="BU12" s="421"/>
      <c r="BV12" s="419">
        <v>3671140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360841</v>
      </c>
      <c r="S13" s="507"/>
      <c r="T13" s="507"/>
      <c r="U13" s="507"/>
      <c r="V13" s="508"/>
      <c r="W13" s="509" t="s">
        <v>131</v>
      </c>
      <c r="X13" s="405"/>
      <c r="Y13" s="405"/>
      <c r="Z13" s="405"/>
      <c r="AA13" s="405"/>
      <c r="AB13" s="406"/>
      <c r="AC13" s="372">
        <v>4267</v>
      </c>
      <c r="AD13" s="373"/>
      <c r="AE13" s="373"/>
      <c r="AF13" s="373"/>
      <c r="AG13" s="374"/>
      <c r="AH13" s="372">
        <v>5025</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-6719203</v>
      </c>
      <c r="BO13" s="420"/>
      <c r="BP13" s="420"/>
      <c r="BQ13" s="420"/>
      <c r="BR13" s="420"/>
      <c r="BS13" s="420"/>
      <c r="BT13" s="420"/>
      <c r="BU13" s="421"/>
      <c r="BV13" s="419">
        <v>-4651462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4.2</v>
      </c>
      <c r="CU13" s="417"/>
      <c r="CV13" s="417"/>
      <c r="CW13" s="417"/>
      <c r="CX13" s="417"/>
      <c r="CY13" s="417"/>
      <c r="CZ13" s="417"/>
      <c r="DA13" s="418"/>
      <c r="DB13" s="416">
        <v>4.2</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369314</v>
      </c>
      <c r="S14" s="507"/>
      <c r="T14" s="507"/>
      <c r="U14" s="507"/>
      <c r="V14" s="508"/>
      <c r="W14" s="510"/>
      <c r="X14" s="408"/>
      <c r="Y14" s="408"/>
      <c r="Z14" s="408"/>
      <c r="AA14" s="408"/>
      <c r="AB14" s="409"/>
      <c r="AC14" s="499">
        <v>2.4</v>
      </c>
      <c r="AD14" s="500"/>
      <c r="AE14" s="500"/>
      <c r="AF14" s="500"/>
      <c r="AG14" s="501"/>
      <c r="AH14" s="499">
        <v>2.9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34.6</v>
      </c>
      <c r="CU14" s="517"/>
      <c r="CV14" s="517"/>
      <c r="CW14" s="517"/>
      <c r="CX14" s="517"/>
      <c r="CY14" s="517"/>
      <c r="CZ14" s="517"/>
      <c r="DA14" s="518"/>
      <c r="DB14" s="516">
        <v>29.5</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363062</v>
      </c>
      <c r="S15" s="507"/>
      <c r="T15" s="507"/>
      <c r="U15" s="507"/>
      <c r="V15" s="508"/>
      <c r="W15" s="509" t="s">
        <v>137</v>
      </c>
      <c r="X15" s="405"/>
      <c r="Y15" s="405"/>
      <c r="Z15" s="405"/>
      <c r="AA15" s="405"/>
      <c r="AB15" s="406"/>
      <c r="AC15" s="372">
        <v>47283</v>
      </c>
      <c r="AD15" s="373"/>
      <c r="AE15" s="373"/>
      <c r="AF15" s="373"/>
      <c r="AG15" s="374"/>
      <c r="AH15" s="372">
        <v>47889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57279535</v>
      </c>
      <c r="BO15" s="449"/>
      <c r="BP15" s="449"/>
      <c r="BQ15" s="449"/>
      <c r="BR15" s="449"/>
      <c r="BS15" s="449"/>
      <c r="BT15" s="449"/>
      <c r="BU15" s="450"/>
      <c r="BV15" s="448">
        <v>55742276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v>
      </c>
      <c r="AD16" s="500"/>
      <c r="AE16" s="500"/>
      <c r="AF16" s="500"/>
      <c r="AG16" s="501"/>
      <c r="AH16" s="499">
        <v>27.8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70559439</v>
      </c>
      <c r="BO16" s="420"/>
      <c r="BP16" s="420"/>
      <c r="BQ16" s="420"/>
      <c r="BR16" s="420"/>
      <c r="BS16" s="420"/>
      <c r="BT16" s="420"/>
      <c r="BU16" s="421"/>
      <c r="BV16" s="419">
        <v>68040032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123781</v>
      </c>
      <c r="AD17" s="373"/>
      <c r="AE17" s="373"/>
      <c r="AF17" s="373"/>
      <c r="AG17" s="374"/>
      <c r="AH17" s="372">
        <v>119159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73202770</v>
      </c>
      <c r="BO17" s="420"/>
      <c r="BP17" s="420"/>
      <c r="BQ17" s="420"/>
      <c r="BR17" s="420"/>
      <c r="BS17" s="420"/>
      <c r="BT17" s="420"/>
      <c r="BU17" s="421"/>
      <c r="BV17" s="419">
        <v>71262381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459.16</v>
      </c>
      <c r="M18" s="472"/>
      <c r="N18" s="472"/>
      <c r="O18" s="472"/>
      <c r="P18" s="472"/>
      <c r="Q18" s="472"/>
      <c r="R18" s="473"/>
      <c r="S18" s="473"/>
      <c r="T18" s="473"/>
      <c r="U18" s="473"/>
      <c r="V18" s="474"/>
      <c r="W18" s="490"/>
      <c r="X18" s="491"/>
      <c r="Y18" s="491"/>
      <c r="Z18" s="491"/>
      <c r="AA18" s="491"/>
      <c r="AB18" s="515"/>
      <c r="AC18" s="389">
        <v>70.599999999999994</v>
      </c>
      <c r="AD18" s="390"/>
      <c r="AE18" s="390"/>
      <c r="AF18" s="390"/>
      <c r="AG18" s="475"/>
      <c r="AH18" s="389">
        <v>69.2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88732776</v>
      </c>
      <c r="BO18" s="420"/>
      <c r="BP18" s="420"/>
      <c r="BQ18" s="420"/>
      <c r="BR18" s="420"/>
      <c r="BS18" s="420"/>
      <c r="BT18" s="420"/>
      <c r="BU18" s="421"/>
      <c r="BV18" s="419">
        <v>87652535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812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111157842</v>
      </c>
      <c r="BO19" s="420"/>
      <c r="BP19" s="420"/>
      <c r="BQ19" s="420"/>
      <c r="BR19" s="420"/>
      <c r="BS19" s="420"/>
      <c r="BT19" s="420"/>
      <c r="BU19" s="421"/>
      <c r="BV19" s="419">
        <v>109392353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160981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148458895</v>
      </c>
      <c r="BO22" s="449"/>
      <c r="BP22" s="449"/>
      <c r="BQ22" s="449"/>
      <c r="BR22" s="449"/>
      <c r="BS22" s="449"/>
      <c r="BT22" s="449"/>
      <c r="BU22" s="450"/>
      <c r="BV22" s="448">
        <v>147351348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113859792</v>
      </c>
      <c r="BO23" s="420"/>
      <c r="BP23" s="420"/>
      <c r="BQ23" s="420"/>
      <c r="BR23" s="420"/>
      <c r="BS23" s="420"/>
      <c r="BT23" s="420"/>
      <c r="BU23" s="421"/>
      <c r="BV23" s="419">
        <v>109034506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11000</v>
      </c>
      <c r="R24" s="373"/>
      <c r="S24" s="373"/>
      <c r="T24" s="373"/>
      <c r="U24" s="373"/>
      <c r="V24" s="374"/>
      <c r="W24" s="462"/>
      <c r="X24" s="399"/>
      <c r="Y24" s="400"/>
      <c r="Z24" s="375" t="s">
        <v>162</v>
      </c>
      <c r="AA24" s="376"/>
      <c r="AB24" s="376"/>
      <c r="AC24" s="376"/>
      <c r="AD24" s="376"/>
      <c r="AE24" s="376"/>
      <c r="AF24" s="376"/>
      <c r="AG24" s="377"/>
      <c r="AH24" s="372">
        <v>2039</v>
      </c>
      <c r="AI24" s="373"/>
      <c r="AJ24" s="373"/>
      <c r="AK24" s="373"/>
      <c r="AL24" s="374"/>
      <c r="AM24" s="372">
        <v>6659374</v>
      </c>
      <c r="AN24" s="373"/>
      <c r="AO24" s="373"/>
      <c r="AP24" s="373"/>
      <c r="AQ24" s="373"/>
      <c r="AR24" s="374"/>
      <c r="AS24" s="372">
        <v>3266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90501855</v>
      </c>
      <c r="BO24" s="420"/>
      <c r="BP24" s="420"/>
      <c r="BQ24" s="420"/>
      <c r="BR24" s="420"/>
      <c r="BS24" s="420"/>
      <c r="BT24" s="420"/>
      <c r="BU24" s="421"/>
      <c r="BV24" s="419">
        <v>85095473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8800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14283982</v>
      </c>
      <c r="BO25" s="449"/>
      <c r="BP25" s="449"/>
      <c r="BQ25" s="449"/>
      <c r="BR25" s="449"/>
      <c r="BS25" s="449"/>
      <c r="BT25" s="449"/>
      <c r="BU25" s="450"/>
      <c r="BV25" s="448">
        <v>23379127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7600</v>
      </c>
      <c r="R26" s="373"/>
      <c r="S26" s="373"/>
      <c r="T26" s="373"/>
      <c r="U26" s="373"/>
      <c r="V26" s="374"/>
      <c r="W26" s="462"/>
      <c r="X26" s="399"/>
      <c r="Y26" s="400"/>
      <c r="Z26" s="375" t="s">
        <v>168</v>
      </c>
      <c r="AA26" s="430"/>
      <c r="AB26" s="430"/>
      <c r="AC26" s="430"/>
      <c r="AD26" s="430"/>
      <c r="AE26" s="430"/>
      <c r="AF26" s="430"/>
      <c r="AG26" s="431"/>
      <c r="AH26" s="372">
        <v>126</v>
      </c>
      <c r="AI26" s="373"/>
      <c r="AJ26" s="373"/>
      <c r="AK26" s="373"/>
      <c r="AL26" s="374"/>
      <c r="AM26" s="372">
        <v>383292</v>
      </c>
      <c r="AN26" s="373"/>
      <c r="AO26" s="373"/>
      <c r="AP26" s="373"/>
      <c r="AQ26" s="373"/>
      <c r="AR26" s="374"/>
      <c r="AS26" s="372">
        <v>3042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6350</v>
      </c>
      <c r="R27" s="373"/>
      <c r="S27" s="373"/>
      <c r="T27" s="373"/>
      <c r="U27" s="373"/>
      <c r="V27" s="374"/>
      <c r="W27" s="462"/>
      <c r="X27" s="399"/>
      <c r="Y27" s="400"/>
      <c r="Z27" s="375" t="s">
        <v>171</v>
      </c>
      <c r="AA27" s="376"/>
      <c r="AB27" s="376"/>
      <c r="AC27" s="376"/>
      <c r="AD27" s="376"/>
      <c r="AE27" s="376"/>
      <c r="AF27" s="376"/>
      <c r="AG27" s="377"/>
      <c r="AH27" s="372">
        <v>112</v>
      </c>
      <c r="AI27" s="373"/>
      <c r="AJ27" s="373"/>
      <c r="AK27" s="373"/>
      <c r="AL27" s="374"/>
      <c r="AM27" s="372">
        <v>410652</v>
      </c>
      <c r="AN27" s="373"/>
      <c r="AO27" s="373"/>
      <c r="AP27" s="373"/>
      <c r="AQ27" s="373"/>
      <c r="AR27" s="374"/>
      <c r="AS27" s="372">
        <v>3667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1200740</v>
      </c>
      <c r="BO27" s="454"/>
      <c r="BP27" s="454"/>
      <c r="BQ27" s="454"/>
      <c r="BR27" s="454"/>
      <c r="BS27" s="454"/>
      <c r="BT27" s="454"/>
      <c r="BU27" s="455"/>
      <c r="BV27" s="453">
        <v>1200448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6050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6189566</v>
      </c>
      <c r="BO28" s="449"/>
      <c r="BP28" s="449"/>
      <c r="BQ28" s="449"/>
      <c r="BR28" s="449"/>
      <c r="BS28" s="449"/>
      <c r="BT28" s="449"/>
      <c r="BU28" s="450"/>
      <c r="BV28" s="448">
        <v>6562128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36</v>
      </c>
      <c r="M29" s="373"/>
      <c r="N29" s="373"/>
      <c r="O29" s="373"/>
      <c r="P29" s="374"/>
      <c r="Q29" s="372">
        <v>5700</v>
      </c>
      <c r="R29" s="373"/>
      <c r="S29" s="373"/>
      <c r="T29" s="373"/>
      <c r="U29" s="373"/>
      <c r="V29" s="374"/>
      <c r="W29" s="463"/>
      <c r="X29" s="464"/>
      <c r="Y29" s="465"/>
      <c r="Z29" s="375" t="s">
        <v>177</v>
      </c>
      <c r="AA29" s="376"/>
      <c r="AB29" s="376"/>
      <c r="AC29" s="376"/>
      <c r="AD29" s="376"/>
      <c r="AE29" s="376"/>
      <c r="AF29" s="376"/>
      <c r="AG29" s="377"/>
      <c r="AH29" s="372">
        <v>2151</v>
      </c>
      <c r="AI29" s="373"/>
      <c r="AJ29" s="373"/>
      <c r="AK29" s="373"/>
      <c r="AL29" s="374"/>
      <c r="AM29" s="372">
        <v>7070026</v>
      </c>
      <c r="AN29" s="373"/>
      <c r="AO29" s="373"/>
      <c r="AP29" s="373"/>
      <c r="AQ29" s="373"/>
      <c r="AR29" s="374"/>
      <c r="AS29" s="372">
        <v>3287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5662541</v>
      </c>
      <c r="BO29" s="420"/>
      <c r="BP29" s="420"/>
      <c r="BQ29" s="420"/>
      <c r="BR29" s="420"/>
      <c r="BS29" s="420"/>
      <c r="BT29" s="420"/>
      <c r="BU29" s="421"/>
      <c r="BV29" s="419">
        <v>4653715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4333898</v>
      </c>
      <c r="BO30" s="454"/>
      <c r="BP30" s="454"/>
      <c r="BQ30" s="454"/>
      <c r="BR30" s="454"/>
      <c r="BS30" s="454"/>
      <c r="BT30" s="454"/>
      <c r="BU30" s="455"/>
      <c r="BV30" s="453">
        <v>5127028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高崎工業団地造成組合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高崎市土地開発公社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母子父子寡婦福祉資金貸付事業特別会計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IF('各会計、関係団体の財政状況及び健全化判断比率'!B34="","",'各会計、関係団体の財政状況及び健全化判断比率'!B34)</f>
        <v>牛伏ドリームセンター事業特別会計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高崎市・安中市消防組合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高崎市都市整備公社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高崎環境保全社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81"/>
      <c r="CO37" s="367">
        <f t="shared" si="3"/>
        <v>22</v>
      </c>
      <c r="CP37" s="367"/>
      <c r="CQ37" s="368" t="str">
        <f>IF('各会計、関係団体の財政状況及び健全化判断比率'!BS10="","",'各会計、関係団体の財政状況及び健全化判断比率'!BS10)</f>
        <v>高崎市総合卸売市場</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群馬県後期高齢者医療広域連合（一般会計）</v>
      </c>
      <c r="BZ38" s="368"/>
      <c r="CA38" s="368"/>
      <c r="CB38" s="368"/>
      <c r="CC38" s="368"/>
      <c r="CD38" s="368"/>
      <c r="CE38" s="368"/>
      <c r="CF38" s="368"/>
      <c r="CG38" s="368"/>
      <c r="CH38" s="368"/>
      <c r="CI38" s="368"/>
      <c r="CJ38" s="368"/>
      <c r="CK38" s="368"/>
      <c r="CL38" s="368"/>
      <c r="CM38" s="368"/>
      <c r="CN38" s="181"/>
      <c r="CO38" s="367">
        <f t="shared" si="3"/>
        <v>23</v>
      </c>
      <c r="CP38" s="367"/>
      <c r="CQ38" s="368" t="str">
        <f>IF('各会計、関係団体の財政状況及び健全化判断比率'!BS11="","",'各会計、関係団体の財政状況及び健全化判断比率'!BS11)</f>
        <v>高崎財団</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群馬県後期高齢者医療広域連合（事業会計）</v>
      </c>
      <c r="BZ39" s="368"/>
      <c r="CA39" s="368"/>
      <c r="CB39" s="368"/>
      <c r="CC39" s="368"/>
      <c r="CD39" s="368"/>
      <c r="CE39" s="368"/>
      <c r="CF39" s="368"/>
      <c r="CG39" s="368"/>
      <c r="CH39" s="368"/>
      <c r="CI39" s="368"/>
      <c r="CJ39" s="368"/>
      <c r="CK39" s="368"/>
      <c r="CL39" s="368"/>
      <c r="CM39" s="368"/>
      <c r="CN39" s="181"/>
      <c r="CO39" s="367">
        <f t="shared" si="3"/>
        <v>24</v>
      </c>
      <c r="CP39" s="367"/>
      <c r="CQ39" s="368" t="str">
        <f>IF('各会計、関係団体の財政状況及び健全化判断比率'!BS12="","",'各会計、関係団体の財政状況及び健全化判断比率'!BS12)</f>
        <v>新高崎リバーパーク</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多野藤岡広域市町村圏振興整備組合</v>
      </c>
      <c r="BZ40" s="368"/>
      <c r="CA40" s="368"/>
      <c r="CB40" s="368"/>
      <c r="CC40" s="368"/>
      <c r="CD40" s="368"/>
      <c r="CE40" s="368"/>
      <c r="CF40" s="368"/>
      <c r="CG40" s="368"/>
      <c r="CH40" s="368"/>
      <c r="CI40" s="368"/>
      <c r="CJ40" s="368"/>
      <c r="CK40" s="368"/>
      <c r="CL40" s="368"/>
      <c r="CM40" s="368"/>
      <c r="CN40" s="181"/>
      <c r="CO40" s="367">
        <f t="shared" si="3"/>
        <v>25</v>
      </c>
      <c r="CP40" s="367"/>
      <c r="CQ40" s="368" t="str">
        <f>IF('各会計、関係団体の財政状況及び健全化判断比率'!BS13="","",'各会計、関係団体の財政状況及び健全化判断比率'!BS13)</f>
        <v>倉渕ふるさと公社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多野藤岡医療事務市町村組合（病院事業）</v>
      </c>
      <c r="BZ41" s="368"/>
      <c r="CA41" s="368"/>
      <c r="CB41" s="368"/>
      <c r="CC41" s="368"/>
      <c r="CD41" s="368"/>
      <c r="CE41" s="368"/>
      <c r="CF41" s="368"/>
      <c r="CG41" s="368"/>
      <c r="CH41" s="368"/>
      <c r="CI41" s="368"/>
      <c r="CJ41" s="368"/>
      <c r="CK41" s="368"/>
      <c r="CL41" s="368"/>
      <c r="CM41" s="368"/>
      <c r="CN41" s="181"/>
      <c r="CO41" s="367">
        <f t="shared" si="3"/>
        <v>26</v>
      </c>
      <c r="CP41" s="367"/>
      <c r="CQ41" s="368" t="str">
        <f>IF('各会計、関係団体の財政状況及び健全化判断比率'!BS14="","",'各会計、関係団体の財政状況及び健全化判断比率'!BS14)</f>
        <v>相間川温泉</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多野藤岡医療事務市町村組合（老健事業）</v>
      </c>
      <c r="BZ42" s="368"/>
      <c r="CA42" s="368"/>
      <c r="CB42" s="368"/>
      <c r="CC42" s="368"/>
      <c r="CD42" s="368"/>
      <c r="CE42" s="368"/>
      <c r="CF42" s="368"/>
      <c r="CG42" s="368"/>
      <c r="CH42" s="368"/>
      <c r="CI42" s="368"/>
      <c r="CJ42" s="368"/>
      <c r="CK42" s="368"/>
      <c r="CL42" s="368"/>
      <c r="CM42" s="368"/>
      <c r="CN42" s="181"/>
      <c r="CO42" s="367">
        <f t="shared" si="3"/>
        <v>27</v>
      </c>
      <c r="CP42" s="367"/>
      <c r="CQ42" s="368" t="str">
        <f>IF('各会計、関係団体の財政状況及び健全化判断比率'!BS15="","",'各会計、関係団体の財政状況及び健全化判断比率'!BS15)</f>
        <v>榛名湖温泉ゆうすげ</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28</v>
      </c>
      <c r="CP43" s="367"/>
      <c r="CQ43" s="368" t="str">
        <f>IF('各会計、関係団体の財政状況及び健全化判断比率'!BS16="","",'各会計、関係団体の財政状況及び健全化判断比率'!BS16)</f>
        <v>公立大学法人高崎経済大学</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mYxAp+GwTKVlb5QBv2bqlA5r1XLisFNNpR92icKnDKHUd+gkEPj3AWWJ/uu+gNeVdm34kWNIl8XqHUSFiFpJzA==" saltValue="naeGoQvL/DkvplBcfwPf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537</v>
      </c>
      <c r="D34" s="1151"/>
      <c r="E34" s="1152"/>
      <c r="F34" s="32">
        <v>7.6</v>
      </c>
      <c r="G34" s="33">
        <v>7.88</v>
      </c>
      <c r="H34" s="33">
        <v>8.0299999999999994</v>
      </c>
      <c r="I34" s="33">
        <v>8.5500000000000007</v>
      </c>
      <c r="J34" s="34">
        <v>8.18</v>
      </c>
      <c r="K34" s="22"/>
      <c r="L34" s="22"/>
      <c r="M34" s="22"/>
      <c r="N34" s="22"/>
      <c r="O34" s="22"/>
      <c r="P34" s="22"/>
    </row>
    <row r="35" spans="1:16" ht="39" customHeight="1" x14ac:dyDescent="0.2">
      <c r="A35" s="22"/>
      <c r="B35" s="35"/>
      <c r="C35" s="1145" t="s">
        <v>538</v>
      </c>
      <c r="D35" s="1146"/>
      <c r="E35" s="1147"/>
      <c r="F35" s="36">
        <v>8.5299999999999994</v>
      </c>
      <c r="G35" s="37">
        <v>8.67</v>
      </c>
      <c r="H35" s="37">
        <v>8.57</v>
      </c>
      <c r="I35" s="37">
        <v>7.86</v>
      </c>
      <c r="J35" s="38">
        <v>6.94</v>
      </c>
      <c r="K35" s="22"/>
      <c r="L35" s="22"/>
      <c r="M35" s="22"/>
      <c r="N35" s="22"/>
      <c r="O35" s="22"/>
      <c r="P35" s="22"/>
    </row>
    <row r="36" spans="1:16" ht="39" customHeight="1" x14ac:dyDescent="0.2">
      <c r="A36" s="22"/>
      <c r="B36" s="35"/>
      <c r="C36" s="1145" t="s">
        <v>539</v>
      </c>
      <c r="D36" s="1146"/>
      <c r="E36" s="1147"/>
      <c r="F36" s="36">
        <v>4.4000000000000004</v>
      </c>
      <c r="G36" s="37">
        <v>5.39</v>
      </c>
      <c r="H36" s="37">
        <v>9.14</v>
      </c>
      <c r="I36" s="37">
        <v>8.17</v>
      </c>
      <c r="J36" s="38">
        <v>5.93</v>
      </c>
      <c r="K36" s="22"/>
      <c r="L36" s="22"/>
      <c r="M36" s="22"/>
      <c r="N36" s="22"/>
      <c r="O36" s="22"/>
      <c r="P36" s="22"/>
    </row>
    <row r="37" spans="1:16" ht="39" customHeight="1" x14ac:dyDescent="0.2">
      <c r="A37" s="22"/>
      <c r="B37" s="35"/>
      <c r="C37" s="1145" t="s">
        <v>540</v>
      </c>
      <c r="D37" s="1146"/>
      <c r="E37" s="1147"/>
      <c r="F37" s="36">
        <v>0.41</v>
      </c>
      <c r="G37" s="37">
        <v>0.56000000000000005</v>
      </c>
      <c r="H37" s="37">
        <v>0.74</v>
      </c>
      <c r="I37" s="37">
        <v>0.97</v>
      </c>
      <c r="J37" s="38">
        <v>0.48</v>
      </c>
      <c r="K37" s="22"/>
      <c r="L37" s="22"/>
      <c r="M37" s="22"/>
      <c r="N37" s="22"/>
      <c r="O37" s="22"/>
      <c r="P37" s="22"/>
    </row>
    <row r="38" spans="1:16" ht="39" customHeight="1" x14ac:dyDescent="0.2">
      <c r="A38" s="22"/>
      <c r="B38" s="35"/>
      <c r="C38" s="1145" t="s">
        <v>541</v>
      </c>
      <c r="D38" s="1146"/>
      <c r="E38" s="1147"/>
      <c r="F38" s="36">
        <v>0.73</v>
      </c>
      <c r="G38" s="37">
        <v>0.86</v>
      </c>
      <c r="H38" s="37">
        <v>0.7</v>
      </c>
      <c r="I38" s="37">
        <v>0.44</v>
      </c>
      <c r="J38" s="38">
        <v>0.3</v>
      </c>
      <c r="K38" s="22"/>
      <c r="L38" s="22"/>
      <c r="M38" s="22"/>
      <c r="N38" s="22"/>
      <c r="O38" s="22"/>
      <c r="P38" s="22"/>
    </row>
    <row r="39" spans="1:16" ht="39" customHeight="1" x14ac:dyDescent="0.2">
      <c r="A39" s="22"/>
      <c r="B39" s="35"/>
      <c r="C39" s="1145" t="s">
        <v>542</v>
      </c>
      <c r="D39" s="1146"/>
      <c r="E39" s="1147"/>
      <c r="F39" s="36">
        <v>0.02</v>
      </c>
      <c r="G39" s="37">
        <v>0.04</v>
      </c>
      <c r="H39" s="37">
        <v>7.0000000000000007E-2</v>
      </c>
      <c r="I39" s="37">
        <v>0.1</v>
      </c>
      <c r="J39" s="38">
        <v>0.12</v>
      </c>
      <c r="K39" s="22"/>
      <c r="L39" s="22"/>
      <c r="M39" s="22"/>
      <c r="N39" s="22"/>
      <c r="O39" s="22"/>
      <c r="P39" s="22"/>
    </row>
    <row r="40" spans="1:16" ht="39" customHeight="1" x14ac:dyDescent="0.2">
      <c r="A40" s="22"/>
      <c r="B40" s="35"/>
      <c r="C40" s="1145" t="s">
        <v>543</v>
      </c>
      <c r="D40" s="1146"/>
      <c r="E40" s="1147"/>
      <c r="F40" s="36">
        <v>0.16</v>
      </c>
      <c r="G40" s="37">
        <v>0.05</v>
      </c>
      <c r="H40" s="37">
        <v>0.03</v>
      </c>
      <c r="I40" s="37">
        <v>0.04</v>
      </c>
      <c r="J40" s="38">
        <v>0.05</v>
      </c>
      <c r="K40" s="22"/>
      <c r="L40" s="22"/>
      <c r="M40" s="22"/>
      <c r="N40" s="22"/>
      <c r="O40" s="22"/>
      <c r="P40" s="22"/>
    </row>
    <row r="41" spans="1:16" ht="39" customHeight="1" x14ac:dyDescent="0.2">
      <c r="A41" s="22"/>
      <c r="B41" s="35"/>
      <c r="C41" s="1145" t="s">
        <v>544</v>
      </c>
      <c r="D41" s="1146"/>
      <c r="E41" s="1147"/>
      <c r="F41" s="36">
        <v>0.01</v>
      </c>
      <c r="G41" s="37">
        <v>0.01</v>
      </c>
      <c r="H41" s="37">
        <v>0.01</v>
      </c>
      <c r="I41" s="37">
        <v>0.01</v>
      </c>
      <c r="J41" s="38">
        <v>0.02</v>
      </c>
      <c r="K41" s="22"/>
      <c r="L41" s="22"/>
      <c r="M41" s="22"/>
      <c r="N41" s="22"/>
      <c r="O41" s="22"/>
      <c r="P41" s="22"/>
    </row>
    <row r="42" spans="1:16" ht="39" customHeight="1" x14ac:dyDescent="0.2">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546</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ztoY3AAKBBYcJT+rgSbaqeTHqhwqBbsYDgmehqmm/ekr3EzR2XuWbihy3M6+eRlVuC3vriOOuIHujp81Nc/A==" saltValue="N+LXTTVyCzACihIRN+Hu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13601</v>
      </c>
      <c r="L45" s="60">
        <v>13702</v>
      </c>
      <c r="M45" s="60">
        <v>13640</v>
      </c>
      <c r="N45" s="60">
        <v>14161</v>
      </c>
      <c r="O45" s="61">
        <v>14145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2140</v>
      </c>
      <c r="L48" s="64">
        <v>1836</v>
      </c>
      <c r="M48" s="64">
        <v>1801</v>
      </c>
      <c r="N48" s="64">
        <v>1619</v>
      </c>
      <c r="O48" s="65">
        <v>1403</v>
      </c>
      <c r="P48" s="48"/>
      <c r="Q48" s="48"/>
      <c r="R48" s="48"/>
      <c r="S48" s="48"/>
      <c r="T48" s="48"/>
      <c r="U48" s="48"/>
    </row>
    <row r="49" spans="1:21" ht="30.75" customHeight="1" x14ac:dyDescent="0.2">
      <c r="A49" s="48"/>
      <c r="B49" s="1178"/>
      <c r="C49" s="1179"/>
      <c r="D49" s="62"/>
      <c r="E49" s="1155" t="s">
        <v>14</v>
      </c>
      <c r="F49" s="1155"/>
      <c r="G49" s="1155"/>
      <c r="H49" s="1155"/>
      <c r="I49" s="1155"/>
      <c r="J49" s="1156"/>
      <c r="K49" s="63">
        <v>280</v>
      </c>
      <c r="L49" s="64">
        <v>307</v>
      </c>
      <c r="M49" s="64">
        <v>320</v>
      </c>
      <c r="N49" s="64">
        <v>344</v>
      </c>
      <c r="O49" s="65">
        <v>317</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1</v>
      </c>
      <c r="M51" s="64" t="s">
        <v>490</v>
      </c>
      <c r="N51" s="64" t="s">
        <v>490</v>
      </c>
      <c r="O51" s="65" t="s">
        <v>490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12182</v>
      </c>
      <c r="L52" s="64">
        <v>12758</v>
      </c>
      <c r="M52" s="64">
        <v>12619</v>
      </c>
      <c r="N52" s="64">
        <v>12776</v>
      </c>
      <c r="O52" s="65">
        <v>12518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3839</v>
      </c>
      <c r="L53" s="69">
        <v>3088</v>
      </c>
      <c r="M53" s="69">
        <v>3142</v>
      </c>
      <c r="N53" s="69">
        <v>3348</v>
      </c>
      <c r="O53" s="70">
        <v>3347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kn5p2Jjx567Ml8I3qNBgRAiv6S6moTlVW9IWAGc5RKQX4D05bkt7phM/UZx7QNlBm2+KWm8WUxDns7ZXulSYA==" saltValue="2++NcgmqfbBS3tMVbuuE9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55">
        <v>153170</v>
      </c>
      <c r="J41" s="356">
        <v>149362</v>
      </c>
      <c r="K41" s="356">
        <v>150651</v>
      </c>
      <c r="L41" s="356">
        <v>147581</v>
      </c>
      <c r="M41" s="357">
        <v>148681</v>
      </c>
    </row>
    <row r="42" spans="2:13" ht="27.75" customHeight="1" x14ac:dyDescent="0.2">
      <c r="B42" s="1186"/>
      <c r="C42" s="1187"/>
      <c r="D42" s="106"/>
      <c r="E42" s="1190" t="s">
        <v>32</v>
      </c>
      <c r="F42" s="1190"/>
      <c r="G42" s="1190"/>
      <c r="H42" s="1191"/>
      <c r="I42" s="358" t="s">
        <v>490</v>
      </c>
      <c r="J42" s="359" t="s">
        <v>490</v>
      </c>
      <c r="K42" s="359" t="s">
        <v>490</v>
      </c>
      <c r="L42" s="359" t="s">
        <v>490</v>
      </c>
      <c r="M42" s="360" t="s">
        <v>490</v>
      </c>
    </row>
    <row r="43" spans="2:13" ht="27.75" customHeight="1" x14ac:dyDescent="0.2">
      <c r="B43" s="1186"/>
      <c r="C43" s="1187"/>
      <c r="D43" s="106"/>
      <c r="E43" s="1190" t="s">
        <v>33</v>
      </c>
      <c r="F43" s="1190"/>
      <c r="G43" s="1190"/>
      <c r="H43" s="1191"/>
      <c r="I43" s="358">
        <v>23210</v>
      </c>
      <c r="J43" s="359">
        <v>21015</v>
      </c>
      <c r="K43" s="359">
        <v>18959</v>
      </c>
      <c r="L43" s="359">
        <v>16499</v>
      </c>
      <c r="M43" s="360">
        <v>14830</v>
      </c>
    </row>
    <row r="44" spans="2:13" ht="27.75" customHeight="1" x14ac:dyDescent="0.2">
      <c r="B44" s="1186"/>
      <c r="C44" s="1187"/>
      <c r="D44" s="106"/>
      <c r="E44" s="1190" t="s">
        <v>34</v>
      </c>
      <c r="F44" s="1190"/>
      <c r="G44" s="1190"/>
      <c r="H44" s="1191"/>
      <c r="I44" s="358">
        <v>1842</v>
      </c>
      <c r="J44" s="359">
        <v>1778</v>
      </c>
      <c r="K44" s="359">
        <v>1555</v>
      </c>
      <c r="L44" s="359">
        <v>1367</v>
      </c>
      <c r="M44" s="360">
        <v>1193</v>
      </c>
    </row>
    <row r="45" spans="2:13" ht="27.75" customHeight="1" x14ac:dyDescent="0.2">
      <c r="B45" s="1186"/>
      <c r="C45" s="1187"/>
      <c r="D45" s="106"/>
      <c r="E45" s="1190" t="s">
        <v>35</v>
      </c>
      <c r="F45" s="1190"/>
      <c r="G45" s="1190"/>
      <c r="H45" s="1191"/>
      <c r="I45" s="358">
        <v>15016</v>
      </c>
      <c r="J45" s="359">
        <v>15337</v>
      </c>
      <c r="K45" s="359">
        <v>15559</v>
      </c>
      <c r="L45" s="359">
        <v>15371</v>
      </c>
      <c r="M45" s="360">
        <v>16080</v>
      </c>
    </row>
    <row r="46" spans="2:13" ht="27.75" customHeight="1" x14ac:dyDescent="0.2">
      <c r="B46" s="1186"/>
      <c r="C46" s="1187"/>
      <c r="D46" s="107"/>
      <c r="E46" s="1190" t="s">
        <v>36</v>
      </c>
      <c r="F46" s="1190"/>
      <c r="G46" s="1190"/>
      <c r="H46" s="1191"/>
      <c r="I46" s="358">
        <v>209</v>
      </c>
      <c r="J46" s="359">
        <v>154</v>
      </c>
      <c r="K46" s="359">
        <v>91</v>
      </c>
      <c r="L46" s="359">
        <v>31</v>
      </c>
      <c r="M46" s="360">
        <v>84</v>
      </c>
    </row>
    <row r="47" spans="2:13" ht="27.75" customHeight="1" x14ac:dyDescent="0.2">
      <c r="B47" s="1186"/>
      <c r="C47" s="1187"/>
      <c r="D47" s="108"/>
      <c r="E47" s="1200" t="s">
        <v>37</v>
      </c>
      <c r="F47" s="1201"/>
      <c r="G47" s="1201"/>
      <c r="H47" s="1202"/>
      <c r="I47" s="358" t="s">
        <v>490</v>
      </c>
      <c r="J47" s="359" t="s">
        <v>490</v>
      </c>
      <c r="K47" s="359" t="s">
        <v>490</v>
      </c>
      <c r="L47" s="359" t="s">
        <v>490</v>
      </c>
      <c r="M47" s="360" t="s">
        <v>490</v>
      </c>
    </row>
    <row r="48" spans="2:13" ht="27.75" customHeight="1" x14ac:dyDescent="0.2">
      <c r="B48" s="1186"/>
      <c r="C48" s="1187"/>
      <c r="D48" s="106"/>
      <c r="E48" s="1190" t="s">
        <v>38</v>
      </c>
      <c r="F48" s="1190"/>
      <c r="G48" s="1190"/>
      <c r="H48" s="1191"/>
      <c r="I48" s="358" t="s">
        <v>490</v>
      </c>
      <c r="J48" s="359" t="s">
        <v>490</v>
      </c>
      <c r="K48" s="359" t="s">
        <v>490</v>
      </c>
      <c r="L48" s="359" t="s">
        <v>490</v>
      </c>
      <c r="M48" s="360" t="s">
        <v>490</v>
      </c>
    </row>
    <row r="49" spans="2:13" ht="27.75" customHeight="1" x14ac:dyDescent="0.2">
      <c r="B49" s="1188"/>
      <c r="C49" s="1189"/>
      <c r="D49" s="106"/>
      <c r="E49" s="1190" t="s">
        <v>39</v>
      </c>
      <c r="F49" s="1190"/>
      <c r="G49" s="1190"/>
      <c r="H49" s="1191"/>
      <c r="I49" s="358" t="s">
        <v>490</v>
      </c>
      <c r="J49" s="359" t="s">
        <v>490</v>
      </c>
      <c r="K49" s="359" t="s">
        <v>490</v>
      </c>
      <c r="L49" s="359" t="s">
        <v>490</v>
      </c>
      <c r="M49" s="360" t="s">
        <v>490</v>
      </c>
    </row>
    <row r="50" spans="2:13" ht="27.75" customHeight="1" x14ac:dyDescent="0.2">
      <c r="B50" s="1184" t="s">
        <v>40</v>
      </c>
      <c r="C50" s="1185"/>
      <c r="D50" s="109"/>
      <c r="E50" s="1190" t="s">
        <v>41</v>
      </c>
      <c r="F50" s="1190"/>
      <c r="G50" s="1190"/>
      <c r="H50" s="1191"/>
      <c r="I50" s="358">
        <v>17078</v>
      </c>
      <c r="J50" s="359">
        <v>18420</v>
      </c>
      <c r="K50" s="359">
        <v>21915</v>
      </c>
      <c r="L50" s="359">
        <v>23505</v>
      </c>
      <c r="M50" s="360">
        <v>22373</v>
      </c>
    </row>
    <row r="51" spans="2:13" ht="27.75" customHeight="1" x14ac:dyDescent="0.2">
      <c r="B51" s="1186"/>
      <c r="C51" s="1187"/>
      <c r="D51" s="106"/>
      <c r="E51" s="1190" t="s">
        <v>42</v>
      </c>
      <c r="F51" s="1190"/>
      <c r="G51" s="1190"/>
      <c r="H51" s="1191"/>
      <c r="I51" s="358">
        <v>16848</v>
      </c>
      <c r="J51" s="359">
        <v>18060</v>
      </c>
      <c r="K51" s="359">
        <v>18334</v>
      </c>
      <c r="L51" s="359">
        <v>18370</v>
      </c>
      <c r="M51" s="360">
        <v>16778</v>
      </c>
    </row>
    <row r="52" spans="2:13" ht="27.75" customHeight="1" x14ac:dyDescent="0.2">
      <c r="B52" s="1188"/>
      <c r="C52" s="1189"/>
      <c r="D52" s="106"/>
      <c r="E52" s="1190" t="s">
        <v>43</v>
      </c>
      <c r="F52" s="1190"/>
      <c r="G52" s="1190"/>
      <c r="H52" s="1191"/>
      <c r="I52" s="358">
        <v>125062</v>
      </c>
      <c r="J52" s="359">
        <v>121446</v>
      </c>
      <c r="K52" s="359">
        <v>120311</v>
      </c>
      <c r="L52" s="359">
        <v>116513</v>
      </c>
      <c r="M52" s="360">
        <v>114814</v>
      </c>
    </row>
    <row r="53" spans="2:13" ht="27.75" customHeight="1" thickBot="1" x14ac:dyDescent="0.25">
      <c r="B53" s="1192" t="s">
        <v>19</v>
      </c>
      <c r="C53" s="1193"/>
      <c r="D53" s="110"/>
      <c r="E53" s="1194" t="s">
        <v>44</v>
      </c>
      <c r="F53" s="1194"/>
      <c r="G53" s="1194"/>
      <c r="H53" s="1195"/>
      <c r="I53" s="361">
        <v>34459</v>
      </c>
      <c r="J53" s="362">
        <v>29720</v>
      </c>
      <c r="K53" s="362">
        <v>26255</v>
      </c>
      <c r="L53" s="362">
        <v>22461</v>
      </c>
      <c r="M53" s="363">
        <v>26902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TkdwHuTsQMtA1bnPZ0btnKGzbwcHdOw2DeRfbMszddyw5pBsKNLROtTIzyYkv4DJ6LacwCZv1d/hiyvOJ4tVg==" saltValue="3wEZsh4B/KZtZRxfvTCZ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122">
        <v>5223</v>
      </c>
      <c r="G55" s="122">
        <v>6562</v>
      </c>
      <c r="H55" s="123">
        <v>6190</v>
      </c>
    </row>
    <row r="56" spans="2:8" ht="52.5" customHeight="1" x14ac:dyDescent="0.2">
      <c r="B56" s="124"/>
      <c r="C56" s="1213" t="s">
        <v>47</v>
      </c>
      <c r="D56" s="1213"/>
      <c r="E56" s="1214"/>
      <c r="F56" s="125">
        <v>3954</v>
      </c>
      <c r="G56" s="125">
        <v>4654</v>
      </c>
      <c r="H56" s="126">
        <v>5663</v>
      </c>
    </row>
    <row r="57" spans="2:8" ht="53.25" customHeight="1" x14ac:dyDescent="0.2">
      <c r="B57" s="124"/>
      <c r="C57" s="1215" t="s">
        <v>48</v>
      </c>
      <c r="D57" s="1215"/>
      <c r="E57" s="1216"/>
      <c r="F57" s="127">
        <v>5422</v>
      </c>
      <c r="G57" s="127">
        <v>5127</v>
      </c>
      <c r="H57" s="128">
        <v>4334</v>
      </c>
    </row>
    <row r="58" spans="2:8" ht="45.75" customHeight="1" x14ac:dyDescent="0.2">
      <c r="B58" s="129"/>
      <c r="C58" s="1203" t="s">
        <v>574</v>
      </c>
      <c r="D58" s="1204"/>
      <c r="E58" s="1205"/>
      <c r="F58" s="130">
        <v>2096</v>
      </c>
      <c r="G58" s="130">
        <v>2014</v>
      </c>
      <c r="H58" s="131">
        <v>1434</v>
      </c>
    </row>
    <row r="59" spans="2:8" ht="45.75" customHeight="1" x14ac:dyDescent="0.2">
      <c r="B59" s="129"/>
      <c r="C59" s="1203" t="s">
        <v>575</v>
      </c>
      <c r="D59" s="1204"/>
      <c r="E59" s="1205"/>
      <c r="F59" s="130">
        <v>839</v>
      </c>
      <c r="G59" s="130">
        <v>840</v>
      </c>
      <c r="H59" s="131">
        <v>841</v>
      </c>
    </row>
    <row r="60" spans="2:8" ht="45.75" customHeight="1" x14ac:dyDescent="0.2">
      <c r="B60" s="129"/>
      <c r="C60" s="1203" t="s">
        <v>576</v>
      </c>
      <c r="D60" s="1204"/>
      <c r="E60" s="1205"/>
      <c r="F60" s="130">
        <v>551</v>
      </c>
      <c r="G60" s="130">
        <v>626</v>
      </c>
      <c r="H60" s="131">
        <v>588</v>
      </c>
    </row>
    <row r="61" spans="2:8" ht="45.75" customHeight="1" x14ac:dyDescent="0.2">
      <c r="B61" s="129"/>
      <c r="C61" s="1203" t="s">
        <v>577</v>
      </c>
      <c r="D61" s="1204"/>
      <c r="E61" s="1205"/>
      <c r="F61" s="130">
        <v>372</v>
      </c>
      <c r="G61" s="130">
        <v>372</v>
      </c>
      <c r="H61" s="131">
        <v>372</v>
      </c>
    </row>
    <row r="62" spans="2:8" ht="45.75" customHeight="1" thickBot="1" x14ac:dyDescent="0.25">
      <c r="B62" s="132"/>
      <c r="C62" s="1206" t="s">
        <v>578</v>
      </c>
      <c r="D62" s="1207"/>
      <c r="E62" s="1208"/>
      <c r="F62" s="133">
        <v>241</v>
      </c>
      <c r="G62" s="133">
        <v>241</v>
      </c>
      <c r="H62" s="134">
        <v>211</v>
      </c>
    </row>
    <row r="63" spans="2:8" ht="52.5" customHeight="1" thickBot="1" x14ac:dyDescent="0.25">
      <c r="B63" s="135"/>
      <c r="C63" s="1209" t="s">
        <v>49</v>
      </c>
      <c r="D63" s="1209"/>
      <c r="E63" s="1210"/>
      <c r="F63" s="136">
        <v>14598</v>
      </c>
      <c r="G63" s="136">
        <v>16343</v>
      </c>
      <c r="H63" s="137">
        <v>16186</v>
      </c>
    </row>
    <row r="64" spans="2:8" ht="13" x14ac:dyDescent="0.2"/>
  </sheetData>
  <sheetProtection algorithmName="SHA-512" hashValue="fKS/oY4jAf5O1DmAMNC8aaE85wfEbVqNv0BYUXOtRUx8UL12PfkN3zROg8oGy8fafyRCS+WgDWvtTIgLL24Mbg==" saltValue="m0dSDQ3FswhMbr2KrJI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6001D-E221-4383-9109-C3C78A5B7AE3}">
  <sheetPr>
    <pageSetUpPr fitToPage="1"/>
  </sheetPr>
  <dimension ref="A1:DE85"/>
  <sheetViews>
    <sheetView showGridLines="0" zoomScale="90" zoomScaleNormal="9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579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580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581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582</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583</v>
      </c>
      <c r="AO51" s="1254"/>
      <c r="AP51" s="1254"/>
      <c r="AQ51" s="1254"/>
      <c r="AR51" s="1254"/>
      <c r="AS51" s="1254"/>
      <c r="AT51" s="1254"/>
      <c r="AU51" s="1254"/>
      <c r="AV51" s="1254"/>
      <c r="AW51" s="1254"/>
      <c r="AX51" s="1254"/>
      <c r="AY51" s="1254"/>
      <c r="AZ51" s="1254"/>
      <c r="BA51" s="1254"/>
      <c r="BB51" s="1254" t="s">
        <v>584</v>
      </c>
      <c r="BC51" s="1254"/>
      <c r="BD51" s="1254"/>
      <c r="BE51" s="1254"/>
      <c r="BF51" s="1254"/>
      <c r="BG51" s="1254"/>
      <c r="BH51" s="1254"/>
      <c r="BI51" s="1254"/>
      <c r="BJ51" s="1254"/>
      <c r="BK51" s="1254"/>
      <c r="BL51" s="1254"/>
      <c r="BM51" s="1254"/>
      <c r="BN51" s="1254"/>
      <c r="BO51" s="1254"/>
      <c r="BP51" s="1255">
        <v>47.6</v>
      </c>
      <c r="BQ51" s="1255"/>
      <c r="BR51" s="1255"/>
      <c r="BS51" s="1255"/>
      <c r="BT51" s="1255"/>
      <c r="BU51" s="1255"/>
      <c r="BV51" s="1255"/>
      <c r="BW51" s="1255"/>
      <c r="BX51" s="1255">
        <v>40.200000000000003</v>
      </c>
      <c r="BY51" s="1255"/>
      <c r="BZ51" s="1255"/>
      <c r="CA51" s="1255"/>
      <c r="CB51" s="1255"/>
      <c r="CC51" s="1255"/>
      <c r="CD51" s="1255"/>
      <c r="CE51" s="1255"/>
      <c r="CF51" s="1255">
        <v>33.6</v>
      </c>
      <c r="CG51" s="1255"/>
      <c r="CH51" s="1255"/>
      <c r="CI51" s="1255"/>
      <c r="CJ51" s="1255"/>
      <c r="CK51" s="1255"/>
      <c r="CL51" s="1255"/>
      <c r="CM51" s="1255"/>
      <c r="CN51" s="1255">
        <v>29.5</v>
      </c>
      <c r="CO51" s="1255"/>
      <c r="CP51" s="1255"/>
      <c r="CQ51" s="1255"/>
      <c r="CR51" s="1255"/>
      <c r="CS51" s="1255"/>
      <c r="CT51" s="1255"/>
      <c r="CU51" s="1255"/>
      <c r="CV51" s="1255">
        <v>34.6</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585</v>
      </c>
      <c r="BC53" s="1254"/>
      <c r="BD53" s="1254"/>
      <c r="BE53" s="1254"/>
      <c r="BF53" s="1254"/>
      <c r="BG53" s="1254"/>
      <c r="BH53" s="1254"/>
      <c r="BI53" s="1254"/>
      <c r="BJ53" s="1254"/>
      <c r="BK53" s="1254"/>
      <c r="BL53" s="1254"/>
      <c r="BM53" s="1254"/>
      <c r="BN53" s="1254"/>
      <c r="BO53" s="1254"/>
      <c r="BP53" s="1255">
        <v>56</v>
      </c>
      <c r="BQ53" s="1255"/>
      <c r="BR53" s="1255"/>
      <c r="BS53" s="1255"/>
      <c r="BT53" s="1255"/>
      <c r="BU53" s="1255"/>
      <c r="BV53" s="1255"/>
      <c r="BW53" s="1255"/>
      <c r="BX53" s="1255">
        <v>57.8</v>
      </c>
      <c r="BY53" s="1255"/>
      <c r="BZ53" s="1255"/>
      <c r="CA53" s="1255"/>
      <c r="CB53" s="1255"/>
      <c r="CC53" s="1255"/>
      <c r="CD53" s="1255"/>
      <c r="CE53" s="1255"/>
      <c r="CF53" s="1255">
        <v>59.5</v>
      </c>
      <c r="CG53" s="1255"/>
      <c r="CH53" s="1255"/>
      <c r="CI53" s="1255"/>
      <c r="CJ53" s="1255"/>
      <c r="CK53" s="1255"/>
      <c r="CL53" s="1255"/>
      <c r="CM53" s="1255"/>
      <c r="CN53" s="1255">
        <v>61.3</v>
      </c>
      <c r="CO53" s="1255"/>
      <c r="CP53" s="1255"/>
      <c r="CQ53" s="1255"/>
      <c r="CR53" s="1255"/>
      <c r="CS53" s="1255"/>
      <c r="CT53" s="1255"/>
      <c r="CU53" s="1255"/>
      <c r="CV53" s="1255">
        <v>63.3</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586</v>
      </c>
      <c r="AO55" s="1250"/>
      <c r="AP55" s="1250"/>
      <c r="AQ55" s="1250"/>
      <c r="AR55" s="1250"/>
      <c r="AS55" s="1250"/>
      <c r="AT55" s="1250"/>
      <c r="AU55" s="1250"/>
      <c r="AV55" s="1250"/>
      <c r="AW55" s="1250"/>
      <c r="AX55" s="1250"/>
      <c r="AY55" s="1250"/>
      <c r="AZ55" s="1250"/>
      <c r="BA55" s="1250"/>
      <c r="BB55" s="1254" t="s">
        <v>584</v>
      </c>
      <c r="BC55" s="1254"/>
      <c r="BD55" s="1254"/>
      <c r="BE55" s="1254"/>
      <c r="BF55" s="1254"/>
      <c r="BG55" s="1254"/>
      <c r="BH55" s="1254"/>
      <c r="BI55" s="1254"/>
      <c r="BJ55" s="1254"/>
      <c r="BK55" s="1254"/>
      <c r="BL55" s="1254"/>
      <c r="BM55" s="1254"/>
      <c r="BN55" s="1254"/>
      <c r="BO55" s="1254"/>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585</v>
      </c>
      <c r="BC57" s="1254"/>
      <c r="BD57" s="1254"/>
      <c r="BE57" s="1254"/>
      <c r="BF57" s="1254"/>
      <c r="BG57" s="1254"/>
      <c r="BH57" s="1254"/>
      <c r="BI57" s="1254"/>
      <c r="BJ57" s="1254"/>
      <c r="BK57" s="1254"/>
      <c r="BL57" s="1254"/>
      <c r="BM57" s="1254"/>
      <c r="BN57" s="1254"/>
      <c r="BO57" s="1254"/>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587</v>
      </c>
    </row>
    <row r="64" spans="1:109" ht="13" x14ac:dyDescent="0.2">
      <c r="B64" s="1225"/>
      <c r="G64" s="1232"/>
      <c r="I64" s="1265"/>
      <c r="J64" s="1265"/>
      <c r="K64" s="1265"/>
      <c r="L64" s="1265"/>
      <c r="M64" s="1265"/>
      <c r="N64" s="1266"/>
      <c r="AM64" s="1232"/>
      <c r="AN64" s="1232" t="s">
        <v>580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588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582</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583</v>
      </c>
      <c r="AO73" s="1254"/>
      <c r="AP73" s="1254"/>
      <c r="AQ73" s="1254"/>
      <c r="AR73" s="1254"/>
      <c r="AS73" s="1254"/>
      <c r="AT73" s="1254"/>
      <c r="AU73" s="1254"/>
      <c r="AV73" s="1254"/>
      <c r="AW73" s="1254"/>
      <c r="AX73" s="1254"/>
      <c r="AY73" s="1254"/>
      <c r="AZ73" s="1254"/>
      <c r="BA73" s="1254"/>
      <c r="BB73" s="1254" t="s">
        <v>584</v>
      </c>
      <c r="BC73" s="1254"/>
      <c r="BD73" s="1254"/>
      <c r="BE73" s="1254"/>
      <c r="BF73" s="1254"/>
      <c r="BG73" s="1254"/>
      <c r="BH73" s="1254"/>
      <c r="BI73" s="1254"/>
      <c r="BJ73" s="1254"/>
      <c r="BK73" s="1254"/>
      <c r="BL73" s="1254"/>
      <c r="BM73" s="1254"/>
      <c r="BN73" s="1254"/>
      <c r="BO73" s="1254"/>
      <c r="BP73" s="1255">
        <v>47.6</v>
      </c>
      <c r="BQ73" s="1255"/>
      <c r="BR73" s="1255"/>
      <c r="BS73" s="1255"/>
      <c r="BT73" s="1255"/>
      <c r="BU73" s="1255"/>
      <c r="BV73" s="1255"/>
      <c r="BW73" s="1255"/>
      <c r="BX73" s="1255">
        <v>40.200000000000003</v>
      </c>
      <c r="BY73" s="1255"/>
      <c r="BZ73" s="1255"/>
      <c r="CA73" s="1255"/>
      <c r="CB73" s="1255"/>
      <c r="CC73" s="1255"/>
      <c r="CD73" s="1255"/>
      <c r="CE73" s="1255"/>
      <c r="CF73" s="1255">
        <v>33.6</v>
      </c>
      <c r="CG73" s="1255"/>
      <c r="CH73" s="1255"/>
      <c r="CI73" s="1255"/>
      <c r="CJ73" s="1255"/>
      <c r="CK73" s="1255"/>
      <c r="CL73" s="1255"/>
      <c r="CM73" s="1255"/>
      <c r="CN73" s="1255">
        <v>29.5</v>
      </c>
      <c r="CO73" s="1255"/>
      <c r="CP73" s="1255"/>
      <c r="CQ73" s="1255"/>
      <c r="CR73" s="1255"/>
      <c r="CS73" s="1255"/>
      <c r="CT73" s="1255"/>
      <c r="CU73" s="1255"/>
      <c r="CV73" s="1255">
        <v>34.6</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589</v>
      </c>
      <c r="BC75" s="1254"/>
      <c r="BD75" s="1254"/>
      <c r="BE75" s="1254"/>
      <c r="BF75" s="1254"/>
      <c r="BG75" s="1254"/>
      <c r="BH75" s="1254"/>
      <c r="BI75" s="1254"/>
      <c r="BJ75" s="1254"/>
      <c r="BK75" s="1254"/>
      <c r="BL75" s="1254"/>
      <c r="BM75" s="1254"/>
      <c r="BN75" s="1254"/>
      <c r="BO75" s="1254"/>
      <c r="BP75" s="1255">
        <v>5.5</v>
      </c>
      <c r="BQ75" s="1255"/>
      <c r="BR75" s="1255"/>
      <c r="BS75" s="1255"/>
      <c r="BT75" s="1255"/>
      <c r="BU75" s="1255"/>
      <c r="BV75" s="1255"/>
      <c r="BW75" s="1255"/>
      <c r="BX75" s="1255">
        <v>4.9000000000000004</v>
      </c>
      <c r="BY75" s="1255"/>
      <c r="BZ75" s="1255"/>
      <c r="CA75" s="1255"/>
      <c r="CB75" s="1255"/>
      <c r="CC75" s="1255"/>
      <c r="CD75" s="1255"/>
      <c r="CE75" s="1255"/>
      <c r="CF75" s="1255">
        <v>4.5</v>
      </c>
      <c r="CG75" s="1255"/>
      <c r="CH75" s="1255"/>
      <c r="CI75" s="1255"/>
      <c r="CJ75" s="1255"/>
      <c r="CK75" s="1255"/>
      <c r="CL75" s="1255"/>
      <c r="CM75" s="1255"/>
      <c r="CN75" s="1255">
        <v>4.2</v>
      </c>
      <c r="CO75" s="1255"/>
      <c r="CP75" s="1255"/>
      <c r="CQ75" s="1255"/>
      <c r="CR75" s="1255"/>
      <c r="CS75" s="1255"/>
      <c r="CT75" s="1255"/>
      <c r="CU75" s="1255"/>
      <c r="CV75" s="1255">
        <v>4.2</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586</v>
      </c>
      <c r="AO77" s="1250"/>
      <c r="AP77" s="1250"/>
      <c r="AQ77" s="1250"/>
      <c r="AR77" s="1250"/>
      <c r="AS77" s="1250"/>
      <c r="AT77" s="1250"/>
      <c r="AU77" s="1250"/>
      <c r="AV77" s="1250"/>
      <c r="AW77" s="1250"/>
      <c r="AX77" s="1250"/>
      <c r="AY77" s="1250"/>
      <c r="AZ77" s="1250"/>
      <c r="BA77" s="1250"/>
      <c r="BB77" s="1254" t="s">
        <v>584</v>
      </c>
      <c r="BC77" s="1254"/>
      <c r="BD77" s="1254"/>
      <c r="BE77" s="1254"/>
      <c r="BF77" s="1254"/>
      <c r="BG77" s="1254"/>
      <c r="BH77" s="1254"/>
      <c r="BI77" s="1254"/>
      <c r="BJ77" s="1254"/>
      <c r="BK77" s="1254"/>
      <c r="BL77" s="1254"/>
      <c r="BM77" s="1254"/>
      <c r="BN77" s="1254"/>
      <c r="BO77" s="1254"/>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589</v>
      </c>
      <c r="BC79" s="1254"/>
      <c r="BD79" s="1254"/>
      <c r="BE79" s="1254"/>
      <c r="BF79" s="1254"/>
      <c r="BG79" s="1254"/>
      <c r="BH79" s="1254"/>
      <c r="BI79" s="1254"/>
      <c r="BJ79" s="1254"/>
      <c r="BK79" s="1254"/>
      <c r="BL79" s="1254"/>
      <c r="BM79" s="1254"/>
      <c r="BN79" s="1254"/>
      <c r="BO79" s="1254"/>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H4+OIHSV/Pxc5MLA/9P6lE1q3Pjz3WwSRAUsCy+pbPLZjCgjFMs+/4WM3hzzcJdSJuuUxeXEZYjPr5ajG1S+jA==" saltValue="Ub7fEv9gd02fTsvUNXc/7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105C8-5C3C-46FF-A357-822ABFA3865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U5p2jjj0uuP59NZUmPf0pS9gwXIdChvz+0+5tolYOPR7ZYFARAuBh+0LS4fVAlOqWOIBIMetSgUI/WNk8KJjuw==" saltValue="8rt71Ab6XJUTNnI5Opqd+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5A43E-2072-4040-80D0-905236182FA3}">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AcIMtuwmQInLNl5dSdhszzjOJ8fqgIjRshQqgLWeMY0Corcv+kGRipe+Bw8yLIxtqKcjzxkYr5umvcoGl3nvyg==" saltValue="9ZAb+Nt3eedxsoyK6PkYm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74374</v>
      </c>
      <c r="E3" s="156"/>
      <c r="F3" s="157">
        <v>51849</v>
      </c>
      <c r="G3" s="158"/>
      <c r="H3" s="159"/>
    </row>
    <row r="4" spans="1:8" x14ac:dyDescent="0.2">
      <c r="A4" s="160"/>
      <c r="B4" s="161"/>
      <c r="C4" s="162"/>
      <c r="D4" s="163">
        <v>37980</v>
      </c>
      <c r="E4" s="164"/>
      <c r="F4" s="165">
        <v>26326</v>
      </c>
      <c r="G4" s="166"/>
      <c r="H4" s="167"/>
    </row>
    <row r="5" spans="1:8" x14ac:dyDescent="0.2">
      <c r="A5" s="148" t="s">
        <v>522</v>
      </c>
      <c r="B5" s="153"/>
      <c r="C5" s="154"/>
      <c r="D5" s="155">
        <v>34281</v>
      </c>
      <c r="E5" s="156"/>
      <c r="F5" s="157">
        <v>52191</v>
      </c>
      <c r="G5" s="158"/>
      <c r="H5" s="159"/>
    </row>
    <row r="6" spans="1:8" x14ac:dyDescent="0.2">
      <c r="A6" s="160"/>
      <c r="B6" s="161"/>
      <c r="C6" s="162"/>
      <c r="D6" s="163">
        <v>17458</v>
      </c>
      <c r="E6" s="164"/>
      <c r="F6" s="165">
        <v>26807</v>
      </c>
      <c r="G6" s="166"/>
      <c r="H6" s="167"/>
    </row>
    <row r="7" spans="1:8" x14ac:dyDescent="0.2">
      <c r="A7" s="148" t="s">
        <v>523</v>
      </c>
      <c r="B7" s="153"/>
      <c r="C7" s="154"/>
      <c r="D7" s="155">
        <v>42134</v>
      </c>
      <c r="E7" s="156"/>
      <c r="F7" s="157">
        <v>48105</v>
      </c>
      <c r="G7" s="158"/>
      <c r="H7" s="159"/>
    </row>
    <row r="8" spans="1:8" x14ac:dyDescent="0.2">
      <c r="A8" s="160"/>
      <c r="B8" s="161"/>
      <c r="C8" s="162"/>
      <c r="D8" s="163">
        <v>16915</v>
      </c>
      <c r="E8" s="164"/>
      <c r="F8" s="165">
        <v>24072</v>
      </c>
      <c r="G8" s="166"/>
      <c r="H8" s="167"/>
    </row>
    <row r="9" spans="1:8" x14ac:dyDescent="0.2">
      <c r="A9" s="148" t="s">
        <v>524</v>
      </c>
      <c r="B9" s="153"/>
      <c r="C9" s="154"/>
      <c r="D9" s="155">
        <v>42211</v>
      </c>
      <c r="E9" s="156"/>
      <c r="F9" s="157">
        <v>47446</v>
      </c>
      <c r="G9" s="158"/>
      <c r="H9" s="159"/>
    </row>
    <row r="10" spans="1:8" x14ac:dyDescent="0.2">
      <c r="A10" s="160"/>
      <c r="B10" s="161"/>
      <c r="C10" s="162"/>
      <c r="D10" s="163">
        <v>23604</v>
      </c>
      <c r="E10" s="164"/>
      <c r="F10" s="165">
        <v>24371</v>
      </c>
      <c r="G10" s="166"/>
      <c r="H10" s="167"/>
    </row>
    <row r="11" spans="1:8" x14ac:dyDescent="0.2">
      <c r="A11" s="148" t="s">
        <v>525</v>
      </c>
      <c r="B11" s="153"/>
      <c r="C11" s="154"/>
      <c r="D11" s="155">
        <v>69352</v>
      </c>
      <c r="E11" s="156"/>
      <c r="F11" s="157">
        <v>48387</v>
      </c>
      <c r="G11" s="158"/>
      <c r="H11" s="159"/>
    </row>
    <row r="12" spans="1:8" x14ac:dyDescent="0.2">
      <c r="A12" s="160"/>
      <c r="B12" s="161"/>
      <c r="C12" s="168"/>
      <c r="D12" s="163">
        <v>26752</v>
      </c>
      <c r="E12" s="164"/>
      <c r="F12" s="165">
        <v>25592</v>
      </c>
      <c r="G12" s="166"/>
      <c r="H12" s="167"/>
    </row>
    <row r="13" spans="1:8" x14ac:dyDescent="0.2">
      <c r="A13" s="148"/>
      <c r="B13" s="153"/>
      <c r="C13" s="169"/>
      <c r="D13" s="170">
        <v>52470</v>
      </c>
      <c r="E13" s="171"/>
      <c r="F13" s="172">
        <v>49596</v>
      </c>
      <c r="G13" s="173"/>
      <c r="H13" s="159"/>
    </row>
    <row r="14" spans="1:8" x14ac:dyDescent="0.2">
      <c r="A14" s="160"/>
      <c r="B14" s="161"/>
      <c r="C14" s="162"/>
      <c r="D14" s="163">
        <v>24542</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4.43</v>
      </c>
      <c r="C19" s="174">
        <f>ROUND(VALUE(SUBSTITUTE(実質収支比率等に係る経年分析!G$48,"▲","-")),2)</f>
        <v>5.45</v>
      </c>
      <c r="D19" s="174">
        <f>ROUND(VALUE(SUBSTITUTE(実質収支比率等に係る経年分析!H$48,"▲","-")),2)</f>
        <v>9.2100000000000009</v>
      </c>
      <c r="E19" s="174">
        <f>ROUND(VALUE(SUBSTITUTE(実質収支比率等に係る経年分析!I$48,"▲","-")),2)</f>
        <v>8.2799999999999994</v>
      </c>
      <c r="F19" s="174">
        <f>ROUND(VALUE(SUBSTITUTE(実質収支比率等に係る経年分析!J$48,"▲","-")),2)</f>
        <v>6.06</v>
      </c>
    </row>
    <row r="20" spans="1:11" x14ac:dyDescent="0.2">
      <c r="A20" s="174" t="s">
        <v>53</v>
      </c>
      <c r="B20" s="174">
        <f>ROUND(VALUE(SUBSTITUTE(実質収支比率等に係る経年分析!F$47,"▲","-")),2)</f>
        <v>5.32</v>
      </c>
      <c r="C20" s="174">
        <f>ROUND(VALUE(SUBSTITUTE(実質収支比率等に係る経年分析!G$47,"▲","-")),2)</f>
        <v>6.42</v>
      </c>
      <c r="D20" s="174">
        <f>ROUND(VALUE(SUBSTITUTE(実質収支比率等に係る経年分析!H$47,"▲","-")),2)</f>
        <v>5.88</v>
      </c>
      <c r="E20" s="174">
        <f>ROUND(VALUE(SUBSTITUTE(実質収支比率等に係る経年分析!I$47,"▲","-")),2)</f>
        <v>7.55</v>
      </c>
      <c r="F20" s="174">
        <f>ROUND(VALUE(SUBSTITUTE(実質収支比率等に係る経年分析!J$47,"▲","-")),2)</f>
        <v>7.01</v>
      </c>
    </row>
    <row r="21" spans="1:11" x14ac:dyDescent="0.2">
      <c r="A21" s="174" t="s">
        <v>54</v>
      </c>
      <c r="B21" s="174">
        <f>IF(ISNUMBER(VALUE(SUBSTITUTE(実質収支比率等に係る経年分析!F$49,"▲","-"))),ROUND(VALUE(SUBSTITUTE(実質収支比率等に係る経年分析!F$49,"▲","-")),2),NA())</f>
        <v>-7.41</v>
      </c>
      <c r="C21" s="174">
        <f>IF(ISNUMBER(VALUE(SUBSTITUTE(実質収支比率等に係る経年分析!G$49,"▲","-"))),ROUND(VALUE(SUBSTITUTE(実質収支比率等に係る経年分析!G$49,"▲","-")),2),NA())</f>
        <v>-1.2</v>
      </c>
      <c r="D21" s="174">
        <f>IF(ISNUMBER(VALUE(SUBSTITUTE(実質収支比率等に係る経年分析!H$49,"▲","-"))),ROUND(VALUE(SUBSTITUTE(実質収支比率等に係る経年分析!H$49,"▲","-")),2),NA())</f>
        <v>0.05</v>
      </c>
      <c r="E21" s="174">
        <f>IF(ISNUMBER(VALUE(SUBSTITUTE(実質収支比率等に係る経年分析!I$49,"▲","-"))),ROUND(VALUE(SUBSTITUTE(実質収支比率等に係る経年分析!I$49,"▲","-")),2),NA())</f>
        <v>-5.35</v>
      </c>
      <c r="F21" s="174">
        <f>IF(ISNUMBER(VALUE(SUBSTITUTE(実質収支比率等に係る経年分析!J$49,"▲","-"))),ROUND(VALUE(SUBSTITUTE(実質収支比率等に係る経年分析!J$49,"▲","-")),2),NA())</f>
        <v>-7.61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牛伏ドリームセンター事業特別会計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母子父子寡婦福祉資金貸付事業特別会計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0.56000000000000005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4.4000000000000004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5.93</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8.5299999999999994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8.0299999999999994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8.5500000000000007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8.18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12182</v>
      </c>
      <c r="E42" s="176"/>
      <c r="F42" s="176"/>
      <c r="G42" s="176">
        <f>'実質公債費比率（分子）の構造'!L$52</f>
        <v>12758</v>
      </c>
      <c r="H42" s="176"/>
      <c r="I42" s="176"/>
      <c r="J42" s="176">
        <f>'実質公債費比率（分子）の構造'!M$52</f>
        <v>12619</v>
      </c>
      <c r="K42" s="176"/>
      <c r="L42" s="176"/>
      <c r="M42" s="176">
        <f>'実質公債費比率（分子）の構造'!N$52</f>
        <v>12776</v>
      </c>
      <c r="N42" s="176"/>
      <c r="O42" s="176"/>
      <c r="P42" s="176">
        <f>'実質公債費比率（分子）の構造'!O$52</f>
        <v>12518</v>
      </c>
    </row>
    <row r="43" spans="1:16" x14ac:dyDescent="0.2">
      <c r="A43" s="176" t="s">
        <v>16</v>
      </c>
      <c r="B43" s="176">
        <f>'実質公債費比率（分子）の構造'!K$51</f>
        <v>0</v>
      </c>
      <c r="C43" s="176"/>
      <c r="D43" s="176"/>
      <c r="E43" s="176">
        <f>'実質公債費比率（分子）の構造'!L$51</f>
        <v>1</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280</v>
      </c>
      <c r="C45" s="176"/>
      <c r="D45" s="176"/>
      <c r="E45" s="176">
        <f>'実質公債費比率（分子）の構造'!L$49</f>
        <v>307</v>
      </c>
      <c r="F45" s="176"/>
      <c r="G45" s="176"/>
      <c r="H45" s="176">
        <f>'実質公債費比率（分子）の構造'!M$49</f>
        <v>320</v>
      </c>
      <c r="I45" s="176"/>
      <c r="J45" s="176"/>
      <c r="K45" s="176">
        <f>'実質公債費比率（分子）の構造'!N$49</f>
        <v>344</v>
      </c>
      <c r="L45" s="176"/>
      <c r="M45" s="176"/>
      <c r="N45" s="176">
        <f>'実質公債費比率（分子）の構造'!O$49</f>
        <v>317</v>
      </c>
      <c r="O45" s="176"/>
      <c r="P45" s="176"/>
    </row>
    <row r="46" spans="1:16" x14ac:dyDescent="0.2">
      <c r="A46" s="176" t="s">
        <v>64</v>
      </c>
      <c r="B46" s="176">
        <f>'実質公債費比率（分子）の構造'!K$48</f>
        <v>2140</v>
      </c>
      <c r="C46" s="176"/>
      <c r="D46" s="176"/>
      <c r="E46" s="176">
        <f>'実質公債費比率（分子）の構造'!L$48</f>
        <v>1836</v>
      </c>
      <c r="F46" s="176"/>
      <c r="G46" s="176"/>
      <c r="H46" s="176">
        <f>'実質公債費比率（分子）の構造'!M$48</f>
        <v>1801</v>
      </c>
      <c r="I46" s="176"/>
      <c r="J46" s="176"/>
      <c r="K46" s="176">
        <f>'実質公債費比率（分子）の構造'!N$48</f>
        <v>1619</v>
      </c>
      <c r="L46" s="176"/>
      <c r="M46" s="176"/>
      <c r="N46" s="176">
        <f>'実質公債費比率（分子）の構造'!O$48</f>
        <v>1403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13601</v>
      </c>
      <c r="C49" s="176"/>
      <c r="D49" s="176"/>
      <c r="E49" s="176">
        <f>'実質公債費比率（分子）の構造'!L$45</f>
        <v>13702</v>
      </c>
      <c r="F49" s="176"/>
      <c r="G49" s="176"/>
      <c r="H49" s="176">
        <f>'実質公債費比率（分子）の構造'!M$45</f>
        <v>13640</v>
      </c>
      <c r="I49" s="176"/>
      <c r="J49" s="176"/>
      <c r="K49" s="176">
        <f>'実質公債費比率（分子）の構造'!N$45</f>
        <v>14161</v>
      </c>
      <c r="L49" s="176"/>
      <c r="M49" s="176"/>
      <c r="N49" s="176">
        <f>'実質公債費比率（分子）の構造'!O$45</f>
        <v>14145</v>
      </c>
      <c r="O49" s="176"/>
      <c r="P49" s="176"/>
    </row>
    <row r="50" spans="1:16" x14ac:dyDescent="0.2">
      <c r="A50" s="176" t="s">
        <v>67</v>
      </c>
      <c r="B50" s="176" t="e">
        <f>NA()</f>
        <v>#N/A</v>
      </c>
      <c r="C50" s="176">
        <f>IF(ISNUMBER('実質公債費比率（分子）の構造'!K$53),'実質公債費比率（分子）の構造'!K$53,NA())</f>
        <v>3839</v>
      </c>
      <c r="D50" s="176" t="e">
        <f>NA()</f>
        <v>#N/A</v>
      </c>
      <c r="E50" s="176" t="e">
        <f>NA()</f>
        <v>#N/A</v>
      </c>
      <c r="F50" s="176">
        <f>IF(ISNUMBER('実質公債費比率（分子）の構造'!L$53),'実質公債費比率（分子）の構造'!L$53,NA())</f>
        <v>3088</v>
      </c>
      <c r="G50" s="176" t="e">
        <f>NA()</f>
        <v>#N/A</v>
      </c>
      <c r="H50" s="176" t="e">
        <f>NA()</f>
        <v>#N/A</v>
      </c>
      <c r="I50" s="176">
        <f>IF(ISNUMBER('実質公債費比率（分子）の構造'!M$53),'実質公債費比率（分子）の構造'!M$53,NA())</f>
        <v>3142</v>
      </c>
      <c r="J50" s="176" t="e">
        <f>NA()</f>
        <v>#N/A</v>
      </c>
      <c r="K50" s="176" t="e">
        <f>NA()</f>
        <v>#N/A</v>
      </c>
      <c r="L50" s="176">
        <f>IF(ISNUMBER('実質公債費比率（分子）の構造'!N$53),'実質公債費比率（分子）の構造'!N$53,NA())</f>
        <v>3348</v>
      </c>
      <c r="M50" s="176" t="e">
        <f>NA()</f>
        <v>#N/A</v>
      </c>
      <c r="N50" s="176" t="e">
        <f>NA()</f>
        <v>#N/A</v>
      </c>
      <c r="O50" s="176">
        <f>IF(ISNUMBER('実質公債費比率（分子）の構造'!O$53),'実質公債費比率（分子）の構造'!O$53,NA())</f>
        <v>3347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125062</v>
      </c>
      <c r="E56" s="175"/>
      <c r="F56" s="175"/>
      <c r="G56" s="175">
        <f>'将来負担比率（分子）の構造'!J$52</f>
        <v>121446</v>
      </c>
      <c r="H56" s="175"/>
      <c r="I56" s="175"/>
      <c r="J56" s="175">
        <f>'将来負担比率（分子）の構造'!K$52</f>
        <v>120311</v>
      </c>
      <c r="K56" s="175"/>
      <c r="L56" s="175"/>
      <c r="M56" s="175">
        <f>'将来負担比率（分子）の構造'!L$52</f>
        <v>116513</v>
      </c>
      <c r="N56" s="175"/>
      <c r="O56" s="175"/>
      <c r="P56" s="175">
        <f>'将来負担比率（分子）の構造'!M$52</f>
        <v>114814</v>
      </c>
    </row>
    <row r="57" spans="1:16" x14ac:dyDescent="0.2">
      <c r="A57" s="175" t="s">
        <v>42</v>
      </c>
      <c r="B57" s="175"/>
      <c r="C57" s="175"/>
      <c r="D57" s="175">
        <f>'将来負担比率（分子）の構造'!I$51</f>
        <v>16848</v>
      </c>
      <c r="E57" s="175"/>
      <c r="F57" s="175"/>
      <c r="G57" s="175">
        <f>'将来負担比率（分子）の構造'!J$51</f>
        <v>18060</v>
      </c>
      <c r="H57" s="175"/>
      <c r="I57" s="175"/>
      <c r="J57" s="175">
        <f>'将来負担比率（分子）の構造'!K$51</f>
        <v>18334</v>
      </c>
      <c r="K57" s="175"/>
      <c r="L57" s="175"/>
      <c r="M57" s="175">
        <f>'将来負担比率（分子）の構造'!L$51</f>
        <v>18370</v>
      </c>
      <c r="N57" s="175"/>
      <c r="O57" s="175"/>
      <c r="P57" s="175">
        <f>'将来負担比率（分子）の構造'!M$51</f>
        <v>16778</v>
      </c>
    </row>
    <row r="58" spans="1:16" x14ac:dyDescent="0.2">
      <c r="A58" s="175" t="s">
        <v>41</v>
      </c>
      <c r="B58" s="175"/>
      <c r="C58" s="175"/>
      <c r="D58" s="175">
        <f>'将来負担比率（分子）の構造'!I$50</f>
        <v>17078</v>
      </c>
      <c r="E58" s="175"/>
      <c r="F58" s="175"/>
      <c r="G58" s="175">
        <f>'将来負担比率（分子）の構造'!J$50</f>
        <v>18420</v>
      </c>
      <c r="H58" s="175"/>
      <c r="I58" s="175"/>
      <c r="J58" s="175">
        <f>'将来負担比率（分子）の構造'!K$50</f>
        <v>21915</v>
      </c>
      <c r="K58" s="175"/>
      <c r="L58" s="175"/>
      <c r="M58" s="175">
        <f>'将来負担比率（分子）の構造'!L$50</f>
        <v>23505</v>
      </c>
      <c r="N58" s="175"/>
      <c r="O58" s="175"/>
      <c r="P58" s="175">
        <f>'将来負担比率（分子）の構造'!M$50</f>
        <v>22373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209</v>
      </c>
      <c r="C61" s="175"/>
      <c r="D61" s="175"/>
      <c r="E61" s="175">
        <f>'将来負担比率（分子）の構造'!J$46</f>
        <v>154</v>
      </c>
      <c r="F61" s="175"/>
      <c r="G61" s="175"/>
      <c r="H61" s="175">
        <f>'将来負担比率（分子）の構造'!K$46</f>
        <v>91</v>
      </c>
      <c r="I61" s="175"/>
      <c r="J61" s="175"/>
      <c r="K61" s="175">
        <f>'将来負担比率（分子）の構造'!L$46</f>
        <v>31</v>
      </c>
      <c r="L61" s="175"/>
      <c r="M61" s="175"/>
      <c r="N61" s="175">
        <f>'将来負担比率（分子）の構造'!M$46</f>
        <v>84</v>
      </c>
      <c r="O61" s="175"/>
      <c r="P61" s="175"/>
    </row>
    <row r="62" spans="1:16" x14ac:dyDescent="0.2">
      <c r="A62" s="175" t="s">
        <v>35</v>
      </c>
      <c r="B62" s="175">
        <f>'将来負担比率（分子）の構造'!I$45</f>
        <v>15016</v>
      </c>
      <c r="C62" s="175"/>
      <c r="D62" s="175"/>
      <c r="E62" s="175">
        <f>'将来負担比率（分子）の構造'!J$45</f>
        <v>15337</v>
      </c>
      <c r="F62" s="175"/>
      <c r="G62" s="175"/>
      <c r="H62" s="175">
        <f>'将来負担比率（分子）の構造'!K$45</f>
        <v>15559</v>
      </c>
      <c r="I62" s="175"/>
      <c r="J62" s="175"/>
      <c r="K62" s="175">
        <f>'将来負担比率（分子）の構造'!L$45</f>
        <v>15371</v>
      </c>
      <c r="L62" s="175"/>
      <c r="M62" s="175"/>
      <c r="N62" s="175">
        <f>'将来負担比率（分子）の構造'!M$45</f>
        <v>16080</v>
      </c>
      <c r="O62" s="175"/>
      <c r="P62" s="175"/>
    </row>
    <row r="63" spans="1:16" x14ac:dyDescent="0.2">
      <c r="A63" s="175" t="s">
        <v>34</v>
      </c>
      <c r="B63" s="175">
        <f>'将来負担比率（分子）の構造'!I$44</f>
        <v>1842</v>
      </c>
      <c r="C63" s="175"/>
      <c r="D63" s="175"/>
      <c r="E63" s="175">
        <f>'将来負担比率（分子）の構造'!J$44</f>
        <v>1778</v>
      </c>
      <c r="F63" s="175"/>
      <c r="G63" s="175"/>
      <c r="H63" s="175">
        <f>'将来負担比率（分子）の構造'!K$44</f>
        <v>1555</v>
      </c>
      <c r="I63" s="175"/>
      <c r="J63" s="175"/>
      <c r="K63" s="175">
        <f>'将来負担比率（分子）の構造'!L$44</f>
        <v>1367</v>
      </c>
      <c r="L63" s="175"/>
      <c r="M63" s="175"/>
      <c r="N63" s="175">
        <f>'将来負担比率（分子）の構造'!M$44</f>
        <v>1193</v>
      </c>
      <c r="O63" s="175"/>
      <c r="P63" s="175"/>
    </row>
    <row r="64" spans="1:16" x14ac:dyDescent="0.2">
      <c r="A64" s="175" t="s">
        <v>33</v>
      </c>
      <c r="B64" s="175">
        <f>'将来負担比率（分子）の構造'!I$43</f>
        <v>23210</v>
      </c>
      <c r="C64" s="175"/>
      <c r="D64" s="175"/>
      <c r="E64" s="175">
        <f>'将来負担比率（分子）の構造'!J$43</f>
        <v>21015</v>
      </c>
      <c r="F64" s="175"/>
      <c r="G64" s="175"/>
      <c r="H64" s="175">
        <f>'将来負担比率（分子）の構造'!K$43</f>
        <v>18959</v>
      </c>
      <c r="I64" s="175"/>
      <c r="J64" s="175"/>
      <c r="K64" s="175">
        <f>'将来負担比率（分子）の構造'!L$43</f>
        <v>16499</v>
      </c>
      <c r="L64" s="175"/>
      <c r="M64" s="175"/>
      <c r="N64" s="175">
        <f>'将来負担比率（分子）の構造'!M$43</f>
        <v>14830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153170</v>
      </c>
      <c r="C66" s="175"/>
      <c r="D66" s="175"/>
      <c r="E66" s="175">
        <f>'将来負担比率（分子）の構造'!J$41</f>
        <v>149362</v>
      </c>
      <c r="F66" s="175"/>
      <c r="G66" s="175"/>
      <c r="H66" s="175">
        <f>'将来負担比率（分子）の構造'!K$41</f>
        <v>150651</v>
      </c>
      <c r="I66" s="175"/>
      <c r="J66" s="175"/>
      <c r="K66" s="175">
        <f>'将来負担比率（分子）の構造'!L$41</f>
        <v>147581</v>
      </c>
      <c r="L66" s="175"/>
      <c r="M66" s="175"/>
      <c r="N66" s="175">
        <f>'将来負担比率（分子）の構造'!M$41</f>
        <v>148681</v>
      </c>
      <c r="O66" s="175"/>
      <c r="P66" s="175"/>
    </row>
    <row r="67" spans="1:16" x14ac:dyDescent="0.2">
      <c r="A67" s="175" t="s">
        <v>71</v>
      </c>
      <c r="B67" s="175" t="e">
        <f>NA()</f>
        <v>#N/A</v>
      </c>
      <c r="C67" s="175">
        <f>IF(ISNUMBER('将来負担比率（分子）の構造'!I$53), IF('将来負担比率（分子）の構造'!I$53 &lt; 0, 0, '将来負担比率（分子）の構造'!I$53), NA())</f>
        <v>34459</v>
      </c>
      <c r="D67" s="175" t="e">
        <f>NA()</f>
        <v>#N/A</v>
      </c>
      <c r="E67" s="175" t="e">
        <f>NA()</f>
        <v>#N/A</v>
      </c>
      <c r="F67" s="175">
        <f>IF(ISNUMBER('将来負担比率（分子）の構造'!J$53), IF('将来負担比率（分子）の構造'!J$53 &lt; 0, 0, '将来負担比率（分子）の構造'!J$53), NA())</f>
        <v>29720</v>
      </c>
      <c r="G67" s="175" t="e">
        <f>NA()</f>
        <v>#N/A</v>
      </c>
      <c r="H67" s="175" t="e">
        <f>NA()</f>
        <v>#N/A</v>
      </c>
      <c r="I67" s="175">
        <f>IF(ISNUMBER('将来負担比率（分子）の構造'!K$53), IF('将来負担比率（分子）の構造'!K$53 &lt; 0, 0, '将来負担比率（分子）の構造'!K$53), NA())</f>
        <v>26255</v>
      </c>
      <c r="J67" s="175" t="e">
        <f>NA()</f>
        <v>#N/A</v>
      </c>
      <c r="K67" s="175" t="e">
        <f>NA()</f>
        <v>#N/A</v>
      </c>
      <c r="L67" s="175">
        <f>IF(ISNUMBER('将来負担比率（分子）の構造'!L$53), IF('将来負担比率（分子）の構造'!L$53 &lt; 0, 0, '将来負担比率（分子）の構造'!L$53), NA())</f>
        <v>22461</v>
      </c>
      <c r="M67" s="175" t="e">
        <f>NA()</f>
        <v>#N/A</v>
      </c>
      <c r="N67" s="175" t="e">
        <f>NA()</f>
        <v>#N/A</v>
      </c>
      <c r="O67" s="175">
        <f>IF(ISNUMBER('将来負担比率（分子）の構造'!M$53), IF('将来負担比率（分子）の構造'!M$53 &lt; 0, 0, '将来負担比率（分子）の構造'!M$53), NA())</f>
        <v>26902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5223</v>
      </c>
      <c r="C72" s="179">
        <f>基金残高に係る経年分析!G55</f>
        <v>6562</v>
      </c>
      <c r="D72" s="179">
        <f>基金残高に係る経年分析!H55</f>
        <v>6190</v>
      </c>
    </row>
    <row r="73" spans="1:16" x14ac:dyDescent="0.2">
      <c r="A73" s="178" t="s">
        <v>74</v>
      </c>
      <c r="B73" s="179">
        <f>基金残高に係る経年分析!F56</f>
        <v>3954</v>
      </c>
      <c r="C73" s="179">
        <f>基金残高に係る経年分析!G56</f>
        <v>4654</v>
      </c>
      <c r="D73" s="179">
        <f>基金残高に係る経年分析!H56</f>
        <v>5663</v>
      </c>
    </row>
    <row r="74" spans="1:16" x14ac:dyDescent="0.2">
      <c r="A74" s="178" t="s">
        <v>75</v>
      </c>
      <c r="B74" s="179">
        <f>基金残高に係る経年分析!F57</f>
        <v>5422</v>
      </c>
      <c r="C74" s="179">
        <f>基金残高に係る経年分析!G57</f>
        <v>5127</v>
      </c>
      <c r="D74" s="179">
        <f>基金残高に係る経年分析!H57</f>
        <v>4334</v>
      </c>
    </row>
  </sheetData>
  <sheetProtection algorithmName="SHA-512" hashValue="e3znvCerae7gP5p8indJf8jC6SmM0ktUM74aJos94ZByWtv6JocnTma3uT7GvblsjEXm/4UeaOi2fDRdwi7GrA==" saltValue="dtd5uxXLfy6hJ284QstS/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65312207</v>
      </c>
      <c r="S5" s="677"/>
      <c r="T5" s="677"/>
      <c r="U5" s="677"/>
      <c r="V5" s="677"/>
      <c r="W5" s="677"/>
      <c r="X5" s="677"/>
      <c r="Y5" s="702"/>
      <c r="Z5" s="715">
        <v>35.200000000000003</v>
      </c>
      <c r="AA5" s="715"/>
      <c r="AB5" s="715"/>
      <c r="AC5" s="715"/>
      <c r="AD5" s="716">
        <v>62219327</v>
      </c>
      <c r="AE5" s="716"/>
      <c r="AF5" s="716"/>
      <c r="AG5" s="716"/>
      <c r="AH5" s="716"/>
      <c r="AI5" s="716"/>
      <c r="AJ5" s="716"/>
      <c r="AK5" s="716"/>
      <c r="AL5" s="703">
        <v>69.400000000000006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59573173</v>
      </c>
      <c r="BH5" s="622"/>
      <c r="BI5" s="622"/>
      <c r="BJ5" s="622"/>
      <c r="BK5" s="622"/>
      <c r="BL5" s="622"/>
      <c r="BM5" s="622"/>
      <c r="BN5" s="623"/>
      <c r="BO5" s="659">
        <v>91.2</v>
      </c>
      <c r="BP5" s="659"/>
      <c r="BQ5" s="659"/>
      <c r="BR5" s="659"/>
      <c r="BS5" s="660">
        <v>1628799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1313160</v>
      </c>
      <c r="S6" s="622"/>
      <c r="T6" s="622"/>
      <c r="U6" s="622"/>
      <c r="V6" s="622"/>
      <c r="W6" s="622"/>
      <c r="X6" s="622"/>
      <c r="Y6" s="623"/>
      <c r="Z6" s="659">
        <v>0.7</v>
      </c>
      <c r="AA6" s="659"/>
      <c r="AB6" s="659"/>
      <c r="AC6" s="659"/>
      <c r="AD6" s="660">
        <v>1313160</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59573173</v>
      </c>
      <c r="BH6" s="622"/>
      <c r="BI6" s="622"/>
      <c r="BJ6" s="622"/>
      <c r="BK6" s="622"/>
      <c r="BL6" s="622"/>
      <c r="BM6" s="622"/>
      <c r="BN6" s="623"/>
      <c r="BO6" s="659">
        <v>91.2</v>
      </c>
      <c r="BP6" s="659"/>
      <c r="BQ6" s="659"/>
      <c r="BR6" s="659"/>
      <c r="BS6" s="660">
        <v>1628799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643982</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643982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17854</v>
      </c>
      <c r="S7" s="622"/>
      <c r="T7" s="622"/>
      <c r="U7" s="622"/>
      <c r="V7" s="622"/>
      <c r="W7" s="622"/>
      <c r="X7" s="622"/>
      <c r="Y7" s="623"/>
      <c r="Z7" s="659">
        <v>0</v>
      </c>
      <c r="AA7" s="659"/>
      <c r="AB7" s="659"/>
      <c r="AC7" s="659"/>
      <c r="AD7" s="660">
        <v>17854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29305919</v>
      </c>
      <c r="BH7" s="622"/>
      <c r="BI7" s="622"/>
      <c r="BJ7" s="622"/>
      <c r="BK7" s="622"/>
      <c r="BL7" s="622"/>
      <c r="BM7" s="622"/>
      <c r="BN7" s="623"/>
      <c r="BO7" s="659">
        <v>44.9</v>
      </c>
      <c r="BP7" s="659"/>
      <c r="BQ7" s="659"/>
      <c r="BR7" s="659"/>
      <c r="BS7" s="660">
        <v>1628799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15527338</v>
      </c>
      <c r="CS7" s="622"/>
      <c r="CT7" s="622"/>
      <c r="CU7" s="622"/>
      <c r="CV7" s="622"/>
      <c r="CW7" s="622"/>
      <c r="CX7" s="622"/>
      <c r="CY7" s="623"/>
      <c r="CZ7" s="659">
        <v>8.6</v>
      </c>
      <c r="DA7" s="659"/>
      <c r="DB7" s="659"/>
      <c r="DC7" s="659"/>
      <c r="DD7" s="627">
        <v>265353</v>
      </c>
      <c r="DE7" s="622"/>
      <c r="DF7" s="622"/>
      <c r="DG7" s="622"/>
      <c r="DH7" s="622"/>
      <c r="DI7" s="622"/>
      <c r="DJ7" s="622"/>
      <c r="DK7" s="622"/>
      <c r="DL7" s="622"/>
      <c r="DM7" s="622"/>
      <c r="DN7" s="622"/>
      <c r="DO7" s="622"/>
      <c r="DP7" s="623"/>
      <c r="DQ7" s="627">
        <v>13679174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334585</v>
      </c>
      <c r="S8" s="622"/>
      <c r="T8" s="622"/>
      <c r="U8" s="622"/>
      <c r="V8" s="622"/>
      <c r="W8" s="622"/>
      <c r="X8" s="622"/>
      <c r="Y8" s="623"/>
      <c r="Z8" s="659">
        <v>0.2</v>
      </c>
      <c r="AA8" s="659"/>
      <c r="AB8" s="659"/>
      <c r="AC8" s="659"/>
      <c r="AD8" s="660">
        <v>334585</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655617</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66384744</v>
      </c>
      <c r="CS8" s="622"/>
      <c r="CT8" s="622"/>
      <c r="CU8" s="622"/>
      <c r="CV8" s="622"/>
      <c r="CW8" s="622"/>
      <c r="CX8" s="622"/>
      <c r="CY8" s="623"/>
      <c r="CZ8" s="659">
        <v>37</v>
      </c>
      <c r="DA8" s="659"/>
      <c r="DB8" s="659"/>
      <c r="DC8" s="659"/>
      <c r="DD8" s="627">
        <v>1838560</v>
      </c>
      <c r="DE8" s="622"/>
      <c r="DF8" s="622"/>
      <c r="DG8" s="622"/>
      <c r="DH8" s="622"/>
      <c r="DI8" s="622"/>
      <c r="DJ8" s="622"/>
      <c r="DK8" s="622"/>
      <c r="DL8" s="622"/>
      <c r="DM8" s="622"/>
      <c r="DN8" s="622"/>
      <c r="DO8" s="622"/>
      <c r="DP8" s="623"/>
      <c r="DQ8" s="627">
        <v>34426830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423878</v>
      </c>
      <c r="S9" s="622"/>
      <c r="T9" s="622"/>
      <c r="U9" s="622"/>
      <c r="V9" s="622"/>
      <c r="W9" s="622"/>
      <c r="X9" s="622"/>
      <c r="Y9" s="623"/>
      <c r="Z9" s="659">
        <v>0.2</v>
      </c>
      <c r="AA9" s="659"/>
      <c r="AB9" s="659"/>
      <c r="AC9" s="659"/>
      <c r="AD9" s="660">
        <v>423878</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22279676</v>
      </c>
      <c r="BH9" s="622"/>
      <c r="BI9" s="622"/>
      <c r="BJ9" s="622"/>
      <c r="BK9" s="622"/>
      <c r="BL9" s="622"/>
      <c r="BM9" s="622"/>
      <c r="BN9" s="623"/>
      <c r="BO9" s="659">
        <v>34.1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26939018</v>
      </c>
      <c r="CS9" s="622"/>
      <c r="CT9" s="622"/>
      <c r="CU9" s="622"/>
      <c r="CV9" s="622"/>
      <c r="CW9" s="622"/>
      <c r="CX9" s="622"/>
      <c r="CY9" s="623"/>
      <c r="CZ9" s="659">
        <v>15</v>
      </c>
      <c r="DA9" s="659"/>
      <c r="DB9" s="659"/>
      <c r="DC9" s="659"/>
      <c r="DD9" s="627">
        <v>15955223</v>
      </c>
      <c r="DE9" s="622"/>
      <c r="DF9" s="622"/>
      <c r="DG9" s="622"/>
      <c r="DH9" s="622"/>
      <c r="DI9" s="622"/>
      <c r="DJ9" s="622"/>
      <c r="DK9" s="622"/>
      <c r="DL9" s="622"/>
      <c r="DM9" s="622"/>
      <c r="DN9" s="622"/>
      <c r="DO9" s="622"/>
      <c r="DP9" s="623"/>
      <c r="DQ9" s="627">
        <v>9740381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1625575</v>
      </c>
      <c r="BH10" s="622"/>
      <c r="BI10" s="622"/>
      <c r="BJ10" s="622"/>
      <c r="BK10" s="622"/>
      <c r="BL10" s="622"/>
      <c r="BM10" s="622"/>
      <c r="BN10" s="623"/>
      <c r="BO10" s="659">
        <v>2.5</v>
      </c>
      <c r="BP10" s="659"/>
      <c r="BQ10" s="659"/>
      <c r="BR10" s="659"/>
      <c r="BS10" s="660">
        <v>271434</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1282012</v>
      </c>
      <c r="CS10" s="622"/>
      <c r="CT10" s="622"/>
      <c r="CU10" s="622"/>
      <c r="CV10" s="622"/>
      <c r="CW10" s="622"/>
      <c r="CX10" s="622"/>
      <c r="CY10" s="623"/>
      <c r="CZ10" s="659">
        <v>0.7</v>
      </c>
      <c r="DA10" s="659"/>
      <c r="DB10" s="659"/>
      <c r="DC10" s="659"/>
      <c r="DD10" s="627">
        <v>661596</v>
      </c>
      <c r="DE10" s="622"/>
      <c r="DF10" s="622"/>
      <c r="DG10" s="622"/>
      <c r="DH10" s="622"/>
      <c r="DI10" s="622"/>
      <c r="DJ10" s="622"/>
      <c r="DK10" s="622"/>
      <c r="DL10" s="622"/>
      <c r="DM10" s="622"/>
      <c r="DN10" s="622"/>
      <c r="DO10" s="622"/>
      <c r="DP10" s="623"/>
      <c r="DQ10" s="627">
        <v>657543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9649505</v>
      </c>
      <c r="S11" s="622"/>
      <c r="T11" s="622"/>
      <c r="U11" s="622"/>
      <c r="V11" s="622"/>
      <c r="W11" s="622"/>
      <c r="X11" s="622"/>
      <c r="Y11" s="623"/>
      <c r="Z11" s="624">
        <v>5.2</v>
      </c>
      <c r="AA11" s="625"/>
      <c r="AB11" s="625"/>
      <c r="AC11" s="626"/>
      <c r="AD11" s="627">
        <v>9649505</v>
      </c>
      <c r="AE11" s="622"/>
      <c r="AF11" s="622"/>
      <c r="AG11" s="622"/>
      <c r="AH11" s="622"/>
      <c r="AI11" s="622"/>
      <c r="AJ11" s="622"/>
      <c r="AK11" s="623"/>
      <c r="AL11" s="624">
        <v>10.8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4745051</v>
      </c>
      <c r="BH11" s="622"/>
      <c r="BI11" s="622"/>
      <c r="BJ11" s="622"/>
      <c r="BK11" s="622"/>
      <c r="BL11" s="622"/>
      <c r="BM11" s="622"/>
      <c r="BN11" s="623"/>
      <c r="BO11" s="659">
        <v>7.3</v>
      </c>
      <c r="BP11" s="659"/>
      <c r="BQ11" s="659"/>
      <c r="BR11" s="659"/>
      <c r="BS11" s="660">
        <v>1357365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2535536</v>
      </c>
      <c r="CS11" s="622"/>
      <c r="CT11" s="622"/>
      <c r="CU11" s="622"/>
      <c r="CV11" s="622"/>
      <c r="CW11" s="622"/>
      <c r="CX11" s="622"/>
      <c r="CY11" s="623"/>
      <c r="CZ11" s="659">
        <v>1.4</v>
      </c>
      <c r="DA11" s="659"/>
      <c r="DB11" s="659"/>
      <c r="DC11" s="659"/>
      <c r="DD11" s="627">
        <v>514474</v>
      </c>
      <c r="DE11" s="622"/>
      <c r="DF11" s="622"/>
      <c r="DG11" s="622"/>
      <c r="DH11" s="622"/>
      <c r="DI11" s="622"/>
      <c r="DJ11" s="622"/>
      <c r="DK11" s="622"/>
      <c r="DL11" s="622"/>
      <c r="DM11" s="622"/>
      <c r="DN11" s="622"/>
      <c r="DO11" s="622"/>
      <c r="DP11" s="623"/>
      <c r="DQ11" s="627">
        <v>1480158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100642</v>
      </c>
      <c r="S12" s="622"/>
      <c r="T12" s="622"/>
      <c r="U12" s="622"/>
      <c r="V12" s="622"/>
      <c r="W12" s="622"/>
      <c r="X12" s="622"/>
      <c r="Y12" s="623"/>
      <c r="Z12" s="659">
        <v>0.1</v>
      </c>
      <c r="AA12" s="659"/>
      <c r="AB12" s="659"/>
      <c r="AC12" s="659"/>
      <c r="AD12" s="660">
        <v>100642</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26542100</v>
      </c>
      <c r="BH12" s="622"/>
      <c r="BI12" s="622"/>
      <c r="BJ12" s="622"/>
      <c r="BK12" s="622"/>
      <c r="BL12" s="622"/>
      <c r="BM12" s="622"/>
      <c r="BN12" s="623"/>
      <c r="BO12" s="659">
        <v>40.6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17199202</v>
      </c>
      <c r="CS12" s="622"/>
      <c r="CT12" s="622"/>
      <c r="CU12" s="622"/>
      <c r="CV12" s="622"/>
      <c r="CW12" s="622"/>
      <c r="CX12" s="622"/>
      <c r="CY12" s="623"/>
      <c r="CZ12" s="659">
        <v>9.6</v>
      </c>
      <c r="DA12" s="659"/>
      <c r="DB12" s="659"/>
      <c r="DC12" s="659"/>
      <c r="DD12" s="627">
        <v>620382</v>
      </c>
      <c r="DE12" s="622"/>
      <c r="DF12" s="622"/>
      <c r="DG12" s="622"/>
      <c r="DH12" s="622"/>
      <c r="DI12" s="622"/>
      <c r="DJ12" s="622"/>
      <c r="DK12" s="622"/>
      <c r="DL12" s="622"/>
      <c r="DM12" s="622"/>
      <c r="DN12" s="622"/>
      <c r="DO12" s="622"/>
      <c r="DP12" s="623"/>
      <c r="DQ12" s="627">
        <v>4024852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26437232</v>
      </c>
      <c r="BH13" s="622"/>
      <c r="BI13" s="622"/>
      <c r="BJ13" s="622"/>
      <c r="BK13" s="622"/>
      <c r="BL13" s="622"/>
      <c r="BM13" s="622"/>
      <c r="BN13" s="623"/>
      <c r="BO13" s="659">
        <v>40.5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11328343</v>
      </c>
      <c r="CS13" s="622"/>
      <c r="CT13" s="622"/>
      <c r="CU13" s="622"/>
      <c r="CV13" s="622"/>
      <c r="CW13" s="622"/>
      <c r="CX13" s="622"/>
      <c r="CY13" s="623"/>
      <c r="CZ13" s="659">
        <v>6.3</v>
      </c>
      <c r="DA13" s="659"/>
      <c r="DB13" s="659"/>
      <c r="DC13" s="659"/>
      <c r="DD13" s="627">
        <v>4391201</v>
      </c>
      <c r="DE13" s="622"/>
      <c r="DF13" s="622"/>
      <c r="DG13" s="622"/>
      <c r="DH13" s="622"/>
      <c r="DI13" s="622"/>
      <c r="DJ13" s="622"/>
      <c r="DK13" s="622"/>
      <c r="DL13" s="622"/>
      <c r="DM13" s="622"/>
      <c r="DN13" s="622"/>
      <c r="DO13" s="622"/>
      <c r="DP13" s="623"/>
      <c r="DQ13" s="627">
        <v>7878571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9869</v>
      </c>
      <c r="S14" s="622"/>
      <c r="T14" s="622"/>
      <c r="U14" s="622"/>
      <c r="V14" s="622"/>
      <c r="W14" s="622"/>
      <c r="X14" s="622"/>
      <c r="Y14" s="623"/>
      <c r="Z14" s="659">
        <v>0</v>
      </c>
      <c r="AA14" s="659"/>
      <c r="AB14" s="659"/>
      <c r="AC14" s="659"/>
      <c r="AD14" s="660">
        <v>9869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1162398</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4655149</v>
      </c>
      <c r="CS14" s="622"/>
      <c r="CT14" s="622"/>
      <c r="CU14" s="622"/>
      <c r="CV14" s="622"/>
      <c r="CW14" s="622"/>
      <c r="CX14" s="622"/>
      <c r="CY14" s="623"/>
      <c r="CZ14" s="659">
        <v>2.6</v>
      </c>
      <c r="DA14" s="659"/>
      <c r="DB14" s="659"/>
      <c r="DC14" s="659"/>
      <c r="DD14" s="627">
        <v>200057</v>
      </c>
      <c r="DE14" s="622"/>
      <c r="DF14" s="622"/>
      <c r="DG14" s="622"/>
      <c r="DH14" s="622"/>
      <c r="DI14" s="622"/>
      <c r="DJ14" s="622"/>
      <c r="DK14" s="622"/>
      <c r="DL14" s="622"/>
      <c r="DM14" s="622"/>
      <c r="DN14" s="622"/>
      <c r="DO14" s="622"/>
      <c r="DP14" s="623"/>
      <c r="DQ14" s="627">
        <v>4465235</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2562756</v>
      </c>
      <c r="BH15" s="622"/>
      <c r="BI15" s="622"/>
      <c r="BJ15" s="622"/>
      <c r="BK15" s="622"/>
      <c r="BL15" s="622"/>
      <c r="BM15" s="622"/>
      <c r="BN15" s="623"/>
      <c r="BO15" s="659">
        <v>3.9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18866789</v>
      </c>
      <c r="CS15" s="622"/>
      <c r="CT15" s="622"/>
      <c r="CU15" s="622"/>
      <c r="CV15" s="622"/>
      <c r="CW15" s="622"/>
      <c r="CX15" s="622"/>
      <c r="CY15" s="623"/>
      <c r="CZ15" s="659">
        <v>10.5</v>
      </c>
      <c r="DA15" s="659"/>
      <c r="DB15" s="659"/>
      <c r="DC15" s="659"/>
      <c r="DD15" s="627">
        <v>1065134</v>
      </c>
      <c r="DE15" s="622"/>
      <c r="DF15" s="622"/>
      <c r="DG15" s="622"/>
      <c r="DH15" s="622"/>
      <c r="DI15" s="622"/>
      <c r="DJ15" s="622"/>
      <c r="DK15" s="622"/>
      <c r="DL15" s="622"/>
      <c r="DM15" s="622"/>
      <c r="DN15" s="622"/>
      <c r="DO15" s="622"/>
      <c r="DP15" s="623"/>
      <c r="DQ15" s="627">
        <v>14521232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185308</v>
      </c>
      <c r="S16" s="622"/>
      <c r="T16" s="622"/>
      <c r="U16" s="622"/>
      <c r="V16" s="622"/>
      <c r="W16" s="622"/>
      <c r="X16" s="622"/>
      <c r="Y16" s="623"/>
      <c r="Z16" s="659">
        <v>0.1</v>
      </c>
      <c r="AA16" s="659"/>
      <c r="AB16" s="659"/>
      <c r="AC16" s="659"/>
      <c r="AD16" s="660">
        <v>185308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17578</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17</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1052680</v>
      </c>
      <c r="S17" s="622"/>
      <c r="T17" s="622"/>
      <c r="U17" s="622"/>
      <c r="V17" s="622"/>
      <c r="W17" s="622"/>
      <c r="X17" s="622"/>
      <c r="Y17" s="623"/>
      <c r="Z17" s="659">
        <v>0.6</v>
      </c>
      <c r="AA17" s="659"/>
      <c r="AB17" s="659"/>
      <c r="AC17" s="659"/>
      <c r="AD17" s="660">
        <v>1052680</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14177720</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13905951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463854</v>
      </c>
      <c r="S18" s="622"/>
      <c r="T18" s="622"/>
      <c r="U18" s="622"/>
      <c r="V18" s="622"/>
      <c r="W18" s="622"/>
      <c r="X18" s="622"/>
      <c r="Y18" s="623"/>
      <c r="Z18" s="659">
        <v>0.3</v>
      </c>
      <c r="AA18" s="659"/>
      <c r="AB18" s="659"/>
      <c r="AC18" s="659"/>
      <c r="AD18" s="660">
        <v>463854</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431026</v>
      </c>
      <c r="S19" s="622"/>
      <c r="T19" s="622"/>
      <c r="U19" s="622"/>
      <c r="V19" s="622"/>
      <c r="W19" s="622"/>
      <c r="X19" s="622"/>
      <c r="Y19" s="623"/>
      <c r="Z19" s="659">
        <v>0.2</v>
      </c>
      <c r="AA19" s="659"/>
      <c r="AB19" s="659"/>
      <c r="AC19" s="659"/>
      <c r="AD19" s="660">
        <v>431026</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5739034</v>
      </c>
      <c r="BH19" s="622"/>
      <c r="BI19" s="622"/>
      <c r="BJ19" s="622"/>
      <c r="BK19" s="622"/>
      <c r="BL19" s="622"/>
      <c r="BM19" s="622"/>
      <c r="BN19" s="623"/>
      <c r="BO19" s="659">
        <v>8.8000000000000007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32828</v>
      </c>
      <c r="S20" s="622"/>
      <c r="T20" s="622"/>
      <c r="U20" s="622"/>
      <c r="V20" s="622"/>
      <c r="W20" s="622"/>
      <c r="X20" s="622"/>
      <c r="Y20" s="623"/>
      <c r="Z20" s="659">
        <v>0</v>
      </c>
      <c r="AA20" s="659"/>
      <c r="AB20" s="659"/>
      <c r="AC20" s="659"/>
      <c r="AD20" s="660">
        <v>32828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5739034</v>
      </c>
      <c r="BH20" s="622"/>
      <c r="BI20" s="622"/>
      <c r="BJ20" s="622"/>
      <c r="BK20" s="622"/>
      <c r="BL20" s="622"/>
      <c r="BM20" s="622"/>
      <c r="BN20" s="623"/>
      <c r="BO20" s="659">
        <v>8.8000000000000007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179557411</v>
      </c>
      <c r="CS20" s="622"/>
      <c r="CT20" s="622"/>
      <c r="CU20" s="622"/>
      <c r="CV20" s="622"/>
      <c r="CW20" s="622"/>
      <c r="CX20" s="622"/>
      <c r="CY20" s="623"/>
      <c r="CZ20" s="659">
        <v>100</v>
      </c>
      <c r="DA20" s="659"/>
      <c r="DB20" s="659"/>
      <c r="DC20" s="659"/>
      <c r="DD20" s="627">
        <v>25511980</v>
      </c>
      <c r="DE20" s="622"/>
      <c r="DF20" s="622"/>
      <c r="DG20" s="622"/>
      <c r="DH20" s="622"/>
      <c r="DI20" s="622"/>
      <c r="DJ20" s="622"/>
      <c r="DK20" s="622"/>
      <c r="DL20" s="622"/>
      <c r="DM20" s="622"/>
      <c r="DN20" s="622"/>
      <c r="DO20" s="622"/>
      <c r="DP20" s="623"/>
      <c r="DQ20" s="627">
        <v>105423926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15265591</v>
      </c>
      <c r="S21" s="622"/>
      <c r="T21" s="622"/>
      <c r="U21" s="622"/>
      <c r="V21" s="622"/>
      <c r="W21" s="622"/>
      <c r="X21" s="622"/>
      <c r="Y21" s="623"/>
      <c r="Z21" s="659">
        <v>8.1999999999999993</v>
      </c>
      <c r="AA21" s="659"/>
      <c r="AB21" s="659"/>
      <c r="AC21" s="659"/>
      <c r="AD21" s="660">
        <v>13131278</v>
      </c>
      <c r="AE21" s="660"/>
      <c r="AF21" s="660"/>
      <c r="AG21" s="660"/>
      <c r="AH21" s="660"/>
      <c r="AI21" s="660"/>
      <c r="AJ21" s="660"/>
      <c r="AK21" s="660"/>
      <c r="AL21" s="624">
        <v>14.7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29767</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13131278</v>
      </c>
      <c r="S22" s="622"/>
      <c r="T22" s="622"/>
      <c r="U22" s="622"/>
      <c r="V22" s="622"/>
      <c r="W22" s="622"/>
      <c r="X22" s="622"/>
      <c r="Y22" s="623"/>
      <c r="Z22" s="659">
        <v>7.1</v>
      </c>
      <c r="AA22" s="659"/>
      <c r="AB22" s="659"/>
      <c r="AC22" s="659"/>
      <c r="AD22" s="660">
        <v>13131278</v>
      </c>
      <c r="AE22" s="660"/>
      <c r="AF22" s="660"/>
      <c r="AG22" s="660"/>
      <c r="AH22" s="660"/>
      <c r="AI22" s="660"/>
      <c r="AJ22" s="660"/>
      <c r="AK22" s="660"/>
      <c r="AL22" s="624">
        <v>14.7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2616387</v>
      </c>
      <c r="BH22" s="622"/>
      <c r="BI22" s="622"/>
      <c r="BJ22" s="622"/>
      <c r="BK22" s="622"/>
      <c r="BL22" s="622"/>
      <c r="BM22" s="622"/>
      <c r="BN22" s="623"/>
      <c r="BO22" s="659">
        <v>4</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2134033</v>
      </c>
      <c r="S23" s="622"/>
      <c r="T23" s="622"/>
      <c r="U23" s="622"/>
      <c r="V23" s="622"/>
      <c r="W23" s="622"/>
      <c r="X23" s="622"/>
      <c r="Y23" s="623"/>
      <c r="Z23" s="659">
        <v>1.2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3092880</v>
      </c>
      <c r="BH23" s="622"/>
      <c r="BI23" s="622"/>
      <c r="BJ23" s="622"/>
      <c r="BK23" s="622"/>
      <c r="BL23" s="622"/>
      <c r="BM23" s="622"/>
      <c r="BN23" s="623"/>
      <c r="BO23" s="659">
        <v>4.7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280</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81124052</v>
      </c>
      <c r="CS24" s="677"/>
      <c r="CT24" s="677"/>
      <c r="CU24" s="677"/>
      <c r="CV24" s="677"/>
      <c r="CW24" s="677"/>
      <c r="CX24" s="677"/>
      <c r="CY24" s="702"/>
      <c r="CZ24" s="703">
        <v>45.2</v>
      </c>
      <c r="DA24" s="685"/>
      <c r="DB24" s="685"/>
      <c r="DC24" s="705"/>
      <c r="DD24" s="701">
        <v>51573591</v>
      </c>
      <c r="DE24" s="677"/>
      <c r="DF24" s="677"/>
      <c r="DG24" s="677"/>
      <c r="DH24" s="677"/>
      <c r="DI24" s="677"/>
      <c r="DJ24" s="677"/>
      <c r="DK24" s="702"/>
      <c r="DL24" s="701">
        <v>47215769</v>
      </c>
      <c r="DM24" s="677"/>
      <c r="DN24" s="677"/>
      <c r="DO24" s="677"/>
      <c r="DP24" s="677"/>
      <c r="DQ24" s="677"/>
      <c r="DR24" s="677"/>
      <c r="DS24" s="677"/>
      <c r="DT24" s="677"/>
      <c r="DU24" s="677"/>
      <c r="DV24" s="702"/>
      <c r="DW24" s="703">
        <v>52.1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94129133</v>
      </c>
      <c r="S25" s="622"/>
      <c r="T25" s="622"/>
      <c r="U25" s="622"/>
      <c r="V25" s="622"/>
      <c r="W25" s="622"/>
      <c r="X25" s="622"/>
      <c r="Y25" s="623"/>
      <c r="Z25" s="659">
        <v>50.8</v>
      </c>
      <c r="AA25" s="659"/>
      <c r="AB25" s="659"/>
      <c r="AC25" s="659"/>
      <c r="AD25" s="660">
        <v>88901940</v>
      </c>
      <c r="AE25" s="660"/>
      <c r="AF25" s="660"/>
      <c r="AG25" s="660"/>
      <c r="AH25" s="660"/>
      <c r="AI25" s="660"/>
      <c r="AJ25" s="660"/>
      <c r="AK25" s="660"/>
      <c r="AL25" s="624">
        <v>99.2</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23080727</v>
      </c>
      <c r="CS25" s="634"/>
      <c r="CT25" s="634"/>
      <c r="CU25" s="634"/>
      <c r="CV25" s="634"/>
      <c r="CW25" s="634"/>
      <c r="CX25" s="634"/>
      <c r="CY25" s="635"/>
      <c r="CZ25" s="624">
        <v>12.9</v>
      </c>
      <c r="DA25" s="636"/>
      <c r="DB25" s="636"/>
      <c r="DC25" s="637"/>
      <c r="DD25" s="627">
        <v>21527243</v>
      </c>
      <c r="DE25" s="634"/>
      <c r="DF25" s="634"/>
      <c r="DG25" s="634"/>
      <c r="DH25" s="634"/>
      <c r="DI25" s="634"/>
      <c r="DJ25" s="634"/>
      <c r="DK25" s="635"/>
      <c r="DL25" s="627">
        <v>21277898</v>
      </c>
      <c r="DM25" s="634"/>
      <c r="DN25" s="634"/>
      <c r="DO25" s="634"/>
      <c r="DP25" s="634"/>
      <c r="DQ25" s="634"/>
      <c r="DR25" s="634"/>
      <c r="DS25" s="634"/>
      <c r="DT25" s="634"/>
      <c r="DU25" s="634"/>
      <c r="DV25" s="635"/>
      <c r="DW25" s="624">
        <v>23.5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71082</v>
      </c>
      <c r="S26" s="622"/>
      <c r="T26" s="622"/>
      <c r="U26" s="622"/>
      <c r="V26" s="622"/>
      <c r="W26" s="622"/>
      <c r="X26" s="622"/>
      <c r="Y26" s="623"/>
      <c r="Z26" s="659">
        <v>0</v>
      </c>
      <c r="AA26" s="659"/>
      <c r="AB26" s="659"/>
      <c r="AC26" s="659"/>
      <c r="AD26" s="660">
        <v>71082</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13809709</v>
      </c>
      <c r="CS26" s="622"/>
      <c r="CT26" s="622"/>
      <c r="CU26" s="622"/>
      <c r="CV26" s="622"/>
      <c r="CW26" s="622"/>
      <c r="CX26" s="622"/>
      <c r="CY26" s="623"/>
      <c r="CZ26" s="624">
        <v>7.7</v>
      </c>
      <c r="DA26" s="636"/>
      <c r="DB26" s="636"/>
      <c r="DC26" s="637"/>
      <c r="DD26" s="627">
        <v>12526698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389514</v>
      </c>
      <c r="S27" s="622"/>
      <c r="T27" s="622"/>
      <c r="U27" s="622"/>
      <c r="V27" s="622"/>
      <c r="W27" s="622"/>
      <c r="X27" s="622"/>
      <c r="Y27" s="623"/>
      <c r="Z27" s="659">
        <v>0.2</v>
      </c>
      <c r="AA27" s="659"/>
      <c r="AB27" s="659"/>
      <c r="AC27" s="659"/>
      <c r="AD27" s="660">
        <v>144</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65312207</v>
      </c>
      <c r="BH27" s="622"/>
      <c r="BI27" s="622"/>
      <c r="BJ27" s="622"/>
      <c r="BK27" s="622"/>
      <c r="BL27" s="622"/>
      <c r="BM27" s="622"/>
      <c r="BN27" s="623"/>
      <c r="BO27" s="659">
        <v>100</v>
      </c>
      <c r="BP27" s="659"/>
      <c r="BQ27" s="659"/>
      <c r="BR27" s="659"/>
      <c r="BS27" s="660">
        <v>1628799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43865605</v>
      </c>
      <c r="CS27" s="634"/>
      <c r="CT27" s="634"/>
      <c r="CU27" s="634"/>
      <c r="CV27" s="634"/>
      <c r="CW27" s="634"/>
      <c r="CX27" s="634"/>
      <c r="CY27" s="635"/>
      <c r="CZ27" s="624">
        <v>24.4</v>
      </c>
      <c r="DA27" s="636"/>
      <c r="DB27" s="636"/>
      <c r="DC27" s="637"/>
      <c r="DD27" s="627">
        <v>16140397</v>
      </c>
      <c r="DE27" s="634"/>
      <c r="DF27" s="634"/>
      <c r="DG27" s="634"/>
      <c r="DH27" s="634"/>
      <c r="DI27" s="634"/>
      <c r="DJ27" s="634"/>
      <c r="DK27" s="635"/>
      <c r="DL27" s="627">
        <v>12031920</v>
      </c>
      <c r="DM27" s="634"/>
      <c r="DN27" s="634"/>
      <c r="DO27" s="634"/>
      <c r="DP27" s="634"/>
      <c r="DQ27" s="634"/>
      <c r="DR27" s="634"/>
      <c r="DS27" s="634"/>
      <c r="DT27" s="634"/>
      <c r="DU27" s="634"/>
      <c r="DV27" s="635"/>
      <c r="DW27" s="624">
        <v>13.3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1668058</v>
      </c>
      <c r="S28" s="622"/>
      <c r="T28" s="622"/>
      <c r="U28" s="622"/>
      <c r="V28" s="622"/>
      <c r="W28" s="622"/>
      <c r="X28" s="622"/>
      <c r="Y28" s="623"/>
      <c r="Z28" s="659">
        <v>0.9</v>
      </c>
      <c r="AA28" s="659"/>
      <c r="AB28" s="659"/>
      <c r="AC28" s="659"/>
      <c r="AD28" s="660">
        <v>151942</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14177720</v>
      </c>
      <c r="CS28" s="622"/>
      <c r="CT28" s="622"/>
      <c r="CU28" s="622"/>
      <c r="CV28" s="622"/>
      <c r="CW28" s="622"/>
      <c r="CX28" s="622"/>
      <c r="CY28" s="623"/>
      <c r="CZ28" s="624">
        <v>7.9</v>
      </c>
      <c r="DA28" s="636"/>
      <c r="DB28" s="636"/>
      <c r="DC28" s="637"/>
      <c r="DD28" s="627">
        <v>13905951</v>
      </c>
      <c r="DE28" s="622"/>
      <c r="DF28" s="622"/>
      <c r="DG28" s="622"/>
      <c r="DH28" s="622"/>
      <c r="DI28" s="622"/>
      <c r="DJ28" s="622"/>
      <c r="DK28" s="623"/>
      <c r="DL28" s="627">
        <v>13905951</v>
      </c>
      <c r="DM28" s="622"/>
      <c r="DN28" s="622"/>
      <c r="DO28" s="622"/>
      <c r="DP28" s="622"/>
      <c r="DQ28" s="622"/>
      <c r="DR28" s="622"/>
      <c r="DS28" s="622"/>
      <c r="DT28" s="622"/>
      <c r="DU28" s="622"/>
      <c r="DV28" s="623"/>
      <c r="DW28" s="624">
        <v>15.3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882935</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14177628</v>
      </c>
      <c r="CS29" s="634"/>
      <c r="CT29" s="634"/>
      <c r="CU29" s="634"/>
      <c r="CV29" s="634"/>
      <c r="CW29" s="634"/>
      <c r="CX29" s="634"/>
      <c r="CY29" s="635"/>
      <c r="CZ29" s="624">
        <v>7.9</v>
      </c>
      <c r="DA29" s="636"/>
      <c r="DB29" s="636"/>
      <c r="DC29" s="637"/>
      <c r="DD29" s="627">
        <v>13905859</v>
      </c>
      <c r="DE29" s="634"/>
      <c r="DF29" s="634"/>
      <c r="DG29" s="634"/>
      <c r="DH29" s="634"/>
      <c r="DI29" s="634"/>
      <c r="DJ29" s="634"/>
      <c r="DK29" s="635"/>
      <c r="DL29" s="627">
        <v>13905859</v>
      </c>
      <c r="DM29" s="634"/>
      <c r="DN29" s="634"/>
      <c r="DO29" s="634"/>
      <c r="DP29" s="634"/>
      <c r="DQ29" s="634"/>
      <c r="DR29" s="634"/>
      <c r="DS29" s="634"/>
      <c r="DT29" s="634"/>
      <c r="DU29" s="634"/>
      <c r="DV29" s="635"/>
      <c r="DW29" s="624">
        <v>15.3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33399942</v>
      </c>
      <c r="S30" s="622"/>
      <c r="T30" s="622"/>
      <c r="U30" s="622"/>
      <c r="V30" s="622"/>
      <c r="W30" s="622"/>
      <c r="X30" s="622"/>
      <c r="Y30" s="623"/>
      <c r="Z30" s="659">
        <v>18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13498653</v>
      </c>
      <c r="CS30" s="622"/>
      <c r="CT30" s="622"/>
      <c r="CU30" s="622"/>
      <c r="CV30" s="622"/>
      <c r="CW30" s="622"/>
      <c r="CX30" s="622"/>
      <c r="CY30" s="623"/>
      <c r="CZ30" s="624">
        <v>7.5</v>
      </c>
      <c r="DA30" s="636"/>
      <c r="DB30" s="636"/>
      <c r="DC30" s="637"/>
      <c r="DD30" s="627">
        <v>13234512</v>
      </c>
      <c r="DE30" s="622"/>
      <c r="DF30" s="622"/>
      <c r="DG30" s="622"/>
      <c r="DH30" s="622"/>
      <c r="DI30" s="622"/>
      <c r="DJ30" s="622"/>
      <c r="DK30" s="623"/>
      <c r="DL30" s="627">
        <v>13234512</v>
      </c>
      <c r="DM30" s="622"/>
      <c r="DN30" s="622"/>
      <c r="DO30" s="622"/>
      <c r="DP30" s="622"/>
      <c r="DQ30" s="622"/>
      <c r="DR30" s="622"/>
      <c r="DS30" s="622"/>
      <c r="DT30" s="622"/>
      <c r="DU30" s="622"/>
      <c r="DV30" s="623"/>
      <c r="DW30" s="624">
        <v>14.6</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26279</v>
      </c>
      <c r="S31" s="622"/>
      <c r="T31" s="622"/>
      <c r="U31" s="622"/>
      <c r="V31" s="622"/>
      <c r="W31" s="622"/>
      <c r="X31" s="622"/>
      <c r="Y31" s="623"/>
      <c r="Z31" s="659">
        <v>0</v>
      </c>
      <c r="AA31" s="659"/>
      <c r="AB31" s="659"/>
      <c r="AC31" s="659"/>
      <c r="AD31" s="660">
        <v>26279</v>
      </c>
      <c r="AE31" s="660"/>
      <c r="AF31" s="660"/>
      <c r="AG31" s="660"/>
      <c r="AH31" s="660"/>
      <c r="AI31" s="660"/>
      <c r="AJ31" s="660"/>
      <c r="AK31" s="660"/>
      <c r="AL31" s="624">
        <v>0</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99.8</v>
      </c>
      <c r="BH31" s="684"/>
      <c r="BI31" s="684"/>
      <c r="BJ31" s="684"/>
      <c r="BK31" s="684"/>
      <c r="BL31" s="684"/>
      <c r="BM31" s="685">
        <v>99.4</v>
      </c>
      <c r="BN31" s="684"/>
      <c r="BO31" s="684"/>
      <c r="BP31" s="684"/>
      <c r="BQ31" s="686"/>
      <c r="BR31" s="683">
        <v>99.7</v>
      </c>
      <c r="BS31" s="684"/>
      <c r="BT31" s="684"/>
      <c r="BU31" s="684"/>
      <c r="BV31" s="684"/>
      <c r="BW31" s="684"/>
      <c r="BX31" s="685">
        <v>99.4</v>
      </c>
      <c r="BY31" s="684"/>
      <c r="BZ31" s="684"/>
      <c r="CA31" s="684"/>
      <c r="CB31" s="686"/>
      <c r="CD31" s="642"/>
      <c r="CE31" s="643"/>
      <c r="CF31" s="618" t="s">
        <v>300</v>
      </c>
      <c r="CG31" s="619"/>
      <c r="CH31" s="619"/>
      <c r="CI31" s="619"/>
      <c r="CJ31" s="619"/>
      <c r="CK31" s="619"/>
      <c r="CL31" s="619"/>
      <c r="CM31" s="619"/>
      <c r="CN31" s="619"/>
      <c r="CO31" s="619"/>
      <c r="CP31" s="619"/>
      <c r="CQ31" s="620"/>
      <c r="CR31" s="621">
        <v>678975</v>
      </c>
      <c r="CS31" s="634"/>
      <c r="CT31" s="634"/>
      <c r="CU31" s="634"/>
      <c r="CV31" s="634"/>
      <c r="CW31" s="634"/>
      <c r="CX31" s="634"/>
      <c r="CY31" s="635"/>
      <c r="CZ31" s="624">
        <v>0.4</v>
      </c>
      <c r="DA31" s="636"/>
      <c r="DB31" s="636"/>
      <c r="DC31" s="637"/>
      <c r="DD31" s="627">
        <v>671347</v>
      </c>
      <c r="DE31" s="634"/>
      <c r="DF31" s="634"/>
      <c r="DG31" s="634"/>
      <c r="DH31" s="634"/>
      <c r="DI31" s="634"/>
      <c r="DJ31" s="634"/>
      <c r="DK31" s="635"/>
      <c r="DL31" s="627">
        <v>671347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11638024</v>
      </c>
      <c r="S32" s="622"/>
      <c r="T32" s="622"/>
      <c r="U32" s="622"/>
      <c r="V32" s="622"/>
      <c r="W32" s="622"/>
      <c r="X32" s="622"/>
      <c r="Y32" s="623"/>
      <c r="Z32" s="659">
        <v>6.3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99.7</v>
      </c>
      <c r="BH32" s="634"/>
      <c r="BI32" s="634"/>
      <c r="BJ32" s="634"/>
      <c r="BK32" s="634"/>
      <c r="BL32" s="634"/>
      <c r="BM32" s="625">
        <v>99.3</v>
      </c>
      <c r="BN32" s="634"/>
      <c r="BO32" s="634"/>
      <c r="BP32" s="634"/>
      <c r="BQ32" s="657"/>
      <c r="BR32" s="687">
        <v>99.6</v>
      </c>
      <c r="BS32" s="634"/>
      <c r="BT32" s="634"/>
      <c r="BU32" s="634"/>
      <c r="BV32" s="634"/>
      <c r="BW32" s="634"/>
      <c r="BX32" s="625">
        <v>99.2</v>
      </c>
      <c r="BY32" s="634"/>
      <c r="BZ32" s="634"/>
      <c r="CA32" s="634"/>
      <c r="CB32" s="657"/>
      <c r="CD32" s="644"/>
      <c r="CE32" s="645"/>
      <c r="CF32" s="618" t="s">
        <v>304</v>
      </c>
      <c r="CG32" s="619"/>
      <c r="CH32" s="619"/>
      <c r="CI32" s="619"/>
      <c r="CJ32" s="619"/>
      <c r="CK32" s="619"/>
      <c r="CL32" s="619"/>
      <c r="CM32" s="619"/>
      <c r="CN32" s="619"/>
      <c r="CO32" s="619"/>
      <c r="CP32" s="619"/>
      <c r="CQ32" s="620"/>
      <c r="CR32" s="621">
        <v>92</v>
      </c>
      <c r="CS32" s="622"/>
      <c r="CT32" s="622"/>
      <c r="CU32" s="622"/>
      <c r="CV32" s="622"/>
      <c r="CW32" s="622"/>
      <c r="CX32" s="622"/>
      <c r="CY32" s="623"/>
      <c r="CZ32" s="624">
        <v>0</v>
      </c>
      <c r="DA32" s="636"/>
      <c r="DB32" s="636"/>
      <c r="DC32" s="637"/>
      <c r="DD32" s="627">
        <v>92</v>
      </c>
      <c r="DE32" s="622"/>
      <c r="DF32" s="622"/>
      <c r="DG32" s="622"/>
      <c r="DH32" s="622"/>
      <c r="DI32" s="622"/>
      <c r="DJ32" s="622"/>
      <c r="DK32" s="623"/>
      <c r="DL32" s="627">
        <v>92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298992</v>
      </c>
      <c r="S33" s="622"/>
      <c r="T33" s="622"/>
      <c r="U33" s="622"/>
      <c r="V33" s="622"/>
      <c r="W33" s="622"/>
      <c r="X33" s="622"/>
      <c r="Y33" s="623"/>
      <c r="Z33" s="659">
        <v>0.2</v>
      </c>
      <c r="AA33" s="659"/>
      <c r="AB33" s="659"/>
      <c r="AC33" s="659"/>
      <c r="AD33" s="660">
        <v>128762</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99.9</v>
      </c>
      <c r="BH33" s="606"/>
      <c r="BI33" s="606"/>
      <c r="BJ33" s="606"/>
      <c r="BK33" s="606"/>
      <c r="BL33" s="606"/>
      <c r="BM33" s="652">
        <v>99.6</v>
      </c>
      <c r="BN33" s="606"/>
      <c r="BO33" s="606"/>
      <c r="BP33" s="606"/>
      <c r="BQ33" s="669"/>
      <c r="BR33" s="682">
        <v>99.8</v>
      </c>
      <c r="BS33" s="606"/>
      <c r="BT33" s="606"/>
      <c r="BU33" s="606"/>
      <c r="BV33" s="606"/>
      <c r="BW33" s="606"/>
      <c r="BX33" s="652">
        <v>99.6</v>
      </c>
      <c r="BY33" s="606"/>
      <c r="BZ33" s="606"/>
      <c r="CA33" s="606"/>
      <c r="CB33" s="669"/>
      <c r="CD33" s="618" t="s">
        <v>307</v>
      </c>
      <c r="CE33" s="619"/>
      <c r="CF33" s="619"/>
      <c r="CG33" s="619"/>
      <c r="CH33" s="619"/>
      <c r="CI33" s="619"/>
      <c r="CJ33" s="619"/>
      <c r="CK33" s="619"/>
      <c r="CL33" s="619"/>
      <c r="CM33" s="619"/>
      <c r="CN33" s="619"/>
      <c r="CO33" s="619"/>
      <c r="CP33" s="619"/>
      <c r="CQ33" s="620"/>
      <c r="CR33" s="621">
        <v>72903801</v>
      </c>
      <c r="CS33" s="634"/>
      <c r="CT33" s="634"/>
      <c r="CU33" s="634"/>
      <c r="CV33" s="634"/>
      <c r="CW33" s="634"/>
      <c r="CX33" s="634"/>
      <c r="CY33" s="635"/>
      <c r="CZ33" s="624">
        <v>40.6</v>
      </c>
      <c r="DA33" s="636"/>
      <c r="DB33" s="636"/>
      <c r="DC33" s="637"/>
      <c r="DD33" s="627">
        <v>49361529</v>
      </c>
      <c r="DE33" s="634"/>
      <c r="DF33" s="634"/>
      <c r="DG33" s="634"/>
      <c r="DH33" s="634"/>
      <c r="DI33" s="634"/>
      <c r="DJ33" s="634"/>
      <c r="DK33" s="635"/>
      <c r="DL33" s="627">
        <v>41517007</v>
      </c>
      <c r="DM33" s="634"/>
      <c r="DN33" s="634"/>
      <c r="DO33" s="634"/>
      <c r="DP33" s="634"/>
      <c r="DQ33" s="634"/>
      <c r="DR33" s="634"/>
      <c r="DS33" s="634"/>
      <c r="DT33" s="634"/>
      <c r="DU33" s="634"/>
      <c r="DV33" s="635"/>
      <c r="DW33" s="624">
        <v>45.8</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398471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22791127</v>
      </c>
      <c r="CS34" s="622"/>
      <c r="CT34" s="622"/>
      <c r="CU34" s="622"/>
      <c r="CV34" s="622"/>
      <c r="CW34" s="622"/>
      <c r="CX34" s="622"/>
      <c r="CY34" s="623"/>
      <c r="CZ34" s="624">
        <v>12.7</v>
      </c>
      <c r="DA34" s="636"/>
      <c r="DB34" s="636"/>
      <c r="DC34" s="637"/>
      <c r="DD34" s="627">
        <v>17512004</v>
      </c>
      <c r="DE34" s="622"/>
      <c r="DF34" s="622"/>
      <c r="DG34" s="622"/>
      <c r="DH34" s="622"/>
      <c r="DI34" s="622"/>
      <c r="DJ34" s="622"/>
      <c r="DK34" s="623"/>
      <c r="DL34" s="627">
        <v>16229759</v>
      </c>
      <c r="DM34" s="622"/>
      <c r="DN34" s="622"/>
      <c r="DO34" s="622"/>
      <c r="DP34" s="622"/>
      <c r="DQ34" s="622"/>
      <c r="DR34" s="622"/>
      <c r="DS34" s="622"/>
      <c r="DT34" s="622"/>
      <c r="DU34" s="622"/>
      <c r="DV34" s="623"/>
      <c r="DW34" s="624">
        <v>17.899999999999999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7072724</v>
      </c>
      <c r="S35" s="622"/>
      <c r="T35" s="622"/>
      <c r="U35" s="622"/>
      <c r="V35" s="622"/>
      <c r="W35" s="622"/>
      <c r="X35" s="622"/>
      <c r="Y35" s="623"/>
      <c r="Z35" s="659">
        <v>3.8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1513951</v>
      </c>
      <c r="CS35" s="634"/>
      <c r="CT35" s="634"/>
      <c r="CU35" s="634"/>
      <c r="CV35" s="634"/>
      <c r="CW35" s="634"/>
      <c r="CX35" s="634"/>
      <c r="CY35" s="635"/>
      <c r="CZ35" s="624">
        <v>0.8</v>
      </c>
      <c r="DA35" s="636"/>
      <c r="DB35" s="636"/>
      <c r="DC35" s="637"/>
      <c r="DD35" s="627">
        <v>1099297</v>
      </c>
      <c r="DE35" s="634"/>
      <c r="DF35" s="634"/>
      <c r="DG35" s="634"/>
      <c r="DH35" s="634"/>
      <c r="DI35" s="634"/>
      <c r="DJ35" s="634"/>
      <c r="DK35" s="635"/>
      <c r="DL35" s="627">
        <v>1057939</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3135462</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15914843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272064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19120480</v>
      </c>
      <c r="CS36" s="622"/>
      <c r="CT36" s="622"/>
      <c r="CU36" s="622"/>
      <c r="CV36" s="622"/>
      <c r="CW36" s="622"/>
      <c r="CX36" s="622"/>
      <c r="CY36" s="623"/>
      <c r="CZ36" s="624">
        <v>10.6</v>
      </c>
      <c r="DA36" s="636"/>
      <c r="DB36" s="636"/>
      <c r="DC36" s="637"/>
      <c r="DD36" s="627">
        <v>17962703</v>
      </c>
      <c r="DE36" s="622"/>
      <c r="DF36" s="622"/>
      <c r="DG36" s="622"/>
      <c r="DH36" s="622"/>
      <c r="DI36" s="622"/>
      <c r="DJ36" s="622"/>
      <c r="DK36" s="623"/>
      <c r="DL36" s="627">
        <v>13714190</v>
      </c>
      <c r="DM36" s="622"/>
      <c r="DN36" s="622"/>
      <c r="DO36" s="622"/>
      <c r="DP36" s="622"/>
      <c r="DQ36" s="622"/>
      <c r="DR36" s="622"/>
      <c r="DS36" s="622"/>
      <c r="DT36" s="622"/>
      <c r="DU36" s="622"/>
      <c r="DV36" s="623"/>
      <c r="DW36" s="624">
        <v>15.1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17574511</v>
      </c>
      <c r="S37" s="622"/>
      <c r="T37" s="622"/>
      <c r="U37" s="622"/>
      <c r="V37" s="622"/>
      <c r="W37" s="622"/>
      <c r="X37" s="622"/>
      <c r="Y37" s="623"/>
      <c r="Z37" s="659">
        <v>9.5</v>
      </c>
      <c r="AA37" s="659"/>
      <c r="AB37" s="659"/>
      <c r="AC37" s="659"/>
      <c r="AD37" s="660">
        <v>323192</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2731934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124020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4270277</v>
      </c>
      <c r="CS37" s="634"/>
      <c r="CT37" s="634"/>
      <c r="CU37" s="634"/>
      <c r="CV37" s="634"/>
      <c r="CW37" s="634"/>
      <c r="CX37" s="634"/>
      <c r="CY37" s="635"/>
      <c r="CZ37" s="624">
        <v>2.4</v>
      </c>
      <c r="DA37" s="636"/>
      <c r="DB37" s="636"/>
      <c r="DC37" s="637"/>
      <c r="DD37" s="627">
        <v>4270277</v>
      </c>
      <c r="DE37" s="634"/>
      <c r="DF37" s="634"/>
      <c r="DG37" s="634"/>
      <c r="DH37" s="634"/>
      <c r="DI37" s="634"/>
      <c r="DJ37" s="634"/>
      <c r="DK37" s="635"/>
      <c r="DL37" s="627">
        <v>4248180</v>
      </c>
      <c r="DM37" s="634"/>
      <c r="DN37" s="634"/>
      <c r="DO37" s="634"/>
      <c r="DP37" s="634"/>
      <c r="DQ37" s="634"/>
      <c r="DR37" s="634"/>
      <c r="DS37" s="634"/>
      <c r="DT37" s="634"/>
      <c r="DU37" s="634"/>
      <c r="DV37" s="635"/>
      <c r="DW37" s="624">
        <v>4.7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14606200</v>
      </c>
      <c r="S38" s="622"/>
      <c r="T38" s="622"/>
      <c r="U38" s="622"/>
      <c r="V38" s="622"/>
      <c r="W38" s="622"/>
      <c r="X38" s="622"/>
      <c r="Y38" s="623"/>
      <c r="Z38" s="659">
        <v>7.9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130231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42581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13179536</v>
      </c>
      <c r="CS38" s="622"/>
      <c r="CT38" s="622"/>
      <c r="CU38" s="622"/>
      <c r="CV38" s="622"/>
      <c r="CW38" s="622"/>
      <c r="CX38" s="622"/>
      <c r="CY38" s="623"/>
      <c r="CZ38" s="624">
        <v>7.3</v>
      </c>
      <c r="DA38" s="636"/>
      <c r="DB38" s="636"/>
      <c r="DC38" s="637"/>
      <c r="DD38" s="627">
        <v>10723058</v>
      </c>
      <c r="DE38" s="622"/>
      <c r="DF38" s="622"/>
      <c r="DG38" s="622"/>
      <c r="DH38" s="622"/>
      <c r="DI38" s="622"/>
      <c r="DJ38" s="622"/>
      <c r="DK38" s="623"/>
      <c r="DL38" s="627">
        <v>10495539</v>
      </c>
      <c r="DM38" s="622"/>
      <c r="DN38" s="622"/>
      <c r="DO38" s="622"/>
      <c r="DP38" s="622"/>
      <c r="DQ38" s="622"/>
      <c r="DR38" s="622"/>
      <c r="DS38" s="622"/>
      <c r="DT38" s="622"/>
      <c r="DU38" s="622"/>
      <c r="DV38" s="623"/>
      <c r="DW38" s="624">
        <v>11.6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44642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67789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2415260</v>
      </c>
      <c r="CS39" s="634"/>
      <c r="CT39" s="634"/>
      <c r="CU39" s="634"/>
      <c r="CV39" s="634"/>
      <c r="CW39" s="634"/>
      <c r="CX39" s="634"/>
      <c r="CY39" s="635"/>
      <c r="CZ39" s="624">
        <v>1.3</v>
      </c>
      <c r="DA39" s="636"/>
      <c r="DB39" s="636"/>
      <c r="DC39" s="637"/>
      <c r="DD39" s="627">
        <v>2024890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1000000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35162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13883447</v>
      </c>
      <c r="CS40" s="622"/>
      <c r="CT40" s="622"/>
      <c r="CU40" s="622"/>
      <c r="CV40" s="622"/>
      <c r="CW40" s="622"/>
      <c r="CX40" s="622"/>
      <c r="CY40" s="623"/>
      <c r="CZ40" s="624">
        <v>7.7</v>
      </c>
      <c r="DA40" s="636"/>
      <c r="DB40" s="636"/>
      <c r="DC40" s="637"/>
      <c r="DD40" s="627">
        <v>39577</v>
      </c>
      <c r="DE40" s="622"/>
      <c r="DF40" s="622"/>
      <c r="DG40" s="622"/>
      <c r="DH40" s="622"/>
      <c r="DI40" s="622"/>
      <c r="DJ40" s="622"/>
      <c r="DK40" s="623"/>
      <c r="DL40" s="627">
        <v>19580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185291327</v>
      </c>
      <c r="S41" s="646"/>
      <c r="T41" s="646"/>
      <c r="U41" s="646"/>
      <c r="V41" s="646"/>
      <c r="W41" s="646"/>
      <c r="X41" s="646"/>
      <c r="Y41" s="649"/>
      <c r="Z41" s="650">
        <v>100</v>
      </c>
      <c r="AA41" s="650"/>
      <c r="AB41" s="650"/>
      <c r="AC41" s="650"/>
      <c r="AD41" s="651">
        <v>89603341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2387264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10585610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25529558</v>
      </c>
      <c r="CS42" s="634"/>
      <c r="CT42" s="634"/>
      <c r="CU42" s="634"/>
      <c r="CV42" s="634"/>
      <c r="CW42" s="634"/>
      <c r="CX42" s="634"/>
      <c r="CY42" s="635"/>
      <c r="CZ42" s="624">
        <v>14.2</v>
      </c>
      <c r="DA42" s="636"/>
      <c r="DB42" s="636"/>
      <c r="DC42" s="637"/>
      <c r="DD42" s="627">
        <v>4488806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684486</v>
      </c>
      <c r="CS43" s="634"/>
      <c r="CT43" s="634"/>
      <c r="CU43" s="634"/>
      <c r="CV43" s="634"/>
      <c r="CW43" s="634"/>
      <c r="CX43" s="634"/>
      <c r="CY43" s="635"/>
      <c r="CZ43" s="624">
        <v>0.4</v>
      </c>
      <c r="DA43" s="636"/>
      <c r="DB43" s="636"/>
      <c r="DC43" s="637"/>
      <c r="DD43" s="627">
        <v>641107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25511980</v>
      </c>
      <c r="CS44" s="622"/>
      <c r="CT44" s="622"/>
      <c r="CU44" s="622"/>
      <c r="CV44" s="622"/>
      <c r="CW44" s="622"/>
      <c r="CX44" s="622"/>
      <c r="CY44" s="623"/>
      <c r="CZ44" s="624">
        <v>14.2</v>
      </c>
      <c r="DA44" s="625"/>
      <c r="DB44" s="625"/>
      <c r="DC44" s="626"/>
      <c r="DD44" s="627">
        <v>4488789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15430211</v>
      </c>
      <c r="CS45" s="634"/>
      <c r="CT45" s="634"/>
      <c r="CU45" s="634"/>
      <c r="CV45" s="634"/>
      <c r="CW45" s="634"/>
      <c r="CX45" s="634"/>
      <c r="CY45" s="635"/>
      <c r="CZ45" s="624">
        <v>8.6</v>
      </c>
      <c r="DA45" s="636"/>
      <c r="DB45" s="636"/>
      <c r="DC45" s="637"/>
      <c r="DD45" s="627">
        <v>390696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9841094</v>
      </c>
      <c r="CS46" s="622"/>
      <c r="CT46" s="622"/>
      <c r="CU46" s="622"/>
      <c r="CV46" s="622"/>
      <c r="CW46" s="622"/>
      <c r="CX46" s="622"/>
      <c r="CY46" s="623"/>
      <c r="CZ46" s="624">
        <v>5.5</v>
      </c>
      <c r="DA46" s="625"/>
      <c r="DB46" s="625"/>
      <c r="DC46" s="626"/>
      <c r="DD46" s="627">
        <v>4025518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17578</v>
      </c>
      <c r="CS47" s="634"/>
      <c r="CT47" s="634"/>
      <c r="CU47" s="634"/>
      <c r="CV47" s="634"/>
      <c r="CW47" s="634"/>
      <c r="CX47" s="634"/>
      <c r="CY47" s="635"/>
      <c r="CZ47" s="624">
        <v>0</v>
      </c>
      <c r="DA47" s="636"/>
      <c r="DB47" s="636"/>
      <c r="DC47" s="637"/>
      <c r="DD47" s="627">
        <v>17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179557411</v>
      </c>
      <c r="CS49" s="606"/>
      <c r="CT49" s="606"/>
      <c r="CU49" s="606"/>
      <c r="CV49" s="606"/>
      <c r="CW49" s="606"/>
      <c r="CX49" s="606"/>
      <c r="CY49" s="607"/>
      <c r="CZ49" s="608">
        <v>100</v>
      </c>
      <c r="DA49" s="609"/>
      <c r="DB49" s="609"/>
      <c r="DC49" s="610"/>
      <c r="DD49" s="611">
        <v>105423926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weAneh+Yz9hStGifAZYbtJkzStcxMYAhU9IznOMwX8dpbB0uscnHzV0U03bejPEo5q4lKE+Ut5x0+9vq+/ykA==" saltValue="3cGhHzDqYxwPLvzWTXko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185197</v>
      </c>
      <c r="R7" s="1103"/>
      <c r="S7" s="1103"/>
      <c r="T7" s="1103"/>
      <c r="U7" s="1103"/>
      <c r="V7" s="1103">
        <v>179571</v>
      </c>
      <c r="W7" s="1103"/>
      <c r="X7" s="1103"/>
      <c r="Y7" s="1103"/>
      <c r="Z7" s="1103"/>
      <c r="AA7" s="1103">
        <v>5626</v>
      </c>
      <c r="AB7" s="1103"/>
      <c r="AC7" s="1103"/>
      <c r="AD7" s="1103"/>
      <c r="AE7" s="1104"/>
      <c r="AF7" s="1105">
        <v>5242</v>
      </c>
      <c r="AG7" s="1106"/>
      <c r="AH7" s="1106"/>
      <c r="AI7" s="1106"/>
      <c r="AJ7" s="1107"/>
      <c r="AK7" s="1108">
        <v>7072</v>
      </c>
      <c r="AL7" s="1109"/>
      <c r="AM7" s="1109"/>
      <c r="AN7" s="1109"/>
      <c r="AO7" s="1109"/>
      <c r="AP7" s="1109">
        <v>148459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573</v>
      </c>
      <c r="BS7" s="1099" t="s">
        <v>552</v>
      </c>
      <c r="BT7" s="1100"/>
      <c r="BU7" s="1100"/>
      <c r="BV7" s="1100"/>
      <c r="BW7" s="1100"/>
      <c r="BX7" s="1100"/>
      <c r="BY7" s="1100"/>
      <c r="BZ7" s="1100"/>
      <c r="CA7" s="1100"/>
      <c r="CB7" s="1100"/>
      <c r="CC7" s="1100"/>
      <c r="CD7" s="1100"/>
      <c r="CE7" s="1100"/>
      <c r="CF7" s="1100"/>
      <c r="CG7" s="1112"/>
      <c r="CH7" s="1096">
        <v>3</v>
      </c>
      <c r="CI7" s="1097"/>
      <c r="CJ7" s="1097"/>
      <c r="CK7" s="1097"/>
      <c r="CL7" s="1098"/>
      <c r="CM7" s="1096">
        <v>4214</v>
      </c>
      <c r="CN7" s="1097"/>
      <c r="CO7" s="1097"/>
      <c r="CP7" s="1097"/>
      <c r="CQ7" s="1098"/>
      <c r="CR7" s="1096">
        <v>5</v>
      </c>
      <c r="CS7" s="1097"/>
      <c r="CT7" s="1097"/>
      <c r="CU7" s="1097"/>
      <c r="CV7" s="1098"/>
      <c r="CW7" s="989" t="s">
        <v>572</v>
      </c>
      <c r="CX7" s="990"/>
      <c r="CY7" s="990"/>
      <c r="CZ7" s="990"/>
      <c r="DA7" s="991"/>
      <c r="DB7" s="1096" t="s">
        <v>572</v>
      </c>
      <c r="DC7" s="1097"/>
      <c r="DD7" s="1097"/>
      <c r="DE7" s="1097"/>
      <c r="DF7" s="1098"/>
      <c r="DG7" s="1096" t="s">
        <v>572</v>
      </c>
      <c r="DH7" s="1097"/>
      <c r="DI7" s="1097"/>
      <c r="DJ7" s="1097"/>
      <c r="DK7" s="1098"/>
      <c r="DL7" s="1096" t="s">
        <v>572</v>
      </c>
      <c r="DM7" s="1097"/>
      <c r="DN7" s="1097"/>
      <c r="DO7" s="1097"/>
      <c r="DP7" s="1098"/>
      <c r="DQ7" s="1096" t="s">
        <v>572</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137</v>
      </c>
      <c r="R8" s="1039"/>
      <c r="S8" s="1039"/>
      <c r="T8" s="1039"/>
      <c r="U8" s="1039"/>
      <c r="V8" s="1039">
        <v>29</v>
      </c>
      <c r="W8" s="1039"/>
      <c r="X8" s="1039"/>
      <c r="Y8" s="1039"/>
      <c r="Z8" s="1039"/>
      <c r="AA8" s="1039">
        <v>108</v>
      </c>
      <c r="AB8" s="1039"/>
      <c r="AC8" s="1039"/>
      <c r="AD8" s="1039"/>
      <c r="AE8" s="1040"/>
      <c r="AF8" s="1035">
        <v>108</v>
      </c>
      <c r="AG8" s="1036"/>
      <c r="AH8" s="1036"/>
      <c r="AI8" s="1036"/>
      <c r="AJ8" s="1037"/>
      <c r="AK8" s="1080">
        <v>4</v>
      </c>
      <c r="AL8" s="1081"/>
      <c r="AM8" s="1081"/>
      <c r="AN8" s="1081"/>
      <c r="AO8" s="1081"/>
      <c r="AP8" s="1081">
        <v>222</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573</v>
      </c>
      <c r="BS8" s="992" t="s">
        <v>553</v>
      </c>
      <c r="BT8" s="993"/>
      <c r="BU8" s="993"/>
      <c r="BV8" s="993"/>
      <c r="BW8" s="993"/>
      <c r="BX8" s="993"/>
      <c r="BY8" s="993"/>
      <c r="BZ8" s="993"/>
      <c r="CA8" s="993"/>
      <c r="CB8" s="993"/>
      <c r="CC8" s="993"/>
      <c r="CD8" s="993"/>
      <c r="CE8" s="993"/>
      <c r="CF8" s="993"/>
      <c r="CG8" s="1014"/>
      <c r="CH8" s="989">
        <v>140</v>
      </c>
      <c r="CI8" s="990"/>
      <c r="CJ8" s="990"/>
      <c r="CK8" s="990"/>
      <c r="CL8" s="991"/>
      <c r="CM8" s="989">
        <v>3737</v>
      </c>
      <c r="CN8" s="990"/>
      <c r="CO8" s="990"/>
      <c r="CP8" s="990"/>
      <c r="CQ8" s="991"/>
      <c r="CR8" s="989">
        <v>20</v>
      </c>
      <c r="CS8" s="990"/>
      <c r="CT8" s="990"/>
      <c r="CU8" s="990"/>
      <c r="CV8" s="991"/>
      <c r="CW8" s="989">
        <v>50</v>
      </c>
      <c r="CX8" s="990"/>
      <c r="CY8" s="990"/>
      <c r="CZ8" s="990"/>
      <c r="DA8" s="991"/>
      <c r="DB8" s="989">
        <v>1169</v>
      </c>
      <c r="DC8" s="990"/>
      <c r="DD8" s="990"/>
      <c r="DE8" s="990"/>
      <c r="DF8" s="991"/>
      <c r="DG8" s="989" t="s">
        <v>572</v>
      </c>
      <c r="DH8" s="990"/>
      <c r="DI8" s="990"/>
      <c r="DJ8" s="990"/>
      <c r="DK8" s="991"/>
      <c r="DL8" s="989" t="s">
        <v>572</v>
      </c>
      <c r="DM8" s="990"/>
      <c r="DN8" s="990"/>
      <c r="DO8" s="990"/>
      <c r="DP8" s="991"/>
      <c r="DQ8" s="989" t="s">
        <v>572</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554</v>
      </c>
      <c r="BT9" s="993"/>
      <c r="BU9" s="993"/>
      <c r="BV9" s="993"/>
      <c r="BW9" s="993"/>
      <c r="BX9" s="993"/>
      <c r="BY9" s="993"/>
      <c r="BZ9" s="993"/>
      <c r="CA9" s="993"/>
      <c r="CB9" s="993"/>
      <c r="CC9" s="993"/>
      <c r="CD9" s="993"/>
      <c r="CE9" s="993"/>
      <c r="CF9" s="993"/>
      <c r="CG9" s="1014"/>
      <c r="CH9" s="989">
        <v>23</v>
      </c>
      <c r="CI9" s="990"/>
      <c r="CJ9" s="990"/>
      <c r="CK9" s="990"/>
      <c r="CL9" s="991"/>
      <c r="CM9" s="989">
        <v>444</v>
      </c>
      <c r="CN9" s="990"/>
      <c r="CO9" s="990"/>
      <c r="CP9" s="990"/>
      <c r="CQ9" s="991"/>
      <c r="CR9" s="989">
        <v>8</v>
      </c>
      <c r="CS9" s="990"/>
      <c r="CT9" s="990"/>
      <c r="CU9" s="990"/>
      <c r="CV9" s="991"/>
      <c r="CW9" s="989">
        <v>5</v>
      </c>
      <c r="CX9" s="990"/>
      <c r="CY9" s="990"/>
      <c r="CZ9" s="990"/>
      <c r="DA9" s="991"/>
      <c r="DB9" s="989" t="s">
        <v>572</v>
      </c>
      <c r="DC9" s="990"/>
      <c r="DD9" s="990"/>
      <c r="DE9" s="990"/>
      <c r="DF9" s="991"/>
      <c r="DG9" s="989" t="s">
        <v>572</v>
      </c>
      <c r="DH9" s="990"/>
      <c r="DI9" s="990"/>
      <c r="DJ9" s="990"/>
      <c r="DK9" s="991"/>
      <c r="DL9" s="989" t="s">
        <v>572</v>
      </c>
      <c r="DM9" s="990"/>
      <c r="DN9" s="990"/>
      <c r="DO9" s="990"/>
      <c r="DP9" s="991"/>
      <c r="DQ9" s="989" t="s">
        <v>572</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555</v>
      </c>
      <c r="BT10" s="993"/>
      <c r="BU10" s="993"/>
      <c r="BV10" s="993"/>
      <c r="BW10" s="993"/>
      <c r="BX10" s="993"/>
      <c r="BY10" s="993"/>
      <c r="BZ10" s="993"/>
      <c r="CA10" s="993"/>
      <c r="CB10" s="993"/>
      <c r="CC10" s="993"/>
      <c r="CD10" s="993"/>
      <c r="CE10" s="993"/>
      <c r="CF10" s="993"/>
      <c r="CG10" s="1014"/>
      <c r="CH10" s="989">
        <v>38</v>
      </c>
      <c r="CI10" s="990"/>
      <c r="CJ10" s="990"/>
      <c r="CK10" s="990"/>
      <c r="CL10" s="991"/>
      <c r="CM10" s="989">
        <v>594</v>
      </c>
      <c r="CN10" s="990"/>
      <c r="CO10" s="990"/>
      <c r="CP10" s="990"/>
      <c r="CQ10" s="991"/>
      <c r="CR10" s="989">
        <v>210</v>
      </c>
      <c r="CS10" s="990"/>
      <c r="CT10" s="990"/>
      <c r="CU10" s="990"/>
      <c r="CV10" s="991"/>
      <c r="CW10" s="989">
        <v>17</v>
      </c>
      <c r="CX10" s="990"/>
      <c r="CY10" s="990"/>
      <c r="CZ10" s="990"/>
      <c r="DA10" s="991"/>
      <c r="DB10" s="989" t="s">
        <v>572</v>
      </c>
      <c r="DC10" s="990"/>
      <c r="DD10" s="990"/>
      <c r="DE10" s="990"/>
      <c r="DF10" s="991"/>
      <c r="DG10" s="989" t="s">
        <v>572</v>
      </c>
      <c r="DH10" s="990"/>
      <c r="DI10" s="990"/>
      <c r="DJ10" s="990"/>
      <c r="DK10" s="991"/>
      <c r="DL10" s="989" t="s">
        <v>572</v>
      </c>
      <c r="DM10" s="990"/>
      <c r="DN10" s="990"/>
      <c r="DO10" s="990"/>
      <c r="DP10" s="991"/>
      <c r="DQ10" s="989" t="s">
        <v>572</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556</v>
      </c>
      <c r="BT11" s="993"/>
      <c r="BU11" s="993"/>
      <c r="BV11" s="993"/>
      <c r="BW11" s="993"/>
      <c r="BX11" s="993"/>
      <c r="BY11" s="993"/>
      <c r="BZ11" s="993"/>
      <c r="CA11" s="993"/>
      <c r="CB11" s="993"/>
      <c r="CC11" s="993"/>
      <c r="CD11" s="993"/>
      <c r="CE11" s="993"/>
      <c r="CF11" s="993"/>
      <c r="CG11" s="1014"/>
      <c r="CH11" s="989">
        <v>-9</v>
      </c>
      <c r="CI11" s="990"/>
      <c r="CJ11" s="990"/>
      <c r="CK11" s="990"/>
      <c r="CL11" s="991"/>
      <c r="CM11" s="989">
        <v>146</v>
      </c>
      <c r="CN11" s="990"/>
      <c r="CO11" s="990"/>
      <c r="CP11" s="990"/>
      <c r="CQ11" s="991"/>
      <c r="CR11" s="989">
        <v>20</v>
      </c>
      <c r="CS11" s="990"/>
      <c r="CT11" s="990"/>
      <c r="CU11" s="990"/>
      <c r="CV11" s="991"/>
      <c r="CW11" s="989">
        <v>1042</v>
      </c>
      <c r="CX11" s="990"/>
      <c r="CY11" s="990"/>
      <c r="CZ11" s="990"/>
      <c r="DA11" s="991"/>
      <c r="DB11" s="989" t="s">
        <v>572</v>
      </c>
      <c r="DC11" s="990"/>
      <c r="DD11" s="990"/>
      <c r="DE11" s="990"/>
      <c r="DF11" s="991"/>
      <c r="DG11" s="989" t="s">
        <v>572</v>
      </c>
      <c r="DH11" s="990"/>
      <c r="DI11" s="990"/>
      <c r="DJ11" s="990"/>
      <c r="DK11" s="991"/>
      <c r="DL11" s="989" t="s">
        <v>572</v>
      </c>
      <c r="DM11" s="990"/>
      <c r="DN11" s="990"/>
      <c r="DO11" s="990"/>
      <c r="DP11" s="991"/>
      <c r="DQ11" s="989" t="s">
        <v>572</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557</v>
      </c>
      <c r="BT12" s="993"/>
      <c r="BU12" s="993"/>
      <c r="BV12" s="993"/>
      <c r="BW12" s="993"/>
      <c r="BX12" s="993"/>
      <c r="BY12" s="993"/>
      <c r="BZ12" s="993"/>
      <c r="CA12" s="993"/>
      <c r="CB12" s="993"/>
      <c r="CC12" s="993"/>
      <c r="CD12" s="993"/>
      <c r="CE12" s="993"/>
      <c r="CF12" s="993"/>
      <c r="CG12" s="1014"/>
      <c r="CH12" s="989">
        <v>4</v>
      </c>
      <c r="CI12" s="990"/>
      <c r="CJ12" s="990"/>
      <c r="CK12" s="990"/>
      <c r="CL12" s="991"/>
      <c r="CM12" s="989">
        <v>19</v>
      </c>
      <c r="CN12" s="990"/>
      <c r="CO12" s="990"/>
      <c r="CP12" s="990"/>
      <c r="CQ12" s="991"/>
      <c r="CR12" s="989">
        <v>3</v>
      </c>
      <c r="CS12" s="990"/>
      <c r="CT12" s="990"/>
      <c r="CU12" s="990"/>
      <c r="CV12" s="991"/>
      <c r="CW12" s="989" t="s">
        <v>572</v>
      </c>
      <c r="CX12" s="990"/>
      <c r="CY12" s="990"/>
      <c r="CZ12" s="990"/>
      <c r="DA12" s="991"/>
      <c r="DB12" s="989" t="s">
        <v>572</v>
      </c>
      <c r="DC12" s="990"/>
      <c r="DD12" s="990"/>
      <c r="DE12" s="990"/>
      <c r="DF12" s="991"/>
      <c r="DG12" s="989" t="s">
        <v>572</v>
      </c>
      <c r="DH12" s="990"/>
      <c r="DI12" s="990"/>
      <c r="DJ12" s="990"/>
      <c r="DK12" s="991"/>
      <c r="DL12" s="989" t="s">
        <v>572</v>
      </c>
      <c r="DM12" s="990"/>
      <c r="DN12" s="990"/>
      <c r="DO12" s="990"/>
      <c r="DP12" s="991"/>
      <c r="DQ12" s="989" t="s">
        <v>572</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558</v>
      </c>
      <c r="BT13" s="993"/>
      <c r="BU13" s="993"/>
      <c r="BV13" s="993"/>
      <c r="BW13" s="993"/>
      <c r="BX13" s="993"/>
      <c r="BY13" s="993"/>
      <c r="BZ13" s="993"/>
      <c r="CA13" s="993"/>
      <c r="CB13" s="993"/>
      <c r="CC13" s="993"/>
      <c r="CD13" s="993"/>
      <c r="CE13" s="993"/>
      <c r="CF13" s="993"/>
      <c r="CG13" s="1014"/>
      <c r="CH13" s="989">
        <v>1</v>
      </c>
      <c r="CI13" s="990"/>
      <c r="CJ13" s="990"/>
      <c r="CK13" s="990"/>
      <c r="CL13" s="991"/>
      <c r="CM13" s="989">
        <v>20</v>
      </c>
      <c r="CN13" s="990"/>
      <c r="CO13" s="990"/>
      <c r="CP13" s="990"/>
      <c r="CQ13" s="991"/>
      <c r="CR13" s="989">
        <v>20</v>
      </c>
      <c r="CS13" s="990"/>
      <c r="CT13" s="990"/>
      <c r="CU13" s="990"/>
      <c r="CV13" s="991"/>
      <c r="CW13" s="989" t="s">
        <v>572</v>
      </c>
      <c r="CX13" s="990"/>
      <c r="CY13" s="990"/>
      <c r="CZ13" s="990"/>
      <c r="DA13" s="991"/>
      <c r="DB13" s="989" t="s">
        <v>572</v>
      </c>
      <c r="DC13" s="990"/>
      <c r="DD13" s="990"/>
      <c r="DE13" s="990"/>
      <c r="DF13" s="991"/>
      <c r="DG13" s="989" t="s">
        <v>572</v>
      </c>
      <c r="DH13" s="990"/>
      <c r="DI13" s="990"/>
      <c r="DJ13" s="990"/>
      <c r="DK13" s="991"/>
      <c r="DL13" s="989" t="s">
        <v>572</v>
      </c>
      <c r="DM13" s="990"/>
      <c r="DN13" s="990"/>
      <c r="DO13" s="990"/>
      <c r="DP13" s="991"/>
      <c r="DQ13" s="989" t="s">
        <v>572</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559</v>
      </c>
      <c r="BT14" s="993"/>
      <c r="BU14" s="993"/>
      <c r="BV14" s="993"/>
      <c r="BW14" s="993"/>
      <c r="BX14" s="993"/>
      <c r="BY14" s="993"/>
      <c r="BZ14" s="993"/>
      <c r="CA14" s="993"/>
      <c r="CB14" s="993"/>
      <c r="CC14" s="993"/>
      <c r="CD14" s="993"/>
      <c r="CE14" s="993"/>
      <c r="CF14" s="993"/>
      <c r="CG14" s="1014"/>
      <c r="CH14" s="989">
        <v>3</v>
      </c>
      <c r="CI14" s="990"/>
      <c r="CJ14" s="990"/>
      <c r="CK14" s="990"/>
      <c r="CL14" s="991"/>
      <c r="CM14" s="989">
        <v>16</v>
      </c>
      <c r="CN14" s="990"/>
      <c r="CO14" s="990"/>
      <c r="CP14" s="990"/>
      <c r="CQ14" s="991"/>
      <c r="CR14" s="989">
        <v>9</v>
      </c>
      <c r="CS14" s="990"/>
      <c r="CT14" s="990"/>
      <c r="CU14" s="990"/>
      <c r="CV14" s="991"/>
      <c r="CW14" s="989" t="s">
        <v>572</v>
      </c>
      <c r="CX14" s="990"/>
      <c r="CY14" s="990"/>
      <c r="CZ14" s="990"/>
      <c r="DA14" s="991"/>
      <c r="DB14" s="989" t="s">
        <v>572</v>
      </c>
      <c r="DC14" s="990"/>
      <c r="DD14" s="990"/>
      <c r="DE14" s="990"/>
      <c r="DF14" s="991"/>
      <c r="DG14" s="989" t="s">
        <v>572</v>
      </c>
      <c r="DH14" s="990"/>
      <c r="DI14" s="990"/>
      <c r="DJ14" s="990"/>
      <c r="DK14" s="991"/>
      <c r="DL14" s="989" t="s">
        <v>572</v>
      </c>
      <c r="DM14" s="990"/>
      <c r="DN14" s="990"/>
      <c r="DO14" s="990"/>
      <c r="DP14" s="991"/>
      <c r="DQ14" s="989" t="s">
        <v>572</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560</v>
      </c>
      <c r="BT15" s="993"/>
      <c r="BU15" s="993"/>
      <c r="BV15" s="993"/>
      <c r="BW15" s="993"/>
      <c r="BX15" s="993"/>
      <c r="BY15" s="993"/>
      <c r="BZ15" s="993"/>
      <c r="CA15" s="993"/>
      <c r="CB15" s="993"/>
      <c r="CC15" s="993"/>
      <c r="CD15" s="993"/>
      <c r="CE15" s="993"/>
      <c r="CF15" s="993"/>
      <c r="CG15" s="1014"/>
      <c r="CH15" s="989">
        <v>8</v>
      </c>
      <c r="CI15" s="990"/>
      <c r="CJ15" s="990"/>
      <c r="CK15" s="990"/>
      <c r="CL15" s="991"/>
      <c r="CM15" s="989">
        <v>32</v>
      </c>
      <c r="CN15" s="990"/>
      <c r="CO15" s="990"/>
      <c r="CP15" s="990"/>
      <c r="CQ15" s="991"/>
      <c r="CR15" s="989">
        <v>30</v>
      </c>
      <c r="CS15" s="990"/>
      <c r="CT15" s="990"/>
      <c r="CU15" s="990"/>
      <c r="CV15" s="991"/>
      <c r="CW15" s="989" t="s">
        <v>572</v>
      </c>
      <c r="CX15" s="990"/>
      <c r="CY15" s="990"/>
      <c r="CZ15" s="990"/>
      <c r="DA15" s="991"/>
      <c r="DB15" s="989" t="s">
        <v>572</v>
      </c>
      <c r="DC15" s="990"/>
      <c r="DD15" s="990"/>
      <c r="DE15" s="990"/>
      <c r="DF15" s="991"/>
      <c r="DG15" s="989" t="s">
        <v>572</v>
      </c>
      <c r="DH15" s="990"/>
      <c r="DI15" s="990"/>
      <c r="DJ15" s="990"/>
      <c r="DK15" s="991"/>
      <c r="DL15" s="989" t="s">
        <v>572</v>
      </c>
      <c r="DM15" s="990"/>
      <c r="DN15" s="990"/>
      <c r="DO15" s="990"/>
      <c r="DP15" s="991"/>
      <c r="DQ15" s="989" t="s">
        <v>572</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561</v>
      </c>
      <c r="BT16" s="993"/>
      <c r="BU16" s="993"/>
      <c r="BV16" s="993"/>
      <c r="BW16" s="993"/>
      <c r="BX16" s="993"/>
      <c r="BY16" s="993"/>
      <c r="BZ16" s="993"/>
      <c r="CA16" s="993"/>
      <c r="CB16" s="993"/>
      <c r="CC16" s="993"/>
      <c r="CD16" s="993"/>
      <c r="CE16" s="993"/>
      <c r="CF16" s="993"/>
      <c r="CG16" s="1014"/>
      <c r="CH16" s="989">
        <v>26</v>
      </c>
      <c r="CI16" s="990"/>
      <c r="CJ16" s="990"/>
      <c r="CK16" s="990"/>
      <c r="CL16" s="991"/>
      <c r="CM16" s="989">
        <v>6592</v>
      </c>
      <c r="CN16" s="990"/>
      <c r="CO16" s="990"/>
      <c r="CP16" s="990"/>
      <c r="CQ16" s="991"/>
      <c r="CR16" s="989">
        <v>5937</v>
      </c>
      <c r="CS16" s="990"/>
      <c r="CT16" s="990"/>
      <c r="CU16" s="990"/>
      <c r="CV16" s="991"/>
      <c r="CW16" s="989">
        <v>503</v>
      </c>
      <c r="CX16" s="990"/>
      <c r="CY16" s="990"/>
      <c r="CZ16" s="990"/>
      <c r="DA16" s="991"/>
      <c r="DB16" s="989" t="s">
        <v>572</v>
      </c>
      <c r="DC16" s="990"/>
      <c r="DD16" s="990"/>
      <c r="DE16" s="990"/>
      <c r="DF16" s="991"/>
      <c r="DG16" s="989" t="s">
        <v>572</v>
      </c>
      <c r="DH16" s="990"/>
      <c r="DI16" s="990"/>
      <c r="DJ16" s="990"/>
      <c r="DK16" s="991"/>
      <c r="DL16" s="989" t="s">
        <v>572</v>
      </c>
      <c r="DM16" s="990"/>
      <c r="DN16" s="990"/>
      <c r="DO16" s="990"/>
      <c r="DP16" s="991"/>
      <c r="DQ16" s="989" t="s">
        <v>572</v>
      </c>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t="s">
        <v>562</v>
      </c>
      <c r="BT17" s="993"/>
      <c r="BU17" s="993"/>
      <c r="BV17" s="993"/>
      <c r="BW17" s="993"/>
      <c r="BX17" s="993"/>
      <c r="BY17" s="993"/>
      <c r="BZ17" s="993"/>
      <c r="CA17" s="993"/>
      <c r="CB17" s="993"/>
      <c r="CC17" s="993"/>
      <c r="CD17" s="993"/>
      <c r="CE17" s="993"/>
      <c r="CF17" s="993"/>
      <c r="CG17" s="1014"/>
      <c r="CH17" s="989">
        <v>-9</v>
      </c>
      <c r="CI17" s="990"/>
      <c r="CJ17" s="990"/>
      <c r="CK17" s="990"/>
      <c r="CL17" s="991"/>
      <c r="CM17" s="989">
        <v>-0.13200000000000001</v>
      </c>
      <c r="CN17" s="990"/>
      <c r="CO17" s="990"/>
      <c r="CP17" s="990"/>
      <c r="CQ17" s="991"/>
      <c r="CR17" s="989">
        <v>5</v>
      </c>
      <c r="CS17" s="990"/>
      <c r="CT17" s="990"/>
      <c r="CU17" s="990"/>
      <c r="CV17" s="991"/>
      <c r="CW17" s="989" t="s">
        <v>572</v>
      </c>
      <c r="CX17" s="990"/>
      <c r="CY17" s="990"/>
      <c r="CZ17" s="990"/>
      <c r="DA17" s="991"/>
      <c r="DB17" s="989" t="s">
        <v>572</v>
      </c>
      <c r="DC17" s="990"/>
      <c r="DD17" s="990"/>
      <c r="DE17" s="990"/>
      <c r="DF17" s="991"/>
      <c r="DG17" s="989" t="s">
        <v>572</v>
      </c>
      <c r="DH17" s="990"/>
      <c r="DI17" s="990"/>
      <c r="DJ17" s="990"/>
      <c r="DK17" s="991"/>
      <c r="DL17" s="989" t="s">
        <v>572</v>
      </c>
      <c r="DM17" s="990"/>
      <c r="DN17" s="990"/>
      <c r="DO17" s="990"/>
      <c r="DP17" s="991"/>
      <c r="DQ17" s="989" t="s">
        <v>572</v>
      </c>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185291</v>
      </c>
      <c r="R23" s="1061"/>
      <c r="S23" s="1061"/>
      <c r="T23" s="1061"/>
      <c r="U23" s="1061"/>
      <c r="V23" s="1061">
        <v>179557</v>
      </c>
      <c r="W23" s="1061"/>
      <c r="X23" s="1061"/>
      <c r="Y23" s="1061"/>
      <c r="Z23" s="1061"/>
      <c r="AA23" s="1061">
        <v>5734</v>
      </c>
      <c r="AB23" s="1061"/>
      <c r="AC23" s="1061"/>
      <c r="AD23" s="1061"/>
      <c r="AE23" s="1068"/>
      <c r="AF23" s="1069">
        <v>5350</v>
      </c>
      <c r="AG23" s="1061"/>
      <c r="AH23" s="1061"/>
      <c r="AI23" s="1061"/>
      <c r="AJ23" s="1070"/>
      <c r="AK23" s="1071"/>
      <c r="AL23" s="1072"/>
      <c r="AM23" s="1072"/>
      <c r="AN23" s="1072"/>
      <c r="AO23" s="1072"/>
      <c r="AP23" s="1061">
        <v>148681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34894</v>
      </c>
      <c r="R28" s="1051"/>
      <c r="S28" s="1051"/>
      <c r="T28" s="1051"/>
      <c r="U28" s="1051"/>
      <c r="V28" s="1051">
        <v>34622</v>
      </c>
      <c r="W28" s="1051"/>
      <c r="X28" s="1051"/>
      <c r="Y28" s="1051"/>
      <c r="Z28" s="1051"/>
      <c r="AA28" s="1051">
        <v>272</v>
      </c>
      <c r="AB28" s="1051"/>
      <c r="AC28" s="1051"/>
      <c r="AD28" s="1051"/>
      <c r="AE28" s="1052"/>
      <c r="AF28" s="1053">
        <v>272</v>
      </c>
      <c r="AG28" s="1051"/>
      <c r="AH28" s="1051"/>
      <c r="AI28" s="1051"/>
      <c r="AJ28" s="1054"/>
      <c r="AK28" s="1042">
        <v>3905</v>
      </c>
      <c r="AL28" s="1043"/>
      <c r="AM28" s="1043"/>
      <c r="AN28" s="1043"/>
      <c r="AO28" s="1043"/>
      <c r="AP28" s="1043" t="s">
        <v>572</v>
      </c>
      <c r="AQ28" s="1043"/>
      <c r="AR28" s="1043"/>
      <c r="AS28" s="1043"/>
      <c r="AT28" s="1043"/>
      <c r="AU28" s="1043" t="s">
        <v>572</v>
      </c>
      <c r="AV28" s="1043"/>
      <c r="AW28" s="1043"/>
      <c r="AX28" s="1043"/>
      <c r="AY28" s="1043"/>
      <c r="AZ28" s="1044" t="s">
        <v>572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37712</v>
      </c>
      <c r="R29" s="1039"/>
      <c r="S29" s="1039"/>
      <c r="T29" s="1039"/>
      <c r="U29" s="1039"/>
      <c r="V29" s="1039">
        <v>37284</v>
      </c>
      <c r="W29" s="1039"/>
      <c r="X29" s="1039"/>
      <c r="Y29" s="1039"/>
      <c r="Z29" s="1039"/>
      <c r="AA29" s="1039">
        <v>428</v>
      </c>
      <c r="AB29" s="1039"/>
      <c r="AC29" s="1039"/>
      <c r="AD29" s="1039"/>
      <c r="AE29" s="1040"/>
      <c r="AF29" s="1035">
        <v>428</v>
      </c>
      <c r="AG29" s="1036"/>
      <c r="AH29" s="1036"/>
      <c r="AI29" s="1036"/>
      <c r="AJ29" s="1037"/>
      <c r="AK29" s="980">
        <v>6348</v>
      </c>
      <c r="AL29" s="971"/>
      <c r="AM29" s="971"/>
      <c r="AN29" s="971"/>
      <c r="AO29" s="971"/>
      <c r="AP29" s="971" t="s">
        <v>572</v>
      </c>
      <c r="AQ29" s="971"/>
      <c r="AR29" s="971"/>
      <c r="AS29" s="971"/>
      <c r="AT29" s="971"/>
      <c r="AU29" s="971" t="s">
        <v>572</v>
      </c>
      <c r="AV29" s="971"/>
      <c r="AW29" s="971"/>
      <c r="AX29" s="971"/>
      <c r="AY29" s="971"/>
      <c r="AZ29" s="1041" t="s">
        <v>572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5441</v>
      </c>
      <c r="R30" s="1039"/>
      <c r="S30" s="1039"/>
      <c r="T30" s="1039"/>
      <c r="U30" s="1039"/>
      <c r="V30" s="1039">
        <v>5390</v>
      </c>
      <c r="W30" s="1039"/>
      <c r="X30" s="1039"/>
      <c r="Y30" s="1039"/>
      <c r="Z30" s="1039"/>
      <c r="AA30" s="1039">
        <v>51</v>
      </c>
      <c r="AB30" s="1039"/>
      <c r="AC30" s="1039"/>
      <c r="AD30" s="1039"/>
      <c r="AE30" s="1040"/>
      <c r="AF30" s="1035">
        <v>51</v>
      </c>
      <c r="AG30" s="1036"/>
      <c r="AH30" s="1036"/>
      <c r="AI30" s="1036"/>
      <c r="AJ30" s="1037"/>
      <c r="AK30" s="980">
        <v>1089</v>
      </c>
      <c r="AL30" s="971"/>
      <c r="AM30" s="971"/>
      <c r="AN30" s="971"/>
      <c r="AO30" s="971"/>
      <c r="AP30" s="971" t="s">
        <v>572</v>
      </c>
      <c r="AQ30" s="971"/>
      <c r="AR30" s="971"/>
      <c r="AS30" s="971"/>
      <c r="AT30" s="971"/>
      <c r="AU30" s="971" t="s">
        <v>572</v>
      </c>
      <c r="AV30" s="971"/>
      <c r="AW30" s="971"/>
      <c r="AX30" s="971"/>
      <c r="AY30" s="971"/>
      <c r="AZ30" s="1041" t="s">
        <v>572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6638</v>
      </c>
      <c r="R31" s="1039"/>
      <c r="S31" s="1039"/>
      <c r="T31" s="1039"/>
      <c r="U31" s="1039"/>
      <c r="V31" s="1039">
        <v>5807</v>
      </c>
      <c r="W31" s="1039"/>
      <c r="X31" s="1039"/>
      <c r="Y31" s="1039"/>
      <c r="Z31" s="1039"/>
      <c r="AA31" s="1039">
        <v>831</v>
      </c>
      <c r="AB31" s="1039"/>
      <c r="AC31" s="1039"/>
      <c r="AD31" s="1039"/>
      <c r="AE31" s="1040"/>
      <c r="AF31" s="1035">
        <v>7225</v>
      </c>
      <c r="AG31" s="1036"/>
      <c r="AH31" s="1036"/>
      <c r="AI31" s="1036"/>
      <c r="AJ31" s="1037"/>
      <c r="AK31" s="980">
        <v>51</v>
      </c>
      <c r="AL31" s="971"/>
      <c r="AM31" s="971"/>
      <c r="AN31" s="971"/>
      <c r="AO31" s="971"/>
      <c r="AP31" s="971">
        <v>17378</v>
      </c>
      <c r="AQ31" s="971"/>
      <c r="AR31" s="971"/>
      <c r="AS31" s="971"/>
      <c r="AT31" s="971"/>
      <c r="AU31" s="971">
        <v>174</v>
      </c>
      <c r="AV31" s="971"/>
      <c r="AW31" s="971"/>
      <c r="AX31" s="971"/>
      <c r="AY31" s="971"/>
      <c r="AZ31" s="1041" t="s">
        <v>572</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7666</v>
      </c>
      <c r="R32" s="1039"/>
      <c r="S32" s="1039"/>
      <c r="T32" s="1039"/>
      <c r="U32" s="1039"/>
      <c r="V32" s="1039">
        <v>7005</v>
      </c>
      <c r="W32" s="1039"/>
      <c r="X32" s="1039"/>
      <c r="Y32" s="1039"/>
      <c r="Z32" s="1039"/>
      <c r="AA32" s="1039">
        <v>660</v>
      </c>
      <c r="AB32" s="1039"/>
      <c r="AC32" s="1039"/>
      <c r="AD32" s="1039"/>
      <c r="AE32" s="1040"/>
      <c r="AF32" s="1035">
        <v>6133</v>
      </c>
      <c r="AG32" s="1036"/>
      <c r="AH32" s="1036"/>
      <c r="AI32" s="1036"/>
      <c r="AJ32" s="1037"/>
      <c r="AK32" s="980">
        <v>2645</v>
      </c>
      <c r="AL32" s="971"/>
      <c r="AM32" s="971"/>
      <c r="AN32" s="971"/>
      <c r="AO32" s="971"/>
      <c r="AP32" s="971">
        <v>34902</v>
      </c>
      <c r="AQ32" s="971"/>
      <c r="AR32" s="971"/>
      <c r="AS32" s="971"/>
      <c r="AT32" s="971"/>
      <c r="AU32" s="971">
        <v>14589</v>
      </c>
      <c r="AV32" s="971"/>
      <c r="AW32" s="971"/>
      <c r="AX32" s="971"/>
      <c r="AY32" s="971"/>
      <c r="AZ32" s="1041" t="s">
        <v>572</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130</v>
      </c>
      <c r="R33" s="1039"/>
      <c r="S33" s="1039"/>
      <c r="T33" s="1039"/>
      <c r="U33" s="1039"/>
      <c r="V33" s="1039">
        <v>126</v>
      </c>
      <c r="W33" s="1039"/>
      <c r="X33" s="1039"/>
      <c r="Y33" s="1039"/>
      <c r="Z33" s="1039"/>
      <c r="AA33" s="1039">
        <v>4</v>
      </c>
      <c r="AB33" s="1039"/>
      <c r="AC33" s="1039"/>
      <c r="AD33" s="1039"/>
      <c r="AE33" s="1040"/>
      <c r="AF33" s="1035">
        <v>4</v>
      </c>
      <c r="AG33" s="1036"/>
      <c r="AH33" s="1036"/>
      <c r="AI33" s="1036"/>
      <c r="AJ33" s="1037"/>
      <c r="AK33" s="980">
        <v>91</v>
      </c>
      <c r="AL33" s="971"/>
      <c r="AM33" s="971"/>
      <c r="AN33" s="971"/>
      <c r="AO33" s="971"/>
      <c r="AP33" s="971">
        <v>67</v>
      </c>
      <c r="AQ33" s="971"/>
      <c r="AR33" s="971"/>
      <c r="AS33" s="971"/>
      <c r="AT33" s="971"/>
      <c r="AU33" s="971">
        <v>67</v>
      </c>
      <c r="AV33" s="971"/>
      <c r="AW33" s="971"/>
      <c r="AX33" s="971"/>
      <c r="AY33" s="971"/>
      <c r="AZ33" s="1041" t="s">
        <v>572</v>
      </c>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397</v>
      </c>
      <c r="C34" s="1031"/>
      <c r="D34" s="1031"/>
      <c r="E34" s="1031"/>
      <c r="F34" s="1031"/>
      <c r="G34" s="1031"/>
      <c r="H34" s="1031"/>
      <c r="I34" s="1031"/>
      <c r="J34" s="1031"/>
      <c r="K34" s="1031"/>
      <c r="L34" s="1031"/>
      <c r="M34" s="1031"/>
      <c r="N34" s="1031"/>
      <c r="O34" s="1031"/>
      <c r="P34" s="1032"/>
      <c r="Q34" s="1038">
        <v>188</v>
      </c>
      <c r="R34" s="1039"/>
      <c r="S34" s="1039"/>
      <c r="T34" s="1039"/>
      <c r="U34" s="1039"/>
      <c r="V34" s="1039">
        <v>125</v>
      </c>
      <c r="W34" s="1039"/>
      <c r="X34" s="1039"/>
      <c r="Y34" s="1039"/>
      <c r="Z34" s="1039"/>
      <c r="AA34" s="1039">
        <v>63</v>
      </c>
      <c r="AB34" s="1039"/>
      <c r="AC34" s="1039"/>
      <c r="AD34" s="1039"/>
      <c r="AE34" s="1040"/>
      <c r="AF34" s="1035">
        <v>21</v>
      </c>
      <c r="AG34" s="1036"/>
      <c r="AH34" s="1036"/>
      <c r="AI34" s="1036"/>
      <c r="AJ34" s="1037"/>
      <c r="AK34" s="980">
        <v>130</v>
      </c>
      <c r="AL34" s="971"/>
      <c r="AM34" s="971"/>
      <c r="AN34" s="971"/>
      <c r="AO34" s="971"/>
      <c r="AP34" s="971" t="s">
        <v>572</v>
      </c>
      <c r="AQ34" s="971"/>
      <c r="AR34" s="971"/>
      <c r="AS34" s="971"/>
      <c r="AT34" s="971"/>
      <c r="AU34" s="971" t="s">
        <v>572</v>
      </c>
      <c r="AV34" s="971"/>
      <c r="AW34" s="971"/>
      <c r="AX34" s="971"/>
      <c r="AY34" s="971"/>
      <c r="AZ34" s="1041" t="s">
        <v>572</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14134</v>
      </c>
      <c r="AG63" s="959"/>
      <c r="AH63" s="959"/>
      <c r="AI63" s="959"/>
      <c r="AJ63" s="1022"/>
      <c r="AK63" s="1023"/>
      <c r="AL63" s="963"/>
      <c r="AM63" s="963"/>
      <c r="AN63" s="963"/>
      <c r="AO63" s="963"/>
      <c r="AP63" s="959"/>
      <c r="AQ63" s="959"/>
      <c r="AR63" s="959"/>
      <c r="AS63" s="959"/>
      <c r="AT63" s="959"/>
      <c r="AU63" s="959">
        <v>14830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563</v>
      </c>
      <c r="C68" s="986"/>
      <c r="D68" s="986"/>
      <c r="E68" s="986"/>
      <c r="F68" s="986"/>
      <c r="G68" s="986"/>
      <c r="H68" s="986"/>
      <c r="I68" s="986"/>
      <c r="J68" s="986"/>
      <c r="K68" s="986"/>
      <c r="L68" s="986"/>
      <c r="M68" s="986"/>
      <c r="N68" s="986"/>
      <c r="O68" s="986"/>
      <c r="P68" s="987"/>
      <c r="Q68" s="988">
        <v>7056</v>
      </c>
      <c r="R68" s="982"/>
      <c r="S68" s="982"/>
      <c r="T68" s="982"/>
      <c r="U68" s="982"/>
      <c r="V68" s="982">
        <v>6639</v>
      </c>
      <c r="W68" s="982"/>
      <c r="X68" s="982"/>
      <c r="Y68" s="982"/>
      <c r="Z68" s="982"/>
      <c r="AA68" s="982">
        <v>417</v>
      </c>
      <c r="AB68" s="982"/>
      <c r="AC68" s="982"/>
      <c r="AD68" s="982"/>
      <c r="AE68" s="982"/>
      <c r="AF68" s="982" t="s">
        <v>572</v>
      </c>
      <c r="AG68" s="982"/>
      <c r="AH68" s="982"/>
      <c r="AI68" s="982"/>
      <c r="AJ68" s="982"/>
      <c r="AK68" s="982" t="s">
        <v>572</v>
      </c>
      <c r="AL68" s="982"/>
      <c r="AM68" s="982"/>
      <c r="AN68" s="982"/>
      <c r="AO68" s="982"/>
      <c r="AP68" s="982">
        <v>5522</v>
      </c>
      <c r="AQ68" s="982"/>
      <c r="AR68" s="982"/>
      <c r="AS68" s="982"/>
      <c r="AT68" s="982"/>
      <c r="AU68" s="982" t="s">
        <v>572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564</v>
      </c>
      <c r="C69" s="975"/>
      <c r="D69" s="975"/>
      <c r="E69" s="975"/>
      <c r="F69" s="975"/>
      <c r="G69" s="975"/>
      <c r="H69" s="975"/>
      <c r="I69" s="975"/>
      <c r="J69" s="975"/>
      <c r="K69" s="975"/>
      <c r="L69" s="975"/>
      <c r="M69" s="975"/>
      <c r="N69" s="975"/>
      <c r="O69" s="975"/>
      <c r="P69" s="976"/>
      <c r="Q69" s="977">
        <v>4848</v>
      </c>
      <c r="R69" s="971"/>
      <c r="S69" s="971"/>
      <c r="T69" s="971"/>
      <c r="U69" s="971"/>
      <c r="V69" s="971">
        <v>4777</v>
      </c>
      <c r="W69" s="971"/>
      <c r="X69" s="971"/>
      <c r="Y69" s="971"/>
      <c r="Z69" s="971"/>
      <c r="AA69" s="971">
        <v>70</v>
      </c>
      <c r="AB69" s="971"/>
      <c r="AC69" s="971"/>
      <c r="AD69" s="971"/>
      <c r="AE69" s="971"/>
      <c r="AF69" s="971">
        <v>59</v>
      </c>
      <c r="AG69" s="971"/>
      <c r="AH69" s="971"/>
      <c r="AI69" s="971"/>
      <c r="AJ69" s="971"/>
      <c r="AK69" s="971" t="s">
        <v>572</v>
      </c>
      <c r="AL69" s="971"/>
      <c r="AM69" s="971"/>
      <c r="AN69" s="971"/>
      <c r="AO69" s="971"/>
      <c r="AP69" s="971">
        <v>685</v>
      </c>
      <c r="AQ69" s="971"/>
      <c r="AR69" s="971"/>
      <c r="AS69" s="971"/>
      <c r="AT69" s="971"/>
      <c r="AU69" s="971">
        <v>571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565</v>
      </c>
      <c r="C70" s="975"/>
      <c r="D70" s="975"/>
      <c r="E70" s="975"/>
      <c r="F70" s="975"/>
      <c r="G70" s="975"/>
      <c r="H70" s="975"/>
      <c r="I70" s="975"/>
      <c r="J70" s="975"/>
      <c r="K70" s="975"/>
      <c r="L70" s="975"/>
      <c r="M70" s="975"/>
      <c r="N70" s="975"/>
      <c r="O70" s="975"/>
      <c r="P70" s="976"/>
      <c r="Q70" s="977">
        <v>176</v>
      </c>
      <c r="R70" s="971"/>
      <c r="S70" s="971"/>
      <c r="T70" s="971"/>
      <c r="U70" s="971"/>
      <c r="V70" s="971">
        <v>142</v>
      </c>
      <c r="W70" s="971"/>
      <c r="X70" s="971"/>
      <c r="Y70" s="971"/>
      <c r="Z70" s="971"/>
      <c r="AA70" s="971">
        <v>34</v>
      </c>
      <c r="AB70" s="971"/>
      <c r="AC70" s="971"/>
      <c r="AD70" s="971"/>
      <c r="AE70" s="971"/>
      <c r="AF70" s="971">
        <v>34</v>
      </c>
      <c r="AG70" s="971"/>
      <c r="AH70" s="971"/>
      <c r="AI70" s="971"/>
      <c r="AJ70" s="971"/>
      <c r="AK70" s="971">
        <v>19</v>
      </c>
      <c r="AL70" s="971"/>
      <c r="AM70" s="971"/>
      <c r="AN70" s="971"/>
      <c r="AO70" s="971"/>
      <c r="AP70" s="971" t="s">
        <v>572</v>
      </c>
      <c r="AQ70" s="971"/>
      <c r="AR70" s="971"/>
      <c r="AS70" s="971"/>
      <c r="AT70" s="971"/>
      <c r="AU70" s="971" t="s">
        <v>572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566</v>
      </c>
      <c r="C71" s="975"/>
      <c r="D71" s="975"/>
      <c r="E71" s="975"/>
      <c r="F71" s="975"/>
      <c r="G71" s="975"/>
      <c r="H71" s="975"/>
      <c r="I71" s="975"/>
      <c r="J71" s="975"/>
      <c r="K71" s="975"/>
      <c r="L71" s="975"/>
      <c r="M71" s="975"/>
      <c r="N71" s="975"/>
      <c r="O71" s="975"/>
      <c r="P71" s="976"/>
      <c r="Q71" s="977">
        <v>4231</v>
      </c>
      <c r="R71" s="971"/>
      <c r="S71" s="971"/>
      <c r="T71" s="971"/>
      <c r="U71" s="971"/>
      <c r="V71" s="971">
        <v>3817</v>
      </c>
      <c r="W71" s="971"/>
      <c r="X71" s="971"/>
      <c r="Y71" s="971"/>
      <c r="Z71" s="971"/>
      <c r="AA71" s="971">
        <v>414</v>
      </c>
      <c r="AB71" s="971"/>
      <c r="AC71" s="971"/>
      <c r="AD71" s="971"/>
      <c r="AE71" s="971"/>
      <c r="AF71" s="971">
        <v>414</v>
      </c>
      <c r="AG71" s="971"/>
      <c r="AH71" s="971"/>
      <c r="AI71" s="971"/>
      <c r="AJ71" s="971"/>
      <c r="AK71" s="971" t="s">
        <v>572</v>
      </c>
      <c r="AL71" s="971"/>
      <c r="AM71" s="971"/>
      <c r="AN71" s="971"/>
      <c r="AO71" s="971"/>
      <c r="AP71" s="971" t="s">
        <v>572</v>
      </c>
      <c r="AQ71" s="971"/>
      <c r="AR71" s="971"/>
      <c r="AS71" s="971"/>
      <c r="AT71" s="971"/>
      <c r="AU71" s="971" t="s">
        <v>572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567</v>
      </c>
      <c r="C72" s="975"/>
      <c r="D72" s="975"/>
      <c r="E72" s="975"/>
      <c r="F72" s="975"/>
      <c r="G72" s="975"/>
      <c r="H72" s="975"/>
      <c r="I72" s="975"/>
      <c r="J72" s="975"/>
      <c r="K72" s="975"/>
      <c r="L72" s="975"/>
      <c r="M72" s="975"/>
      <c r="N72" s="975"/>
      <c r="O72" s="975"/>
      <c r="P72" s="976"/>
      <c r="Q72" s="977">
        <v>141</v>
      </c>
      <c r="R72" s="971"/>
      <c r="S72" s="971"/>
      <c r="T72" s="971"/>
      <c r="U72" s="971"/>
      <c r="V72" s="971">
        <v>131</v>
      </c>
      <c r="W72" s="971"/>
      <c r="X72" s="971"/>
      <c r="Y72" s="971"/>
      <c r="Z72" s="971"/>
      <c r="AA72" s="971">
        <v>10</v>
      </c>
      <c r="AB72" s="971"/>
      <c r="AC72" s="971"/>
      <c r="AD72" s="971"/>
      <c r="AE72" s="971"/>
      <c r="AF72" s="971">
        <v>10</v>
      </c>
      <c r="AG72" s="971"/>
      <c r="AH72" s="971"/>
      <c r="AI72" s="971"/>
      <c r="AJ72" s="971"/>
      <c r="AK72" s="971">
        <v>5</v>
      </c>
      <c r="AL72" s="971"/>
      <c r="AM72" s="971"/>
      <c r="AN72" s="971"/>
      <c r="AO72" s="971"/>
      <c r="AP72" s="971" t="s">
        <v>572</v>
      </c>
      <c r="AQ72" s="971"/>
      <c r="AR72" s="971"/>
      <c r="AS72" s="971"/>
      <c r="AT72" s="971"/>
      <c r="AU72" s="971" t="s">
        <v>572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568</v>
      </c>
      <c r="C73" s="975"/>
      <c r="D73" s="975"/>
      <c r="E73" s="975"/>
      <c r="F73" s="975"/>
      <c r="G73" s="975"/>
      <c r="H73" s="975"/>
      <c r="I73" s="975"/>
      <c r="J73" s="975"/>
      <c r="K73" s="975"/>
      <c r="L73" s="975"/>
      <c r="M73" s="975"/>
      <c r="N73" s="975"/>
      <c r="O73" s="975"/>
      <c r="P73" s="976"/>
      <c r="Q73" s="977">
        <v>265484</v>
      </c>
      <c r="R73" s="971"/>
      <c r="S73" s="971"/>
      <c r="T73" s="971"/>
      <c r="U73" s="971"/>
      <c r="V73" s="971">
        <v>260529</v>
      </c>
      <c r="W73" s="971"/>
      <c r="X73" s="971"/>
      <c r="Y73" s="971"/>
      <c r="Z73" s="971"/>
      <c r="AA73" s="971">
        <v>4955</v>
      </c>
      <c r="AB73" s="971"/>
      <c r="AC73" s="971"/>
      <c r="AD73" s="971"/>
      <c r="AE73" s="971"/>
      <c r="AF73" s="971">
        <v>4502</v>
      </c>
      <c r="AG73" s="971"/>
      <c r="AH73" s="971"/>
      <c r="AI73" s="971"/>
      <c r="AJ73" s="971"/>
      <c r="AK73" s="971">
        <v>2205</v>
      </c>
      <c r="AL73" s="971"/>
      <c r="AM73" s="971"/>
      <c r="AN73" s="971"/>
      <c r="AO73" s="971"/>
      <c r="AP73" s="971" t="s">
        <v>572</v>
      </c>
      <c r="AQ73" s="971"/>
      <c r="AR73" s="971"/>
      <c r="AS73" s="971"/>
      <c r="AT73" s="971"/>
      <c r="AU73" s="971" t="s">
        <v>572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569</v>
      </c>
      <c r="C74" s="975"/>
      <c r="D74" s="975"/>
      <c r="E74" s="975"/>
      <c r="F74" s="975"/>
      <c r="G74" s="975"/>
      <c r="H74" s="975"/>
      <c r="I74" s="975"/>
      <c r="J74" s="975"/>
      <c r="K74" s="975"/>
      <c r="L74" s="975"/>
      <c r="M74" s="975"/>
      <c r="N74" s="975"/>
      <c r="O74" s="975"/>
      <c r="P74" s="976"/>
      <c r="Q74" s="977">
        <v>2284</v>
      </c>
      <c r="R74" s="971"/>
      <c r="S74" s="971"/>
      <c r="T74" s="971"/>
      <c r="U74" s="971"/>
      <c r="V74" s="971">
        <v>2250</v>
      </c>
      <c r="W74" s="971"/>
      <c r="X74" s="971"/>
      <c r="Y74" s="971"/>
      <c r="Z74" s="971"/>
      <c r="AA74" s="971">
        <v>34</v>
      </c>
      <c r="AB74" s="971"/>
      <c r="AC74" s="971"/>
      <c r="AD74" s="971"/>
      <c r="AE74" s="971"/>
      <c r="AF74" s="971">
        <v>34</v>
      </c>
      <c r="AG74" s="971"/>
      <c r="AH74" s="971"/>
      <c r="AI74" s="971"/>
      <c r="AJ74" s="971"/>
      <c r="AK74" s="971">
        <v>34</v>
      </c>
      <c r="AL74" s="971"/>
      <c r="AM74" s="971"/>
      <c r="AN74" s="971"/>
      <c r="AO74" s="971"/>
      <c r="AP74" s="971">
        <v>894</v>
      </c>
      <c r="AQ74" s="971"/>
      <c r="AR74" s="971"/>
      <c r="AS74" s="971"/>
      <c r="AT74" s="971"/>
      <c r="AU74" s="971">
        <v>199</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570</v>
      </c>
      <c r="C75" s="975"/>
      <c r="D75" s="975"/>
      <c r="E75" s="975"/>
      <c r="F75" s="975"/>
      <c r="G75" s="975"/>
      <c r="H75" s="975"/>
      <c r="I75" s="975"/>
      <c r="J75" s="975"/>
      <c r="K75" s="975"/>
      <c r="L75" s="975"/>
      <c r="M75" s="975"/>
      <c r="N75" s="975"/>
      <c r="O75" s="975"/>
      <c r="P75" s="976"/>
      <c r="Q75" s="978">
        <v>12411</v>
      </c>
      <c r="R75" s="979"/>
      <c r="S75" s="979"/>
      <c r="T75" s="979"/>
      <c r="U75" s="980"/>
      <c r="V75" s="981">
        <v>12726</v>
      </c>
      <c r="W75" s="979"/>
      <c r="X75" s="979"/>
      <c r="Y75" s="979"/>
      <c r="Z75" s="980"/>
      <c r="AA75" s="981">
        <v>-315</v>
      </c>
      <c r="AB75" s="979"/>
      <c r="AC75" s="979"/>
      <c r="AD75" s="979"/>
      <c r="AE75" s="980"/>
      <c r="AF75" s="981">
        <v>4668</v>
      </c>
      <c r="AG75" s="979"/>
      <c r="AH75" s="979"/>
      <c r="AI75" s="979"/>
      <c r="AJ75" s="980"/>
      <c r="AK75" s="981" t="s">
        <v>572</v>
      </c>
      <c r="AL75" s="979"/>
      <c r="AM75" s="979"/>
      <c r="AN75" s="979"/>
      <c r="AO75" s="980"/>
      <c r="AP75" s="981">
        <v>14160</v>
      </c>
      <c r="AQ75" s="979"/>
      <c r="AR75" s="979"/>
      <c r="AS75" s="979"/>
      <c r="AT75" s="980"/>
      <c r="AU75" s="981">
        <v>423</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571</v>
      </c>
      <c r="C76" s="975"/>
      <c r="D76" s="975"/>
      <c r="E76" s="975"/>
      <c r="F76" s="975"/>
      <c r="G76" s="975"/>
      <c r="H76" s="975"/>
      <c r="I76" s="975"/>
      <c r="J76" s="975"/>
      <c r="K76" s="975"/>
      <c r="L76" s="975"/>
      <c r="M76" s="975"/>
      <c r="N76" s="975"/>
      <c r="O76" s="975"/>
      <c r="P76" s="976"/>
      <c r="Q76" s="978">
        <v>399</v>
      </c>
      <c r="R76" s="979"/>
      <c r="S76" s="979"/>
      <c r="T76" s="979"/>
      <c r="U76" s="980"/>
      <c r="V76" s="981">
        <v>505</v>
      </c>
      <c r="W76" s="979"/>
      <c r="X76" s="979"/>
      <c r="Y76" s="979"/>
      <c r="Z76" s="980"/>
      <c r="AA76" s="981">
        <v>-106</v>
      </c>
      <c r="AB76" s="979"/>
      <c r="AC76" s="979"/>
      <c r="AD76" s="979"/>
      <c r="AE76" s="980"/>
      <c r="AF76" s="981">
        <v>206</v>
      </c>
      <c r="AG76" s="979"/>
      <c r="AH76" s="979"/>
      <c r="AI76" s="979"/>
      <c r="AJ76" s="980"/>
      <c r="AK76" s="981" t="s">
        <v>572</v>
      </c>
      <c r="AL76" s="979"/>
      <c r="AM76" s="979"/>
      <c r="AN76" s="979"/>
      <c r="AO76" s="980"/>
      <c r="AP76" s="981" t="s">
        <v>572</v>
      </c>
      <c r="AQ76" s="979"/>
      <c r="AR76" s="979"/>
      <c r="AS76" s="979"/>
      <c r="AT76" s="980"/>
      <c r="AU76" s="981" t="s">
        <v>572</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9925</v>
      </c>
      <c r="AG88" s="959"/>
      <c r="AH88" s="959"/>
      <c r="AI88" s="959"/>
      <c r="AJ88" s="959"/>
      <c r="AK88" s="963"/>
      <c r="AL88" s="963"/>
      <c r="AM88" s="963"/>
      <c r="AN88" s="963"/>
      <c r="AO88" s="963"/>
      <c r="AP88" s="959">
        <v>21261</v>
      </c>
      <c r="AQ88" s="959"/>
      <c r="AR88" s="959"/>
      <c r="AS88" s="959"/>
      <c r="AT88" s="959"/>
      <c r="AU88" s="959">
        <v>1193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6267</v>
      </c>
      <c r="CS102" s="953"/>
      <c r="CT102" s="953"/>
      <c r="CU102" s="953"/>
      <c r="CV102" s="954"/>
      <c r="CW102" s="952">
        <v>1617</v>
      </c>
      <c r="CX102" s="953"/>
      <c r="CY102" s="953"/>
      <c r="CZ102" s="953"/>
      <c r="DA102" s="954"/>
      <c r="DB102" s="952">
        <v>1169</v>
      </c>
      <c r="DC102" s="953"/>
      <c r="DD102" s="953"/>
      <c r="DE102" s="953"/>
      <c r="DF102" s="954"/>
      <c r="DG102" s="952" t="s">
        <v>572</v>
      </c>
      <c r="DH102" s="953"/>
      <c r="DI102" s="953"/>
      <c r="DJ102" s="953"/>
      <c r="DK102" s="954"/>
      <c r="DL102" s="952" t="s">
        <v>572</v>
      </c>
      <c r="DM102" s="953"/>
      <c r="DN102" s="953"/>
      <c r="DO102" s="953"/>
      <c r="DP102" s="954"/>
      <c r="DQ102" s="952" t="s">
        <v>572</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13640143</v>
      </c>
      <c r="AB110" s="889"/>
      <c r="AC110" s="889"/>
      <c r="AD110" s="889"/>
      <c r="AE110" s="890"/>
      <c r="AF110" s="891">
        <v>14161398</v>
      </c>
      <c r="AG110" s="889"/>
      <c r="AH110" s="889"/>
      <c r="AI110" s="889"/>
      <c r="AJ110" s="890"/>
      <c r="AK110" s="891">
        <v>14145435</v>
      </c>
      <c r="AL110" s="889"/>
      <c r="AM110" s="889"/>
      <c r="AN110" s="889"/>
      <c r="AO110" s="890"/>
      <c r="AP110" s="892">
        <v>18.2</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150650724</v>
      </c>
      <c r="BR110" s="842"/>
      <c r="BS110" s="842"/>
      <c r="BT110" s="842"/>
      <c r="BU110" s="842"/>
      <c r="BV110" s="842">
        <v>147580648</v>
      </c>
      <c r="BW110" s="842"/>
      <c r="BX110" s="842"/>
      <c r="BY110" s="842"/>
      <c r="BZ110" s="842"/>
      <c r="CA110" s="842">
        <v>148681362</v>
      </c>
      <c r="CB110" s="842"/>
      <c r="CC110" s="842"/>
      <c r="CD110" s="842"/>
      <c r="CE110" s="842"/>
      <c r="CF110" s="866">
        <v>191.5</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18959464</v>
      </c>
      <c r="BR112" s="817"/>
      <c r="BS112" s="817"/>
      <c r="BT112" s="817"/>
      <c r="BU112" s="817"/>
      <c r="BV112" s="817">
        <v>16498860</v>
      </c>
      <c r="BW112" s="817"/>
      <c r="BX112" s="817"/>
      <c r="BY112" s="817"/>
      <c r="BZ112" s="817"/>
      <c r="CA112" s="817">
        <v>14829810</v>
      </c>
      <c r="CB112" s="817"/>
      <c r="CC112" s="817"/>
      <c r="CD112" s="817"/>
      <c r="CE112" s="817"/>
      <c r="CF112" s="875">
        <v>19.100000000000001</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1801197</v>
      </c>
      <c r="AB113" s="919"/>
      <c r="AC113" s="919"/>
      <c r="AD113" s="919"/>
      <c r="AE113" s="920"/>
      <c r="AF113" s="921">
        <v>1618828</v>
      </c>
      <c r="AG113" s="919"/>
      <c r="AH113" s="919"/>
      <c r="AI113" s="919"/>
      <c r="AJ113" s="920"/>
      <c r="AK113" s="921">
        <v>1402880</v>
      </c>
      <c r="AL113" s="919"/>
      <c r="AM113" s="919"/>
      <c r="AN113" s="919"/>
      <c r="AO113" s="920"/>
      <c r="AP113" s="922">
        <v>1.8</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1554965</v>
      </c>
      <c r="BR113" s="817"/>
      <c r="BS113" s="817"/>
      <c r="BT113" s="817"/>
      <c r="BU113" s="817"/>
      <c r="BV113" s="817">
        <v>1367256</v>
      </c>
      <c r="BW113" s="817"/>
      <c r="BX113" s="817"/>
      <c r="BY113" s="817"/>
      <c r="BZ113" s="817"/>
      <c r="CA113" s="817">
        <v>1192768</v>
      </c>
      <c r="CB113" s="817"/>
      <c r="CC113" s="817"/>
      <c r="CD113" s="817"/>
      <c r="CE113" s="817"/>
      <c r="CF113" s="875">
        <v>1.5</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320467</v>
      </c>
      <c r="AB114" s="780"/>
      <c r="AC114" s="780"/>
      <c r="AD114" s="780"/>
      <c r="AE114" s="781"/>
      <c r="AF114" s="782">
        <v>344260</v>
      </c>
      <c r="AG114" s="780"/>
      <c r="AH114" s="780"/>
      <c r="AI114" s="780"/>
      <c r="AJ114" s="781"/>
      <c r="AK114" s="782">
        <v>316613</v>
      </c>
      <c r="AL114" s="780"/>
      <c r="AM114" s="780"/>
      <c r="AN114" s="780"/>
      <c r="AO114" s="781"/>
      <c r="AP114" s="824">
        <v>0.4</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15558514</v>
      </c>
      <c r="BR114" s="817"/>
      <c r="BS114" s="817"/>
      <c r="BT114" s="817"/>
      <c r="BU114" s="817"/>
      <c r="BV114" s="817">
        <v>15371184</v>
      </c>
      <c r="BW114" s="817"/>
      <c r="BX114" s="817"/>
      <c r="BY114" s="817"/>
      <c r="BZ114" s="817"/>
      <c r="CA114" s="817">
        <v>16080405</v>
      </c>
      <c r="CB114" s="817"/>
      <c r="CC114" s="817"/>
      <c r="CD114" s="817"/>
      <c r="CE114" s="817"/>
      <c r="CF114" s="875">
        <v>20.7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90912</v>
      </c>
      <c r="BR115" s="817"/>
      <c r="BS115" s="817"/>
      <c r="BT115" s="817"/>
      <c r="BU115" s="817"/>
      <c r="BV115" s="817">
        <v>31000</v>
      </c>
      <c r="BW115" s="817"/>
      <c r="BX115" s="817"/>
      <c r="BY115" s="817"/>
      <c r="BZ115" s="817"/>
      <c r="CA115" s="817">
        <v>83557</v>
      </c>
      <c r="CB115" s="817"/>
      <c r="CC115" s="817"/>
      <c r="CD115" s="817"/>
      <c r="CE115" s="817"/>
      <c r="CF115" s="875">
        <v>0.1</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15761807</v>
      </c>
      <c r="AB117" s="903"/>
      <c r="AC117" s="903"/>
      <c r="AD117" s="903"/>
      <c r="AE117" s="904"/>
      <c r="AF117" s="905">
        <v>16124486</v>
      </c>
      <c r="AG117" s="903"/>
      <c r="AH117" s="903"/>
      <c r="AI117" s="903"/>
      <c r="AJ117" s="904"/>
      <c r="AK117" s="905">
        <v>15864928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186814579</v>
      </c>
      <c r="BR119" s="845"/>
      <c r="BS119" s="845"/>
      <c r="BT119" s="845"/>
      <c r="BU119" s="845"/>
      <c r="BV119" s="845">
        <v>180848948</v>
      </c>
      <c r="BW119" s="845"/>
      <c r="BX119" s="845"/>
      <c r="BY119" s="845"/>
      <c r="BZ119" s="845"/>
      <c r="CA119" s="845">
        <v>180867902</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21915079</v>
      </c>
      <c r="BR120" s="842"/>
      <c r="BS120" s="842"/>
      <c r="BT120" s="842"/>
      <c r="BU120" s="842"/>
      <c r="BV120" s="842">
        <v>23505477</v>
      </c>
      <c r="BW120" s="842"/>
      <c r="BX120" s="842"/>
      <c r="BY120" s="842"/>
      <c r="BZ120" s="842"/>
      <c r="CA120" s="842">
        <v>22373457</v>
      </c>
      <c r="CB120" s="842"/>
      <c r="CC120" s="842"/>
      <c r="CD120" s="842"/>
      <c r="CE120" s="842"/>
      <c r="CF120" s="866">
        <v>28.8</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18530901</v>
      </c>
      <c r="DH120" s="842"/>
      <c r="DI120" s="842"/>
      <c r="DJ120" s="842"/>
      <c r="DK120" s="842"/>
      <c r="DL120" s="842">
        <v>16179799</v>
      </c>
      <c r="DM120" s="842"/>
      <c r="DN120" s="842"/>
      <c r="DO120" s="842"/>
      <c r="DP120" s="842"/>
      <c r="DQ120" s="842">
        <v>14589015</v>
      </c>
      <c r="DR120" s="842"/>
      <c r="DS120" s="842"/>
      <c r="DT120" s="842"/>
      <c r="DU120" s="842"/>
      <c r="DV120" s="843">
        <v>18.8</v>
      </c>
      <c r="DW120" s="843"/>
      <c r="DX120" s="843"/>
      <c r="DY120" s="843"/>
      <c r="DZ120" s="844"/>
    </row>
    <row r="121" spans="1:130" s="230"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18333631</v>
      </c>
      <c r="BR121" s="817"/>
      <c r="BS121" s="817"/>
      <c r="BT121" s="817"/>
      <c r="BU121" s="817"/>
      <c r="BV121" s="817">
        <v>18369922</v>
      </c>
      <c r="BW121" s="817"/>
      <c r="BX121" s="817"/>
      <c r="BY121" s="817"/>
      <c r="BZ121" s="817"/>
      <c r="CA121" s="817">
        <v>16777976</v>
      </c>
      <c r="CB121" s="817"/>
      <c r="CC121" s="817"/>
      <c r="CD121" s="817"/>
      <c r="CE121" s="817"/>
      <c r="CF121" s="875">
        <v>21.6</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258723</v>
      </c>
      <c r="DH121" s="817"/>
      <c r="DI121" s="817"/>
      <c r="DJ121" s="817"/>
      <c r="DK121" s="817"/>
      <c r="DL121" s="817">
        <v>205843</v>
      </c>
      <c r="DM121" s="817"/>
      <c r="DN121" s="817"/>
      <c r="DO121" s="817"/>
      <c r="DP121" s="817"/>
      <c r="DQ121" s="817">
        <v>173783</v>
      </c>
      <c r="DR121" s="817"/>
      <c r="DS121" s="817"/>
      <c r="DT121" s="817"/>
      <c r="DU121" s="817"/>
      <c r="DV121" s="794">
        <v>0.2</v>
      </c>
      <c r="DW121" s="794"/>
      <c r="DX121" s="794"/>
      <c r="DY121" s="794"/>
      <c r="DZ121" s="795"/>
    </row>
    <row r="122" spans="1:130" s="230"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120310929</v>
      </c>
      <c r="BR122" s="845"/>
      <c r="BS122" s="845"/>
      <c r="BT122" s="845"/>
      <c r="BU122" s="845"/>
      <c r="BV122" s="845">
        <v>116512999</v>
      </c>
      <c r="BW122" s="845"/>
      <c r="BX122" s="845"/>
      <c r="BY122" s="845"/>
      <c r="BZ122" s="845"/>
      <c r="CA122" s="845">
        <v>114814015</v>
      </c>
      <c r="CB122" s="845"/>
      <c r="CC122" s="845"/>
      <c r="CD122" s="845"/>
      <c r="CE122" s="845"/>
      <c r="CF122" s="846">
        <v>147.9</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169840</v>
      </c>
      <c r="DH122" s="817"/>
      <c r="DI122" s="817"/>
      <c r="DJ122" s="817"/>
      <c r="DK122" s="817"/>
      <c r="DL122" s="817">
        <v>113218</v>
      </c>
      <c r="DM122" s="817"/>
      <c r="DN122" s="817"/>
      <c r="DO122" s="817"/>
      <c r="DP122" s="817"/>
      <c r="DQ122" s="817">
        <v>67012</v>
      </c>
      <c r="DR122" s="817"/>
      <c r="DS122" s="817"/>
      <c r="DT122" s="817"/>
      <c r="DU122" s="817"/>
      <c r="DV122" s="794">
        <v>0.1</v>
      </c>
      <c r="DW122" s="794"/>
      <c r="DX122" s="794"/>
      <c r="DY122" s="794"/>
      <c r="DZ122" s="795"/>
    </row>
    <row r="123" spans="1:130" s="230"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160559639</v>
      </c>
      <c r="BR123" s="833"/>
      <c r="BS123" s="833"/>
      <c r="BT123" s="833"/>
      <c r="BU123" s="833"/>
      <c r="BV123" s="833">
        <v>158388398</v>
      </c>
      <c r="BW123" s="833"/>
      <c r="BX123" s="833"/>
      <c r="BY123" s="833"/>
      <c r="BZ123" s="833"/>
      <c r="CA123" s="833">
        <v>153965448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33.6</v>
      </c>
      <c r="BR124" s="831"/>
      <c r="BS124" s="831"/>
      <c r="BT124" s="831"/>
      <c r="BU124" s="831"/>
      <c r="BV124" s="831">
        <v>29.5</v>
      </c>
      <c r="BW124" s="831"/>
      <c r="BX124" s="831"/>
      <c r="BY124" s="831"/>
      <c r="BZ124" s="831"/>
      <c r="CA124" s="831">
        <v>34.6</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1787571</v>
      </c>
      <c r="AB128" s="801"/>
      <c r="AC128" s="801"/>
      <c r="AD128" s="801"/>
      <c r="AE128" s="802"/>
      <c r="AF128" s="803">
        <v>1949650</v>
      </c>
      <c r="AG128" s="801"/>
      <c r="AH128" s="801"/>
      <c r="AI128" s="801"/>
      <c r="AJ128" s="802"/>
      <c r="AK128" s="803">
        <v>1839573</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v>90912</v>
      </c>
      <c r="DH128" s="791"/>
      <c r="DI128" s="791"/>
      <c r="DJ128" s="791"/>
      <c r="DK128" s="791"/>
      <c r="DL128" s="791">
        <v>31000</v>
      </c>
      <c r="DM128" s="791"/>
      <c r="DN128" s="791"/>
      <c r="DO128" s="791"/>
      <c r="DP128" s="791"/>
      <c r="DQ128" s="791">
        <v>83557</v>
      </c>
      <c r="DR128" s="791"/>
      <c r="DS128" s="791"/>
      <c r="DT128" s="791"/>
      <c r="DU128" s="791"/>
      <c r="DV128" s="792">
        <v>0.1</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88864349</v>
      </c>
      <c r="AB129" s="780"/>
      <c r="AC129" s="780"/>
      <c r="AD129" s="780"/>
      <c r="AE129" s="781"/>
      <c r="AF129" s="782">
        <v>86922140</v>
      </c>
      <c r="AG129" s="780"/>
      <c r="AH129" s="780"/>
      <c r="AI129" s="780"/>
      <c r="AJ129" s="781"/>
      <c r="AK129" s="782">
        <v>88304953</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10830989</v>
      </c>
      <c r="AB130" s="780"/>
      <c r="AC130" s="780"/>
      <c r="AD130" s="780"/>
      <c r="AE130" s="781"/>
      <c r="AF130" s="782">
        <v>10825470</v>
      </c>
      <c r="AG130" s="780"/>
      <c r="AH130" s="780"/>
      <c r="AI130" s="780"/>
      <c r="AJ130" s="781"/>
      <c r="AK130" s="782">
        <v>10677899</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4.2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78033360</v>
      </c>
      <c r="AB131" s="764"/>
      <c r="AC131" s="764"/>
      <c r="AD131" s="764"/>
      <c r="AE131" s="765"/>
      <c r="AF131" s="766">
        <v>76096670</v>
      </c>
      <c r="AG131" s="764"/>
      <c r="AH131" s="764"/>
      <c r="AI131" s="764"/>
      <c r="AJ131" s="765"/>
      <c r="AK131" s="766">
        <v>77627054</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v>34.6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4.0280810669999996</v>
      </c>
      <c r="AB132" s="745"/>
      <c r="AC132" s="745"/>
      <c r="AD132" s="745"/>
      <c r="AE132" s="746"/>
      <c r="AF132" s="747">
        <v>4.4014619829999999</v>
      </c>
      <c r="AG132" s="745"/>
      <c r="AH132" s="745"/>
      <c r="AI132" s="745"/>
      <c r="AJ132" s="746"/>
      <c r="AK132" s="747">
        <v>4.3122283469999996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4.5</v>
      </c>
      <c r="AB133" s="724"/>
      <c r="AC133" s="724"/>
      <c r="AD133" s="724"/>
      <c r="AE133" s="725"/>
      <c r="AF133" s="723">
        <v>4.2</v>
      </c>
      <c r="AG133" s="724"/>
      <c r="AH133" s="724"/>
      <c r="AI133" s="724"/>
      <c r="AJ133" s="725"/>
      <c r="AK133" s="723">
        <v>4.2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uNir/5ZfxIOHt3r8dGqCjB+Gw6jcN+xUIsLcYO40tK3l5tEVD1b+ONFrMROvaNN69NbivrMirUX5zcJUQ3lbQ==" saltValue="YOkuxCC6jzTap26WQ6tn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6cQau7PsYXwbfPRE0GhiKkQm65LpM7Y64DOde3GfstU4CwsRVnTKywlgTIsoWL3m/dPmxd9SltEdJrTb9Bmpg==" saltValue="V0H7rTZ02zazUZSmYQb2K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XIDuosSLH9/BTykVtiLZWLV7HCBGHIRvLiid+EK6SwA0X5s8oSRZn8BE11RlmVUpJheWrJDZlkVt6r+I1gmyw==" saltValue="m/D+DgJmFyYdmCCBgIE4G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23080727</v>
      </c>
      <c r="AP9" s="281">
        <v>62743</v>
      </c>
      <c r="AQ9" s="282">
        <v>62936</v>
      </c>
      <c r="AR9" s="283">
        <v>-0.3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3338708</v>
      </c>
      <c r="AP10" s="284">
        <v>9076</v>
      </c>
      <c r="AQ10" s="285">
        <v>1734</v>
      </c>
      <c r="AR10" s="286">
        <v>423.4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v>13462</v>
      </c>
      <c r="AP11" s="284">
        <v>37</v>
      </c>
      <c r="AQ11" s="285">
        <v>694</v>
      </c>
      <c r="AR11" s="286">
        <v>-94.7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490</v>
      </c>
      <c r="AP12" s="284" t="s">
        <v>490</v>
      </c>
      <c r="AQ12" s="285">
        <v>24</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729683</v>
      </c>
      <c r="AP13" s="284">
        <v>1984</v>
      </c>
      <c r="AQ13" s="285">
        <v>1996</v>
      </c>
      <c r="AR13" s="286">
        <v>-0.6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684486</v>
      </c>
      <c r="AP14" s="284">
        <v>1861</v>
      </c>
      <c r="AQ14" s="285">
        <v>1351</v>
      </c>
      <c r="AR14" s="286">
        <v>37.700000000000003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-503855</v>
      </c>
      <c r="AP15" s="284">
        <v>-1370</v>
      </c>
      <c r="AQ15" s="285">
        <v>-1933</v>
      </c>
      <c r="AR15" s="286">
        <v>-29.1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27343211</v>
      </c>
      <c r="AP16" s="284">
        <v>74330</v>
      </c>
      <c r="AQ16" s="285">
        <v>66802</v>
      </c>
      <c r="AR16" s="286">
        <v>11.3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5.85</v>
      </c>
      <c r="AP21" s="298">
        <v>6.52</v>
      </c>
      <c r="AQ21" s="299">
        <v>-0.67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99.7</v>
      </c>
      <c r="AP22" s="303">
        <v>99.2</v>
      </c>
      <c r="AQ22" s="304">
        <v>0.5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14145435</v>
      </c>
      <c r="AP32" s="312">
        <v>38453</v>
      </c>
      <c r="AQ32" s="313">
        <v>37417</v>
      </c>
      <c r="AR32" s="314">
        <v>2.8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490</v>
      </c>
      <c r="AP34" s="312" t="s">
        <v>490</v>
      </c>
      <c r="AQ34" s="313">
        <v>46</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1402880</v>
      </c>
      <c r="AP35" s="312">
        <v>3814</v>
      </c>
      <c r="AQ35" s="313">
        <v>8245</v>
      </c>
      <c r="AR35" s="314">
        <v>-53.7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316613</v>
      </c>
      <c r="AP36" s="312">
        <v>861</v>
      </c>
      <c r="AQ36" s="313">
        <v>440</v>
      </c>
      <c r="AR36" s="314">
        <v>95.7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t="s">
        <v>490</v>
      </c>
      <c r="AP37" s="312" t="s">
        <v>490</v>
      </c>
      <c r="AQ37" s="313">
        <v>558</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490</v>
      </c>
      <c r="AP38" s="315" t="s">
        <v>490</v>
      </c>
      <c r="AQ38" s="316">
        <v>1</v>
      </c>
      <c r="AR38" s="304" t="s">
        <v>490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-1839573</v>
      </c>
      <c r="AP39" s="312">
        <v>-5001</v>
      </c>
      <c r="AQ39" s="313">
        <v>-7933</v>
      </c>
      <c r="AR39" s="314">
        <v>-37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-10677899</v>
      </c>
      <c r="AP40" s="312">
        <v>-29027</v>
      </c>
      <c r="AQ40" s="313">
        <v>-28055</v>
      </c>
      <c r="AR40" s="314">
        <v>3.5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3347456</v>
      </c>
      <c r="AP41" s="312">
        <v>9100</v>
      </c>
      <c r="AQ41" s="313">
        <v>10719</v>
      </c>
      <c r="AR41" s="314">
        <v>-15.1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27749947</v>
      </c>
      <c r="AN51" s="334">
        <v>74374</v>
      </c>
      <c r="AO51" s="335">
        <v>-4.7</v>
      </c>
      <c r="AP51" s="336">
        <v>51849</v>
      </c>
      <c r="AQ51" s="337">
        <v>11.6</v>
      </c>
      <c r="AR51" s="338">
        <v>-16.3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14170736</v>
      </c>
      <c r="AN52" s="342">
        <v>37980</v>
      </c>
      <c r="AO52" s="343">
        <v>1.5</v>
      </c>
      <c r="AP52" s="344">
        <v>26326</v>
      </c>
      <c r="AQ52" s="345">
        <v>9.6</v>
      </c>
      <c r="AR52" s="346">
        <v>-8.1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12758940</v>
      </c>
      <c r="AN53" s="334">
        <v>34281</v>
      </c>
      <c r="AO53" s="335">
        <v>-53.9</v>
      </c>
      <c r="AP53" s="336">
        <v>52191</v>
      </c>
      <c r="AQ53" s="337">
        <v>0.7</v>
      </c>
      <c r="AR53" s="338">
        <v>-54.6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6497821</v>
      </c>
      <c r="AN54" s="342">
        <v>17458</v>
      </c>
      <c r="AO54" s="343">
        <v>-54</v>
      </c>
      <c r="AP54" s="344">
        <v>26807</v>
      </c>
      <c r="AQ54" s="345">
        <v>1.8</v>
      </c>
      <c r="AR54" s="346">
        <v>-55.8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15623635</v>
      </c>
      <c r="AN55" s="334">
        <v>42134</v>
      </c>
      <c r="AO55" s="335">
        <v>22.9</v>
      </c>
      <c r="AP55" s="336">
        <v>48105</v>
      </c>
      <c r="AQ55" s="337">
        <v>-7.8</v>
      </c>
      <c r="AR55" s="338">
        <v>30.7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6272090</v>
      </c>
      <c r="AN56" s="342">
        <v>16915</v>
      </c>
      <c r="AO56" s="343">
        <v>-3.1</v>
      </c>
      <c r="AP56" s="344">
        <v>24072</v>
      </c>
      <c r="AQ56" s="345">
        <v>-10.199999999999999</v>
      </c>
      <c r="AR56" s="346">
        <v>7.1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15589288</v>
      </c>
      <c r="AN57" s="334">
        <v>42211</v>
      </c>
      <c r="AO57" s="335">
        <v>0.2</v>
      </c>
      <c r="AP57" s="336">
        <v>47446</v>
      </c>
      <c r="AQ57" s="337">
        <v>-1.4</v>
      </c>
      <c r="AR57" s="338">
        <v>1.6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8717362</v>
      </c>
      <c r="AN58" s="342">
        <v>23604</v>
      </c>
      <c r="AO58" s="343">
        <v>39.5</v>
      </c>
      <c r="AP58" s="344">
        <v>24371</v>
      </c>
      <c r="AQ58" s="345">
        <v>1.2</v>
      </c>
      <c r="AR58" s="346">
        <v>38.299999999999997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25511980</v>
      </c>
      <c r="AN59" s="334">
        <v>69352</v>
      </c>
      <c r="AO59" s="335">
        <v>64.3</v>
      </c>
      <c r="AP59" s="336">
        <v>48387</v>
      </c>
      <c r="AQ59" s="337">
        <v>2</v>
      </c>
      <c r="AR59" s="338">
        <v>62.3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9841094</v>
      </c>
      <c r="AN60" s="342">
        <v>26752</v>
      </c>
      <c r="AO60" s="343">
        <v>13.3</v>
      </c>
      <c r="AP60" s="344">
        <v>25592</v>
      </c>
      <c r="AQ60" s="345">
        <v>5</v>
      </c>
      <c r="AR60" s="346">
        <v>8.3000000000000007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19446758</v>
      </c>
      <c r="AN61" s="349">
        <v>52470</v>
      </c>
      <c r="AO61" s="350">
        <v>5.8</v>
      </c>
      <c r="AP61" s="351">
        <v>49596</v>
      </c>
      <c r="AQ61" s="352">
        <v>1</v>
      </c>
      <c r="AR61" s="338">
        <v>4.8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9099821</v>
      </c>
      <c r="AN62" s="342">
        <v>24542</v>
      </c>
      <c r="AO62" s="343">
        <v>-0.6</v>
      </c>
      <c r="AP62" s="344">
        <v>25434</v>
      </c>
      <c r="AQ62" s="345">
        <v>1.5</v>
      </c>
      <c r="AR62" s="346">
        <v>-2.1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3ZLve+YtGbjZl97fnQj7fq1Q/bcYoo+xxR2T7r391r+1Ef5j05+gk92zbws3ZEpA9LYYRirn1+Ouj1GfrXsUVg==" saltValue="VeCTnMGsCOTLJhAiejgN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uV5On94z0jXNW4RuKxbW8BTw/Ro+JOfowxJ28hlF9tWI0LE8DxI5tNGLQd1CU/jaUB16rBHmaGmLl+6BxX8Gxw==" saltValue="hgCi6xi8FMwE7IgSvSbnT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9bchcD/53FrLgDIO84OpqFL1cffdUj5zzEAm9EhyTWCsaEQLOpcRHYixUmmxhhuBSnDtkG5OMTaLFAnpHDtu7Q==" saltValue="qS14RtS6nws1RVoDESV41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5.32</v>
      </c>
      <c r="G47" s="12">
        <v>6.42</v>
      </c>
      <c r="H47" s="12">
        <v>5.88</v>
      </c>
      <c r="I47" s="12">
        <v>7.55</v>
      </c>
      <c r="J47" s="13">
        <v>7.01</v>
      </c>
    </row>
    <row r="48" spans="2:10" ht="57.75" customHeight="1" x14ac:dyDescent="0.2">
      <c r="B48" s="14"/>
      <c r="C48" s="1141" t="s">
        <v>4</v>
      </c>
      <c r="D48" s="1141"/>
      <c r="E48" s="1142"/>
      <c r="F48" s="15">
        <v>4.43</v>
      </c>
      <c r="G48" s="16">
        <v>5.45</v>
      </c>
      <c r="H48" s="16">
        <v>9.2100000000000009</v>
      </c>
      <c r="I48" s="16">
        <v>8.2799999999999994</v>
      </c>
      <c r="J48" s="17">
        <v>6.06</v>
      </c>
    </row>
    <row r="49" spans="2:10" ht="57.75" customHeight="1" thickBot="1" x14ac:dyDescent="0.25">
      <c r="B49" s="18"/>
      <c r="C49" s="1143" t="s">
        <v>5</v>
      </c>
      <c r="D49" s="1143"/>
      <c r="E49" s="1144"/>
      <c r="F49" s="19" t="s">
        <v>533</v>
      </c>
      <c r="G49" s="20" t="s">
        <v>534</v>
      </c>
      <c r="H49" s="20">
        <v>0.05</v>
      </c>
      <c r="I49" s="20" t="s">
        <v>535</v>
      </c>
      <c r="J49" s="21" t="s">
        <v>536</v>
      </c>
    </row>
    <row r="50" spans="2:10" ht="13" x14ac:dyDescent="0.2"/>
  </sheetData>
  <sheetProtection algorithmName="SHA-512" hashValue="laCnmmKZu4lH4Gesbjno4A6VXBEMD2mx4pceB+HlFgNnVi1lgiY9jUvN0zAD1FUpstJU/Q/MPtFAYlTsE2lIrQ==" saltValue="PGAQLbHNr8mJTnm40rdiE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96A9B2-586A-47BD-8B9E-205CE74786F7}">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F64D0829-1717-412E-85F0-C222FF17F0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CBA5C39-CDCB-4A36-9A67-57B5E7EFCE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cp:keywords>
  </cp:keywords>
  <dc:description>
  </dc:description>
  <cp:lastPrinted>2025-03-10T07:04:41Z</cp:lastPrinted>
  <dcterms:created xsi:type="dcterms:W3CDTF">2025-02-19T01:18:14Z</dcterms:created>
  <dcterms:modified xsi:type="dcterms:W3CDTF">2025-09-30T07:21:24Z</dcterms:modified>
  <cp:category>
  </cp:category>
</cp:coreProperties>
</file>