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defaultThemeVersion="124226"/>
  <xr:revisionPtr revIDLastSave="0" documentId="13_ncr:1_{D8DC5752-6A76-4D7E-B2E4-4265D880A429}" xr6:coauthVersionLast="47" xr6:coauthVersionMax="47" xr10:uidLastSave="{00000000-0000-0000-0000-000000000000}"/>
  <bookViews>
    <workbookView xWindow="-110" yWindow="-110" windowWidth="19420" windowHeight="10420" tabRatio="823" firstSheet="1" activeTab="1" xr2:uid="{00000000-000D-0000-FFFF-FFFF00000000}"/>
  </bookViews>
  <sheets>
    <sheet name="（管理用）返還区分" sheetId="26" state="hidden" r:id="rId1"/>
    <sheet name="第７号様式" sheetId="23" r:id="rId2"/>
    <sheet name="別紙概要（返還なし）" sheetId="2" r:id="rId3"/>
    <sheet name="別紙概要C (個別対応方式)" sheetId="14" r:id="rId4"/>
    <sheet name="別紙概要B (一括比例配分方式)" sheetId="15" r:id="rId5"/>
    <sheet name="別紙概要A (全額控除等（課税売上割合95%以上）) " sheetId="22" r:id="rId6"/>
    <sheet name="集計用" sheetId="25" state="hidden" r:id="rId7"/>
  </sheets>
  <definedNames>
    <definedName name="_xlnm.Print_Area" localSheetId="1">第７号様式!$A$1:$U$81</definedName>
    <definedName name="_xlnm.Print_Area" localSheetId="2">'別紙概要（返還なし）'!$A$1:$I$30</definedName>
    <definedName name="_xlnm.Print_Area" localSheetId="5">'別紙概要A (全額控除等（課税売上割合95%以上）) '!$A$1:$L$32</definedName>
    <definedName name="_xlnm.Print_Area" localSheetId="4">'別紙概要B (一括比例配分方式)'!$A$1:$N$48</definedName>
    <definedName name="_xlnm.Print_Area" localSheetId="3">'別紙概要C (個別対応方式)'!$A$1:$N$53</definedName>
    <definedName name="Z_3B354CA7_5DDB_486E_B190_D1AF122751B8_.wvu.PrintArea" localSheetId="1" hidden="1">第７号様式!$A$1:$T$55</definedName>
    <definedName name="Z_3B354CA7_5DDB_486E_B190_D1AF122751B8_.wvu.PrintArea" localSheetId="5" hidden="1">'別紙概要A (全額控除等（課税売上割合95%以上）) '!$A$2:$N$33</definedName>
    <definedName name="Z_3B354CA7_5DDB_486E_B190_D1AF122751B8_.wvu.PrintArea" localSheetId="4" hidden="1">'別紙概要B (一括比例配分方式)'!$A$2:$N$49</definedName>
    <definedName name="Z_3B354CA7_5DDB_486E_B190_D1AF122751B8_.wvu.PrintArea" localSheetId="3" hidden="1">'別紙概要C (個別対応方式)'!$A$2:$N$49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 i="2" l="1"/>
  <c r="V47" i="23"/>
  <c r="C13" i="15" s="1"/>
  <c r="C13" i="2" l="1"/>
  <c r="C13" i="22"/>
  <c r="C13" i="14"/>
  <c r="T9" i="25" l="1"/>
  <c r="U9" i="25"/>
  <c r="S9" i="25"/>
  <c r="D9" i="25"/>
  <c r="B9" i="25"/>
  <c r="G9" i="25"/>
  <c r="F9" i="25"/>
  <c r="P9" i="25" s="1"/>
  <c r="A8" i="26"/>
  <c r="A7" i="26"/>
  <c r="A6" i="26"/>
  <c r="A5" i="26"/>
  <c r="A4" i="26"/>
  <c r="A3" i="26"/>
  <c r="A2" i="26"/>
  <c r="A1" i="26"/>
  <c r="E9" i="25"/>
  <c r="C9" i="25"/>
  <c r="A9" i="25"/>
  <c r="O9" i="25" l="1"/>
  <c r="J9" i="25"/>
  <c r="K9" i="25"/>
  <c r="C10" i="14" l="1"/>
  <c r="C7" i="14"/>
  <c r="C4" i="14"/>
  <c r="C7" i="15"/>
  <c r="C4" i="15"/>
  <c r="C10" i="15"/>
  <c r="C10" i="22"/>
  <c r="C7" i="22"/>
  <c r="C4" i="22"/>
  <c r="C16" i="22"/>
  <c r="C16" i="15"/>
  <c r="C16" i="14"/>
  <c r="M45" i="23"/>
  <c r="E31" i="22" l="1"/>
  <c r="E32" i="22"/>
  <c r="E30" i="22"/>
  <c r="E47" i="15"/>
  <c r="E48" i="15"/>
  <c r="E46" i="15"/>
  <c r="E52" i="14"/>
  <c r="E53" i="14"/>
  <c r="E51" i="14"/>
  <c r="E29" i="2"/>
  <c r="E30" i="2"/>
  <c r="E28" i="2"/>
  <c r="E65" i="23" l="1"/>
  <c r="M44" i="23"/>
  <c r="C19" i="2"/>
  <c r="K62" i="23"/>
  <c r="C16" i="2" l="1"/>
  <c r="C7" i="2"/>
  <c r="C4" i="2"/>
  <c r="H22" i="22" l="1"/>
  <c r="H39" i="15"/>
  <c r="H42" i="14"/>
  <c r="H41" i="14"/>
  <c r="J22" i="22" l="1"/>
  <c r="V75" i="23" s="1"/>
  <c r="L31" i="15"/>
  <c r="L33" i="15" s="1"/>
  <c r="M27" i="15"/>
  <c r="L27" i="15"/>
  <c r="K27" i="15"/>
  <c r="J27" i="15"/>
  <c r="N26" i="15"/>
  <c r="N25" i="15"/>
  <c r="N24" i="15"/>
  <c r="N23" i="15"/>
  <c r="N22" i="15"/>
  <c r="L31" i="14"/>
  <c r="L33" i="14" s="1"/>
  <c r="M27" i="14"/>
  <c r="L27" i="14"/>
  <c r="N9" i="25" s="1"/>
  <c r="K27" i="14"/>
  <c r="J27" i="14"/>
  <c r="M9" i="25" s="1"/>
  <c r="N26" i="14"/>
  <c r="N25" i="14"/>
  <c r="N24" i="14"/>
  <c r="N23" i="14"/>
  <c r="N22" i="14"/>
  <c r="N27" i="14" l="1"/>
  <c r="N27" i="15"/>
  <c r="I36" i="15" s="1"/>
  <c r="J39" i="15" s="1"/>
  <c r="V77" i="23" s="1"/>
  <c r="I37" i="14" l="1"/>
  <c r="J42" i="14" s="1"/>
  <c r="Q9" i="25"/>
  <c r="I9" i="25" s="1"/>
  <c r="I36" i="14"/>
  <c r="J41" i="14" s="1"/>
  <c r="J43" i="14" l="1"/>
  <c r="V79" i="23" s="1"/>
  <c r="N36" i="23" l="1" a="1"/>
  <c r="N36" i="23" s="1"/>
  <c r="H9" i="2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 authorId="0" shapeId="0" xr:uid="{B453CFED-29D5-4BF5-B1A9-6896D3262F26}">
      <text>
        <r>
          <rPr>
            <b/>
            <sz val="9"/>
            <color indexed="10"/>
            <rFont val="MS P ゴシック"/>
            <family val="3"/>
            <charset val="128"/>
          </rPr>
          <t>水色のセルに入力してください。</t>
        </r>
      </text>
    </comment>
    <comment ref="N31" authorId="0" shapeId="0" xr:uid="{440CB137-DC49-4DBC-BD15-6E3BF05F6804}">
      <text>
        <r>
          <rPr>
            <b/>
            <sz val="9"/>
            <color indexed="10"/>
            <rFont val="MS P ゴシック"/>
            <family val="3"/>
            <charset val="128"/>
          </rPr>
          <t>補助金の「額の確定」通知から転記してください。</t>
        </r>
      </text>
    </comment>
    <comment ref="N36" authorId="0" shapeId="0" xr:uid="{C7FFB1CE-836A-4035-B929-117C73D6BB30}">
      <text>
        <r>
          <rPr>
            <b/>
            <sz val="9"/>
            <color indexed="10"/>
            <rFont val="MS P ゴシック"/>
            <family val="3"/>
            <charset val="128"/>
          </rPr>
          <t>該当する「別紙概要」で算出された返還額が自動反映されますが、
２つの課税期間にまたがる場合は、該当シートをコピーしてそれぞれの期間ごとに算出し、その合計額を手入力してください。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32" authorId="0" shapeId="0" xr:uid="{23FF3DAE-5802-444E-98CC-EACC45584F8A}">
      <text>
        <r>
          <rPr>
            <b/>
            <sz val="10"/>
            <color indexed="10"/>
            <rFont val="MS P ゴシック"/>
            <family val="3"/>
            <charset val="128"/>
          </rPr>
          <t>確定申告時に課税売上割合を切り捨てて計算し、確定申告をしている場合にのみ</t>
        </r>
        <r>
          <rPr>
            <b/>
            <sz val="10"/>
            <color indexed="81"/>
            <rFont val="MS P ゴシック"/>
            <family val="3"/>
            <charset val="128"/>
          </rPr>
          <t>、</t>
        </r>
        <r>
          <rPr>
            <b/>
            <sz val="10"/>
            <color indexed="10"/>
            <rFont val="MS P ゴシック"/>
            <family val="3"/>
            <charset val="128"/>
          </rPr>
          <t>その割合を</t>
        </r>
        <r>
          <rPr>
            <b/>
            <sz val="10"/>
            <color indexed="81"/>
            <rFont val="MS P ゴシック"/>
            <family val="3"/>
            <charset val="128"/>
          </rPr>
          <t>入力してください。
それ以外の場合は、空欄のまま。</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32" authorId="0" shapeId="0" xr:uid="{A4D25A24-88BF-44DE-9C7E-125F443A1591}">
      <text>
        <r>
          <rPr>
            <b/>
            <sz val="9"/>
            <color indexed="10"/>
            <rFont val="MS P ゴシック"/>
            <family val="3"/>
            <charset val="128"/>
          </rPr>
          <t>確定申告時に課税売上割合を切り捨てて計算し、確定申告をしている場合にのみ</t>
        </r>
        <r>
          <rPr>
            <b/>
            <sz val="9"/>
            <color indexed="81"/>
            <rFont val="MS P ゴシック"/>
            <family val="3"/>
            <charset val="128"/>
          </rPr>
          <t>、</t>
        </r>
        <r>
          <rPr>
            <b/>
            <sz val="9"/>
            <color indexed="10"/>
            <rFont val="MS P ゴシック"/>
            <family val="3"/>
            <charset val="128"/>
          </rPr>
          <t>その割合を</t>
        </r>
        <r>
          <rPr>
            <b/>
            <sz val="9"/>
            <color indexed="81"/>
            <rFont val="MS P ゴシック"/>
            <family val="3"/>
            <charset val="128"/>
          </rPr>
          <t>入力してください。
それ以外の場合は、空欄のまま。</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<sst xmlns="http://schemas.openxmlformats.org/spreadsheetml/2006/main" count="248" uniqueCount="174">
  <si>
    <t>課税仕入</t>
    <rPh sb="0" eb="2">
      <t>カゼイ</t>
    </rPh>
    <rPh sb="2" eb="4">
      <t>シイレ</t>
    </rPh>
    <phoneticPr fontId="1"/>
  </si>
  <si>
    <t>非課税仕入</t>
    <rPh sb="0" eb="3">
      <t>ヒカゼイ</t>
    </rPh>
    <rPh sb="3" eb="5">
      <t>シイレ</t>
    </rPh>
    <phoneticPr fontId="1"/>
  </si>
  <si>
    <t>（２）課税売上割合</t>
    <rPh sb="3" eb="5">
      <t>カゼイ</t>
    </rPh>
    <rPh sb="5" eb="7">
      <t>ウリアゲ</t>
    </rPh>
    <rPh sb="7" eb="9">
      <t>ワリアイ</t>
    </rPh>
    <phoneticPr fontId="1"/>
  </si>
  <si>
    <t>経費の内訳</t>
    <rPh sb="0" eb="2">
      <t>ケイヒ</t>
    </rPh>
    <rPh sb="3" eb="5">
      <t>ウチワケ</t>
    </rPh>
    <phoneticPr fontId="1"/>
  </si>
  <si>
    <t>課税売上対応分（Ａ）</t>
    <rPh sb="0" eb="2">
      <t>カゼイ</t>
    </rPh>
    <rPh sb="2" eb="6">
      <t>ウリアゲタイオウ</t>
    </rPh>
    <rPh sb="6" eb="7">
      <t>ブン</t>
    </rPh>
    <phoneticPr fontId="1"/>
  </si>
  <si>
    <t>非課税売上対応分（Ｂ）</t>
    <rPh sb="0" eb="3">
      <t>ヒカゼイ</t>
    </rPh>
    <rPh sb="3" eb="7">
      <t>ウリアゲタイオウ</t>
    </rPh>
    <rPh sb="7" eb="8">
      <t>ブン</t>
    </rPh>
    <phoneticPr fontId="1"/>
  </si>
  <si>
    <t>共通対応分（Ｃ）</t>
    <rPh sb="0" eb="2">
      <t>キョウツウ</t>
    </rPh>
    <rPh sb="2" eb="4">
      <t>タイオウ</t>
    </rPh>
    <rPh sb="4" eb="5">
      <t>ブン</t>
    </rPh>
    <phoneticPr fontId="1"/>
  </si>
  <si>
    <t>合計
（Ｄ）</t>
    <rPh sb="0" eb="2">
      <t>ゴウケイ</t>
    </rPh>
    <phoneticPr fontId="1"/>
  </si>
  <si>
    <t>・個別対応方式の場合</t>
    <rPh sb="1" eb="3">
      <t>コベツ</t>
    </rPh>
    <rPh sb="3" eb="5">
      <t>タイオウ</t>
    </rPh>
    <rPh sb="5" eb="7">
      <t>ホウシキ</t>
    </rPh>
    <rPh sb="8" eb="10">
      <t>バアイ</t>
    </rPh>
    <phoneticPr fontId="1"/>
  </si>
  <si>
    <t>・一括比例配分方式の場合</t>
    <rPh sb="1" eb="3">
      <t>イッカツ</t>
    </rPh>
    <rPh sb="3" eb="5">
      <t>ヒレイ</t>
    </rPh>
    <rPh sb="5" eb="7">
      <t>ハイブン</t>
    </rPh>
    <rPh sb="7" eb="9">
      <t>ホウシキ</t>
    </rPh>
    <rPh sb="10" eb="12">
      <t>バアイ</t>
    </rPh>
    <phoneticPr fontId="1"/>
  </si>
  <si>
    <t>円</t>
    <rPh sb="0" eb="1">
      <t>エン</t>
    </rPh>
    <phoneticPr fontId="1"/>
  </si>
  <si>
    <t xml:space="preserve">      </t>
    <phoneticPr fontId="1"/>
  </si>
  <si>
    <t>（１）対象経費（または補助金）の使途の内訳</t>
    <rPh sb="3" eb="5">
      <t>タイショウ</t>
    </rPh>
    <rPh sb="5" eb="7">
      <t>ケイヒ</t>
    </rPh>
    <rPh sb="11" eb="14">
      <t>ホジョキン</t>
    </rPh>
    <rPh sb="16" eb="18">
      <t>シト</t>
    </rPh>
    <rPh sb="19" eb="21">
      <t>ウチワケ</t>
    </rPh>
    <phoneticPr fontId="1"/>
  </si>
  <si>
    <t>　　</t>
    <phoneticPr fontId="1"/>
  </si>
  <si>
    <t>金</t>
    <phoneticPr fontId="1"/>
  </si>
  <si>
    <t>円</t>
    <phoneticPr fontId="1"/>
  </si>
  <si>
    <t>２　消費税及び地方消費税の申告により確定した消費税及び地方消費税に係る</t>
    <phoneticPr fontId="1"/>
  </si>
  <si>
    <t>（別紙概要）</t>
    <rPh sb="1" eb="3">
      <t>ベッシ</t>
    </rPh>
    <rPh sb="3" eb="5">
      <t>ガイヨウ</t>
    </rPh>
    <phoneticPr fontId="1"/>
  </si>
  <si>
    <r>
      <t>（４）仕入控除税額（</t>
    </r>
    <r>
      <rPr>
        <b/>
        <sz val="12"/>
        <rFont val="ＭＳ 明朝"/>
        <family val="1"/>
        <charset val="128"/>
      </rPr>
      <t>個別対応方式</t>
    </r>
    <r>
      <rPr>
        <sz val="12"/>
        <rFont val="ＭＳ 明朝"/>
        <family val="1"/>
        <charset val="128"/>
      </rPr>
      <t>）</t>
    </r>
    <rPh sb="3" eb="5">
      <t>シイレ</t>
    </rPh>
    <rPh sb="5" eb="7">
      <t>コウジョ</t>
    </rPh>
    <rPh sb="7" eb="9">
      <t>ゼイガク</t>
    </rPh>
    <rPh sb="10" eb="12">
      <t>コベツ</t>
    </rPh>
    <rPh sb="12" eb="14">
      <t>タイオウ</t>
    </rPh>
    <rPh sb="14" eb="16">
      <t>ホウシキ</t>
    </rPh>
    <phoneticPr fontId="1"/>
  </si>
  <si>
    <t>（５）添付書類</t>
    <rPh sb="3" eb="5">
      <t>テンプ</t>
    </rPh>
    <rPh sb="5" eb="7">
      <t>ショルイ</t>
    </rPh>
    <phoneticPr fontId="1"/>
  </si>
  <si>
    <t>　　　・課税売上割合・控除対象仕入税額等の計算表（写し）</t>
    <rPh sb="25" eb="26">
      <t>ウツ</t>
    </rPh>
    <phoneticPr fontId="1"/>
  </si>
  <si>
    <t>　　　・確定申告書（写し）</t>
    <rPh sb="4" eb="6">
      <t>カクテイ</t>
    </rPh>
    <rPh sb="6" eb="9">
      <t>シンコクショ</t>
    </rPh>
    <rPh sb="10" eb="11">
      <t>ウツ</t>
    </rPh>
    <phoneticPr fontId="1"/>
  </si>
  <si>
    <t>・簡易課税方式による場合は、簡易課税方式の確定申告書（写し）</t>
    <rPh sb="10" eb="12">
      <t>バアイ</t>
    </rPh>
    <rPh sb="14" eb="16">
      <t>カンイ</t>
    </rPh>
    <rPh sb="16" eb="18">
      <t>カゼイ</t>
    </rPh>
    <rPh sb="18" eb="20">
      <t>ホウシキ</t>
    </rPh>
    <phoneticPr fontId="1"/>
  </si>
  <si>
    <t>・特定収入割合が５％を超える場合は、特定収入割合の計算表</t>
    <rPh sb="14" eb="16">
      <t>バアイ</t>
    </rPh>
    <rPh sb="18" eb="20">
      <t>トクテイ</t>
    </rPh>
    <rPh sb="20" eb="22">
      <t>シュウニュウ</t>
    </rPh>
    <rPh sb="22" eb="24">
      <t>ワリアイ</t>
    </rPh>
    <rPh sb="25" eb="27">
      <t>ケイサン</t>
    </rPh>
    <rPh sb="27" eb="28">
      <t>オモテ</t>
    </rPh>
    <phoneticPr fontId="1"/>
  </si>
  <si>
    <t>所在地</t>
    <rPh sb="0" eb="3">
      <t>ショザイチ</t>
    </rPh>
    <phoneticPr fontId="1"/>
  </si>
  <si>
    <t>　　添付書類</t>
    <rPh sb="2" eb="4">
      <t>テンプ</t>
    </rPh>
    <rPh sb="4" eb="6">
      <t>ショルイ</t>
    </rPh>
    <phoneticPr fontId="1"/>
  </si>
  <si>
    <t xml:space="preserve">      </t>
    <phoneticPr fontId="1"/>
  </si>
  <si>
    <t>（３）支出のうち課税仕入れの占める割合</t>
    <phoneticPr fontId="1"/>
  </si>
  <si>
    <t>　課税売上対応分（Ａ／Ｄ）＝</t>
    <phoneticPr fontId="1"/>
  </si>
  <si>
    <t>　共通対応分（Ｃ／Ｄ）＝</t>
    <phoneticPr fontId="1"/>
  </si>
  <si>
    <t>　課税仕入（Ａ＋Ｂ＋Ｃ）／Ｄ＝</t>
    <phoneticPr fontId="1"/>
  </si>
  <si>
    <t>・・・・・・（Ｈ）</t>
    <phoneticPr fontId="1"/>
  </si>
  <si>
    <t>国庫補助金確定額×Ｆ×</t>
    <rPh sb="0" eb="2">
      <t>コッコ</t>
    </rPh>
    <rPh sb="2" eb="4">
      <t>ホジョ</t>
    </rPh>
    <rPh sb="4" eb="5">
      <t>キン</t>
    </rPh>
    <rPh sb="5" eb="8">
      <t>カクテイガク</t>
    </rPh>
    <phoneticPr fontId="1"/>
  </si>
  <si>
    <t>／</t>
    <phoneticPr fontId="1"/>
  </si>
  <si>
    <t>　合計</t>
    <rPh sb="1" eb="3">
      <t>ゴウケイ</t>
    </rPh>
    <phoneticPr fontId="1"/>
  </si>
  <si>
    <t>国庫補助金確定額×Ｈ×</t>
    <phoneticPr fontId="1"/>
  </si>
  <si>
    <t>＝</t>
    <phoneticPr fontId="1"/>
  </si>
  <si>
    <r>
      <t>（４）仕入控除税額（</t>
    </r>
    <r>
      <rPr>
        <b/>
        <sz val="12"/>
        <rFont val="ＭＳ 明朝"/>
        <family val="1"/>
        <charset val="128"/>
      </rPr>
      <t>一括比例配分方式</t>
    </r>
    <r>
      <rPr>
        <sz val="12"/>
        <rFont val="ＭＳ 明朝"/>
        <family val="1"/>
        <charset val="128"/>
      </rPr>
      <t>）</t>
    </r>
    <rPh sb="10" eb="12">
      <t>イッカツ</t>
    </rPh>
    <rPh sb="12" eb="14">
      <t>ヒレイ</t>
    </rPh>
    <rPh sb="14" eb="16">
      <t>ハイブン</t>
    </rPh>
    <rPh sb="16" eb="18">
      <t>ホウシキ</t>
    </rPh>
    <phoneticPr fontId="1"/>
  </si>
  <si>
    <t>・・・・・・（返還額）</t>
    <phoneticPr fontId="1"/>
  </si>
  <si>
    <t>（個別対応方式）</t>
    <rPh sb="1" eb="3">
      <t>コベツ</t>
    </rPh>
    <rPh sb="3" eb="5">
      <t>タイオウ</t>
    </rPh>
    <rPh sb="5" eb="7">
      <t>ホウシキ</t>
    </rPh>
    <phoneticPr fontId="1"/>
  </si>
  <si>
    <t>（一括比例配分方式）</t>
    <rPh sb="1" eb="3">
      <t>イッカツ</t>
    </rPh>
    <rPh sb="3" eb="5">
      <t>ヒレイ</t>
    </rPh>
    <rPh sb="5" eb="7">
      <t>ハイブン</t>
    </rPh>
    <rPh sb="7" eb="9">
      <t>ホウシキ</t>
    </rPh>
    <phoneticPr fontId="1"/>
  </si>
  <si>
    <t>（全額控除等）</t>
    <rPh sb="1" eb="3">
      <t>ゼンガク</t>
    </rPh>
    <rPh sb="3" eb="5">
      <t>コウジョ</t>
    </rPh>
    <rPh sb="5" eb="6">
      <t>トウ</t>
    </rPh>
    <phoneticPr fontId="1"/>
  </si>
  <si>
    <t>（返還無し）</t>
    <rPh sb="1" eb="3">
      <t>ヘンカン</t>
    </rPh>
    <rPh sb="3" eb="4">
      <t>ナ</t>
    </rPh>
    <phoneticPr fontId="1"/>
  </si>
  <si>
    <r>
      <t>（１）仕入控除税額（</t>
    </r>
    <r>
      <rPr>
        <b/>
        <sz val="12"/>
        <rFont val="ＭＳ 明朝"/>
        <family val="1"/>
        <charset val="128"/>
      </rPr>
      <t>全額控除</t>
    </r>
    <r>
      <rPr>
        <sz val="12"/>
        <rFont val="ＭＳ 明朝"/>
        <family val="1"/>
        <charset val="128"/>
      </rPr>
      <t>）</t>
    </r>
    <rPh sb="3" eb="5">
      <t>シイレ</t>
    </rPh>
    <rPh sb="5" eb="7">
      <t>コウジョ</t>
    </rPh>
    <rPh sb="7" eb="9">
      <t>ゼイガク</t>
    </rPh>
    <rPh sb="10" eb="12">
      <t>ゼンガク</t>
    </rPh>
    <rPh sb="12" eb="14">
      <t>コウジョ</t>
    </rPh>
    <phoneticPr fontId="1"/>
  </si>
  <si>
    <t>（２）添付書類</t>
    <rPh sb="3" eb="5">
      <t>テンプ</t>
    </rPh>
    <rPh sb="5" eb="7">
      <t>ショルイ</t>
    </rPh>
    <phoneticPr fontId="1"/>
  </si>
  <si>
    <t>（課税資産の譲渡等の対価の額）（Ｅ）</t>
    <rPh sb="1" eb="3">
      <t>カゼイ</t>
    </rPh>
    <rPh sb="3" eb="5">
      <t>シサン</t>
    </rPh>
    <rPh sb="6" eb="8">
      <t>ジョウト</t>
    </rPh>
    <rPh sb="8" eb="9">
      <t>トウ</t>
    </rPh>
    <rPh sb="10" eb="12">
      <t>タイカ</t>
    </rPh>
    <rPh sb="13" eb="14">
      <t>ガク</t>
    </rPh>
    <phoneticPr fontId="1"/>
  </si>
  <si>
    <t>（資産の譲渡等の対価の額）（Ｆ）</t>
    <rPh sb="1" eb="3">
      <t>シサン</t>
    </rPh>
    <rPh sb="4" eb="6">
      <t>ジョウト</t>
    </rPh>
    <rPh sb="6" eb="7">
      <t>トウ</t>
    </rPh>
    <rPh sb="8" eb="10">
      <t>タイカ</t>
    </rPh>
    <rPh sb="11" eb="12">
      <t>ガク</t>
    </rPh>
    <phoneticPr fontId="1"/>
  </si>
  <si>
    <t>・・・・・・（Ｇ）
（計算に使用する課税売上割合）</t>
    <phoneticPr fontId="1"/>
  </si>
  <si>
    <t>・・・・・・（Ｈ）</t>
    <phoneticPr fontId="1"/>
  </si>
  <si>
    <t>・・・・・・（Ｉ）</t>
    <phoneticPr fontId="1"/>
  </si>
  <si>
    <t>・・・・・・（Ｊ）</t>
    <phoneticPr fontId="1"/>
  </si>
  <si>
    <t>・・・・・・（Ｋ）</t>
    <phoneticPr fontId="1"/>
  </si>
  <si>
    <t>×Ｇ＝</t>
    <phoneticPr fontId="1"/>
  </si>
  <si>
    <t>国庫補助金確定額×Ｈ×</t>
    <rPh sb="0" eb="2">
      <t>コッコ</t>
    </rPh>
    <rPh sb="2" eb="4">
      <t>ホジョ</t>
    </rPh>
    <rPh sb="4" eb="5">
      <t>キン</t>
    </rPh>
    <rPh sb="5" eb="8">
      <t>カクテイガク</t>
    </rPh>
    <phoneticPr fontId="1"/>
  </si>
  <si>
    <t>国庫補助金確定額×Ｉ×</t>
    <phoneticPr fontId="1"/>
  </si>
  <si>
    <t xml:space="preserve"> 合計（Ｊ＋Ｋ）＝</t>
    <rPh sb="1" eb="3">
      <t>ゴウケイ</t>
    </rPh>
    <phoneticPr fontId="1"/>
  </si>
  <si>
    <t>群馬県知事　　　　あて</t>
    <rPh sb="0" eb="3">
      <t>グンマケン</t>
    </rPh>
    <rPh sb="3" eb="5">
      <t>チジ</t>
    </rPh>
    <phoneticPr fontId="1"/>
  </si>
  <si>
    <t>仕入控除税額（要県費補助金返還相当額）</t>
    <rPh sb="8" eb="9">
      <t>ケン</t>
    </rPh>
    <rPh sb="9" eb="10">
      <t>ヒ</t>
    </rPh>
    <rPh sb="10" eb="13">
      <t>ホジョキン</t>
    </rPh>
    <phoneticPr fontId="1"/>
  </si>
  <si>
    <t>【仕入控除税額（返還額）がない場合】</t>
    <phoneticPr fontId="21"/>
  </si>
  <si>
    <t>↓</t>
    <phoneticPr fontId="24"/>
  </si>
  <si>
    <t>①</t>
    <phoneticPr fontId="21"/>
  </si>
  <si>
    <t>消費税の申告義務がない　</t>
    <phoneticPr fontId="21"/>
  </si>
  <si>
    <t>②</t>
    <phoneticPr fontId="21"/>
  </si>
  <si>
    <t>簡易課税方式により申告している</t>
    <phoneticPr fontId="21"/>
  </si>
  <si>
    <t>③</t>
    <phoneticPr fontId="21"/>
  </si>
  <si>
    <t>・・・・・・→　特定収入割合</t>
    <phoneticPr fontId="24"/>
  </si>
  <si>
    <t>％</t>
    <phoneticPr fontId="21"/>
  </si>
  <si>
    <t>④</t>
    <phoneticPr fontId="21"/>
  </si>
  <si>
    <t>補助対象経費にかかる消費税を、個別対応方式において「非課税売上のみに要するもの」として申告している</t>
    <phoneticPr fontId="21"/>
  </si>
  <si>
    <t>⑤</t>
    <phoneticPr fontId="21"/>
  </si>
  <si>
    <t>補助対象経費が人件費等の非課税仕入となっている</t>
    <phoneticPr fontId="21"/>
  </si>
  <si>
    <t>【仕入控除税額（要返還額）がある場合】</t>
    <rPh sb="8" eb="9">
      <t>ヨウ</t>
    </rPh>
    <phoneticPr fontId="21"/>
  </si>
  <si>
    <t>課税売上割合が95％以上かつ課税売上高が5億円以下の場合</t>
  </si>
  <si>
    <t>(A)</t>
    <phoneticPr fontId="1"/>
  </si>
  <si>
    <t>(B)</t>
    <phoneticPr fontId="1"/>
  </si>
  <si>
    <t>(C)</t>
    <phoneticPr fontId="1"/>
  </si>
  <si>
    <r>
      <t>課税売上割合が95％未満の場合、又は課税売上高が5億円を超える場合であり、</t>
    </r>
    <r>
      <rPr>
        <b/>
        <u/>
        <sz val="11"/>
        <rFont val="ＭＳ ゴシック"/>
        <family val="3"/>
        <charset val="128"/>
      </rPr>
      <t>一括比例配分方式</t>
    </r>
    <r>
      <rPr>
        <sz val="11"/>
        <rFont val="ＭＳ 明朝"/>
        <family val="1"/>
        <charset val="128"/>
      </rPr>
      <t>を採用している場合</t>
    </r>
    <phoneticPr fontId="1"/>
  </si>
  <si>
    <r>
      <t>課税売上割合が95％未満の場合、又は課税売上高が5億円を超える場合であり、</t>
    </r>
    <r>
      <rPr>
        <b/>
        <u/>
        <sz val="11"/>
        <rFont val="ＭＳ ゴシック"/>
        <family val="3"/>
        <charset val="128"/>
      </rPr>
      <t>個別対応方式</t>
    </r>
    <r>
      <rPr>
        <sz val="11"/>
        <rFont val="ＭＳ 明朝"/>
        <family val="1"/>
        <charset val="128"/>
      </rPr>
      <t>を採用している場合</t>
    </r>
    <phoneticPr fontId="1"/>
  </si>
  <si>
    <t>※①～⑤のうち該当するものをプルダウンで「○」を選択してください</t>
    <rPh sb="7" eb="9">
      <t>ガイトウ</t>
    </rPh>
    <rPh sb="24" eb="26">
      <t>センタク</t>
    </rPh>
    <phoneticPr fontId="21"/>
  </si>
  <si>
    <t>※A,B,Cのうち該当するものをプルダウンで「○」を選択してください。</t>
    <rPh sb="9" eb="11">
      <t>ガイトウ</t>
    </rPh>
    <rPh sb="26" eb="28">
      <t>センタク</t>
    </rPh>
    <phoneticPr fontId="21"/>
  </si>
  <si>
    <t>　その上で、「別紙概要」をクリックして概要様式に計算内訳等を入力してください。</t>
    <rPh sb="24" eb="26">
      <t>ケイサン</t>
    </rPh>
    <rPh sb="26" eb="28">
      <t>ウチワケ</t>
    </rPh>
    <rPh sb="28" eb="29">
      <t>トウ</t>
    </rPh>
    <phoneticPr fontId="1"/>
  </si>
  <si>
    <t>（担当者情報）</t>
    <rPh sb="1" eb="4">
      <t>タントウシャ</t>
    </rPh>
    <rPh sb="4" eb="6">
      <t>ジョウホウ</t>
    </rPh>
    <phoneticPr fontId="1"/>
  </si>
  <si>
    <t>担当者</t>
    <rPh sb="0" eb="3">
      <t>タントウシャ</t>
    </rPh>
    <phoneticPr fontId="1"/>
  </si>
  <si>
    <t>電話番号</t>
    <rPh sb="0" eb="2">
      <t>デンワ</t>
    </rPh>
    <rPh sb="2" eb="4">
      <t>バンゴウ</t>
    </rPh>
    <phoneticPr fontId="1"/>
  </si>
  <si>
    <t>メールアドレス</t>
    <phoneticPr fontId="1"/>
  </si>
  <si>
    <r>
      <t>・・・・・・（Ｇ）</t>
    </r>
    <r>
      <rPr>
        <sz val="10"/>
        <rFont val="ＭＳ 明朝"/>
        <family val="1"/>
        <charset val="128"/>
      </rPr>
      <t xml:space="preserve">
（計算に使用する課税売上割合）</t>
    </r>
    <phoneticPr fontId="1"/>
  </si>
  <si>
    <t>事業者名</t>
    <rPh sb="0" eb="4">
      <t>ジギョウシャメイ</t>
    </rPh>
    <phoneticPr fontId="1"/>
  </si>
  <si>
    <t>令和　　年　　月　　日</t>
    <rPh sb="0" eb="2">
      <t>レイワ</t>
    </rPh>
    <phoneticPr fontId="1"/>
  </si>
  <si>
    <t>代表者　職・氏名</t>
    <rPh sb="4" eb="5">
      <t>ショク</t>
    </rPh>
    <rPh sb="6" eb="8">
      <t>シメイ</t>
    </rPh>
    <phoneticPr fontId="1"/>
  </si>
  <si>
    <t>（Ｅ）／（Ｆ）</t>
    <phoneticPr fontId="1"/>
  </si>
  <si>
    <t>（税率8%の場合は、8/108で計算。）</t>
    <phoneticPr fontId="1"/>
  </si>
  <si>
    <t>→別紙概要（返還なし）</t>
    <rPh sb="1" eb="3">
      <t>ベッシ</t>
    </rPh>
    <rPh sb="3" eb="5">
      <t>ガイヨウ</t>
    </rPh>
    <rPh sb="6" eb="8">
      <t>ヘンカン</t>
    </rPh>
    <phoneticPr fontId="1"/>
  </si>
  <si>
    <t>事業名</t>
    <rPh sb="0" eb="2">
      <t>ジギョウ</t>
    </rPh>
    <rPh sb="2" eb="3">
      <t>メイ</t>
    </rPh>
    <phoneticPr fontId="1"/>
  </si>
  <si>
    <t>第７号様式</t>
  </si>
  <si>
    <t>名　称</t>
    <rPh sb="0" eb="1">
      <t>ナ</t>
    </rPh>
    <rPh sb="2" eb="3">
      <t>ショウ</t>
    </rPh>
    <phoneticPr fontId="1"/>
  </si>
  <si>
    <t>令和６年度　消費税及び地方消費税に係る仕入控除税額報告書</t>
    <rPh sb="0" eb="2">
      <t>レイワ</t>
    </rPh>
    <phoneticPr fontId="1"/>
  </si>
  <si>
    <t>３　添付書類</t>
  </si>
  <si>
    <t>　記載内容を確認するための書類（確定申告書の写し、課税売上割合等が把握できる資料、特定収入の割合を確認できる資料）を添付する。</t>
    <phoneticPr fontId="1"/>
  </si>
  <si>
    <r>
      <t>により交付決定を受けた</t>
    </r>
    <r>
      <rPr>
        <b/>
        <sz val="11"/>
        <rFont val="ＭＳ Ｐゴシック"/>
        <family val="3"/>
        <charset val="128"/>
      </rPr>
      <t>令和６年度</t>
    </r>
    <rPh sb="11" eb="13">
      <t>レイワ</t>
    </rPh>
    <rPh sb="14" eb="16">
      <t>ネンド</t>
    </rPh>
    <phoneticPr fontId="1"/>
  </si>
  <si>
    <r>
      <rPr>
        <b/>
        <sz val="11"/>
        <color rgb="FF000000"/>
        <rFont val="ＭＳ Ｐゴシック"/>
        <family val="3"/>
        <charset val="128"/>
      </rPr>
      <t>群馬県感染症医療措置協定締結医療機関施設・設備整備事業費補助金</t>
    </r>
    <r>
      <rPr>
        <sz val="11"/>
        <color indexed="8"/>
        <rFont val="ＭＳ Ｐゴシック"/>
        <family val="3"/>
        <charset val="128"/>
      </rPr>
      <t>について、群馬県感染症医療措置協定締結医療機関施設・設備整備事業費補助金交付要綱の規定に基づき、次のとおり報告する。</t>
    </r>
    <phoneticPr fontId="1"/>
  </si>
  <si>
    <t>１　補助事業者名（開設者名）</t>
    <rPh sb="2" eb="4">
      <t>ホジョ</t>
    </rPh>
    <rPh sb="4" eb="8">
      <t>ジギョウシャメイ</t>
    </rPh>
    <rPh sb="9" eb="12">
      <t>カイセツシャ</t>
    </rPh>
    <rPh sb="12" eb="13">
      <t>メイ</t>
    </rPh>
    <phoneticPr fontId="1"/>
  </si>
  <si>
    <t>医療機関名</t>
    <rPh sb="0" eb="2">
      <t>イリョウ</t>
    </rPh>
    <rPh sb="2" eb="4">
      <t>キカン</t>
    </rPh>
    <rPh sb="4" eb="5">
      <t>メイ</t>
    </rPh>
    <phoneticPr fontId="1"/>
  </si>
  <si>
    <t>２　補助事業者（開設者）所在地</t>
    <rPh sb="2" eb="4">
      <t>ホジョ</t>
    </rPh>
    <rPh sb="4" eb="7">
      <t>ジギョウシャ</t>
    </rPh>
    <rPh sb="8" eb="11">
      <t>カイセツシャ</t>
    </rPh>
    <rPh sb="12" eb="15">
      <t>ショザイチ</t>
    </rPh>
    <phoneticPr fontId="1"/>
  </si>
  <si>
    <t>３　医療機関名</t>
    <rPh sb="2" eb="4">
      <t>イリョウ</t>
    </rPh>
    <rPh sb="4" eb="7">
      <t>キカンメイ</t>
    </rPh>
    <phoneticPr fontId="1"/>
  </si>
  <si>
    <t>４  補助事業名</t>
    <phoneticPr fontId="1"/>
  </si>
  <si>
    <t>５　補助金確定額</t>
    <phoneticPr fontId="1"/>
  </si>
  <si>
    <t>６　仕入控除税額の概要（返還のない理由を記載すること）</t>
    <rPh sb="12" eb="14">
      <t>ヘンカン</t>
    </rPh>
    <rPh sb="17" eb="19">
      <t>リユウ</t>
    </rPh>
    <rPh sb="20" eb="22">
      <t>キサイ</t>
    </rPh>
    <phoneticPr fontId="1"/>
  </si>
  <si>
    <t>６　仕入控除税額の概要</t>
    <phoneticPr fontId="1"/>
  </si>
  <si>
    <t>補助事業者（医療機関開設法人等）</t>
    <rPh sb="0" eb="2">
      <t>ホジョ</t>
    </rPh>
    <rPh sb="2" eb="5">
      <t>ジギョウシャ</t>
    </rPh>
    <rPh sb="6" eb="8">
      <t>イリョウ</t>
    </rPh>
    <rPh sb="8" eb="10">
      <t>キカン</t>
    </rPh>
    <rPh sb="10" eb="12">
      <t>カイセツ</t>
    </rPh>
    <rPh sb="12" eb="14">
      <t>ホウジン</t>
    </rPh>
    <rPh sb="14" eb="15">
      <t>トウ</t>
    </rPh>
    <phoneticPr fontId="1"/>
  </si>
  <si>
    <t>→別紙概要(A)全額控除</t>
    <rPh sb="1" eb="3">
      <t>ベッシ</t>
    </rPh>
    <rPh sb="3" eb="5">
      <t>ガイヨウ</t>
    </rPh>
    <rPh sb="8" eb="10">
      <t>ゼンガク</t>
    </rPh>
    <rPh sb="10" eb="12">
      <t>コウジョ</t>
    </rPh>
    <phoneticPr fontId="1"/>
  </si>
  <si>
    <t>→別紙概要(B)一括比例配分</t>
    <rPh sb="1" eb="3">
      <t>ベッシ</t>
    </rPh>
    <rPh sb="3" eb="5">
      <t>ガイヨウ</t>
    </rPh>
    <rPh sb="8" eb="10">
      <t>イッカツ</t>
    </rPh>
    <rPh sb="10" eb="12">
      <t>ヒレイ</t>
    </rPh>
    <rPh sb="12" eb="14">
      <t>ハイブン</t>
    </rPh>
    <phoneticPr fontId="1"/>
  </si>
  <si>
    <t>→別紙概要(C)個別対応方式</t>
    <rPh sb="1" eb="3">
      <t>ベッシ</t>
    </rPh>
    <rPh sb="3" eb="5">
      <t>ガイヨウ</t>
    </rPh>
    <rPh sb="8" eb="10">
      <t>コベツ</t>
    </rPh>
    <rPh sb="10" eb="12">
      <t>タイオウ</t>
    </rPh>
    <rPh sb="12" eb="14">
      <t>ホウシキ</t>
    </rPh>
    <phoneticPr fontId="1"/>
  </si>
  <si>
    <t>医療機関名</t>
    <rPh sb="0" eb="2">
      <t>イリョウ</t>
    </rPh>
    <rPh sb="2" eb="4">
      <t>キカン</t>
    </rPh>
    <rPh sb="4" eb="5">
      <t>メイ</t>
    </rPh>
    <phoneticPr fontId="1"/>
  </si>
  <si>
    <r>
      <t>公益法人等であって、特定収入割合が５％を超えている</t>
    </r>
    <r>
      <rPr>
        <sz val="9"/>
        <color theme="1"/>
        <rFont val="ＭＳ Ｐゴシック"/>
        <family val="3"/>
        <charset val="128"/>
        <scheme val="minor"/>
      </rPr>
      <t>（医療法人社団及び医療法人財団を除く）</t>
    </r>
    <phoneticPr fontId="21"/>
  </si>
  <si>
    <t>（区分情報入力欄）※①～⑤のうち該当するものをプルダウンで「○」を選択してください</t>
    <rPh sb="1" eb="3">
      <t>クブン</t>
    </rPh>
    <rPh sb="3" eb="5">
      <t>ジョウホウ</t>
    </rPh>
    <rPh sb="5" eb="7">
      <t>ニュウリョク</t>
    </rPh>
    <rPh sb="7" eb="8">
      <t>ラン</t>
    </rPh>
    <phoneticPr fontId="1"/>
  </si>
  <si>
    <t>合計(D)欄が、実績報告書の補助対象経費と一致するように内訳を入力してください。↑　</t>
    <rPh sb="0" eb="2">
      <t>ゴウケイ</t>
    </rPh>
    <rPh sb="5" eb="6">
      <t>ラン</t>
    </rPh>
    <rPh sb="8" eb="10">
      <t>ジッセキ</t>
    </rPh>
    <rPh sb="10" eb="13">
      <t>ホウコクショ</t>
    </rPh>
    <rPh sb="14" eb="16">
      <t>ホジョ</t>
    </rPh>
    <rPh sb="16" eb="18">
      <t>タイショウ</t>
    </rPh>
    <rPh sb="18" eb="20">
      <t>ケイヒ</t>
    </rPh>
    <rPh sb="21" eb="23">
      <t>イッチ</t>
    </rPh>
    <rPh sb="28" eb="30">
      <t>ウチワケ</t>
    </rPh>
    <rPh sb="31" eb="33">
      <t>ニュウリョク</t>
    </rPh>
    <phoneticPr fontId="1"/>
  </si>
  <si>
    <t>円・・・・・・（返還額）</t>
    <rPh sb="0" eb="1">
      <t>エン</t>
    </rPh>
    <rPh sb="8" eb="11">
      <t>ヘンカンガク</t>
    </rPh>
    <phoneticPr fontId="1"/>
  </si>
  <si>
    <t>円・・・・・（返還額）</t>
    <rPh sb="0" eb="1">
      <t>エン</t>
    </rPh>
    <phoneticPr fontId="1"/>
  </si>
  <si>
    <t>(控除額）</t>
    <rPh sb="1" eb="4">
      <t>コウジョガク</t>
    </rPh>
    <phoneticPr fontId="1"/>
  </si>
  <si>
    <t>１　群馬県補助金等に関する規則第７条に基づく額の確定額又は実績報告による
　　精算額</t>
    <rPh sb="2" eb="4">
      <t>グンマ</t>
    </rPh>
    <rPh sb="4" eb="5">
      <t>ケン</t>
    </rPh>
    <rPh sb="5" eb="8">
      <t>ホジョキン</t>
    </rPh>
    <rPh sb="8" eb="9">
      <t>トウ</t>
    </rPh>
    <rPh sb="10" eb="11">
      <t>カン</t>
    </rPh>
    <rPh sb="13" eb="15">
      <t>キソク</t>
    </rPh>
    <rPh sb="15" eb="16">
      <t>ダイ</t>
    </rPh>
    <rPh sb="17" eb="18">
      <t>ジョウ</t>
    </rPh>
    <rPh sb="19" eb="20">
      <t>モト</t>
    </rPh>
    <rPh sb="22" eb="23">
      <t>ガク</t>
    </rPh>
    <rPh sb="24" eb="26">
      <t>カクテイ</t>
    </rPh>
    <rPh sb="26" eb="27">
      <t>ガク</t>
    </rPh>
    <rPh sb="27" eb="28">
      <t>マタ</t>
    </rPh>
    <rPh sb="29" eb="31">
      <t>ジッセキ</t>
    </rPh>
    <rPh sb="31" eb="33">
      <t>ホウコク</t>
    </rPh>
    <rPh sb="39" eb="42">
      <t>セイサンガク</t>
    </rPh>
    <phoneticPr fontId="1"/>
  </si>
  <si>
    <t>返還の有無等</t>
    <rPh sb="0" eb="2">
      <t>ヘンカン</t>
    </rPh>
    <rPh sb="3" eb="5">
      <t>ウム</t>
    </rPh>
    <rPh sb="5" eb="6">
      <t>トウ</t>
    </rPh>
    <phoneticPr fontId="24"/>
  </si>
  <si>
    <t>仕入控除税額
（返還額）</t>
    <rPh sb="0" eb="2">
      <t>シイレ</t>
    </rPh>
    <rPh sb="2" eb="4">
      <t>コウジョ</t>
    </rPh>
    <rPh sb="4" eb="6">
      <t>ゼイガク</t>
    </rPh>
    <rPh sb="8" eb="11">
      <t>ヘンカンガク</t>
    </rPh>
    <phoneticPr fontId="24"/>
  </si>
  <si>
    <t>返還あり（一括比例配分方式、個別対応方式の場合）</t>
    <rPh sb="0" eb="2">
      <t>ヘンカン</t>
    </rPh>
    <rPh sb="21" eb="23">
      <t>バアイ</t>
    </rPh>
    <phoneticPr fontId="24"/>
  </si>
  <si>
    <t>課税売上割合</t>
    <rPh sb="0" eb="2">
      <t>カゼイ</t>
    </rPh>
    <rPh sb="2" eb="4">
      <t>ウリア</t>
    </rPh>
    <rPh sb="4" eb="6">
      <t>ワリアイ</t>
    </rPh>
    <phoneticPr fontId="24"/>
  </si>
  <si>
    <t>補助対象経費の課税仕入の割合（10％分）</t>
    <rPh sb="0" eb="2">
      <t>ホジョ</t>
    </rPh>
    <rPh sb="2" eb="4">
      <t>タイショウ</t>
    </rPh>
    <rPh sb="4" eb="6">
      <t>ケイヒ</t>
    </rPh>
    <rPh sb="7" eb="9">
      <t>カゼイ</t>
    </rPh>
    <rPh sb="9" eb="11">
      <t>シイ</t>
    </rPh>
    <rPh sb="12" eb="14">
      <t>ワリアイ</t>
    </rPh>
    <rPh sb="18" eb="19">
      <t>ブン</t>
    </rPh>
    <phoneticPr fontId="24"/>
  </si>
  <si>
    <t>補助対象経費の課税仕入の割合（８％分）</t>
    <rPh sb="0" eb="2">
      <t>ホジョ</t>
    </rPh>
    <rPh sb="2" eb="4">
      <t>タイショウ</t>
    </rPh>
    <rPh sb="4" eb="6">
      <t>ケイヒ</t>
    </rPh>
    <rPh sb="7" eb="9">
      <t>カゼイ</t>
    </rPh>
    <rPh sb="9" eb="11">
      <t>シイ</t>
    </rPh>
    <rPh sb="12" eb="14">
      <t>ワリアイ</t>
    </rPh>
    <rPh sb="17" eb="18">
      <t>ブン</t>
    </rPh>
    <phoneticPr fontId="24"/>
  </si>
  <si>
    <t>対象経費の総額</t>
    <rPh sb="0" eb="2">
      <t>タイショウ</t>
    </rPh>
    <rPh sb="2" eb="4">
      <t>ケイヒ</t>
    </rPh>
    <rPh sb="5" eb="7">
      <t>ソウガク</t>
    </rPh>
    <phoneticPr fontId="24"/>
  </si>
  <si>
    <t>課税対象売上</t>
    <rPh sb="0" eb="2">
      <t>カゼイ</t>
    </rPh>
    <rPh sb="2" eb="4">
      <t>タイショウ</t>
    </rPh>
    <rPh sb="4" eb="6">
      <t>ウリアゲ</t>
    </rPh>
    <phoneticPr fontId="52"/>
  </si>
  <si>
    <t>総売上</t>
    <rPh sb="0" eb="3">
      <t>ソウウリアゲ</t>
    </rPh>
    <phoneticPr fontId="52"/>
  </si>
  <si>
    <t>割合</t>
    <rPh sb="0" eb="2">
      <t>ワリアイ</t>
    </rPh>
    <phoneticPr fontId="24"/>
  </si>
  <si>
    <t>個別：共通対応分</t>
    <rPh sb="0" eb="2">
      <t>コベツ</t>
    </rPh>
    <rPh sb="3" eb="5">
      <t>キョウツウ</t>
    </rPh>
    <rPh sb="5" eb="7">
      <t>タイオウ</t>
    </rPh>
    <rPh sb="7" eb="8">
      <t>ブン</t>
    </rPh>
    <phoneticPr fontId="24"/>
  </si>
  <si>
    <t>ａ</t>
    <phoneticPr fontId="24"/>
  </si>
  <si>
    <t>ｂ</t>
    <phoneticPr fontId="24"/>
  </si>
  <si>
    <t>ｃ</t>
    <phoneticPr fontId="24"/>
  </si>
  <si>
    <t>ｄ or ｇ</t>
    <phoneticPr fontId="24"/>
  </si>
  <si>
    <t>h</t>
    <phoneticPr fontId="24"/>
  </si>
  <si>
    <t>ｅ or i</t>
    <phoneticPr fontId="24"/>
  </si>
  <si>
    <t>j</t>
    <phoneticPr fontId="24"/>
  </si>
  <si>
    <t>ｆorｋ</t>
    <phoneticPr fontId="24"/>
  </si>
  <si>
    <t>返還なし（消費税の申告義務がない）</t>
    <rPh sb="0" eb="2">
      <t>ヘンカン</t>
    </rPh>
    <rPh sb="5" eb="8">
      <t>ショウヒゼイ</t>
    </rPh>
    <rPh sb="9" eb="11">
      <t>シンコク</t>
    </rPh>
    <rPh sb="11" eb="13">
      <t>ギム</t>
    </rPh>
    <phoneticPr fontId="24"/>
  </si>
  <si>
    <t>返還なし（簡易課税方式による申告）</t>
    <rPh sb="0" eb="2">
      <t>ヘンカン</t>
    </rPh>
    <rPh sb="5" eb="7">
      <t>カンイ</t>
    </rPh>
    <rPh sb="7" eb="9">
      <t>カゼイ</t>
    </rPh>
    <rPh sb="9" eb="11">
      <t>ホウシキ</t>
    </rPh>
    <rPh sb="14" eb="16">
      <t>シンコク</t>
    </rPh>
    <phoneticPr fontId="24"/>
  </si>
  <si>
    <t>返還なし（特定収入割合が５％超）</t>
    <rPh sb="0" eb="2">
      <t>ヘンカン</t>
    </rPh>
    <rPh sb="5" eb="7">
      <t>トクテイ</t>
    </rPh>
    <rPh sb="7" eb="9">
      <t>シュウニュウ</t>
    </rPh>
    <rPh sb="9" eb="11">
      <t>ワリアイ</t>
    </rPh>
    <rPh sb="14" eb="15">
      <t>コ</t>
    </rPh>
    <phoneticPr fontId="24"/>
  </si>
  <si>
    <t>返還なし（個別対応方式で非課税売上のみ）</t>
    <rPh sb="0" eb="2">
      <t>ヘンカン</t>
    </rPh>
    <rPh sb="5" eb="7">
      <t>コベツ</t>
    </rPh>
    <rPh sb="7" eb="9">
      <t>タイオウ</t>
    </rPh>
    <rPh sb="9" eb="11">
      <t>ホウシキ</t>
    </rPh>
    <rPh sb="12" eb="15">
      <t>ヒカゼイ</t>
    </rPh>
    <rPh sb="15" eb="17">
      <t>ウリア</t>
    </rPh>
    <phoneticPr fontId="24"/>
  </si>
  <si>
    <t>返還なし（補助対象が非課税のみ）</t>
    <rPh sb="0" eb="2">
      <t>ヘンカン</t>
    </rPh>
    <rPh sb="5" eb="7">
      <t>ホジョ</t>
    </rPh>
    <rPh sb="7" eb="9">
      <t>タイショウ</t>
    </rPh>
    <rPh sb="10" eb="13">
      <t>ヒカゼイ</t>
    </rPh>
    <phoneticPr fontId="24"/>
  </si>
  <si>
    <t>返還あり（課税売上割合95％以上・課税売上高５億円以下）</t>
    <rPh sb="0" eb="2">
      <t>ヘンカン</t>
    </rPh>
    <rPh sb="5" eb="7">
      <t>カゼイ</t>
    </rPh>
    <rPh sb="7" eb="9">
      <t>ウリア</t>
    </rPh>
    <rPh sb="9" eb="11">
      <t>ワリアイ</t>
    </rPh>
    <rPh sb="14" eb="16">
      <t>イジョウ</t>
    </rPh>
    <rPh sb="17" eb="19">
      <t>カゼイ</t>
    </rPh>
    <rPh sb="19" eb="21">
      <t>ウリア</t>
    </rPh>
    <rPh sb="21" eb="22">
      <t>ダカ</t>
    </rPh>
    <rPh sb="23" eb="24">
      <t>オク</t>
    </rPh>
    <rPh sb="24" eb="25">
      <t>エン</t>
    </rPh>
    <rPh sb="25" eb="27">
      <t>イカ</t>
    </rPh>
    <phoneticPr fontId="24"/>
  </si>
  <si>
    <t>返還あり（一括比例配分方式）</t>
    <rPh sb="0" eb="2">
      <t>ヘンカン</t>
    </rPh>
    <rPh sb="5" eb="7">
      <t>イッカツ</t>
    </rPh>
    <rPh sb="7" eb="9">
      <t>ヒレイ</t>
    </rPh>
    <rPh sb="9" eb="11">
      <t>ハイブン</t>
    </rPh>
    <rPh sb="11" eb="13">
      <t>ホウシキ</t>
    </rPh>
    <phoneticPr fontId="24"/>
  </si>
  <si>
    <t>返還あり（個別対応方式）</t>
    <rPh sb="0" eb="2">
      <t>ヘンカン</t>
    </rPh>
    <rPh sb="5" eb="7">
      <t>コベツ</t>
    </rPh>
    <rPh sb="7" eb="9">
      <t>タイオウ</t>
    </rPh>
    <rPh sb="9" eb="11">
      <t>ホウシキ</t>
    </rPh>
    <phoneticPr fontId="24"/>
  </si>
  <si>
    <t>①</t>
    <phoneticPr fontId="1"/>
  </si>
  <si>
    <t>②</t>
    <phoneticPr fontId="1"/>
  </si>
  <si>
    <t>③</t>
    <phoneticPr fontId="1"/>
  </si>
  <si>
    <t>④</t>
    <phoneticPr fontId="1"/>
  </si>
  <si>
    <t>⑤</t>
    <phoneticPr fontId="1"/>
  </si>
  <si>
    <t>A</t>
    <phoneticPr fontId="1"/>
  </si>
  <si>
    <t>B</t>
    <phoneticPr fontId="1"/>
  </si>
  <si>
    <t>C</t>
    <phoneticPr fontId="1"/>
  </si>
  <si>
    <t>返還有無区分</t>
    <rPh sb="0" eb="2">
      <t>ヘンカン</t>
    </rPh>
    <rPh sb="2" eb="4">
      <t>ウム</t>
    </rPh>
    <rPh sb="4" eb="6">
      <t>クブン</t>
    </rPh>
    <phoneticPr fontId="24"/>
  </si>
  <si>
    <t>仕入控除税額
（返還額）
★確認用
7号様式から</t>
    <rPh sb="0" eb="2">
      <t>シイレ</t>
    </rPh>
    <rPh sb="2" eb="4">
      <t>コウジョ</t>
    </rPh>
    <rPh sb="4" eb="6">
      <t>ゼイガク</t>
    </rPh>
    <rPh sb="8" eb="11">
      <t>ヘンカンガク</t>
    </rPh>
    <rPh sb="14" eb="16">
      <t>カクニン</t>
    </rPh>
    <rPh sb="16" eb="17">
      <t>ヨウ</t>
    </rPh>
    <rPh sb="19" eb="20">
      <t>ゴウ</t>
    </rPh>
    <rPh sb="20" eb="22">
      <t>ヨウシキ</t>
    </rPh>
    <phoneticPr fontId="24"/>
  </si>
  <si>
    <t>医療機関名</t>
    <rPh sb="0" eb="2">
      <t>イリョウ</t>
    </rPh>
    <rPh sb="2" eb="5">
      <t>キカンメイ</t>
    </rPh>
    <phoneticPr fontId="1"/>
  </si>
  <si>
    <t>補助事業者名</t>
    <rPh sb="0" eb="2">
      <t>ホジョ</t>
    </rPh>
    <rPh sb="2" eb="6">
      <t>ジギョウシャメイ</t>
    </rPh>
    <phoneticPr fontId="1"/>
  </si>
  <si>
    <t>補助事業者住所</t>
    <rPh sb="0" eb="2">
      <t>ホジョ</t>
    </rPh>
    <rPh sb="2" eb="5">
      <t>ジギョウシャ</t>
    </rPh>
    <rPh sb="5" eb="7">
      <t>ジュウショ</t>
    </rPh>
    <phoneticPr fontId="1"/>
  </si>
  <si>
    <t>県補助額
（確定額）</t>
    <rPh sb="0" eb="1">
      <t>ケン</t>
    </rPh>
    <rPh sb="1" eb="4">
      <t>ホジョガク</t>
    </rPh>
    <rPh sb="6" eb="8">
      <t>カクテイ</t>
    </rPh>
    <rPh sb="8" eb="9">
      <t>ガク</t>
    </rPh>
    <phoneticPr fontId="24"/>
  </si>
  <si>
    <t>提出日</t>
    <rPh sb="0" eb="3">
      <t>テイシュツビ</t>
    </rPh>
    <phoneticPr fontId="1"/>
  </si>
  <si>
    <t>メールアドレス</t>
  </si>
  <si>
    <r>
      <t xml:space="preserve">一括：課税仕入
</t>
    </r>
    <r>
      <rPr>
        <sz val="9"/>
        <color theme="1"/>
        <rFont val="ＭＳ Ｐゴシック"/>
        <family val="3"/>
        <charset val="128"/>
        <scheme val="minor"/>
      </rPr>
      <t>個別：課税売上対応分</t>
    </r>
    <rPh sb="0" eb="2">
      <t>イッカツ</t>
    </rPh>
    <rPh sb="3" eb="5">
      <t>カゼイ</t>
    </rPh>
    <rPh sb="5" eb="7">
      <t>シイ</t>
    </rPh>
    <rPh sb="8" eb="10">
      <t>コベツ</t>
    </rPh>
    <rPh sb="11" eb="13">
      <t>カゼイ</t>
    </rPh>
    <rPh sb="13" eb="15">
      <t>ウリアゲ</t>
    </rPh>
    <rPh sb="15" eb="17">
      <t>タイオウ</t>
    </rPh>
    <rPh sb="17" eb="18">
      <t>ブン</t>
    </rPh>
    <phoneticPr fontId="24"/>
  </si>
  <si>
    <r>
      <t xml:space="preserve">一括：課税仕入
</t>
    </r>
    <r>
      <rPr>
        <sz val="9"/>
        <color theme="1"/>
        <rFont val="ＭＳ Ｐゴシック"/>
        <family val="3"/>
        <charset val="128"/>
        <scheme val="minor"/>
      </rPr>
      <t>個別：課税仕入対応分</t>
    </r>
    <rPh sb="0" eb="2">
      <t>イッカツ</t>
    </rPh>
    <rPh sb="3" eb="5">
      <t>カゼイ</t>
    </rPh>
    <rPh sb="5" eb="7">
      <t>シイ</t>
    </rPh>
    <rPh sb="8" eb="10">
      <t>コベツ</t>
    </rPh>
    <rPh sb="11" eb="13">
      <t>カゼイ</t>
    </rPh>
    <rPh sb="13" eb="15">
      <t>シイ</t>
    </rPh>
    <rPh sb="15" eb="17">
      <t>タイオウ</t>
    </rPh>
    <rPh sb="17" eb="18">
      <t>ブン</t>
    </rPh>
    <phoneticPr fontId="24"/>
  </si>
  <si>
    <t>令和６年　　月　　日付け群馬県指令感疾第　　　－　　号</t>
    <rPh sb="0" eb="2">
      <t>レイワ</t>
    </rPh>
    <rPh sb="10" eb="11">
      <t>ヅ</t>
    </rPh>
    <rPh sb="12" eb="15">
      <t>グンマケン</t>
    </rPh>
    <rPh sb="15" eb="17">
      <t>シレイ</t>
    </rPh>
    <rPh sb="17" eb="18">
      <t>カン</t>
    </rPh>
    <rPh sb="18" eb="19">
      <t>シツ</t>
    </rPh>
    <rPh sb="19" eb="20">
      <t>ダイ</t>
    </rPh>
    <rPh sb="26" eb="27">
      <t>ゴウ</t>
    </rPh>
    <phoneticPr fontId="1"/>
  </si>
  <si>
    <t>施設整備</t>
    <rPh sb="0" eb="2">
      <t>シセツ</t>
    </rPh>
    <rPh sb="2" eb="4">
      <t>セイビ</t>
    </rPh>
    <phoneticPr fontId="1"/>
  </si>
  <si>
    <t>設備整備</t>
    <rPh sb="0" eb="2">
      <t>セツビ</t>
    </rPh>
    <rPh sb="2" eb="4">
      <t>セイビ</t>
    </rPh>
    <phoneticPr fontId="1"/>
  </si>
  <si>
    <t>・</t>
    <phoneticPr fontId="1"/>
  </si>
  <si>
    <t>【</t>
    <phoneticPr fontId="1"/>
  </si>
  <si>
    <t>】</t>
    <phoneticPr fontId="1"/>
  </si>
  <si>
    <t>　</t>
  </si>
  <si>
    <r>
      <t>令和６年度群馬県</t>
    </r>
    <r>
      <rPr>
        <b/>
        <sz val="10"/>
        <rFont val="ＭＳ Ｐゴシック"/>
        <family val="3"/>
        <charset val="128"/>
      </rPr>
      <t>協定締結医療機関</t>
    </r>
    <r>
      <rPr>
        <sz val="10"/>
        <rFont val="ＭＳ Ｐゴシック"/>
        <family val="3"/>
        <charset val="128"/>
      </rPr>
      <t>施設・設備整備事業補助金</t>
    </r>
    <rPh sb="0" eb="2">
      <t>レイワ</t>
    </rPh>
    <rPh sb="3" eb="5">
      <t>ネンド</t>
    </rPh>
    <rPh sb="5" eb="8">
      <t>グンマケン</t>
    </rPh>
    <rPh sb="8" eb="18">
      <t>キョウテイテイケツイリョウキカンシセツ</t>
    </rPh>
    <rPh sb="19" eb="28">
      <t>セツビセイビジギョウホジョキン</t>
    </rPh>
    <phoneticPr fontId="1"/>
  </si>
  <si>
    <t>どちらか該当する事業区分に○を付けてください→</t>
    <rPh sb="4" eb="6">
      <t>ガイトウ</t>
    </rPh>
    <rPh sb="8" eb="10">
      <t>ジギョウ</t>
    </rPh>
    <rPh sb="10" eb="12">
      <t>クブン</t>
    </rPh>
    <rPh sb="15" eb="16">
      <t>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</si>
</sst>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000000_ ;[Red]\-#,##0.00000000\ "/>
    <numFmt numFmtId="177" formatCode="#,##0.00000000_ "/>
    <numFmt numFmtId="178" formatCode="#,##0.000000000_ "/>
  </numFmts>
  <fonts count="55">
    <font>
      <sz val="11"/>
      <name val="ＭＳ Ｐゴシック"/>
      <family val="3"/>
      <charset val="128"/>
    </font>
    <font>
      <sz val="6"/>
      <name val="ＭＳ Ｐゴシック"/>
      <family val="3"/>
      <charset val="128"/>
    </font>
    <font>
      <sz val="10.5"/>
      <color indexed="8"/>
      <name val="ＭＳ 明朝"/>
      <family val="1"/>
      <charset val="128"/>
    </font>
    <font>
      <sz val="11"/>
      <name val="ＭＳ 明朝"/>
      <family val="1"/>
      <charset val="128"/>
    </font>
    <font>
      <sz val="11"/>
      <name val="ＭＳ Ｐゴシック"/>
      <family val="3"/>
      <charset val="128"/>
    </font>
    <font>
      <sz val="12"/>
      <name val="ＭＳ 明朝"/>
      <family val="1"/>
      <charset val="128"/>
    </font>
    <font>
      <sz val="11"/>
      <name val="平成ゴシック"/>
      <family val="3"/>
      <charset val="128"/>
    </font>
    <font>
      <b/>
      <sz val="12"/>
      <color indexed="8"/>
      <name val="ＭＳ 明朝"/>
      <family val="1"/>
      <charset val="128"/>
    </font>
    <font>
      <b/>
      <sz val="12"/>
      <name val="ＭＳ 明朝"/>
      <family val="1"/>
      <charset val="128"/>
    </font>
    <font>
      <sz val="11"/>
      <name val="ＭＳ Ｐ明朝"/>
      <family val="1"/>
      <charset val="128"/>
    </font>
    <font>
      <sz val="11"/>
      <color indexed="8"/>
      <name val="ＭＳ Ｐゴシック"/>
      <family val="3"/>
      <charset val="128"/>
    </font>
    <font>
      <b/>
      <sz val="11"/>
      <name val="ＭＳ Ｐゴシック"/>
      <family val="3"/>
      <charset val="128"/>
    </font>
    <font>
      <sz val="14"/>
      <color indexed="8"/>
      <name val="ＭＳ 明朝"/>
      <family val="1"/>
      <charset val="128"/>
    </font>
    <font>
      <sz val="14"/>
      <name val="ＭＳ 明朝"/>
      <family val="1"/>
      <charset val="128"/>
    </font>
    <font>
      <sz val="11"/>
      <color theme="1"/>
      <name val="平成ゴシック"/>
      <family val="3"/>
      <charset val="128"/>
    </font>
    <font>
      <sz val="11"/>
      <color theme="1"/>
      <name val="ＭＳ Ｐゴシック"/>
      <family val="3"/>
      <charset val="128"/>
    </font>
    <font>
      <sz val="12"/>
      <color theme="1"/>
      <name val="ＭＳ Ｐゴシック"/>
      <family val="3"/>
      <charset val="128"/>
    </font>
    <font>
      <sz val="11"/>
      <color theme="1"/>
      <name val="ＭＳ Ｐ明朝"/>
      <family val="1"/>
      <charset val="128"/>
    </font>
    <font>
      <sz val="11"/>
      <name val="游ゴシック"/>
      <family val="3"/>
      <charset val="128"/>
    </font>
    <font>
      <u/>
      <sz val="11"/>
      <color theme="10"/>
      <name val="ＭＳ Ｐゴシック"/>
      <family val="3"/>
      <charset val="128"/>
    </font>
    <font>
      <sz val="11"/>
      <color theme="1"/>
      <name val="ＭＳ Ｐゴシック"/>
      <family val="2"/>
      <scheme val="minor"/>
    </font>
    <font>
      <sz val="6"/>
      <name val="ＭＳ Ｐゴシック"/>
      <family val="3"/>
      <charset val="128"/>
      <scheme val="minor"/>
    </font>
    <font>
      <b/>
      <sz val="11"/>
      <color rgb="FFFF0000"/>
      <name val="ＭＳ Ｐゴシック"/>
      <family val="3"/>
      <charset val="128"/>
      <scheme val="minor"/>
    </font>
    <font>
      <sz val="11"/>
      <color rgb="FFFF0000"/>
      <name val="ＤＦ特太ゴシック体"/>
      <family val="3"/>
      <charset val="128"/>
    </font>
    <font>
      <sz val="6"/>
      <name val="ＭＳ Ｐゴシック"/>
      <family val="2"/>
      <charset val="128"/>
      <scheme val="minor"/>
    </font>
    <font>
      <sz val="11"/>
      <color theme="0"/>
      <name val="ＭＳ Ｐゴシック"/>
      <family val="2"/>
      <scheme val="minor"/>
    </font>
    <font>
      <sz val="11"/>
      <color indexed="8"/>
      <name val="ＭＳ 明朝"/>
      <family val="1"/>
      <charset val="128"/>
    </font>
    <font>
      <sz val="11"/>
      <color theme="1"/>
      <name val="ＭＳ Ｐゴシック"/>
      <family val="3"/>
      <charset val="128"/>
      <scheme val="minor"/>
    </font>
    <font>
      <sz val="11"/>
      <color rgb="FFFF0000"/>
      <name val="HGP創英角ｺﾞｼｯｸUB"/>
      <family val="3"/>
      <charset val="128"/>
    </font>
    <font>
      <b/>
      <sz val="14"/>
      <color theme="1"/>
      <name val="ＭＳ Ｐゴシック"/>
      <family val="3"/>
      <charset val="128"/>
      <scheme val="minor"/>
    </font>
    <font>
      <b/>
      <u/>
      <sz val="11"/>
      <name val="ＭＳ ゴシック"/>
      <family val="3"/>
      <charset val="128"/>
    </font>
    <font>
      <sz val="12"/>
      <name val="ＭＳ Ｐゴシック"/>
      <family val="3"/>
      <charset val="128"/>
    </font>
    <font>
      <sz val="10"/>
      <name val="ＭＳ 明朝"/>
      <family val="1"/>
      <charset val="128"/>
    </font>
    <font>
      <b/>
      <sz val="9"/>
      <color indexed="10"/>
      <name val="MS P ゴシック"/>
      <family val="3"/>
      <charset val="128"/>
    </font>
    <font>
      <sz val="10"/>
      <name val="平成ゴシック"/>
      <family val="3"/>
      <charset val="128"/>
    </font>
    <font>
      <sz val="16"/>
      <name val="ＭＳ 明朝"/>
      <family val="1"/>
      <charset val="128"/>
    </font>
    <font>
      <sz val="12"/>
      <color rgb="FFFF0000"/>
      <name val="ＭＳ 明朝"/>
      <family val="1"/>
      <charset val="128"/>
    </font>
    <font>
      <sz val="9"/>
      <name val="ＭＳ 明朝"/>
      <family val="1"/>
      <charset val="128"/>
    </font>
    <font>
      <b/>
      <sz val="9"/>
      <color indexed="81"/>
      <name val="MS P ゴシック"/>
      <family val="3"/>
      <charset val="128"/>
    </font>
    <font>
      <sz val="10"/>
      <name val="ＭＳ Ｐゴシック"/>
      <family val="3"/>
      <charset val="128"/>
    </font>
    <font>
      <b/>
      <sz val="11"/>
      <color rgb="FF000000"/>
      <name val="ＭＳ Ｐゴシック"/>
      <family val="3"/>
      <charset val="128"/>
    </font>
    <font>
      <b/>
      <sz val="12"/>
      <name val="ＭＳ ゴシック"/>
      <family val="3"/>
      <charset val="128"/>
    </font>
    <font>
      <b/>
      <sz val="14"/>
      <name val="ＭＳ ゴシック"/>
      <family val="3"/>
      <charset val="128"/>
    </font>
    <font>
      <sz val="9"/>
      <color theme="1"/>
      <name val="ＭＳ Ｐゴシック"/>
      <family val="3"/>
      <charset val="128"/>
      <scheme val="minor"/>
    </font>
    <font>
      <sz val="9"/>
      <color rgb="FFFF0000"/>
      <name val="ＭＳ Ｐゴシック"/>
      <family val="3"/>
      <charset val="128"/>
      <scheme val="minor"/>
    </font>
    <font>
      <sz val="10"/>
      <color theme="1"/>
      <name val="ＭＳ Ｐゴシック"/>
      <family val="3"/>
      <charset val="128"/>
      <scheme val="minor"/>
    </font>
    <font>
      <sz val="14"/>
      <color theme="0"/>
      <name val="HG創英角ｺﾞｼｯｸUB"/>
      <family val="3"/>
      <charset val="128"/>
    </font>
    <font>
      <b/>
      <sz val="10"/>
      <color indexed="10"/>
      <name val="MS P ゴシック"/>
      <family val="3"/>
      <charset val="128"/>
    </font>
    <font>
      <b/>
      <sz val="10"/>
      <color indexed="81"/>
      <name val="MS P ゴシック"/>
      <family val="3"/>
      <charset val="128"/>
    </font>
    <font>
      <b/>
      <sz val="14"/>
      <name val="ＭＳ 明朝"/>
      <family val="1"/>
      <charset val="128"/>
    </font>
    <font>
      <sz val="9"/>
      <name val="ＭＳ Ｐゴシック"/>
      <family val="3"/>
      <charset val="128"/>
    </font>
    <font>
      <sz val="8"/>
      <name val="ＭＳ Ｐゴシック"/>
      <family val="3"/>
      <charset val="128"/>
    </font>
    <font>
      <sz val="11"/>
      <color rgb="FF006100"/>
      <name val="ＭＳ Ｐゴシック"/>
      <family val="2"/>
      <charset val="128"/>
      <scheme val="minor"/>
    </font>
    <font>
      <b/>
      <sz val="10"/>
      <name val="ＭＳ Ｐゴシック"/>
      <family val="3"/>
      <charset val="128"/>
    </font>
    <font>
      <sz val="11"/>
      <color rgb="FFFF0000"/>
      <name val="ＭＳ Ｐゴシック"/>
      <family val="3"/>
      <charset val="128"/>
    </font>
  </fonts>
  <fills count="8">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rgb="FFFFFFFF"/>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FFF99"/>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ck">
        <color indexed="64"/>
      </left>
      <right style="thick">
        <color indexed="64"/>
      </right>
      <top style="thick">
        <color indexed="64"/>
      </top>
      <bottom style="thick">
        <color indexed="64"/>
      </bottom>
      <diagonal/>
    </border>
  </borders>
  <cellStyleXfs count="8">
    <xf numFmtId="0" fontId="0" fillId="0" borderId="0"/>
    <xf numFmtId="38" fontId="4" fillId="0" borderId="0" applyFont="0" applyFill="0" applyBorder="0" applyAlignment="0" applyProtection="0"/>
    <xf numFmtId="0" fontId="4" fillId="0" borderId="0">
      <alignment vertical="center"/>
    </xf>
    <xf numFmtId="0" fontId="6" fillId="0" borderId="0"/>
    <xf numFmtId="0" fontId="6" fillId="0" borderId="0"/>
    <xf numFmtId="0" fontId="9" fillId="0" borderId="0"/>
    <xf numFmtId="0" fontId="19" fillId="0" borderId="0" applyNumberFormat="0" applyFill="0" applyBorder="0" applyAlignment="0" applyProtection="0"/>
    <xf numFmtId="38" fontId="4" fillId="0" borderId="0" applyFont="0" applyFill="0" applyBorder="0" applyAlignment="0" applyProtection="0">
      <alignment vertical="center"/>
    </xf>
  </cellStyleXfs>
  <cellXfs count="235">
    <xf numFmtId="0" fontId="0" fillId="0" borderId="0" xfId="0"/>
    <xf numFmtId="0" fontId="3" fillId="0" borderId="0" xfId="0" applyFont="1"/>
    <xf numFmtId="0" fontId="3" fillId="0" borderId="0" xfId="0" applyFont="1" applyAlignment="1">
      <alignment vertical="center" wrapText="1"/>
    </xf>
    <xf numFmtId="0" fontId="3" fillId="0" borderId="0" xfId="0" applyFont="1" applyAlignment="1"/>
    <xf numFmtId="0" fontId="2" fillId="2" borderId="0" xfId="0" applyFont="1" applyFill="1" applyAlignment="1"/>
    <xf numFmtId="0" fontId="3" fillId="2" borderId="0" xfId="0" applyFont="1" applyFill="1"/>
    <xf numFmtId="0" fontId="3" fillId="2" borderId="0" xfId="0" applyFont="1" applyFill="1" applyAlignment="1">
      <alignment vertical="center" wrapText="1"/>
    </xf>
    <xf numFmtId="0" fontId="3" fillId="2" borderId="0" xfId="0" applyFont="1" applyFill="1" applyAlignment="1"/>
    <xf numFmtId="0" fontId="5" fillId="2" borderId="0" xfId="0" applyFont="1" applyFill="1"/>
    <xf numFmtId="0" fontId="5" fillId="2" borderId="0" xfId="0" applyFont="1" applyFill="1" applyAlignment="1"/>
    <xf numFmtId="0" fontId="6" fillId="0" borderId="0" xfId="4"/>
    <xf numFmtId="0" fontId="14" fillId="0" borderId="0" xfId="4" applyFont="1"/>
    <xf numFmtId="0" fontId="15" fillId="0" borderId="0" xfId="0" applyFont="1"/>
    <xf numFmtId="0" fontId="0" fillId="0" borderId="0" xfId="0" applyAlignment="1">
      <alignment horizontal="right"/>
    </xf>
    <xf numFmtId="0" fontId="0" fillId="0" borderId="0" xfId="0" applyAlignment="1">
      <alignment horizontal="left"/>
    </xf>
    <xf numFmtId="0" fontId="0" fillId="0" borderId="0" xfId="0" applyFont="1"/>
    <xf numFmtId="0" fontId="0" fillId="0" borderId="0" xfId="4" applyFont="1"/>
    <xf numFmtId="0" fontId="7" fillId="2" borderId="0" xfId="0" applyFont="1" applyFill="1" applyAlignment="1"/>
    <xf numFmtId="0" fontId="5" fillId="0" borderId="0" xfId="0" applyFont="1"/>
    <xf numFmtId="0" fontId="5" fillId="4" borderId="0" xfId="0" applyFont="1" applyFill="1" applyAlignment="1">
      <alignment vertical="center"/>
    </xf>
    <xf numFmtId="0" fontId="5" fillId="2" borderId="0" xfId="0" applyFont="1" applyFill="1" applyAlignment="1">
      <alignment vertical="center"/>
    </xf>
    <xf numFmtId="0" fontId="16" fillId="2" borderId="0" xfId="0" applyFont="1" applyFill="1"/>
    <xf numFmtId="0" fontId="17" fillId="0" borderId="0" xfId="5" applyFont="1"/>
    <xf numFmtId="0" fontId="5" fillId="2" borderId="1" xfId="0" applyFont="1" applyFill="1" applyBorder="1" applyAlignment="1">
      <alignment horizontal="center" vertical="center" wrapText="1"/>
    </xf>
    <xf numFmtId="0" fontId="5" fillId="2" borderId="5" xfId="0" applyFont="1" applyFill="1" applyBorder="1" applyAlignment="1">
      <alignment horizontal="left" vertical="center"/>
    </xf>
    <xf numFmtId="3" fontId="5" fillId="4" borderId="0" xfId="0" applyNumberFormat="1" applyFont="1" applyFill="1" applyBorder="1" applyAlignment="1">
      <alignment horizontal="center" vertical="center"/>
    </xf>
    <xf numFmtId="0" fontId="3" fillId="2" borderId="0" xfId="0" applyFont="1" applyFill="1" applyAlignment="1">
      <alignment vertical="center"/>
    </xf>
    <xf numFmtId="0" fontId="12" fillId="2" borderId="0" xfId="0" applyFont="1" applyFill="1" applyAlignment="1">
      <alignment horizontal="left" vertical="center"/>
    </xf>
    <xf numFmtId="0" fontId="12" fillId="2" borderId="0" xfId="0" applyFont="1" applyFill="1" applyAlignment="1">
      <alignment vertical="center" wrapText="1"/>
    </xf>
    <xf numFmtId="0" fontId="13" fillId="2" borderId="0" xfId="0" applyFont="1" applyFill="1" applyAlignment="1">
      <alignment horizontal="right" vertical="center"/>
    </xf>
    <xf numFmtId="0" fontId="13" fillId="2" borderId="0" xfId="0" applyFont="1" applyFill="1" applyAlignment="1"/>
    <xf numFmtId="0" fontId="13" fillId="2" borderId="0" xfId="0" applyFont="1" applyFill="1"/>
    <xf numFmtId="0" fontId="13" fillId="2" borderId="0" xfId="0" applyFont="1" applyFill="1" applyAlignment="1">
      <alignment horizontal="right"/>
    </xf>
    <xf numFmtId="0" fontId="5" fillId="0" borderId="0" xfId="0" applyFont="1" applyAlignment="1">
      <alignment vertical="center"/>
    </xf>
    <xf numFmtId="0" fontId="5" fillId="2" borderId="0" xfId="0" applyFont="1" applyFill="1" applyBorder="1" applyAlignment="1">
      <alignment vertical="center"/>
    </xf>
    <xf numFmtId="3" fontId="5" fillId="4" borderId="0" xfId="0" applyNumberFormat="1" applyFont="1" applyFill="1" applyBorder="1" applyAlignment="1">
      <alignment vertical="center"/>
    </xf>
    <xf numFmtId="3" fontId="5" fillId="2" borderId="0" xfId="0" applyNumberFormat="1" applyFont="1" applyFill="1" applyBorder="1" applyAlignment="1">
      <alignment vertical="center"/>
    </xf>
    <xf numFmtId="0" fontId="5" fillId="4" borderId="0" xfId="0" applyFont="1" applyFill="1" applyAlignment="1">
      <alignment vertical="center" wrapText="1"/>
    </xf>
    <xf numFmtId="0" fontId="8" fillId="2" borderId="0" xfId="0" applyFont="1" applyFill="1" applyAlignment="1">
      <alignment vertical="center"/>
    </xf>
    <xf numFmtId="176" fontId="5" fillId="2" borderId="1" xfId="0" applyNumberFormat="1" applyFont="1" applyFill="1" applyBorder="1" applyAlignment="1">
      <alignment vertical="center" shrinkToFit="1"/>
    </xf>
    <xf numFmtId="3" fontId="5" fillId="2" borderId="0" xfId="0" applyNumberFormat="1" applyFont="1" applyFill="1" applyAlignment="1">
      <alignment horizontal="center" vertical="center"/>
    </xf>
    <xf numFmtId="3" fontId="5" fillId="2" borderId="0" xfId="0" quotePrefix="1" applyNumberFormat="1" applyFont="1" applyFill="1" applyAlignment="1">
      <alignment vertical="center"/>
    </xf>
    <xf numFmtId="0" fontId="16" fillId="2" borderId="0" xfId="0" applyFont="1" applyFill="1" applyAlignment="1">
      <alignment vertical="center"/>
    </xf>
    <xf numFmtId="0" fontId="3" fillId="0" borderId="0" xfId="0" applyFont="1" applyAlignment="1">
      <alignment vertical="center"/>
    </xf>
    <xf numFmtId="0" fontId="13" fillId="2" borderId="0" xfId="0" applyFont="1" applyFill="1" applyAlignment="1">
      <alignment vertical="center"/>
    </xf>
    <xf numFmtId="0" fontId="13" fillId="0" borderId="0" xfId="0" applyFont="1" applyAlignment="1">
      <alignment vertical="center"/>
    </xf>
    <xf numFmtId="0" fontId="7" fillId="2" borderId="0" xfId="0" applyFont="1" applyFill="1" applyAlignment="1">
      <alignment vertical="center"/>
    </xf>
    <xf numFmtId="0" fontId="2" fillId="2" borderId="0" xfId="0" applyFont="1" applyFill="1" applyAlignment="1">
      <alignment vertical="center"/>
    </xf>
    <xf numFmtId="3" fontId="5" fillId="2" borderId="0" xfId="0" applyNumberFormat="1" applyFont="1" applyFill="1" applyBorder="1" applyAlignment="1">
      <alignment vertical="center" shrinkToFit="1"/>
    </xf>
    <xf numFmtId="3" fontId="5" fillId="0" borderId="0" xfId="0" applyNumberFormat="1" applyFont="1" applyFill="1" applyBorder="1" applyAlignment="1">
      <alignment vertical="center"/>
    </xf>
    <xf numFmtId="38" fontId="5" fillId="0" borderId="1" xfId="1" applyFont="1" applyFill="1" applyBorder="1" applyAlignment="1">
      <alignment horizontal="right" vertical="center" shrinkToFit="1"/>
    </xf>
    <xf numFmtId="38" fontId="5" fillId="2" borderId="1" xfId="1" applyFont="1" applyFill="1" applyBorder="1" applyAlignment="1">
      <alignment horizontal="right" vertical="center" shrinkToFit="1"/>
    </xf>
    <xf numFmtId="177" fontId="5" fillId="2" borderId="1" xfId="0" applyNumberFormat="1" applyFont="1" applyFill="1" applyBorder="1" applyAlignment="1">
      <alignment vertical="center" shrinkToFit="1"/>
    </xf>
    <xf numFmtId="177" fontId="5" fillId="2" borderId="6" xfId="0" applyNumberFormat="1" applyFont="1" applyFill="1" applyBorder="1" applyAlignment="1">
      <alignment vertical="center" shrinkToFit="1"/>
    </xf>
    <xf numFmtId="0" fontId="22" fillId="0" borderId="0" xfId="4" applyFont="1" applyAlignment="1">
      <alignment vertical="center"/>
    </xf>
    <xf numFmtId="0" fontId="23" fillId="0" borderId="0" xfId="4" applyFont="1" applyAlignment="1">
      <alignment horizontal="center" vertical="center"/>
    </xf>
    <xf numFmtId="0" fontId="25" fillId="0" borderId="0" xfId="4" applyFont="1" applyAlignment="1">
      <alignment vertical="center"/>
    </xf>
    <xf numFmtId="38" fontId="0" fillId="0" borderId="0" xfId="1" applyFont="1" applyFill="1" applyBorder="1" applyAlignment="1" applyProtection="1">
      <alignment horizontal="center" vertical="center"/>
      <protection locked="0"/>
    </xf>
    <xf numFmtId="0" fontId="6" fillId="0" borderId="0" xfId="4" applyFont="1" applyAlignment="1">
      <alignment vertical="center"/>
    </xf>
    <xf numFmtId="0" fontId="27" fillId="0" borderId="0" xfId="4" applyFont="1" applyAlignment="1">
      <alignment horizontal="center" vertical="center"/>
    </xf>
    <xf numFmtId="0" fontId="27" fillId="0" borderId="0" xfId="4" applyFont="1" applyAlignment="1">
      <alignment vertical="center"/>
    </xf>
    <xf numFmtId="0" fontId="6" fillId="0" borderId="3" xfId="4" applyFont="1" applyBorder="1" applyAlignment="1">
      <alignment horizontal="left" vertical="center"/>
    </xf>
    <xf numFmtId="0" fontId="27" fillId="0" borderId="0" xfId="4" applyFont="1" applyAlignment="1">
      <alignment horizontal="right" vertical="center"/>
    </xf>
    <xf numFmtId="0" fontId="6" fillId="0" borderId="0" xfId="4" applyFont="1" applyAlignment="1">
      <alignment horizontal="center" vertical="center"/>
    </xf>
    <xf numFmtId="0" fontId="28" fillId="0" borderId="0" xfId="4" applyFont="1" applyAlignment="1">
      <alignment vertical="center"/>
    </xf>
    <xf numFmtId="0" fontId="18" fillId="0" borderId="0" xfId="4" applyFont="1"/>
    <xf numFmtId="0" fontId="0" fillId="0" borderId="17" xfId="0" applyBorder="1" applyAlignment="1">
      <alignment horizontal="center" vertical="top"/>
    </xf>
    <xf numFmtId="0" fontId="0" fillId="0" borderId="0" xfId="0" applyFill="1" applyBorder="1"/>
    <xf numFmtId="0" fontId="0" fillId="0" borderId="0" xfId="0" applyFill="1" applyBorder="1" applyAlignment="1">
      <alignment horizontal="left" vertical="top" wrapText="1"/>
    </xf>
    <xf numFmtId="0" fontId="0" fillId="0" borderId="10" xfId="0" applyFill="1" applyBorder="1" applyAlignment="1">
      <alignment horizontal="left" vertical="top" wrapText="1"/>
    </xf>
    <xf numFmtId="0" fontId="31" fillId="0" borderId="0" xfId="0" applyFont="1"/>
    <xf numFmtId="0" fontId="27" fillId="3" borderId="1" xfId="4" applyFont="1" applyFill="1" applyBorder="1" applyAlignment="1" applyProtection="1">
      <alignment horizontal="center" vertical="center"/>
      <protection locked="0"/>
    </xf>
    <xf numFmtId="0" fontId="6" fillId="3" borderId="1" xfId="4" applyFont="1" applyFill="1" applyBorder="1" applyAlignment="1" applyProtection="1">
      <alignment horizontal="center" vertical="center"/>
      <protection locked="0"/>
    </xf>
    <xf numFmtId="0" fontId="20" fillId="3" borderId="1" xfId="4" applyFont="1" applyFill="1" applyBorder="1" applyAlignment="1" applyProtection="1">
      <alignment horizontal="center" vertical="center"/>
      <protection locked="0"/>
    </xf>
    <xf numFmtId="0" fontId="0" fillId="0" borderId="4" xfId="0" applyBorder="1"/>
    <xf numFmtId="0" fontId="15" fillId="0" borderId="2" xfId="0" applyFont="1" applyBorder="1"/>
    <xf numFmtId="0" fontId="0" fillId="0" borderId="2" xfId="0" applyBorder="1"/>
    <xf numFmtId="0" fontId="0" fillId="0" borderId="10" xfId="0" applyBorder="1"/>
    <xf numFmtId="0" fontId="14" fillId="0" borderId="10" xfId="4" applyFont="1" applyBorder="1"/>
    <xf numFmtId="0" fontId="15" fillId="0" borderId="10" xfId="0" applyFont="1" applyBorder="1"/>
    <xf numFmtId="0" fontId="0" fillId="0" borderId="0" xfId="0" applyBorder="1"/>
    <xf numFmtId="0" fontId="14" fillId="0" borderId="0" xfId="4" applyFont="1" applyBorder="1"/>
    <xf numFmtId="0" fontId="15" fillId="0" borderId="0" xfId="0" applyFont="1" applyBorder="1"/>
    <xf numFmtId="0" fontId="26" fillId="0" borderId="18" xfId="0" applyFont="1" applyFill="1" applyBorder="1" applyAlignment="1">
      <alignment horizontal="left" vertical="top" wrapText="1"/>
    </xf>
    <xf numFmtId="0" fontId="3" fillId="0" borderId="18" xfId="0" applyFont="1" applyFill="1" applyBorder="1" applyAlignment="1">
      <alignment horizontal="left" vertical="top" wrapText="1" shrinkToFit="1"/>
    </xf>
    <xf numFmtId="0" fontId="0" fillId="0" borderId="0" xfId="0" applyFont="1" applyFill="1" applyBorder="1"/>
    <xf numFmtId="0" fontId="6" fillId="0" borderId="2" xfId="4" applyFont="1" applyFill="1" applyBorder="1" applyAlignment="1" applyProtection="1">
      <alignment horizontal="center" vertical="center"/>
      <protection locked="0"/>
    </xf>
    <xf numFmtId="0" fontId="0" fillId="0" borderId="18" xfId="0" applyFill="1" applyBorder="1" applyAlignment="1">
      <alignment horizontal="center" vertical="top"/>
    </xf>
    <xf numFmtId="0" fontId="20" fillId="0" borderId="2" xfId="4" applyFont="1" applyFill="1" applyBorder="1" applyAlignment="1" applyProtection="1">
      <alignment horizontal="center" vertical="center"/>
      <protection locked="0"/>
    </xf>
    <xf numFmtId="0" fontId="3" fillId="0" borderId="0" xfId="0" applyFont="1" applyFill="1"/>
    <xf numFmtId="0" fontId="3" fillId="0" borderId="0" xfId="0" applyFont="1" applyFill="1" applyAlignment="1">
      <alignment vertical="center"/>
    </xf>
    <xf numFmtId="0" fontId="5" fillId="0" borderId="0" xfId="0" applyFont="1" applyFill="1"/>
    <xf numFmtId="0" fontId="0" fillId="0" borderId="0" xfId="0" applyBorder="1" applyAlignment="1">
      <alignment horizontal="right" vertical="center"/>
    </xf>
    <xf numFmtId="0" fontId="36" fillId="2" borderId="0" xfId="0" applyFont="1" applyFill="1" applyAlignment="1">
      <alignment vertical="center"/>
    </xf>
    <xf numFmtId="38" fontId="5" fillId="0" borderId="1" xfId="7" applyFont="1" applyFill="1" applyBorder="1" applyAlignment="1">
      <alignment horizontal="right" vertical="center" shrinkToFit="1"/>
    </xf>
    <xf numFmtId="38" fontId="5" fillId="2" borderId="1" xfId="7" applyFont="1" applyFill="1" applyBorder="1" applyAlignment="1">
      <alignment horizontal="right" vertical="center" shrinkToFit="1"/>
    </xf>
    <xf numFmtId="38" fontId="5" fillId="2" borderId="1" xfId="7" applyFont="1" applyFill="1" applyBorder="1" applyAlignment="1">
      <alignment vertical="center"/>
    </xf>
    <xf numFmtId="0" fontId="3" fillId="2" borderId="3" xfId="0" applyFont="1" applyFill="1" applyBorder="1"/>
    <xf numFmtId="0" fontId="37" fillId="2" borderId="0" xfId="0" applyFont="1" applyFill="1"/>
    <xf numFmtId="38" fontId="5" fillId="3" borderId="1" xfId="7" applyFont="1" applyFill="1" applyBorder="1" applyAlignment="1" applyProtection="1">
      <alignment horizontal="right" vertical="center" shrinkToFit="1"/>
      <protection locked="0"/>
    </xf>
    <xf numFmtId="3" fontId="5" fillId="3" borderId="1" xfId="0" applyNumberFormat="1" applyFont="1" applyFill="1" applyBorder="1" applyAlignment="1" applyProtection="1">
      <alignment horizontal="center" vertical="center"/>
      <protection locked="0"/>
    </xf>
    <xf numFmtId="38" fontId="5" fillId="3" borderId="1" xfId="1" applyFont="1" applyFill="1" applyBorder="1" applyAlignment="1" applyProtection="1">
      <alignment horizontal="right" vertical="center" shrinkToFit="1"/>
      <protection locked="0"/>
    </xf>
    <xf numFmtId="3" fontId="5" fillId="3" borderId="0" xfId="0" applyNumberFormat="1" applyFont="1" applyFill="1" applyBorder="1" applyAlignment="1" applyProtection="1">
      <alignment horizontal="center" vertical="center"/>
      <protection locked="0"/>
    </xf>
    <xf numFmtId="0" fontId="0" fillId="0" borderId="0" xfId="0" applyBorder="1" applyAlignment="1">
      <alignment vertical="center"/>
    </xf>
    <xf numFmtId="0" fontId="19" fillId="0" borderId="18" xfId="6" applyFill="1" applyBorder="1" applyAlignment="1">
      <alignment horizontal="center" vertical="center" wrapText="1"/>
    </xf>
    <xf numFmtId="38" fontId="43" fillId="0" borderId="1" xfId="7" applyFont="1" applyBorder="1" applyAlignment="1">
      <alignment vertical="center" shrinkToFit="1"/>
    </xf>
    <xf numFmtId="0" fontId="6" fillId="0" borderId="0" xfId="4" applyFill="1" applyBorder="1" applyAlignment="1">
      <alignment horizontal="left" vertical="top"/>
    </xf>
    <xf numFmtId="0" fontId="45" fillId="0" borderId="0" xfId="4" applyFont="1" applyAlignment="1">
      <alignment vertical="center"/>
    </xf>
    <xf numFmtId="3" fontId="5" fillId="0" borderId="0" xfId="0" applyNumberFormat="1" applyFont="1" applyFill="1" applyAlignment="1" applyProtection="1">
      <alignment horizontal="center" vertical="center"/>
    </xf>
    <xf numFmtId="178" fontId="5" fillId="2" borderId="1" xfId="0" applyNumberFormat="1" applyFont="1" applyFill="1" applyBorder="1" applyAlignment="1">
      <alignment vertical="center"/>
    </xf>
    <xf numFmtId="178" fontId="5" fillId="3" borderId="1" xfId="0" applyNumberFormat="1" applyFont="1" applyFill="1" applyBorder="1" applyAlignment="1" applyProtection="1">
      <alignment vertical="center"/>
      <protection locked="0"/>
    </xf>
    <xf numFmtId="178" fontId="5" fillId="4" borderId="1" xfId="0" applyNumberFormat="1" applyFont="1" applyFill="1" applyBorder="1" applyAlignment="1">
      <alignment vertical="center"/>
    </xf>
    <xf numFmtId="38" fontId="5" fillId="2" borderId="4" xfId="7" applyFont="1" applyFill="1" applyBorder="1" applyAlignment="1">
      <alignment horizontal="right" vertical="center" shrinkToFit="1"/>
    </xf>
    <xf numFmtId="38" fontId="5" fillId="0" borderId="7" xfId="7" applyFont="1" applyFill="1" applyBorder="1" applyAlignment="1">
      <alignment horizontal="right" vertical="center" shrinkToFit="1"/>
    </xf>
    <xf numFmtId="0" fontId="46" fillId="2" borderId="0" xfId="0" applyFont="1" applyFill="1" applyAlignment="1">
      <alignment horizontal="right" vertical="center"/>
    </xf>
    <xf numFmtId="38" fontId="5" fillId="2" borderId="4" xfId="1" applyFont="1" applyFill="1" applyBorder="1" applyAlignment="1">
      <alignment horizontal="right" vertical="center" shrinkToFit="1"/>
    </xf>
    <xf numFmtId="38" fontId="5" fillId="0" borderId="7" xfId="1" applyFont="1" applyFill="1" applyBorder="1" applyAlignment="1">
      <alignment horizontal="right" vertical="center" shrinkToFit="1"/>
    </xf>
    <xf numFmtId="0" fontId="39" fillId="0" borderId="0" xfId="0" applyFont="1"/>
    <xf numFmtId="0" fontId="39" fillId="0" borderId="0" xfId="0" applyFont="1" applyFill="1" applyBorder="1"/>
    <xf numFmtId="38" fontId="49" fillId="2" borderId="20" xfId="7" applyFont="1" applyFill="1" applyBorder="1" applyAlignment="1">
      <alignment vertical="center"/>
    </xf>
    <xf numFmtId="38" fontId="5" fillId="2" borderId="8" xfId="7" applyFont="1" applyFill="1" applyBorder="1" applyAlignment="1">
      <alignment vertical="center"/>
    </xf>
    <xf numFmtId="38" fontId="8" fillId="2" borderId="20" xfId="1" applyFont="1" applyFill="1" applyBorder="1" applyAlignment="1">
      <alignment horizontal="right" vertical="center" shrinkToFit="1"/>
    </xf>
    <xf numFmtId="38" fontId="8" fillId="2" borderId="20" xfId="7" applyFont="1" applyFill="1" applyBorder="1" applyAlignment="1">
      <alignment horizontal="right" vertical="center" shrinkToFit="1"/>
    </xf>
    <xf numFmtId="0" fontId="50" fillId="0" borderId="0" xfId="0" applyFont="1"/>
    <xf numFmtId="0" fontId="51" fillId="0" borderId="0" xfId="0" applyFont="1" applyAlignment="1">
      <alignment horizontal="center"/>
    </xf>
    <xf numFmtId="38" fontId="39" fillId="0" borderId="0" xfId="0" applyNumberFormat="1" applyFont="1" applyAlignment="1">
      <alignment horizontal="right"/>
    </xf>
    <xf numFmtId="0" fontId="39" fillId="0" borderId="0" xfId="0" applyFont="1" applyFill="1" applyBorder="1" applyAlignment="1">
      <alignment horizontal="right"/>
    </xf>
    <xf numFmtId="0" fontId="39" fillId="0" borderId="0" xfId="0" applyFont="1" applyAlignment="1">
      <alignment horizontal="right"/>
    </xf>
    <xf numFmtId="0" fontId="0" fillId="0" borderId="0" xfId="0" applyFont="1" applyAlignment="1">
      <alignment vertical="distributed"/>
    </xf>
    <xf numFmtId="0" fontId="0" fillId="0" borderId="0" xfId="0" applyAlignment="1">
      <alignment vertical="distributed"/>
    </xf>
    <xf numFmtId="0" fontId="39" fillId="0" borderId="0" xfId="0" applyFont="1" applyAlignment="1">
      <alignment vertical="distributed"/>
    </xf>
    <xf numFmtId="0" fontId="0" fillId="0" borderId="0" xfId="0" applyFont="1" applyAlignment="1">
      <alignment vertical="center"/>
    </xf>
    <xf numFmtId="0" fontId="0" fillId="0" borderId="0" xfId="0" applyAlignment="1">
      <alignment vertical="center"/>
    </xf>
    <xf numFmtId="0" fontId="39" fillId="0" borderId="0" xfId="0" applyFont="1" applyAlignment="1">
      <alignment vertical="center"/>
    </xf>
    <xf numFmtId="38" fontId="0" fillId="0" borderId="0" xfId="7" applyFont="1">
      <alignment vertical="center"/>
    </xf>
    <xf numFmtId="38" fontId="50" fillId="0" borderId="0" xfId="0" applyNumberFormat="1" applyFont="1"/>
    <xf numFmtId="0" fontId="50" fillId="0" borderId="0" xfId="0" applyFont="1" applyAlignment="1">
      <alignment wrapText="1"/>
    </xf>
    <xf numFmtId="38" fontId="50" fillId="0" borderId="1" xfId="7" applyFont="1" applyBorder="1" applyAlignment="1">
      <alignment horizontal="center" vertical="center" wrapText="1"/>
    </xf>
    <xf numFmtId="0" fontId="50" fillId="0" borderId="1" xfId="0" applyFont="1" applyBorder="1" applyAlignment="1">
      <alignment horizontal="center" vertical="center" wrapText="1"/>
    </xf>
    <xf numFmtId="38" fontId="44" fillId="0" borderId="1" xfId="7" applyFont="1" applyBorder="1" applyAlignment="1">
      <alignment horizontal="center" vertical="center"/>
    </xf>
    <xf numFmtId="0" fontId="44" fillId="0" borderId="1" xfId="0" applyFont="1" applyBorder="1" applyAlignment="1">
      <alignment horizontal="center" vertical="center"/>
    </xf>
    <xf numFmtId="0" fontId="50" fillId="0" borderId="1" xfId="0" applyFont="1" applyBorder="1" applyAlignment="1">
      <alignment vertical="center" wrapText="1"/>
    </xf>
    <xf numFmtId="0" fontId="50" fillId="0" borderId="1" xfId="0" applyFont="1" applyBorder="1" applyAlignment="1">
      <alignment vertical="center"/>
    </xf>
    <xf numFmtId="38" fontId="50" fillId="0" borderId="1" xfId="0" applyNumberFormat="1" applyFont="1" applyBorder="1" applyAlignment="1">
      <alignment vertical="center"/>
    </xf>
    <xf numFmtId="38" fontId="50" fillId="0" borderId="1" xfId="7" applyFont="1" applyBorder="1" applyAlignment="1">
      <alignment vertical="center"/>
    </xf>
    <xf numFmtId="0" fontId="50" fillId="0" borderId="0" xfId="0" applyFont="1" applyAlignment="1">
      <alignment vertical="center"/>
    </xf>
    <xf numFmtId="0" fontId="50" fillId="7" borderId="0" xfId="0" applyFont="1" applyFill="1" applyAlignment="1">
      <alignment wrapText="1"/>
    </xf>
    <xf numFmtId="0" fontId="14" fillId="0" borderId="0" xfId="4" applyFont="1" applyBorder="1" applyAlignment="1">
      <alignment vertical="center"/>
    </xf>
    <xf numFmtId="0" fontId="15" fillId="0" borderId="0" xfId="0" applyFont="1" applyBorder="1" applyAlignment="1">
      <alignment vertical="center"/>
    </xf>
    <xf numFmtId="0" fontId="0" fillId="0" borderId="0" xfId="0" applyBorder="1" applyAlignment="1">
      <alignment horizontal="center" vertical="center"/>
    </xf>
    <xf numFmtId="0" fontId="54" fillId="0" borderId="0" xfId="0" applyFont="1" applyBorder="1" applyAlignment="1">
      <alignment horizontal="right" vertical="center"/>
    </xf>
    <xf numFmtId="0" fontId="3" fillId="2" borderId="18" xfId="0" applyFont="1" applyFill="1" applyBorder="1" applyAlignment="1">
      <alignment horizontal="left" vertical="top" wrapText="1"/>
    </xf>
    <xf numFmtId="0" fontId="19" fillId="2" borderId="18" xfId="6" applyFill="1" applyBorder="1" applyAlignment="1">
      <alignment horizontal="center" vertical="center" wrapText="1"/>
    </xf>
    <xf numFmtId="0" fontId="19" fillId="2" borderId="19" xfId="6" applyFill="1" applyBorder="1" applyAlignment="1">
      <alignment horizontal="center" vertical="center" wrapText="1"/>
    </xf>
    <xf numFmtId="0" fontId="0" fillId="0" borderId="0" xfId="0" applyAlignment="1">
      <alignment horizontal="center" vertical="center"/>
    </xf>
    <xf numFmtId="0" fontId="0" fillId="3" borderId="13" xfId="0" applyFill="1" applyBorder="1" applyAlignment="1" applyProtection="1">
      <alignment horizontal="left" vertical="top" wrapText="1"/>
      <protection locked="0"/>
    </xf>
    <xf numFmtId="0" fontId="11" fillId="3" borderId="13" xfId="0" applyFont="1" applyFill="1" applyBorder="1" applyAlignment="1" applyProtection="1">
      <alignment horizontal="left" vertical="top" wrapText="1"/>
      <protection locked="0"/>
    </xf>
    <xf numFmtId="0" fontId="6" fillId="0" borderId="0" xfId="4" applyFill="1" applyAlignment="1">
      <alignment horizontal="left" vertical="top"/>
    </xf>
    <xf numFmtId="0" fontId="0" fillId="0" borderId="0" xfId="4" applyFont="1" applyFill="1" applyAlignment="1">
      <alignment horizontal="left" vertical="top"/>
    </xf>
    <xf numFmtId="0" fontId="34" fillId="0" borderId="0" xfId="4" applyFont="1" applyFill="1" applyAlignment="1">
      <alignment horizontal="left" vertical="top" shrinkToFit="1"/>
    </xf>
    <xf numFmtId="38" fontId="31" fillId="3" borderId="0" xfId="7" applyFont="1" applyFill="1" applyAlignment="1" applyProtection="1">
      <alignment horizontal="center"/>
      <protection locked="0"/>
    </xf>
    <xf numFmtId="40" fontId="0" fillId="3" borderId="4" xfId="1" applyNumberFormat="1" applyFont="1" applyFill="1" applyBorder="1" applyAlignment="1" applyProtection="1">
      <alignment horizontal="center" vertical="center"/>
      <protection locked="0"/>
    </xf>
    <xf numFmtId="40" fontId="0" fillId="3" borderId="2" xfId="1" applyNumberFormat="1" applyFont="1" applyFill="1" applyBorder="1" applyAlignment="1" applyProtection="1">
      <alignment horizontal="center" vertical="center"/>
      <protection locked="0"/>
    </xf>
    <xf numFmtId="0" fontId="39" fillId="0" borderId="10" xfId="0" applyFont="1" applyBorder="1" applyAlignment="1" applyProtection="1">
      <alignment vertical="center" wrapText="1" shrinkToFit="1"/>
    </xf>
    <xf numFmtId="0" fontId="14" fillId="0" borderId="0" xfId="5" applyFont="1" applyAlignment="1">
      <alignment wrapText="1"/>
    </xf>
    <xf numFmtId="0" fontId="39" fillId="0" borderId="0" xfId="4" applyFont="1" applyAlignment="1">
      <alignment horizontal="left" vertical="center" shrinkToFit="1"/>
    </xf>
    <xf numFmtId="0" fontId="34" fillId="0" borderId="0" xfId="4" applyFont="1" applyAlignment="1">
      <alignment horizontal="left" vertical="center" shrinkToFit="1"/>
    </xf>
    <xf numFmtId="0" fontId="10" fillId="0" borderId="0" xfId="4" applyFont="1" applyAlignment="1">
      <alignment vertical="distributed" wrapText="1" shrinkToFit="1"/>
    </xf>
    <xf numFmtId="0" fontId="6" fillId="0" borderId="0" xfId="4" applyAlignment="1">
      <alignment horizontal="left" wrapText="1"/>
    </xf>
    <xf numFmtId="0" fontId="6" fillId="3" borderId="0" xfId="4" applyFill="1" applyAlignment="1" applyProtection="1">
      <alignment horizontal="center"/>
      <protection locked="0"/>
    </xf>
    <xf numFmtId="0" fontId="0" fillId="3" borderId="0" xfId="0" applyFill="1" applyAlignment="1" applyProtection="1">
      <alignment horizontal="center"/>
      <protection locked="0"/>
    </xf>
    <xf numFmtId="0" fontId="27" fillId="0" borderId="0" xfId="4" applyFont="1" applyAlignment="1">
      <alignment vertical="center" wrapText="1"/>
    </xf>
    <xf numFmtId="0" fontId="0" fillId="3" borderId="13" xfId="0" applyFill="1" applyBorder="1" applyAlignment="1" applyProtection="1">
      <alignment horizontal="left" vertical="center" wrapText="1"/>
      <protection locked="0"/>
    </xf>
    <xf numFmtId="0" fontId="0" fillId="3" borderId="0" xfId="4" applyFont="1" applyFill="1" applyAlignment="1" applyProtection="1">
      <alignment horizontal="center" vertical="center" shrinkToFit="1"/>
      <protection locked="0"/>
    </xf>
    <xf numFmtId="0" fontId="31" fillId="6" borderId="4" xfId="0" applyFont="1" applyFill="1" applyBorder="1" applyAlignment="1">
      <alignment horizontal="center" vertical="center" wrapText="1"/>
    </xf>
    <xf numFmtId="0" fontId="31" fillId="6" borderId="2" xfId="0" applyFont="1" applyFill="1" applyBorder="1" applyAlignment="1">
      <alignment horizontal="center" vertical="center" wrapText="1"/>
    </xf>
    <xf numFmtId="0" fontId="31" fillId="6" borderId="3" xfId="0" applyFont="1" applyFill="1" applyBorder="1" applyAlignment="1">
      <alignment horizontal="center" vertical="center" wrapText="1"/>
    </xf>
    <xf numFmtId="0" fontId="29" fillId="5" borderId="15" xfId="4" applyFont="1" applyFill="1" applyBorder="1" applyAlignment="1">
      <alignment horizontal="center" vertical="center"/>
    </xf>
    <xf numFmtId="0" fontId="29" fillId="5" borderId="16" xfId="4" applyFont="1" applyFill="1" applyBorder="1" applyAlignment="1">
      <alignment horizontal="center" vertical="center"/>
    </xf>
    <xf numFmtId="0" fontId="19" fillId="0" borderId="0" xfId="6" applyAlignment="1">
      <alignment horizontal="right" vertical="center"/>
    </xf>
    <xf numFmtId="0" fontId="3" fillId="2" borderId="18" xfId="0" applyFont="1" applyFill="1" applyBorder="1" applyAlignment="1">
      <alignment horizontal="left" vertical="top" wrapText="1" shrinkToFit="1"/>
    </xf>
    <xf numFmtId="0" fontId="0" fillId="3" borderId="4" xfId="0" applyFill="1" applyBorder="1" applyAlignment="1" applyProtection="1">
      <alignment horizontal="center" wrapText="1"/>
      <protection locked="0"/>
    </xf>
    <xf numFmtId="0" fontId="0" fillId="3" borderId="2" xfId="0" applyFill="1" applyBorder="1" applyAlignment="1" applyProtection="1">
      <alignment horizontal="center" wrapText="1"/>
      <protection locked="0"/>
    </xf>
    <xf numFmtId="0" fontId="0" fillId="3" borderId="3" xfId="0" applyFill="1" applyBorder="1" applyAlignment="1" applyProtection="1">
      <alignment horizontal="center" wrapText="1"/>
      <protection locked="0"/>
    </xf>
    <xf numFmtId="0" fontId="0" fillId="3" borderId="4" xfId="0" applyFill="1" applyBorder="1" applyAlignment="1" applyProtection="1">
      <alignment horizontal="center"/>
      <protection locked="0"/>
    </xf>
    <xf numFmtId="0" fontId="0" fillId="3" borderId="2" xfId="0" applyFill="1" applyBorder="1" applyAlignment="1" applyProtection="1">
      <alignment horizontal="center"/>
      <protection locked="0"/>
    </xf>
    <xf numFmtId="0" fontId="0" fillId="3" borderId="3" xfId="0" applyFill="1" applyBorder="1" applyAlignment="1" applyProtection="1">
      <alignment horizontal="center"/>
      <protection locked="0"/>
    </xf>
    <xf numFmtId="0" fontId="26" fillId="2" borderId="18" xfId="0" applyFont="1" applyFill="1" applyBorder="1" applyAlignment="1">
      <alignment horizontal="left" vertical="top" wrapText="1"/>
    </xf>
    <xf numFmtId="0" fontId="3" fillId="6" borderId="4" xfId="0" applyFont="1" applyFill="1" applyBorder="1" applyAlignment="1"/>
    <xf numFmtId="0" fontId="3" fillId="6" borderId="2" xfId="0" applyFont="1" applyFill="1" applyBorder="1" applyAlignment="1"/>
    <xf numFmtId="0" fontId="3" fillId="6" borderId="3" xfId="0" applyFont="1" applyFill="1" applyBorder="1" applyAlignment="1"/>
    <xf numFmtId="0" fontId="12" fillId="2" borderId="0" xfId="0" applyFont="1" applyFill="1" applyAlignment="1">
      <alignment horizontal="left" vertical="center" wrapText="1"/>
    </xf>
    <xf numFmtId="0" fontId="5" fillId="6" borderId="0" xfId="0" applyFont="1" applyFill="1" applyBorder="1" applyAlignment="1">
      <alignment horizontal="center" vertical="center" shrinkToFit="1"/>
    </xf>
    <xf numFmtId="0" fontId="8" fillId="6" borderId="0" xfId="0" applyFont="1" applyFill="1" applyAlignment="1">
      <alignment vertical="center" wrapText="1"/>
    </xf>
    <xf numFmtId="0" fontId="35" fillId="6" borderId="0" xfId="0" applyFont="1" applyFill="1" applyBorder="1" applyAlignment="1">
      <alignment horizontal="center" vertical="center" shrinkToFit="1"/>
    </xf>
    <xf numFmtId="3" fontId="5" fillId="6" borderId="0" xfId="0" applyNumberFormat="1" applyFont="1" applyFill="1" applyBorder="1" applyAlignment="1">
      <alignment horizontal="center" vertical="center" shrinkToFit="1"/>
    </xf>
    <xf numFmtId="0" fontId="41" fillId="6" borderId="0" xfId="0" applyFont="1" applyFill="1" applyBorder="1" applyAlignment="1">
      <alignment horizontal="center" vertical="center" shrinkToFit="1"/>
    </xf>
    <xf numFmtId="0" fontId="3" fillId="6" borderId="4" xfId="0" applyFont="1" applyFill="1" applyBorder="1" applyAlignment="1">
      <alignment horizontal="center" wrapText="1"/>
    </xf>
    <xf numFmtId="0" fontId="3" fillId="6" borderId="2" xfId="0" applyFont="1" applyFill="1" applyBorder="1" applyAlignment="1">
      <alignment horizontal="center" wrapText="1"/>
    </xf>
    <xf numFmtId="0" fontId="3" fillId="6" borderId="3" xfId="0" applyFont="1" applyFill="1" applyBorder="1" applyAlignment="1">
      <alignment horizontal="center" wrapText="1"/>
    </xf>
    <xf numFmtId="0" fontId="35" fillId="6" borderId="0" xfId="0" applyFont="1" applyFill="1" applyBorder="1" applyAlignment="1">
      <alignment vertical="center" shrinkToFit="1"/>
    </xf>
    <xf numFmtId="38" fontId="8" fillId="6" borderId="0" xfId="7" applyFont="1" applyFill="1" applyBorder="1" applyAlignment="1">
      <alignment horizontal="center" vertical="center" shrinkToFit="1"/>
    </xf>
    <xf numFmtId="0" fontId="5" fillId="2" borderId="0" xfId="0" applyFont="1" applyFill="1" applyAlignment="1">
      <alignment horizontal="center" vertical="center"/>
    </xf>
    <xf numFmtId="3" fontId="5" fillId="2" borderId="0" xfId="0" applyNumberFormat="1" applyFont="1" applyFill="1" applyAlignment="1">
      <alignment horizontal="center" vertical="center"/>
    </xf>
    <xf numFmtId="0" fontId="13" fillId="6" borderId="0" xfId="0" applyFont="1" applyFill="1" applyBorder="1" applyAlignment="1">
      <alignment horizontal="center" vertical="center" shrinkToFit="1"/>
    </xf>
    <xf numFmtId="0" fontId="42" fillId="6" borderId="0" xfId="0" applyFont="1" applyFill="1" applyBorder="1" applyAlignment="1">
      <alignment horizontal="center" vertical="center" shrinkToFit="1"/>
    </xf>
    <xf numFmtId="0" fontId="5" fillId="4" borderId="5" xfId="0" applyFont="1" applyFill="1" applyBorder="1" applyAlignment="1">
      <alignment horizontal="left" vertical="center" wrapText="1"/>
    </xf>
    <xf numFmtId="0" fontId="5" fillId="4" borderId="0" xfId="0" applyFont="1" applyFill="1" applyBorder="1" applyAlignment="1">
      <alignment horizontal="left" vertical="center" wrapText="1"/>
    </xf>
    <xf numFmtId="0" fontId="5" fillId="2" borderId="7"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3" borderId="4" xfId="0" applyFont="1" applyFill="1" applyBorder="1" applyAlignment="1" applyProtection="1">
      <alignment horizontal="center" vertical="center"/>
      <protection locked="0"/>
    </xf>
    <xf numFmtId="0" fontId="5" fillId="3" borderId="2" xfId="0" applyFont="1" applyFill="1" applyBorder="1" applyAlignment="1" applyProtection="1">
      <alignment horizontal="center" vertical="center"/>
      <protection locked="0"/>
    </xf>
    <xf numFmtId="0" fontId="5" fillId="3" borderId="3" xfId="0" applyFont="1" applyFill="1" applyBorder="1" applyAlignment="1" applyProtection="1">
      <alignment horizontal="center" vertical="center"/>
      <protection locked="0"/>
    </xf>
    <xf numFmtId="0" fontId="5" fillId="2" borderId="9"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14" xfId="0" applyFont="1" applyFill="1" applyBorder="1" applyAlignment="1">
      <alignment horizontal="center" vertical="center" wrapText="1"/>
    </xf>
    <xf numFmtId="3" fontId="5" fillId="3" borderId="1" xfId="0" applyNumberFormat="1" applyFont="1" applyFill="1" applyBorder="1" applyAlignment="1" applyProtection="1">
      <alignment horizontal="right" vertical="center" shrinkToFit="1"/>
      <protection locked="0"/>
    </xf>
    <xf numFmtId="0" fontId="5" fillId="2" borderId="4" xfId="0" applyFont="1" applyFill="1" applyBorder="1" applyAlignment="1">
      <alignment horizontal="left" vertical="center"/>
    </xf>
    <xf numFmtId="0" fontId="5" fillId="2" borderId="2" xfId="0" applyFont="1" applyFill="1" applyBorder="1" applyAlignment="1">
      <alignment horizontal="left" vertical="center"/>
    </xf>
    <xf numFmtId="0" fontId="5" fillId="2" borderId="3" xfId="0" applyFont="1" applyFill="1" applyBorder="1" applyAlignment="1">
      <alignment horizontal="left" vertical="center"/>
    </xf>
    <xf numFmtId="0" fontId="5" fillId="2" borderId="7" xfId="0" applyFont="1" applyFill="1" applyBorder="1" applyAlignment="1">
      <alignment horizontal="center" vertical="center" textRotation="255"/>
    </xf>
    <xf numFmtId="0" fontId="5" fillId="2" borderId="8" xfId="0" applyFont="1" applyFill="1" applyBorder="1" applyAlignment="1">
      <alignment horizontal="center" vertical="center" textRotation="255"/>
    </xf>
    <xf numFmtId="0" fontId="5" fillId="2" borderId="6" xfId="0" applyFont="1" applyFill="1" applyBorder="1" applyAlignment="1">
      <alignment horizontal="center" vertical="center" textRotation="255"/>
    </xf>
    <xf numFmtId="3" fontId="8" fillId="6" borderId="0" xfId="0" applyNumberFormat="1" applyFont="1" applyFill="1" applyBorder="1" applyAlignment="1">
      <alignment horizontal="center" vertical="center" shrinkToFit="1"/>
    </xf>
    <xf numFmtId="0" fontId="50" fillId="0" borderId="1" xfId="0" applyFont="1" applyBorder="1" applyAlignment="1">
      <alignment horizontal="center" vertical="center"/>
    </xf>
    <xf numFmtId="38" fontId="50" fillId="0" borderId="4" xfId="7" applyFont="1" applyBorder="1" applyAlignment="1">
      <alignment horizontal="center" vertical="center"/>
    </xf>
    <xf numFmtId="38" fontId="50" fillId="0" borderId="3" xfId="7" applyFont="1" applyBorder="1" applyAlignment="1">
      <alignment horizontal="center" vertical="center"/>
    </xf>
    <xf numFmtId="38" fontId="50" fillId="0" borderId="7" xfId="7" applyFont="1" applyBorder="1" applyAlignment="1">
      <alignment horizontal="center" vertical="center"/>
    </xf>
    <xf numFmtId="38" fontId="50" fillId="0" borderId="6" xfId="7" applyFont="1" applyBorder="1" applyAlignment="1">
      <alignment horizontal="center" vertical="center"/>
    </xf>
    <xf numFmtId="0" fontId="50" fillId="7" borderId="1" xfId="0" applyFont="1" applyFill="1" applyBorder="1" applyAlignment="1">
      <alignment horizontal="center" vertical="center" wrapText="1"/>
    </xf>
    <xf numFmtId="38" fontId="50" fillId="0" borderId="1" xfId="7" applyFont="1" applyBorder="1" applyAlignment="1">
      <alignment horizontal="center" vertical="center" wrapText="1"/>
    </xf>
  </cellXfs>
  <cellStyles count="8">
    <cellStyle name="ハイパーリンク" xfId="6" builtinId="8"/>
    <cellStyle name="桁区切り" xfId="7" builtinId="6"/>
    <cellStyle name="桁区切り 2" xfId="1" xr:uid="{00000000-0005-0000-0000-000000000000}"/>
    <cellStyle name="標準" xfId="0" builtinId="0"/>
    <cellStyle name="標準 2" xfId="2" xr:uid="{00000000-0005-0000-0000-000002000000}"/>
    <cellStyle name="標準 2 2" xfId="3" xr:uid="{00000000-0005-0000-0000-000003000000}"/>
    <cellStyle name="標準 3" xfId="4" xr:uid="{00000000-0005-0000-0000-000004000000}"/>
    <cellStyle name="標準 3 2" xfId="5" xr:uid="{00000000-0005-0000-0000-000005000000}"/>
  </cellStyles>
  <dxfs count="8">
    <dxf>
      <font>
        <b val="0"/>
        <i/>
        <color rgb="FFFF0000"/>
      </font>
    </dxf>
    <dxf>
      <font>
        <b val="0"/>
        <i/>
        <color rgb="FFFF0000"/>
      </font>
    </dxf>
    <dxf>
      <font>
        <color theme="7" tint="0.79998168889431442"/>
      </font>
    </dxf>
    <dxf>
      <font>
        <color theme="7" tint="0.79998168889431442"/>
      </font>
    </dxf>
    <dxf>
      <font>
        <b/>
        <i val="0"/>
      </font>
    </dxf>
    <dxf>
      <font>
        <color theme="0"/>
      </font>
    </dxf>
    <dxf>
      <font>
        <b/>
        <i val="0"/>
      </font>
    </dxf>
    <dxf>
      <font>
        <color theme="7" tint="0.79998168889431442"/>
      </font>
    </dxf>
  </dxfs>
  <tableStyles count="0" defaultTableStyle="TableStyleMedium9" defaultPivotStyle="PivotStyleLight16"/>
  <colors>
    <mruColors>
      <color rgb="FFFFFF99"/>
      <color rgb="FFFFFFCC"/>
      <color rgb="FFCCFFFF"/>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190500</xdr:colOff>
      <xdr:row>14</xdr:row>
      <xdr:rowOff>158750</xdr:rowOff>
    </xdr:from>
    <xdr:to>
      <xdr:col>20</xdr:col>
      <xdr:colOff>158750</xdr:colOff>
      <xdr:row>16</xdr:row>
      <xdr:rowOff>44450</xdr:rowOff>
    </xdr:to>
    <xdr:sp macro="" textlink="">
      <xdr:nvSpPr>
        <xdr:cNvPr id="3" name="大かっこ 2">
          <a:extLst>
            <a:ext uri="{FF2B5EF4-FFF2-40B4-BE49-F238E27FC236}">
              <a16:creationId xmlns:a16="http://schemas.microsoft.com/office/drawing/2014/main" id="{B709B380-1FEF-40D4-B164-377626D75C91}"/>
            </a:ext>
          </a:extLst>
        </xdr:cNvPr>
        <xdr:cNvSpPr/>
      </xdr:nvSpPr>
      <xdr:spPr>
        <a:xfrm>
          <a:off x="2762250" y="3314700"/>
          <a:ext cx="3263900" cy="4762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AA370-54B6-43A9-B603-500CCAD99950}">
  <dimension ref="A1:C8"/>
  <sheetViews>
    <sheetView workbookViewId="0">
      <selection activeCell="A8" sqref="A8"/>
    </sheetView>
  </sheetViews>
  <sheetFormatPr defaultRowHeight="13"/>
  <cols>
    <col min="2" max="2" width="3.26953125" bestFit="1" customWidth="1"/>
  </cols>
  <sheetData>
    <row r="1" spans="1:3">
      <c r="A1">
        <f>第７号様式!B60</f>
        <v>0</v>
      </c>
      <c r="B1" t="s">
        <v>147</v>
      </c>
      <c r="C1" s="134" t="s">
        <v>139</v>
      </c>
    </row>
    <row r="2" spans="1:3">
      <c r="A2">
        <f>第７号様式!B62</f>
        <v>0</v>
      </c>
      <c r="B2" t="s">
        <v>148</v>
      </c>
      <c r="C2" s="134" t="s">
        <v>140</v>
      </c>
    </row>
    <row r="3" spans="1:3">
      <c r="A3">
        <f>第７号様式!B64</f>
        <v>0</v>
      </c>
      <c r="B3" t="s">
        <v>149</v>
      </c>
      <c r="C3" s="134" t="s">
        <v>141</v>
      </c>
    </row>
    <row r="4" spans="1:3">
      <c r="A4">
        <f>第７号様式!B66</f>
        <v>0</v>
      </c>
      <c r="B4" t="s">
        <v>150</v>
      </c>
      <c r="C4" s="134" t="s">
        <v>142</v>
      </c>
    </row>
    <row r="5" spans="1:3">
      <c r="A5">
        <f>第７号様式!B68</f>
        <v>0</v>
      </c>
      <c r="B5" t="s">
        <v>151</v>
      </c>
      <c r="C5" s="134" t="s">
        <v>143</v>
      </c>
    </row>
    <row r="6" spans="1:3">
      <c r="A6">
        <f>第７号様式!B75</f>
        <v>0</v>
      </c>
      <c r="B6" t="s">
        <v>152</v>
      </c>
      <c r="C6" s="134" t="s">
        <v>144</v>
      </c>
    </row>
    <row r="7" spans="1:3">
      <c r="A7">
        <f>第７号様式!B77</f>
        <v>0</v>
      </c>
      <c r="B7" t="s">
        <v>153</v>
      </c>
      <c r="C7" s="134" t="s">
        <v>145</v>
      </c>
    </row>
    <row r="8" spans="1:3">
      <c r="A8">
        <f>第７号様式!B79</f>
        <v>0</v>
      </c>
      <c r="B8" t="s">
        <v>154</v>
      </c>
      <c r="C8" s="134" t="s">
        <v>146</v>
      </c>
    </row>
  </sheetData>
  <sheetProtection algorithmName="SHA-512" hashValue="qbInQwqCsaSthj6K3pZRzoiFuuWy69JCZ3TnJnGdQGryxUmvq7AtzF6oVzLnB9hgVxnd5QKIo/h6uwGm/IQQMg==" saltValue="9C+z5GrBxbReM1WG4Tr8Ng==" spinCount="100000" sheet="1" objects="1" scenarios="1"/>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V80"/>
  <sheetViews>
    <sheetView showGridLines="0" tabSelected="1" view="pageBreakPreview" zoomScale="78" zoomScaleNormal="100" zoomScaleSheetLayoutView="78" workbookViewId="0">
      <pane ySplit="4" topLeftCell="A5" activePane="bottomLeft" state="frozen"/>
      <selection pane="bottomLeft" activeCell="X10" sqref="X10"/>
    </sheetView>
  </sheetViews>
  <sheetFormatPr defaultRowHeight="13"/>
  <cols>
    <col min="1" max="17" width="4.08984375" customWidth="1"/>
    <col min="18" max="20" width="4.81640625" customWidth="1"/>
    <col min="21" max="21" width="3.90625" style="117" customWidth="1"/>
  </cols>
  <sheetData>
    <row r="1" spans="1:21" ht="18">
      <c r="A1" s="65" t="s">
        <v>93</v>
      </c>
    </row>
    <row r="2" spans="1:21">
      <c r="A2" s="10"/>
    </row>
    <row r="3" spans="1:21">
      <c r="P3" s="170"/>
      <c r="Q3" s="170"/>
      <c r="R3" s="170"/>
      <c r="S3" s="170"/>
      <c r="T3" s="170"/>
    </row>
    <row r="4" spans="1:21">
      <c r="P4" s="169" t="s">
        <v>87</v>
      </c>
      <c r="Q4" s="169"/>
      <c r="R4" s="169"/>
      <c r="S4" s="169"/>
      <c r="T4" s="169"/>
    </row>
    <row r="7" spans="1:21">
      <c r="A7" s="10" t="s">
        <v>56</v>
      </c>
    </row>
    <row r="8" spans="1:21">
      <c r="K8" t="s">
        <v>108</v>
      </c>
    </row>
    <row r="10" spans="1:21" ht="33.5" customHeight="1">
      <c r="K10" s="157" t="s">
        <v>24</v>
      </c>
      <c r="L10" s="157"/>
      <c r="M10" s="157"/>
      <c r="N10" s="155"/>
      <c r="O10" s="155"/>
      <c r="P10" s="155"/>
      <c r="Q10" s="155"/>
      <c r="R10" s="155"/>
      <c r="S10" s="155"/>
      <c r="T10" s="155"/>
    </row>
    <row r="11" spans="1:21" s="67" customFormat="1">
      <c r="K11" s="106"/>
      <c r="L11" s="106"/>
      <c r="M11" s="106"/>
      <c r="N11" s="68"/>
      <c r="O11" s="68"/>
      <c r="P11" s="68"/>
      <c r="Q11" s="68"/>
      <c r="R11" s="68"/>
      <c r="S11" s="68"/>
      <c r="T11" s="68"/>
      <c r="U11" s="118"/>
    </row>
    <row r="12" spans="1:21" ht="33.5" customHeight="1">
      <c r="K12" s="158" t="s">
        <v>94</v>
      </c>
      <c r="L12" s="157"/>
      <c r="M12" s="157"/>
      <c r="N12" s="156"/>
      <c r="O12" s="156"/>
      <c r="P12" s="156"/>
      <c r="Q12" s="156"/>
      <c r="R12" s="156"/>
      <c r="S12" s="156"/>
      <c r="T12" s="156"/>
    </row>
    <row r="13" spans="1:21" s="67" customFormat="1">
      <c r="K13" s="106"/>
      <c r="L13" s="106"/>
      <c r="M13" s="106"/>
      <c r="N13" s="69"/>
      <c r="O13" s="69"/>
      <c r="P13" s="69"/>
      <c r="Q13" s="69"/>
      <c r="R13" s="69"/>
      <c r="S13" s="69"/>
      <c r="T13" s="69"/>
      <c r="U13" s="118"/>
    </row>
    <row r="14" spans="1:21" ht="33.5" customHeight="1">
      <c r="K14" s="159" t="s">
        <v>88</v>
      </c>
      <c r="L14" s="159"/>
      <c r="M14" s="159"/>
      <c r="N14" s="155"/>
      <c r="O14" s="155"/>
      <c r="P14" s="155"/>
      <c r="Q14" s="155"/>
      <c r="R14" s="155"/>
      <c r="S14" s="155"/>
      <c r="T14" s="155"/>
    </row>
    <row r="16" spans="1:21" ht="33.5" customHeight="1">
      <c r="K16" s="165" t="s">
        <v>101</v>
      </c>
      <c r="L16" s="166"/>
      <c r="M16" s="166"/>
      <c r="N16" s="172"/>
      <c r="O16" s="172"/>
      <c r="P16" s="172"/>
      <c r="Q16" s="172"/>
      <c r="R16" s="172"/>
      <c r="S16" s="172"/>
      <c r="T16" s="172"/>
    </row>
    <row r="19" spans="1:21">
      <c r="A19" s="154" t="s">
        <v>95</v>
      </c>
      <c r="B19" s="154"/>
      <c r="C19" s="154"/>
      <c r="D19" s="154"/>
      <c r="E19" s="154"/>
      <c r="F19" s="154"/>
      <c r="G19" s="154"/>
      <c r="H19" s="154"/>
      <c r="I19" s="154"/>
      <c r="J19" s="154"/>
      <c r="K19" s="154"/>
      <c r="L19" s="154"/>
      <c r="M19" s="154"/>
      <c r="N19" s="154"/>
      <c r="O19" s="154"/>
      <c r="P19" s="154"/>
      <c r="Q19" s="154"/>
      <c r="R19" s="154"/>
      <c r="S19" s="154"/>
      <c r="T19" s="154"/>
    </row>
    <row r="21" spans="1:21">
      <c r="A21" s="15"/>
      <c r="B21" s="15"/>
      <c r="C21" s="15"/>
      <c r="D21" s="15"/>
      <c r="E21" s="15"/>
      <c r="F21" s="15"/>
      <c r="G21" s="15"/>
      <c r="H21" s="15"/>
      <c r="I21" s="15"/>
      <c r="J21" s="15"/>
      <c r="K21" s="15"/>
      <c r="L21" s="15"/>
      <c r="M21" s="15"/>
      <c r="N21" s="15"/>
      <c r="O21" s="15"/>
      <c r="P21" s="15"/>
      <c r="Q21" s="15"/>
      <c r="R21" s="15"/>
      <c r="S21" s="15"/>
    </row>
    <row r="22" spans="1:21">
      <c r="A22" s="15"/>
      <c r="B22" s="15"/>
      <c r="C22" s="15"/>
      <c r="D22" s="15"/>
      <c r="E22" s="15"/>
      <c r="F22" s="15"/>
      <c r="G22" s="15"/>
      <c r="H22" s="15"/>
      <c r="I22" s="15"/>
      <c r="J22" s="15"/>
      <c r="K22" s="15"/>
      <c r="L22" s="15"/>
      <c r="M22" s="15"/>
      <c r="N22" s="15"/>
      <c r="O22" s="15"/>
      <c r="P22" s="15"/>
      <c r="Q22" s="15"/>
      <c r="R22" s="15"/>
      <c r="S22" s="15"/>
    </row>
    <row r="23" spans="1:21" s="132" customFormat="1" ht="28.5" customHeight="1">
      <c r="A23" s="131"/>
      <c r="B23" s="173" t="s">
        <v>165</v>
      </c>
      <c r="C23" s="173"/>
      <c r="D23" s="173"/>
      <c r="E23" s="173"/>
      <c r="F23" s="173"/>
      <c r="G23" s="173"/>
      <c r="H23" s="173"/>
      <c r="I23" s="173"/>
      <c r="J23" s="173"/>
      <c r="K23" s="173"/>
      <c r="L23" s="173"/>
      <c r="M23" s="173"/>
      <c r="N23" s="131" t="s">
        <v>98</v>
      </c>
      <c r="O23" s="131"/>
      <c r="P23" s="131"/>
      <c r="Q23" s="131"/>
      <c r="R23" s="131"/>
      <c r="S23" s="131"/>
      <c r="U23" s="133"/>
    </row>
    <row r="24" spans="1:21" s="129" customFormat="1" ht="26" customHeight="1">
      <c r="A24" s="128"/>
      <c r="B24" s="167" t="s">
        <v>99</v>
      </c>
      <c r="C24" s="167"/>
      <c r="D24" s="167"/>
      <c r="E24" s="167"/>
      <c r="F24" s="167"/>
      <c r="G24" s="167"/>
      <c r="H24" s="167"/>
      <c r="I24" s="167"/>
      <c r="J24" s="167"/>
      <c r="K24" s="167"/>
      <c r="L24" s="167"/>
      <c r="M24" s="167"/>
      <c r="N24" s="167"/>
      <c r="O24" s="167"/>
      <c r="P24" s="167"/>
      <c r="Q24" s="167"/>
      <c r="R24" s="167"/>
      <c r="S24" s="167"/>
      <c r="T24" s="167"/>
      <c r="U24" s="130"/>
    </row>
    <row r="25" spans="1:21" s="129" customFormat="1" ht="26" customHeight="1">
      <c r="A25" s="128"/>
      <c r="B25" s="167"/>
      <c r="C25" s="167"/>
      <c r="D25" s="167"/>
      <c r="E25" s="167"/>
      <c r="F25" s="167"/>
      <c r="G25" s="167"/>
      <c r="H25" s="167"/>
      <c r="I25" s="167"/>
      <c r="J25" s="167"/>
      <c r="K25" s="167"/>
      <c r="L25" s="167"/>
      <c r="M25" s="167"/>
      <c r="N25" s="167"/>
      <c r="O25" s="167"/>
      <c r="P25" s="167"/>
      <c r="Q25" s="167"/>
      <c r="R25" s="167"/>
      <c r="S25" s="167"/>
      <c r="T25" s="167"/>
      <c r="U25" s="130"/>
    </row>
    <row r="26" spans="1:21">
      <c r="A26" s="15"/>
      <c r="B26" s="16"/>
      <c r="C26" s="15"/>
      <c r="D26" s="15"/>
      <c r="E26" s="15"/>
      <c r="F26" s="15"/>
      <c r="G26" s="15"/>
      <c r="H26" s="15"/>
      <c r="I26" s="15"/>
      <c r="J26" s="15"/>
      <c r="K26" s="15"/>
      <c r="L26" s="15"/>
      <c r="M26" s="15"/>
      <c r="N26" s="15"/>
      <c r="O26" s="15"/>
      <c r="P26" s="15"/>
      <c r="Q26" s="15"/>
      <c r="R26" s="15"/>
      <c r="S26" s="15"/>
    </row>
    <row r="27" spans="1:21">
      <c r="A27" s="15"/>
      <c r="B27" s="15"/>
      <c r="C27" s="15"/>
      <c r="D27" s="15"/>
      <c r="E27" s="15"/>
      <c r="F27" s="15"/>
      <c r="G27" s="15"/>
      <c r="H27" s="15"/>
      <c r="I27" s="15"/>
      <c r="J27" s="15"/>
      <c r="K27" s="15"/>
      <c r="L27" s="15"/>
      <c r="M27" s="15"/>
      <c r="N27" s="15"/>
      <c r="O27" s="15"/>
      <c r="P27" s="15"/>
      <c r="Q27" s="15"/>
      <c r="R27" s="15"/>
      <c r="S27" s="15"/>
    </row>
    <row r="29" spans="1:21" ht="26.5" customHeight="1">
      <c r="B29" s="168" t="s">
        <v>119</v>
      </c>
      <c r="C29" s="168"/>
      <c r="D29" s="168"/>
      <c r="E29" s="168"/>
      <c r="F29" s="168"/>
      <c r="G29" s="168"/>
      <c r="H29" s="168"/>
      <c r="I29" s="168"/>
      <c r="J29" s="168"/>
      <c r="K29" s="168"/>
      <c r="L29" s="168"/>
      <c r="M29" s="168"/>
      <c r="N29" s="168"/>
      <c r="O29" s="168"/>
      <c r="P29" s="168"/>
      <c r="Q29" s="168"/>
      <c r="R29" s="168"/>
      <c r="S29" s="168"/>
      <c r="T29" s="168"/>
    </row>
    <row r="30" spans="1:21" ht="5.5" customHeight="1">
      <c r="B30" s="10"/>
    </row>
    <row r="31" spans="1:21" ht="14">
      <c r="B31" s="10"/>
      <c r="M31" s="13" t="s">
        <v>14</v>
      </c>
      <c r="N31" s="160"/>
      <c r="O31" s="160"/>
      <c r="P31" s="160"/>
      <c r="Q31" s="160"/>
      <c r="R31" s="160"/>
      <c r="S31" t="s">
        <v>15</v>
      </c>
    </row>
    <row r="34" spans="1:22">
      <c r="B34" s="10" t="s">
        <v>16</v>
      </c>
    </row>
    <row r="35" spans="1:22">
      <c r="B35" s="10"/>
      <c r="C35" t="s">
        <v>57</v>
      </c>
    </row>
    <row r="36" spans="1:22" ht="14">
      <c r="M36" s="13" t="s">
        <v>14</v>
      </c>
      <c r="N36" s="160" t="str" cm="1">
        <f t="array" ref="N36">IF(AND(B60="",B62="",B64="",B66="",B68="",B75="",B77="",B79=""),"",SUM(IFERROR(V75:V79,0)))</f>
        <v/>
      </c>
      <c r="O36" s="160"/>
      <c r="P36" s="160"/>
      <c r="Q36" s="160"/>
      <c r="R36" s="160"/>
      <c r="S36" s="14" t="s">
        <v>15</v>
      </c>
    </row>
    <row r="39" spans="1:22">
      <c r="B39" s="11" t="s">
        <v>96</v>
      </c>
      <c r="C39" s="12"/>
      <c r="D39" s="12"/>
    </row>
    <row r="40" spans="1:22">
      <c r="B40" s="164" t="s">
        <v>97</v>
      </c>
      <c r="C40" s="164"/>
      <c r="D40" s="164"/>
      <c r="E40" s="164"/>
      <c r="F40" s="164"/>
      <c r="G40" s="164"/>
      <c r="H40" s="164"/>
      <c r="I40" s="164"/>
      <c r="J40" s="164"/>
      <c r="K40" s="164"/>
      <c r="L40" s="164"/>
      <c r="M40" s="164"/>
      <c r="N40" s="164"/>
      <c r="O40" s="164"/>
      <c r="P40" s="164"/>
      <c r="Q40" s="164"/>
      <c r="R40" s="164"/>
      <c r="S40" s="164"/>
    </row>
    <row r="41" spans="1:22">
      <c r="B41" s="164"/>
      <c r="C41" s="164"/>
      <c r="D41" s="164"/>
      <c r="E41" s="164"/>
      <c r="F41" s="164"/>
      <c r="G41" s="164"/>
      <c r="H41" s="164"/>
      <c r="I41" s="164"/>
      <c r="J41" s="164"/>
      <c r="K41" s="164"/>
      <c r="L41" s="164"/>
      <c r="M41" s="164"/>
      <c r="N41" s="164"/>
      <c r="O41" s="164"/>
      <c r="P41" s="164"/>
      <c r="Q41" s="164"/>
      <c r="R41" s="164"/>
      <c r="S41" s="164"/>
    </row>
    <row r="42" spans="1:22">
      <c r="B42" s="22"/>
      <c r="D42" s="12"/>
    </row>
    <row r="43" spans="1:22">
      <c r="A43" s="77"/>
      <c r="B43" s="78" t="s">
        <v>13</v>
      </c>
      <c r="C43" s="77"/>
      <c r="D43" s="79"/>
      <c r="E43" s="77"/>
      <c r="F43" s="77"/>
      <c r="G43" s="77"/>
      <c r="H43" s="77"/>
      <c r="I43" s="77"/>
      <c r="J43" s="77"/>
      <c r="K43" s="77"/>
      <c r="L43" s="77"/>
      <c r="M43" s="77"/>
      <c r="N43" s="77"/>
      <c r="O43" s="77"/>
      <c r="P43" s="77"/>
      <c r="Q43" s="77"/>
      <c r="R43" s="77"/>
      <c r="S43" s="77"/>
      <c r="T43" s="77"/>
    </row>
    <row r="44" spans="1:22" ht="33" customHeight="1">
      <c r="A44" s="80"/>
      <c r="B44" s="81"/>
      <c r="C44" s="80"/>
      <c r="D44" s="82"/>
      <c r="E44" s="80"/>
      <c r="F44" s="80"/>
      <c r="G44" s="80"/>
      <c r="H44" s="80"/>
      <c r="I44" s="80"/>
      <c r="J44" s="80"/>
      <c r="K44" s="80"/>
      <c r="L44" s="92" t="s">
        <v>86</v>
      </c>
      <c r="M44" s="174">
        <f>N12</f>
        <v>0</v>
      </c>
      <c r="N44" s="175"/>
      <c r="O44" s="175"/>
      <c r="P44" s="175"/>
      <c r="Q44" s="175"/>
      <c r="R44" s="175"/>
      <c r="S44" s="176"/>
      <c r="T44" s="80"/>
    </row>
    <row r="45" spans="1:22" ht="33" customHeight="1">
      <c r="A45" s="80"/>
      <c r="B45" s="81"/>
      <c r="C45" s="80"/>
      <c r="D45" s="82"/>
      <c r="E45" s="80"/>
      <c r="F45" s="80"/>
      <c r="G45" s="80"/>
      <c r="H45" s="80"/>
      <c r="I45" s="80"/>
      <c r="J45" s="80"/>
      <c r="K45" s="80"/>
      <c r="L45" s="92" t="s">
        <v>112</v>
      </c>
      <c r="M45" s="174">
        <f>N16</f>
        <v>0</v>
      </c>
      <c r="N45" s="175"/>
      <c r="O45" s="175"/>
      <c r="P45" s="175"/>
      <c r="Q45" s="175"/>
      <c r="R45" s="175"/>
      <c r="S45" s="176"/>
      <c r="T45" s="80"/>
    </row>
    <row r="46" spans="1:22" s="132" customFormat="1" ht="32.5" customHeight="1">
      <c r="A46" s="103"/>
      <c r="B46" s="147"/>
      <c r="C46" s="103"/>
      <c r="D46" s="148"/>
      <c r="E46" s="103"/>
      <c r="F46" s="103"/>
      <c r="G46" s="103"/>
      <c r="H46" s="103"/>
      <c r="I46" s="103"/>
      <c r="J46" s="103"/>
      <c r="K46" s="103" t="s">
        <v>92</v>
      </c>
      <c r="L46" s="103"/>
      <c r="M46" s="163" t="s">
        <v>172</v>
      </c>
      <c r="N46" s="163"/>
      <c r="O46" s="163"/>
      <c r="P46" s="163"/>
      <c r="Q46" s="163"/>
      <c r="R46" s="163"/>
      <c r="S46" s="163"/>
      <c r="T46" s="103"/>
      <c r="U46" s="133"/>
    </row>
    <row r="47" spans="1:22" s="132" customFormat="1" ht="22" customHeight="1">
      <c r="A47" s="103"/>
      <c r="B47" s="147"/>
      <c r="C47" s="103"/>
      <c r="D47" s="148"/>
      <c r="E47" s="103"/>
      <c r="F47" s="103"/>
      <c r="G47" s="103"/>
      <c r="H47" s="103"/>
      <c r="I47" s="103"/>
      <c r="J47" s="103"/>
      <c r="K47" s="150" t="s">
        <v>173</v>
      </c>
      <c r="L47" s="92" t="s">
        <v>169</v>
      </c>
      <c r="M47" s="71"/>
      <c r="N47" s="103" t="s">
        <v>166</v>
      </c>
      <c r="O47" s="103"/>
      <c r="P47" s="149" t="s">
        <v>168</v>
      </c>
      <c r="Q47" s="71" t="s">
        <v>171</v>
      </c>
      <c r="R47" s="103" t="s">
        <v>167</v>
      </c>
      <c r="S47" s="103"/>
      <c r="T47" s="103" t="s">
        <v>170</v>
      </c>
      <c r="U47" s="133"/>
      <c r="V47" s="132" t="str">
        <f>"（"&amp;IF(AND(M47="○",NOT(Q47="○")),N47,IF(AND(NOT(M47="○"),Q47="○"),R47,""))&amp;"）"</f>
        <v>（）</v>
      </c>
    </row>
    <row r="48" spans="1:22" ht="14">
      <c r="A48" s="70" t="s">
        <v>81</v>
      </c>
      <c r="B48" s="11"/>
      <c r="D48" s="12"/>
    </row>
    <row r="49" spans="1:21" ht="24" customHeight="1">
      <c r="B49" s="11"/>
      <c r="C49" s="74" t="s">
        <v>82</v>
      </c>
      <c r="D49" s="75"/>
      <c r="E49" s="76"/>
      <c r="F49" s="76"/>
      <c r="G49" s="181"/>
      <c r="H49" s="182"/>
      <c r="I49" s="182"/>
      <c r="J49" s="182"/>
      <c r="K49" s="182"/>
      <c r="L49" s="182"/>
      <c r="M49" s="182"/>
      <c r="N49" s="182"/>
      <c r="O49" s="182"/>
      <c r="P49" s="182"/>
      <c r="Q49" s="182"/>
      <c r="R49" s="182"/>
      <c r="S49" s="183"/>
    </row>
    <row r="50" spans="1:21" ht="24" customHeight="1">
      <c r="B50" s="11"/>
      <c r="C50" s="74" t="s">
        <v>83</v>
      </c>
      <c r="D50" s="75"/>
      <c r="E50" s="76"/>
      <c r="F50" s="76"/>
      <c r="G50" s="184"/>
      <c r="H50" s="185"/>
      <c r="I50" s="185"/>
      <c r="J50" s="185"/>
      <c r="K50" s="185"/>
      <c r="L50" s="185"/>
      <c r="M50" s="185"/>
      <c r="N50" s="185"/>
      <c r="O50" s="185"/>
      <c r="P50" s="185"/>
      <c r="Q50" s="185"/>
      <c r="R50" s="185"/>
      <c r="S50" s="186"/>
    </row>
    <row r="51" spans="1:21" ht="24" customHeight="1">
      <c r="B51" s="11"/>
      <c r="C51" s="74" t="s">
        <v>84</v>
      </c>
      <c r="D51" s="75"/>
      <c r="E51" s="76"/>
      <c r="F51" s="76"/>
      <c r="G51" s="184"/>
      <c r="H51" s="185"/>
      <c r="I51" s="185"/>
      <c r="J51" s="185"/>
      <c r="K51" s="185"/>
      <c r="L51" s="185"/>
      <c r="M51" s="185"/>
      <c r="N51" s="185"/>
      <c r="O51" s="185"/>
      <c r="P51" s="185"/>
      <c r="Q51" s="185"/>
      <c r="R51" s="185"/>
      <c r="S51" s="186"/>
    </row>
    <row r="52" spans="1:21">
      <c r="B52" s="11"/>
      <c r="D52" s="12"/>
    </row>
    <row r="53" spans="1:21">
      <c r="B53" s="11"/>
      <c r="D53" s="12"/>
    </row>
    <row r="54" spans="1:21" ht="14">
      <c r="A54" s="70" t="s">
        <v>114</v>
      </c>
      <c r="B54" s="11"/>
      <c r="D54" s="12"/>
    </row>
    <row r="55" spans="1:21">
      <c r="B55" s="11"/>
      <c r="D55" s="12"/>
    </row>
    <row r="56" spans="1:21" ht="13.5" thickBot="1"/>
    <row r="57" spans="1:21" ht="20" customHeight="1" thickBot="1">
      <c r="B57" s="177" t="s">
        <v>58</v>
      </c>
      <c r="C57" s="178"/>
      <c r="D57" s="178"/>
      <c r="E57" s="178"/>
      <c r="F57" s="178"/>
      <c r="G57" s="178"/>
      <c r="H57" s="178"/>
      <c r="I57" s="178"/>
      <c r="J57" s="178"/>
      <c r="K57" s="178"/>
      <c r="L57" s="178"/>
      <c r="M57" s="178"/>
      <c r="N57" s="178"/>
      <c r="O57" s="178"/>
      <c r="P57" s="178"/>
      <c r="Q57" s="178"/>
      <c r="R57" s="178"/>
      <c r="S57" s="178"/>
      <c r="T57" s="178"/>
    </row>
    <row r="58" spans="1:21" s="15" customFormat="1" ht="20" customHeight="1">
      <c r="B58" s="54" t="s">
        <v>78</v>
      </c>
      <c r="C58" s="58"/>
      <c r="D58" s="58"/>
      <c r="E58" s="58"/>
      <c r="F58" s="58"/>
      <c r="G58" s="58"/>
      <c r="H58" s="58"/>
      <c r="I58" s="58"/>
      <c r="J58" s="58"/>
      <c r="K58" s="58"/>
      <c r="L58" s="58"/>
      <c r="M58" s="58"/>
      <c r="N58" s="58"/>
      <c r="O58" s="58"/>
      <c r="P58" s="58"/>
      <c r="Q58" s="58"/>
      <c r="R58" s="58"/>
      <c r="S58" s="58"/>
      <c r="T58" s="58"/>
      <c r="U58" s="117"/>
    </row>
    <row r="59" spans="1:21" s="15" customFormat="1" ht="20" customHeight="1">
      <c r="B59" s="55" t="s">
        <v>59</v>
      </c>
      <c r="C59" s="58"/>
      <c r="D59" s="58"/>
      <c r="E59" s="58"/>
      <c r="F59" s="58"/>
      <c r="G59" s="58"/>
      <c r="H59" s="58"/>
      <c r="I59" s="58"/>
      <c r="J59" s="58"/>
      <c r="K59" s="58"/>
      <c r="L59" s="58"/>
      <c r="M59" s="58"/>
      <c r="N59" s="58"/>
      <c r="O59" s="58"/>
      <c r="P59" s="58"/>
      <c r="Q59" s="58"/>
      <c r="R59" s="58"/>
      <c r="S59" s="58"/>
      <c r="T59" s="58"/>
      <c r="U59" s="117"/>
    </row>
    <row r="60" spans="1:21" s="15" customFormat="1" ht="20" customHeight="1">
      <c r="B60" s="71"/>
      <c r="C60" s="59" t="s">
        <v>60</v>
      </c>
      <c r="D60" s="60" t="s">
        <v>61</v>
      </c>
      <c r="E60" s="58"/>
      <c r="F60" s="58"/>
      <c r="G60" s="58"/>
      <c r="H60" s="58"/>
      <c r="I60" s="58"/>
      <c r="J60" s="58"/>
      <c r="K60" s="58"/>
      <c r="L60" s="58"/>
      <c r="M60" s="58"/>
      <c r="N60" s="60"/>
      <c r="O60" s="60"/>
      <c r="P60" s="60"/>
      <c r="Q60" s="58"/>
      <c r="R60" s="58"/>
      <c r="S60" s="58"/>
      <c r="T60" s="58"/>
      <c r="U60" s="117"/>
    </row>
    <row r="61" spans="1:21" s="15" customFormat="1" ht="20" customHeight="1">
      <c r="B61" s="58"/>
      <c r="C61" s="59"/>
      <c r="D61" s="60"/>
      <c r="F61" s="58"/>
      <c r="G61" s="58"/>
      <c r="H61" s="58"/>
      <c r="I61" s="58"/>
      <c r="J61" s="58"/>
      <c r="K61" s="58"/>
      <c r="L61" s="58"/>
      <c r="M61" s="58"/>
      <c r="N61" s="60"/>
      <c r="O61" s="60"/>
      <c r="P61" s="60"/>
      <c r="Q61" s="62"/>
      <c r="R61" s="57"/>
      <c r="S61" s="57"/>
      <c r="T61" s="63"/>
      <c r="U61" s="117"/>
    </row>
    <row r="62" spans="1:21" s="15" customFormat="1" ht="20" customHeight="1">
      <c r="B62" s="71"/>
      <c r="C62" s="59" t="s">
        <v>62</v>
      </c>
      <c r="D62" s="60" t="s">
        <v>63</v>
      </c>
      <c r="E62" s="58"/>
      <c r="F62" s="58"/>
      <c r="G62" s="58"/>
      <c r="H62" s="58"/>
      <c r="I62" s="58"/>
      <c r="J62" s="58"/>
      <c r="K62" s="64" t="str">
        <f>IF(B62="○","消費税確定申告書の写しを添付してください","")</f>
        <v/>
      </c>
      <c r="L62" s="58"/>
      <c r="M62" s="58"/>
      <c r="N62" s="60"/>
      <c r="O62" s="60"/>
      <c r="P62" s="60"/>
      <c r="Q62" s="60"/>
      <c r="R62" s="58"/>
      <c r="S62" s="58"/>
      <c r="T62" s="58"/>
      <c r="U62" s="117"/>
    </row>
    <row r="63" spans="1:21" s="15" customFormat="1" ht="20" customHeight="1">
      <c r="B63" s="58"/>
      <c r="C63" s="59"/>
      <c r="D63" s="60"/>
      <c r="E63" s="56"/>
      <c r="F63" s="58"/>
      <c r="G63" s="58"/>
      <c r="H63" s="58"/>
      <c r="I63" s="58"/>
      <c r="J63" s="58"/>
      <c r="K63" s="58"/>
      <c r="L63" s="58"/>
      <c r="M63" s="58"/>
      <c r="N63" s="60"/>
      <c r="O63" s="60"/>
      <c r="P63" s="60"/>
      <c r="Q63" s="62"/>
      <c r="R63" s="57"/>
      <c r="S63" s="57"/>
      <c r="T63" s="63"/>
      <c r="U63" s="117"/>
    </row>
    <row r="64" spans="1:21" s="15" customFormat="1" ht="20" customHeight="1">
      <c r="B64" s="71"/>
      <c r="C64" s="59" t="s">
        <v>64</v>
      </c>
      <c r="D64" s="107" t="s">
        <v>113</v>
      </c>
      <c r="E64" s="58"/>
      <c r="F64" s="58"/>
      <c r="G64" s="58"/>
      <c r="H64" s="58"/>
      <c r="I64" s="58"/>
      <c r="J64" s="58"/>
      <c r="K64" s="58"/>
      <c r="L64" s="58"/>
      <c r="M64" s="58"/>
      <c r="N64" s="60"/>
      <c r="O64" s="60"/>
      <c r="P64" s="60"/>
      <c r="Q64" s="60"/>
      <c r="R64" s="58"/>
      <c r="S64" s="58"/>
      <c r="T64" s="58"/>
      <c r="U64" s="117"/>
    </row>
    <row r="65" spans="2:22" s="15" customFormat="1" ht="20" customHeight="1">
      <c r="B65" s="60"/>
      <c r="C65" s="59"/>
      <c r="D65" s="60"/>
      <c r="E65" s="64" t="str">
        <f>IF(B64="○","特定収入割合の計算表を添付","")</f>
        <v/>
      </c>
      <c r="F65" s="58"/>
      <c r="G65" s="58"/>
      <c r="H65" s="58"/>
      <c r="I65" s="58"/>
      <c r="J65" s="58"/>
      <c r="K65" s="58"/>
      <c r="L65" s="58"/>
      <c r="M65" s="58"/>
      <c r="N65" s="60"/>
      <c r="O65" s="60"/>
      <c r="P65" s="60"/>
      <c r="Q65" s="62" t="s">
        <v>65</v>
      </c>
      <c r="R65" s="161"/>
      <c r="S65" s="162"/>
      <c r="T65" s="61" t="s">
        <v>66</v>
      </c>
      <c r="U65" s="117"/>
    </row>
    <row r="66" spans="2:22" s="15" customFormat="1" ht="20" customHeight="1">
      <c r="B66" s="71"/>
      <c r="C66" s="59" t="s">
        <v>67</v>
      </c>
      <c r="D66" s="171" t="s">
        <v>68</v>
      </c>
      <c r="E66" s="171"/>
      <c r="F66" s="171"/>
      <c r="G66" s="171"/>
      <c r="H66" s="171"/>
      <c r="I66" s="171"/>
      <c r="J66" s="171"/>
      <c r="K66" s="171"/>
      <c r="L66" s="171"/>
      <c r="M66" s="171"/>
      <c r="N66" s="171"/>
      <c r="O66" s="171"/>
      <c r="P66" s="171"/>
      <c r="Q66" s="171"/>
      <c r="R66" s="171"/>
      <c r="S66" s="171"/>
      <c r="T66" s="171"/>
      <c r="U66" s="117"/>
    </row>
    <row r="67" spans="2:22" s="15" customFormat="1" ht="20" customHeight="1">
      <c r="B67" s="58"/>
      <c r="C67" s="59"/>
      <c r="D67" s="171"/>
      <c r="E67" s="171"/>
      <c r="F67" s="171"/>
      <c r="G67" s="171"/>
      <c r="H67" s="171"/>
      <c r="I67" s="171"/>
      <c r="J67" s="171"/>
      <c r="K67" s="171"/>
      <c r="L67" s="171"/>
      <c r="M67" s="171"/>
      <c r="N67" s="171"/>
      <c r="O67" s="171"/>
      <c r="P67" s="171"/>
      <c r="Q67" s="171"/>
      <c r="R67" s="171"/>
      <c r="S67" s="171"/>
      <c r="T67" s="171"/>
      <c r="U67" s="117"/>
    </row>
    <row r="68" spans="2:22" s="15" customFormat="1" ht="20" customHeight="1">
      <c r="B68" s="71"/>
      <c r="C68" s="59" t="s">
        <v>69</v>
      </c>
      <c r="D68" s="60" t="s">
        <v>70</v>
      </c>
      <c r="E68" s="58"/>
      <c r="F68" s="58"/>
      <c r="G68" s="58"/>
      <c r="H68" s="58"/>
      <c r="I68" s="58"/>
      <c r="J68" s="58"/>
      <c r="K68" s="58"/>
      <c r="L68" s="58"/>
      <c r="M68" s="58"/>
      <c r="N68" s="58"/>
      <c r="O68" s="58"/>
      <c r="P68" s="58"/>
      <c r="Q68" s="58"/>
      <c r="R68" s="58"/>
      <c r="S68" s="58"/>
      <c r="T68" s="58"/>
      <c r="U68" s="117"/>
    </row>
    <row r="69" spans="2:22" s="15" customFormat="1" ht="20" customHeight="1">
      <c r="B69" s="58"/>
      <c r="C69" s="58"/>
      <c r="D69" s="58"/>
      <c r="E69" s="58"/>
      <c r="F69" s="58"/>
      <c r="G69" s="58"/>
      <c r="H69" s="58"/>
      <c r="I69" s="58"/>
      <c r="J69" s="58"/>
      <c r="K69" s="58"/>
      <c r="L69" s="58"/>
      <c r="M69" s="58"/>
      <c r="N69" s="58"/>
      <c r="O69" s="58"/>
      <c r="P69" s="179" t="s">
        <v>91</v>
      </c>
      <c r="Q69" s="179"/>
      <c r="R69" s="179"/>
      <c r="S69" s="179"/>
      <c r="T69" s="179"/>
      <c r="U69" s="117"/>
    </row>
    <row r="70" spans="2:22" s="15" customFormat="1" ht="20" customHeight="1" thickBot="1">
      <c r="B70" s="58"/>
      <c r="C70" s="58"/>
      <c r="D70" s="58"/>
      <c r="E70" s="58"/>
      <c r="F70" s="58"/>
      <c r="G70" s="58"/>
      <c r="H70" s="58"/>
      <c r="I70" s="58"/>
      <c r="J70" s="58"/>
      <c r="K70" s="58"/>
      <c r="L70" s="58"/>
      <c r="M70" s="58"/>
      <c r="N70" s="58"/>
      <c r="O70" s="58"/>
      <c r="P70" s="58"/>
      <c r="Q70" s="58"/>
      <c r="R70" s="58"/>
      <c r="S70" s="58"/>
      <c r="T70" s="58"/>
      <c r="U70" s="117"/>
    </row>
    <row r="71" spans="2:22" s="15" customFormat="1" ht="20" customHeight="1" thickBot="1">
      <c r="B71" s="177" t="s">
        <v>71</v>
      </c>
      <c r="C71" s="178"/>
      <c r="D71" s="178"/>
      <c r="E71" s="178"/>
      <c r="F71" s="178"/>
      <c r="G71" s="178"/>
      <c r="H71" s="178"/>
      <c r="I71" s="178"/>
      <c r="J71" s="178"/>
      <c r="K71" s="178"/>
      <c r="L71" s="178"/>
      <c r="M71" s="178"/>
      <c r="N71" s="178"/>
      <c r="O71" s="178"/>
      <c r="P71" s="178"/>
      <c r="Q71" s="178"/>
      <c r="R71" s="178"/>
      <c r="S71" s="178"/>
      <c r="T71" s="178"/>
      <c r="U71" s="117"/>
    </row>
    <row r="72" spans="2:22" s="15" customFormat="1">
      <c r="B72" s="54" t="s">
        <v>79</v>
      </c>
      <c r="C72" s="58"/>
      <c r="D72" s="58"/>
      <c r="E72" s="58"/>
      <c r="F72" s="58"/>
      <c r="G72" s="58"/>
      <c r="H72" s="58"/>
      <c r="I72" s="58"/>
      <c r="J72" s="58"/>
      <c r="K72" s="58"/>
      <c r="L72" s="58"/>
      <c r="M72" s="58"/>
      <c r="N72" s="58"/>
      <c r="O72" s="58"/>
      <c r="P72" s="58"/>
      <c r="Q72" s="58"/>
      <c r="R72" s="58"/>
      <c r="S72" s="58"/>
      <c r="T72" s="58"/>
      <c r="U72" s="117"/>
    </row>
    <row r="73" spans="2:22" s="15" customFormat="1">
      <c r="B73" s="54" t="s">
        <v>80</v>
      </c>
      <c r="C73" s="58"/>
      <c r="D73" s="58"/>
      <c r="E73" s="58"/>
      <c r="F73" s="58"/>
      <c r="G73" s="58"/>
      <c r="H73" s="58"/>
      <c r="I73" s="58"/>
      <c r="J73" s="58"/>
      <c r="K73" s="58"/>
      <c r="L73" s="58"/>
      <c r="M73" s="58"/>
      <c r="N73" s="58"/>
      <c r="O73" s="58"/>
      <c r="P73" s="58"/>
      <c r="Q73" s="58"/>
      <c r="R73" s="58"/>
      <c r="S73" s="58"/>
      <c r="T73" s="58"/>
      <c r="U73" s="117"/>
    </row>
    <row r="74" spans="2:22" s="15" customFormat="1" ht="20" customHeight="1">
      <c r="B74" s="55" t="s">
        <v>59</v>
      </c>
      <c r="C74"/>
      <c r="D74" s="58"/>
      <c r="E74" s="58"/>
      <c r="F74" s="58"/>
      <c r="G74" s="58"/>
      <c r="H74" s="58"/>
      <c r="I74" s="58"/>
      <c r="J74" s="58"/>
      <c r="K74" s="58"/>
      <c r="L74" s="58"/>
      <c r="M74" s="58"/>
      <c r="N74" s="58"/>
      <c r="O74" s="58"/>
      <c r="P74" s="58"/>
      <c r="Q74" s="58"/>
      <c r="R74"/>
      <c r="S74"/>
      <c r="T74"/>
      <c r="V74" s="124" t="s">
        <v>118</v>
      </c>
    </row>
    <row r="75" spans="2:22" s="15" customFormat="1" ht="30.5" customHeight="1">
      <c r="B75" s="72"/>
      <c r="C75" s="66" t="s">
        <v>73</v>
      </c>
      <c r="D75" s="187" t="s">
        <v>72</v>
      </c>
      <c r="E75" s="187"/>
      <c r="F75" s="187"/>
      <c r="G75" s="187"/>
      <c r="H75" s="187"/>
      <c r="I75" s="187"/>
      <c r="J75" s="187"/>
      <c r="K75" s="187"/>
      <c r="L75" s="187"/>
      <c r="M75" s="187"/>
      <c r="N75" s="187"/>
      <c r="O75" s="187"/>
      <c r="P75" s="187"/>
      <c r="Q75" s="187"/>
      <c r="R75" s="152" t="s">
        <v>109</v>
      </c>
      <c r="S75" s="152"/>
      <c r="T75" s="153"/>
      <c r="V75" s="125" t="e">
        <f>'別紙概要A (全額控除等（課税売上割合95%以上）) '!J22</f>
        <v>#VALUE!</v>
      </c>
    </row>
    <row r="76" spans="2:22" s="85" customFormat="1">
      <c r="B76" s="86"/>
      <c r="C76" s="87"/>
      <c r="D76" s="83"/>
      <c r="E76" s="83"/>
      <c r="F76" s="83"/>
      <c r="G76" s="83"/>
      <c r="H76" s="83"/>
      <c r="I76" s="83"/>
      <c r="J76" s="83"/>
      <c r="K76" s="83"/>
      <c r="L76" s="83"/>
      <c r="M76" s="83"/>
      <c r="N76" s="83"/>
      <c r="O76" s="83"/>
      <c r="P76" s="83"/>
      <c r="Q76" s="83"/>
      <c r="R76" s="104"/>
      <c r="S76" s="104"/>
      <c r="T76" s="104"/>
      <c r="V76" s="126"/>
    </row>
    <row r="77" spans="2:22" s="15" customFormat="1" ht="30.5" customHeight="1">
      <c r="B77" s="73"/>
      <c r="C77" s="66" t="s">
        <v>74</v>
      </c>
      <c r="D77" s="180" t="s">
        <v>76</v>
      </c>
      <c r="E77" s="180"/>
      <c r="F77" s="180"/>
      <c r="G77" s="180"/>
      <c r="H77" s="180"/>
      <c r="I77" s="180"/>
      <c r="J77" s="180"/>
      <c r="K77" s="180"/>
      <c r="L77" s="180"/>
      <c r="M77" s="180"/>
      <c r="N77" s="180"/>
      <c r="O77" s="180"/>
      <c r="P77" s="180"/>
      <c r="Q77" s="180"/>
      <c r="R77" s="152" t="s">
        <v>110</v>
      </c>
      <c r="S77" s="152"/>
      <c r="T77" s="153"/>
      <c r="V77" s="125" t="e">
        <f>'別紙概要B (一括比例配分方式)'!J39</f>
        <v>#VALUE!</v>
      </c>
    </row>
    <row r="78" spans="2:22" s="85" customFormat="1">
      <c r="B78" s="88"/>
      <c r="C78" s="87"/>
      <c r="D78" s="84"/>
      <c r="E78" s="84"/>
      <c r="F78" s="84"/>
      <c r="G78" s="84"/>
      <c r="H78" s="84"/>
      <c r="I78" s="84"/>
      <c r="J78" s="84"/>
      <c r="K78" s="84"/>
      <c r="L78" s="84"/>
      <c r="M78" s="84"/>
      <c r="N78" s="84"/>
      <c r="O78" s="84"/>
      <c r="P78" s="84"/>
      <c r="Q78" s="84"/>
      <c r="R78" s="104"/>
      <c r="S78" s="104"/>
      <c r="T78" s="104"/>
      <c r="V78" s="126"/>
    </row>
    <row r="79" spans="2:22" s="15" customFormat="1" ht="30.5" customHeight="1">
      <c r="B79" s="72"/>
      <c r="C79" s="66" t="s">
        <v>75</v>
      </c>
      <c r="D79" s="151" t="s">
        <v>77</v>
      </c>
      <c r="E79" s="151"/>
      <c r="F79" s="151"/>
      <c r="G79" s="151"/>
      <c r="H79" s="151"/>
      <c r="I79" s="151"/>
      <c r="J79" s="151"/>
      <c r="K79" s="151"/>
      <c r="L79" s="151"/>
      <c r="M79" s="151"/>
      <c r="N79" s="151"/>
      <c r="O79" s="151"/>
      <c r="P79" s="151"/>
      <c r="Q79" s="151"/>
      <c r="R79" s="152" t="s">
        <v>111</v>
      </c>
      <c r="S79" s="152"/>
      <c r="T79" s="153"/>
      <c r="V79" s="125" t="e">
        <f>'別紙概要C (個別対応方式)'!J43</f>
        <v>#VALUE!</v>
      </c>
    </row>
    <row r="80" spans="2:22">
      <c r="U80" s="127"/>
    </row>
  </sheetData>
  <sheetProtection sheet="1" objects="1" scenarios="1"/>
  <mergeCells count="34">
    <mergeCell ref="B71:T71"/>
    <mergeCell ref="P69:T69"/>
    <mergeCell ref="M45:S45"/>
    <mergeCell ref="D77:Q77"/>
    <mergeCell ref="R75:T75"/>
    <mergeCell ref="R77:T77"/>
    <mergeCell ref="G49:S49"/>
    <mergeCell ref="G50:S50"/>
    <mergeCell ref="G51:S51"/>
    <mergeCell ref="D75:Q75"/>
    <mergeCell ref="B29:T29"/>
    <mergeCell ref="P4:T4"/>
    <mergeCell ref="P3:T3"/>
    <mergeCell ref="D66:T67"/>
    <mergeCell ref="N16:T16"/>
    <mergeCell ref="B23:M23"/>
    <mergeCell ref="M44:S44"/>
    <mergeCell ref="B57:T57"/>
    <mergeCell ref="D79:Q79"/>
    <mergeCell ref="R79:T79"/>
    <mergeCell ref="A19:T19"/>
    <mergeCell ref="N10:T10"/>
    <mergeCell ref="N12:T12"/>
    <mergeCell ref="N14:T14"/>
    <mergeCell ref="K10:M10"/>
    <mergeCell ref="K12:M12"/>
    <mergeCell ref="K14:M14"/>
    <mergeCell ref="N36:R36"/>
    <mergeCell ref="N31:R31"/>
    <mergeCell ref="R65:S65"/>
    <mergeCell ref="M46:S46"/>
    <mergeCell ref="B40:S41"/>
    <mergeCell ref="K16:M16"/>
    <mergeCell ref="B24:T25"/>
  </mergeCells>
  <phoneticPr fontId="1"/>
  <conditionalFormatting sqref="B60 B62 B64 B66 B68 B75:B79">
    <cfRule type="containsText" dxfId="7" priority="7" operator="containsText" text="複数選択不可">
      <formula>NOT(ISERROR(SEARCH("複数選択不可",B60)))</formula>
    </cfRule>
  </conditionalFormatting>
  <conditionalFormatting sqref="E65">
    <cfRule type="expression" dxfId="6" priority="5">
      <formula>#REF!="○"</formula>
    </cfRule>
  </conditionalFormatting>
  <conditionalFormatting sqref="K47">
    <cfRule type="expression" dxfId="5" priority="1">
      <formula>OR(AND(M47="○", NOT(Q47="○")),AND(NOT(M47="○"),Q47="○"))</formula>
    </cfRule>
  </conditionalFormatting>
  <conditionalFormatting sqref="K62">
    <cfRule type="expression" dxfId="4" priority="6">
      <formula>#REF!="○"</formula>
    </cfRule>
  </conditionalFormatting>
  <conditionalFormatting sqref="M47">
    <cfRule type="containsText" dxfId="3" priority="3" operator="containsText" text="複数選択不可">
      <formula>NOT(ISERROR(SEARCH("複数選択不可",M47)))</formula>
    </cfRule>
  </conditionalFormatting>
  <conditionalFormatting sqref="Q47">
    <cfRule type="containsText" dxfId="2" priority="2" operator="containsText" text="複数選択不可">
      <formula>NOT(ISERROR(SEARCH("複数選択不可",Q47)))</formula>
    </cfRule>
  </conditionalFormatting>
  <dataValidations count="7">
    <dataValidation type="list" allowBlank="1" showInputMessage="1" showErrorMessage="1" sqref="B75:B79 B60 B62 B64 B66 B68 M47 Q47" xr:uid="{EA6F8EA9-49D3-4E03-9AC0-37AD5801A47E}">
      <formula1>"　,○"</formula1>
    </dataValidation>
    <dataValidation allowBlank="1" showInputMessage="1" showErrorMessage="1" prompt="開設者（法人の場合は法人）の所在地" sqref="N10:T10" xr:uid="{C6A7AB87-6CF1-4E37-BFE9-0FCEA8185BE6}"/>
    <dataValidation allowBlank="1" showInputMessage="1" showErrorMessage="1" prompt="開設者（法人の場合は法人名称）" sqref="N12:T12" xr:uid="{A4D019D0-26CB-4F48-96F4-E78480F2E67A}"/>
    <dataValidation allowBlank="1" showInputMessage="1" showErrorMessage="1" prompt="病院、診療所、薬局、訪問看護事業所の名称" sqref="N16:T16" xr:uid="{E83EDFFE-AFB3-4210-8ACE-69A9DF7FFD5B}"/>
    <dataValidation allowBlank="1" showInputMessage="1" showErrorMessage="1" prompt="交付決定通知書を確認してください" sqref="B23" xr:uid="{866EACDC-0752-45A1-B5FB-F03B3259E136}"/>
    <dataValidation allowBlank="1" showInputMessage="1" showErrorMessage="1" prompt="補助金の「額の確定」通知を御確認ください" sqref="N31:R31" xr:uid="{83780B57-D3C2-4746-A1F9-544A79699A43}"/>
    <dataValidation allowBlank="1" showInputMessage="1" showErrorMessage="1" prompt="要返還額" sqref="N36:R36" xr:uid="{80146673-F8E8-4BE2-90D6-7A0BABABE812}"/>
  </dataValidations>
  <hyperlinks>
    <hyperlink ref="R75" location="'別紙概要 (全額控除等（課税売上割合95%以上）) '!A1" display="様式１(A)" xr:uid="{4413949B-1FA6-482C-86D4-3F95CC47890F}"/>
    <hyperlink ref="R77" location="'別紙概要 (一括比例配分方式)'!A1" display="様式１(B)" xr:uid="{72808A45-88D6-45D7-AA63-58A2F70FC78E}"/>
    <hyperlink ref="R79" location="'別紙概要 (個別対応方式)'!A1" display="様式１(C)" xr:uid="{A61A2CE1-A986-4317-A83C-C407676AD497}"/>
    <hyperlink ref="R75:T75" location="'別紙概要A (全額控除等（課税売上割合95%以上）) '!A1" display="→別紙概要(A)" xr:uid="{C80479D3-D899-4160-86E2-56CB5FDCC007}"/>
    <hyperlink ref="R77:T77" location="'別紙概要B (一括比例配分方式)'!A1" display="→別紙概要(B)" xr:uid="{8BF42341-A377-49D8-9173-5374383A3A6D}"/>
    <hyperlink ref="R79:T79" location="'別紙概要C (個別対応方式)'!A1" display="→別紙概要(C)" xr:uid="{DA6E41FB-A868-429E-A1F9-F8F136DD9316}"/>
    <hyperlink ref="P69" location="'別紙概要（返還なし）'!A1" display="→別紙概要（返還なし）" xr:uid="{A74251FE-48E2-4136-8D4F-ADEC08738271}"/>
  </hyperlinks>
  <printOptions horizontalCentered="1"/>
  <pageMargins left="0.51181102362204722" right="0.51181102362204722" top="0.55118110236220474" bottom="0.55118110236220474" header="0.31496062992125984" footer="0.31496062992125984"/>
  <pageSetup paperSize="9" orientation="portrait" verticalDpi="300" r:id="rId1"/>
  <headerFooter differentFirst="1">
    <oddFooter>&amp;R&amp;6&amp;F  &amp;A</oddFooter>
  </headerFooter>
  <rowBreaks count="1" manualBreakCount="1">
    <brk id="42" max="20"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K43"/>
  <sheetViews>
    <sheetView view="pageBreakPreview" zoomScale="85" zoomScaleNormal="100" zoomScaleSheetLayoutView="85" workbookViewId="0">
      <pane xSplit="1" ySplit="4" topLeftCell="B5" activePane="bottomRight" state="frozen"/>
      <selection activeCell="W12" sqref="W12"/>
      <selection pane="topRight" activeCell="W12" sqref="W12"/>
      <selection pane="bottomLeft" activeCell="W12" sqref="W12"/>
      <selection pane="bottomRight" activeCell="K13" sqref="K13"/>
    </sheetView>
  </sheetViews>
  <sheetFormatPr defaultColWidth="9" defaultRowHeight="13"/>
  <cols>
    <col min="1" max="1" width="3.08984375" style="3" customWidth="1"/>
    <col min="2" max="2" width="3.1796875" style="3" customWidth="1"/>
    <col min="3" max="5" width="8.08984375" style="1" customWidth="1"/>
    <col min="6" max="6" width="13.81640625" style="1" customWidth="1"/>
    <col min="7" max="7" width="17.6328125" style="1" customWidth="1"/>
    <col min="8" max="8" width="20" style="1" customWidth="1"/>
    <col min="9" max="9" width="16" style="1" customWidth="1"/>
    <col min="10" max="10" width="14.81640625" style="1" customWidth="1"/>
    <col min="11" max="11" width="16.36328125" style="1" customWidth="1"/>
    <col min="12" max="16384" width="9" style="1"/>
  </cols>
  <sheetData>
    <row r="1" spans="1:11" s="31" customFormat="1" ht="25.5" customHeight="1">
      <c r="A1" s="30"/>
      <c r="B1" s="30"/>
      <c r="I1" s="32" t="s">
        <v>42</v>
      </c>
    </row>
    <row r="2" spans="1:11" s="31" customFormat="1" ht="24" customHeight="1">
      <c r="A2" s="191" t="s">
        <v>17</v>
      </c>
      <c r="B2" s="191"/>
      <c r="C2" s="191"/>
      <c r="D2" s="191"/>
      <c r="E2" s="191"/>
      <c r="F2" s="191"/>
      <c r="G2" s="191"/>
      <c r="H2" s="191"/>
      <c r="I2" s="191"/>
      <c r="J2" s="191"/>
      <c r="K2" s="191"/>
    </row>
    <row r="3" spans="1:11" ht="21.75" customHeight="1">
      <c r="A3" s="17" t="s">
        <v>100</v>
      </c>
      <c r="B3" s="4"/>
      <c r="C3" s="5"/>
      <c r="D3" s="5"/>
      <c r="E3" s="5"/>
      <c r="F3" s="5"/>
      <c r="G3" s="5"/>
      <c r="H3" s="5"/>
      <c r="I3" s="5"/>
      <c r="J3" s="5"/>
      <c r="K3" s="5"/>
    </row>
    <row r="4" spans="1:11" ht="33.5" customHeight="1">
      <c r="A4" s="4"/>
      <c r="B4" s="4"/>
      <c r="C4" s="194" t="str">
        <f>IF(C19="－","　－　　",第７号様式!N12)</f>
        <v>　－　　</v>
      </c>
      <c r="D4" s="194"/>
      <c r="E4" s="194"/>
      <c r="F4" s="194"/>
      <c r="G4" s="194"/>
      <c r="H4" s="194"/>
      <c r="I4" s="5"/>
      <c r="J4" s="5"/>
      <c r="K4" s="5"/>
    </row>
    <row r="5" spans="1:11" ht="21.75" customHeight="1">
      <c r="A5" s="4"/>
      <c r="B5" s="4"/>
      <c r="C5" s="5"/>
      <c r="D5" s="5"/>
      <c r="E5" s="5"/>
      <c r="F5" s="5"/>
      <c r="G5" s="5"/>
      <c r="H5" s="5"/>
      <c r="I5" s="5"/>
      <c r="J5" s="5"/>
      <c r="K5" s="5"/>
    </row>
    <row r="6" spans="1:11" ht="21.75" customHeight="1">
      <c r="A6" s="17" t="s">
        <v>102</v>
      </c>
      <c r="B6" s="4"/>
      <c r="C6" s="5"/>
      <c r="D6" s="5"/>
      <c r="E6" s="5"/>
      <c r="F6" s="5"/>
      <c r="G6" s="5"/>
      <c r="H6" s="5"/>
      <c r="I6" s="5"/>
      <c r="J6" s="5"/>
      <c r="K6" s="5"/>
    </row>
    <row r="7" spans="1:11" ht="21.75" customHeight="1">
      <c r="A7" s="4"/>
      <c r="B7" s="4"/>
      <c r="C7" s="192" t="str">
        <f>IF(C19="－","　－　　",第７号様式!N10)</f>
        <v>　－　　</v>
      </c>
      <c r="D7" s="192"/>
      <c r="E7" s="192"/>
      <c r="F7" s="192"/>
      <c r="G7" s="192"/>
      <c r="H7" s="5"/>
      <c r="I7" s="5"/>
      <c r="J7" s="5"/>
      <c r="K7" s="5"/>
    </row>
    <row r="8" spans="1:11" ht="21.75" customHeight="1">
      <c r="A8" s="4"/>
      <c r="B8" s="4"/>
      <c r="C8" s="5"/>
      <c r="D8" s="5"/>
      <c r="E8" s="5"/>
      <c r="F8" s="5"/>
      <c r="G8" s="5"/>
      <c r="H8" s="5"/>
      <c r="I8" s="5"/>
      <c r="J8" s="5"/>
      <c r="K8" s="5"/>
    </row>
    <row r="9" spans="1:11" ht="21.75" customHeight="1">
      <c r="A9" s="17" t="s">
        <v>103</v>
      </c>
      <c r="B9" s="4"/>
      <c r="C9" s="5"/>
      <c r="D9" s="5"/>
      <c r="E9" s="5"/>
      <c r="F9" s="5"/>
      <c r="G9" s="5"/>
      <c r="H9" s="5"/>
      <c r="I9" s="5"/>
      <c r="J9" s="5"/>
      <c r="K9" s="5"/>
    </row>
    <row r="10" spans="1:11" ht="21.75" customHeight="1">
      <c r="A10" s="4"/>
      <c r="B10" s="4"/>
      <c r="C10" s="192" t="str">
        <f>IF(C19="－","　－　　",第７号様式!N16)</f>
        <v>　－　　</v>
      </c>
      <c r="D10" s="192"/>
      <c r="E10" s="192"/>
      <c r="F10" s="192"/>
      <c r="G10" s="192"/>
      <c r="H10" s="5"/>
      <c r="I10" s="5"/>
      <c r="J10" s="5"/>
      <c r="K10" s="5"/>
    </row>
    <row r="11" spans="1:11" ht="21.75" customHeight="1">
      <c r="A11" s="4"/>
      <c r="B11" s="4"/>
      <c r="C11" s="5"/>
      <c r="D11" s="5"/>
      <c r="E11" s="5"/>
      <c r="F11" s="5"/>
      <c r="G11" s="5"/>
      <c r="H11" s="5"/>
      <c r="I11" s="5"/>
      <c r="J11" s="5"/>
      <c r="K11" s="5"/>
    </row>
    <row r="12" spans="1:11" ht="21.75" customHeight="1">
      <c r="A12" s="17" t="s">
        <v>104</v>
      </c>
      <c r="B12" s="4"/>
      <c r="C12" s="5"/>
      <c r="D12" s="5"/>
      <c r="E12" s="5"/>
      <c r="F12" s="5"/>
      <c r="G12" s="5"/>
      <c r="H12" s="5"/>
      <c r="I12" s="5"/>
      <c r="J12" s="5"/>
      <c r="K12" s="5"/>
    </row>
    <row r="13" spans="1:11" ht="32" customHeight="1">
      <c r="A13" s="4" t="s">
        <v>11</v>
      </c>
      <c r="B13" s="4"/>
      <c r="C13" s="196" t="str">
        <f>第７号様式!M46&amp;第７号様式!V47</f>
        <v>令和６年度群馬県協定締結医療機関施設・設備整備事業補助金（）</v>
      </c>
      <c r="D13" s="196"/>
      <c r="E13" s="196"/>
      <c r="F13" s="196"/>
      <c r="G13" s="196"/>
      <c r="H13" s="196"/>
      <c r="I13" s="196"/>
      <c r="J13" s="5"/>
      <c r="K13" s="5"/>
    </row>
    <row r="14" spans="1:11" ht="21.75" customHeight="1">
      <c r="A14" s="4"/>
      <c r="B14" s="4"/>
      <c r="C14" s="5"/>
      <c r="D14" s="5"/>
      <c r="E14" s="5"/>
      <c r="F14" s="5"/>
      <c r="G14" s="5"/>
      <c r="H14" s="5"/>
      <c r="I14" s="5"/>
      <c r="J14" s="5"/>
      <c r="K14" s="5"/>
    </row>
    <row r="15" spans="1:11" ht="21.75" customHeight="1">
      <c r="A15" s="46" t="s">
        <v>105</v>
      </c>
      <c r="B15" s="4"/>
      <c r="C15" s="5"/>
      <c r="D15" s="5"/>
      <c r="E15" s="5"/>
      <c r="F15" s="5"/>
      <c r="G15" s="5"/>
      <c r="H15" s="5"/>
      <c r="I15" s="5"/>
      <c r="J15" s="89"/>
      <c r="K15" s="5"/>
    </row>
    <row r="16" spans="1:11" ht="21.75" customHeight="1">
      <c r="A16" s="4"/>
      <c r="B16" s="4"/>
      <c r="C16" s="195" t="str">
        <f>IF(C19="－","　－　　",第７号様式!N31)</f>
        <v>　－　　</v>
      </c>
      <c r="D16" s="195"/>
      <c r="E16" s="49" t="s">
        <v>10</v>
      </c>
      <c r="G16" s="5"/>
      <c r="H16" s="5"/>
      <c r="I16" s="5"/>
      <c r="J16" s="89"/>
      <c r="K16" s="5"/>
    </row>
    <row r="17" spans="1:11" ht="21.75" customHeight="1">
      <c r="A17" s="4"/>
      <c r="B17" s="4"/>
      <c r="C17" s="5"/>
      <c r="D17" s="5"/>
      <c r="E17" s="5"/>
      <c r="F17" s="5"/>
      <c r="G17" s="5"/>
      <c r="H17" s="5"/>
      <c r="I17" s="5"/>
      <c r="J17" s="89"/>
      <c r="K17" s="5"/>
    </row>
    <row r="18" spans="1:11" ht="21.75" customHeight="1">
      <c r="A18" s="17" t="s">
        <v>106</v>
      </c>
      <c r="B18" s="4"/>
      <c r="C18" s="5"/>
      <c r="D18" s="5"/>
      <c r="E18" s="5"/>
      <c r="F18" s="5"/>
      <c r="G18" s="5"/>
      <c r="H18" s="5"/>
      <c r="I18" s="5"/>
      <c r="J18" s="89"/>
      <c r="K18" s="5"/>
    </row>
    <row r="19" spans="1:11" ht="21.75" customHeight="1">
      <c r="A19" s="17"/>
      <c r="B19" s="4"/>
      <c r="C19" s="193" t="str">
        <f>IF(第７号様式!B60="○",第７号様式!D60,IF(第７号様式!B62="○",第７号様式!D62,IF(第７号様式!B64="○",第７号様式!D64,IF(第７号様式!B66="○",第７号様式!D66,IF(第７号様式!B68="○",第７号様式!D68,"－")))))</f>
        <v>－</v>
      </c>
      <c r="D19" s="193"/>
      <c r="E19" s="193"/>
      <c r="F19" s="193"/>
      <c r="G19" s="193"/>
      <c r="H19" s="193"/>
      <c r="I19" s="193"/>
      <c r="J19" s="90"/>
      <c r="K19" s="5"/>
    </row>
    <row r="20" spans="1:11" ht="21.75" customHeight="1">
      <c r="A20" s="17"/>
      <c r="B20" s="4"/>
      <c r="C20" s="193"/>
      <c r="D20" s="193"/>
      <c r="E20" s="193"/>
      <c r="F20" s="193"/>
      <c r="G20" s="193"/>
      <c r="H20" s="193"/>
      <c r="I20" s="193"/>
      <c r="J20" s="90"/>
      <c r="K20" s="5"/>
    </row>
    <row r="21" spans="1:11" ht="21.75" customHeight="1">
      <c r="A21" s="7"/>
      <c r="B21" s="7"/>
      <c r="C21" s="193"/>
      <c r="D21" s="193"/>
      <c r="E21" s="193"/>
      <c r="F21" s="193"/>
      <c r="G21" s="193"/>
      <c r="H21" s="193"/>
      <c r="I21" s="193"/>
      <c r="J21" s="90"/>
      <c r="K21" s="5"/>
    </row>
    <row r="22" spans="1:11" s="18" customFormat="1" ht="21.75" customHeight="1">
      <c r="A22" s="9"/>
      <c r="B22" s="9"/>
      <c r="C22" s="8"/>
      <c r="D22" s="8"/>
      <c r="E22" s="8"/>
      <c r="F22" s="8"/>
      <c r="G22" s="8"/>
      <c r="H22" s="8"/>
      <c r="I22" s="8"/>
      <c r="J22" s="91"/>
      <c r="K22" s="8"/>
    </row>
    <row r="23" spans="1:11" s="18" customFormat="1" ht="21.75" customHeight="1">
      <c r="A23" s="9" t="s">
        <v>25</v>
      </c>
      <c r="B23" s="9"/>
      <c r="C23" s="8"/>
      <c r="D23" s="8"/>
      <c r="E23" s="8"/>
      <c r="F23" s="8"/>
      <c r="G23" s="8"/>
      <c r="H23" s="8"/>
      <c r="I23" s="8"/>
      <c r="J23" s="91"/>
      <c r="K23" s="8"/>
    </row>
    <row r="24" spans="1:11" ht="7.5" customHeight="1">
      <c r="A24" s="9"/>
      <c r="B24" s="21"/>
      <c r="C24" s="8"/>
      <c r="D24" s="8"/>
      <c r="E24" s="8"/>
      <c r="F24" s="8"/>
      <c r="G24" s="5"/>
      <c r="H24" s="5"/>
      <c r="I24" s="5"/>
      <c r="J24" s="5"/>
      <c r="K24" s="5"/>
    </row>
    <row r="25" spans="1:11" s="43" customFormat="1" ht="21" customHeight="1">
      <c r="A25" s="26"/>
      <c r="B25" s="26"/>
      <c r="C25" s="20" t="s">
        <v>23</v>
      </c>
      <c r="D25" s="26"/>
      <c r="E25" s="26"/>
      <c r="F25" s="26"/>
      <c r="G25" s="26"/>
      <c r="H25" s="26"/>
      <c r="I25" s="26"/>
      <c r="J25" s="26"/>
      <c r="K25" s="26"/>
    </row>
    <row r="26" spans="1:11" s="43" customFormat="1" ht="21" customHeight="1">
      <c r="A26" s="26"/>
      <c r="B26" s="26"/>
      <c r="C26" s="20" t="s">
        <v>22</v>
      </c>
      <c r="D26" s="26"/>
      <c r="E26" s="26"/>
      <c r="F26" s="26"/>
      <c r="G26" s="26"/>
      <c r="H26" s="26"/>
      <c r="I26" s="26"/>
      <c r="J26" s="26"/>
      <c r="K26" s="26"/>
    </row>
    <row r="27" spans="1:11" ht="23" customHeight="1">
      <c r="A27" s="1"/>
      <c r="B27" s="70" t="s">
        <v>81</v>
      </c>
      <c r="C27" s="5"/>
      <c r="D27" s="5"/>
      <c r="E27" s="5"/>
      <c r="F27" s="5"/>
      <c r="G27" s="5"/>
      <c r="H27" s="5"/>
      <c r="I27" s="5"/>
      <c r="J27" s="5"/>
      <c r="K27" s="5"/>
    </row>
    <row r="28" spans="1:11" ht="23" customHeight="1">
      <c r="A28" s="11"/>
      <c r="B28" s="1"/>
      <c r="C28" s="74" t="s">
        <v>82</v>
      </c>
      <c r="D28" s="97"/>
      <c r="E28" s="188" t="str">
        <f>IF(第７号様式!G49="","",第７号様式!G49)</f>
        <v/>
      </c>
      <c r="F28" s="189"/>
      <c r="G28" s="189"/>
      <c r="H28" s="190"/>
      <c r="I28" s="5"/>
      <c r="J28" s="5"/>
      <c r="K28" s="5"/>
    </row>
    <row r="29" spans="1:11" ht="23" customHeight="1">
      <c r="A29" s="11"/>
      <c r="B29" s="1"/>
      <c r="C29" s="74" t="s">
        <v>83</v>
      </c>
      <c r="D29" s="97"/>
      <c r="E29" s="188" t="str">
        <f>IF(第７号様式!G50="","",第７号様式!G50)</f>
        <v/>
      </c>
      <c r="F29" s="189"/>
      <c r="G29" s="189"/>
      <c r="H29" s="190"/>
      <c r="I29" s="5"/>
      <c r="J29" s="5"/>
      <c r="K29" s="5"/>
    </row>
    <row r="30" spans="1:11" ht="23" customHeight="1">
      <c r="A30" s="11"/>
      <c r="B30" s="1"/>
      <c r="C30" s="74" t="s">
        <v>84</v>
      </c>
      <c r="D30" s="97"/>
      <c r="E30" s="188" t="str">
        <f>IF(第７号様式!G51="","",第７号様式!G51)</f>
        <v/>
      </c>
      <c r="F30" s="189"/>
      <c r="G30" s="189"/>
      <c r="H30" s="190"/>
      <c r="I30" s="98"/>
      <c r="J30" s="5"/>
      <c r="K30" s="5"/>
    </row>
    <row r="31" spans="1:11">
      <c r="A31" s="7"/>
      <c r="B31" s="7"/>
      <c r="C31" s="5"/>
      <c r="D31" s="5"/>
      <c r="E31" s="5"/>
      <c r="F31" s="5"/>
      <c r="G31" s="5"/>
      <c r="H31" s="5"/>
      <c r="I31" s="5"/>
      <c r="J31" s="5"/>
      <c r="K31" s="5"/>
    </row>
    <row r="32" spans="1:11">
      <c r="A32" s="7"/>
      <c r="B32" s="7"/>
      <c r="C32" s="5"/>
      <c r="D32" s="5"/>
      <c r="E32" s="5"/>
      <c r="F32" s="5"/>
      <c r="G32" s="5"/>
      <c r="H32" s="5"/>
      <c r="I32" s="5"/>
      <c r="J32" s="5"/>
      <c r="K32" s="5"/>
    </row>
    <row r="33" spans="1:11">
      <c r="A33" s="7"/>
      <c r="B33" s="7"/>
      <c r="C33" s="5"/>
      <c r="D33" s="5"/>
      <c r="E33" s="5"/>
      <c r="F33" s="5"/>
      <c r="G33" s="5"/>
      <c r="H33" s="5"/>
      <c r="I33" s="5"/>
      <c r="J33" s="5"/>
      <c r="K33" s="5"/>
    </row>
    <row r="34" spans="1:11">
      <c r="A34" s="7"/>
      <c r="B34" s="7"/>
      <c r="C34" s="5"/>
      <c r="D34" s="5"/>
      <c r="E34" s="5"/>
      <c r="F34" s="5"/>
      <c r="G34" s="5"/>
      <c r="H34" s="5"/>
      <c r="I34" s="5"/>
      <c r="J34" s="5"/>
      <c r="K34" s="5"/>
    </row>
    <row r="35" spans="1:11">
      <c r="A35" s="7"/>
      <c r="B35" s="7"/>
      <c r="C35" s="5"/>
      <c r="D35" s="5"/>
      <c r="E35" s="5"/>
      <c r="F35" s="5"/>
      <c r="G35" s="5"/>
      <c r="H35" s="5"/>
      <c r="I35" s="5"/>
      <c r="J35" s="5"/>
      <c r="K35" s="5"/>
    </row>
    <row r="36" spans="1:11">
      <c r="A36" s="7"/>
      <c r="B36" s="7"/>
      <c r="C36" s="5"/>
      <c r="D36" s="5"/>
      <c r="E36" s="5"/>
      <c r="F36" s="5"/>
      <c r="G36" s="5"/>
      <c r="H36" s="5"/>
      <c r="I36" s="5"/>
      <c r="J36" s="5"/>
      <c r="K36" s="5"/>
    </row>
    <row r="37" spans="1:11">
      <c r="A37" s="7"/>
      <c r="B37" s="7"/>
      <c r="C37" s="5"/>
      <c r="D37" s="5"/>
      <c r="E37" s="5"/>
      <c r="F37" s="5"/>
      <c r="G37" s="5"/>
      <c r="H37" s="5"/>
      <c r="I37" s="5"/>
      <c r="J37" s="5"/>
      <c r="K37" s="5"/>
    </row>
    <row r="38" spans="1:11">
      <c r="A38" s="7"/>
      <c r="B38" s="7"/>
      <c r="C38" s="5"/>
      <c r="D38" s="5"/>
      <c r="E38" s="5"/>
      <c r="F38" s="5"/>
      <c r="G38" s="5"/>
      <c r="H38" s="5"/>
      <c r="I38" s="5"/>
      <c r="J38" s="5"/>
      <c r="K38" s="5"/>
    </row>
    <row r="39" spans="1:11">
      <c r="A39" s="7"/>
      <c r="B39" s="7"/>
      <c r="C39" s="5"/>
      <c r="D39" s="5"/>
      <c r="E39" s="5"/>
      <c r="F39" s="5"/>
      <c r="G39" s="5"/>
      <c r="H39" s="5"/>
      <c r="I39" s="5"/>
      <c r="J39" s="5"/>
      <c r="K39" s="5"/>
    </row>
    <row r="40" spans="1:11">
      <c r="A40" s="7"/>
      <c r="B40" s="7"/>
      <c r="C40" s="5"/>
      <c r="D40" s="5"/>
      <c r="E40" s="5"/>
      <c r="F40" s="5"/>
      <c r="G40" s="5"/>
      <c r="H40" s="5"/>
      <c r="I40" s="5"/>
      <c r="J40" s="5"/>
      <c r="K40" s="5"/>
    </row>
    <row r="41" spans="1:11">
      <c r="A41" s="7"/>
      <c r="B41" s="7"/>
      <c r="C41" s="5"/>
      <c r="D41" s="5"/>
      <c r="E41" s="5"/>
      <c r="F41" s="5"/>
      <c r="G41" s="5"/>
      <c r="H41" s="5"/>
      <c r="I41" s="5"/>
      <c r="J41" s="5"/>
      <c r="K41" s="5"/>
    </row>
    <row r="42" spans="1:11">
      <c r="A42" s="7"/>
      <c r="B42" s="7"/>
      <c r="C42" s="5"/>
      <c r="D42" s="5"/>
      <c r="E42" s="5"/>
      <c r="F42" s="5"/>
      <c r="G42" s="5"/>
      <c r="H42" s="5"/>
      <c r="I42" s="5"/>
      <c r="J42" s="5"/>
      <c r="K42" s="5"/>
    </row>
    <row r="43" spans="1:11">
      <c r="A43" s="7"/>
      <c r="B43" s="7"/>
      <c r="C43" s="5"/>
      <c r="D43" s="5"/>
      <c r="E43" s="5"/>
      <c r="F43" s="5"/>
      <c r="G43" s="5"/>
      <c r="H43" s="5"/>
      <c r="I43" s="5"/>
      <c r="J43" s="5"/>
      <c r="K43" s="5"/>
    </row>
  </sheetData>
  <sheetProtection sheet="1" objects="1" scenarios="1"/>
  <mergeCells count="10">
    <mergeCell ref="E28:H28"/>
    <mergeCell ref="E29:H29"/>
    <mergeCell ref="E30:H30"/>
    <mergeCell ref="A2:K2"/>
    <mergeCell ref="C7:G7"/>
    <mergeCell ref="C19:I21"/>
    <mergeCell ref="C4:H4"/>
    <mergeCell ref="C16:D16"/>
    <mergeCell ref="C10:G10"/>
    <mergeCell ref="C13:I13"/>
  </mergeCells>
  <phoneticPr fontId="1"/>
  <printOptions horizontalCentered="1"/>
  <pageMargins left="0.78740157480314965" right="0.78740157480314965" top="0.98425196850393704" bottom="0.98425196850393704" header="0.51181102362204722" footer="0.51181102362204722"/>
  <pageSetup paperSize="9" scale="88" orientation="portrait" r:id="rId1"/>
  <headerFooter alignWithMargins="0">
    <oddFooter>&amp;R&amp;8&amp;F  &amp;A</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pageSetUpPr fitToPage="1"/>
  </sheetPr>
  <dimension ref="A1:O66"/>
  <sheetViews>
    <sheetView view="pageBreakPreview" zoomScale="70" zoomScaleNormal="100" zoomScaleSheetLayoutView="70" workbookViewId="0">
      <pane xSplit="1" ySplit="4" topLeftCell="B8" activePane="bottomRight" state="frozen"/>
      <selection activeCell="C11" sqref="C11"/>
      <selection pane="topRight" activeCell="C11" sqref="C11"/>
      <selection pane="bottomLeft" activeCell="C11" sqref="C11"/>
      <selection pane="bottomRight" activeCell="M13" sqref="M13"/>
    </sheetView>
  </sheetViews>
  <sheetFormatPr defaultColWidth="9" defaultRowHeight="13"/>
  <cols>
    <col min="1" max="1" width="3.08984375" style="3" customWidth="1"/>
    <col min="2" max="2" width="3.1796875" style="3" customWidth="1"/>
    <col min="3" max="4" width="8.08984375" style="1" customWidth="1"/>
    <col min="5" max="5" width="5.81640625" style="1" customWidth="1"/>
    <col min="6" max="7" width="3.81640625" style="1" bestFit="1" customWidth="1"/>
    <col min="8" max="8" width="4.90625" style="1" bestFit="1" customWidth="1"/>
    <col min="9" max="9" width="13.81640625" style="1" customWidth="1"/>
    <col min="10" max="10" width="17.6328125" style="1" customWidth="1"/>
    <col min="11" max="11" width="20" style="1" customWidth="1"/>
    <col min="12" max="12" width="16" style="1" customWidth="1"/>
    <col min="13" max="13" width="14.81640625" style="1" customWidth="1"/>
    <col min="14" max="14" width="16.36328125" style="1" customWidth="1"/>
    <col min="15" max="16384" width="9" style="1"/>
  </cols>
  <sheetData>
    <row r="1" spans="1:15" s="26" customFormat="1" ht="16.5">
      <c r="N1" s="29" t="s">
        <v>39</v>
      </c>
    </row>
    <row r="2" spans="1:15" s="45" customFormat="1" ht="30" customHeight="1">
      <c r="A2" s="27" t="s">
        <v>17</v>
      </c>
      <c r="B2" s="28"/>
      <c r="C2" s="28"/>
      <c r="D2" s="28"/>
      <c r="E2" s="28"/>
      <c r="F2" s="28"/>
      <c r="G2" s="28"/>
      <c r="H2" s="28"/>
      <c r="I2" s="28"/>
      <c r="J2" s="28"/>
      <c r="K2" s="28"/>
      <c r="L2" s="28"/>
      <c r="M2" s="28"/>
      <c r="N2" s="28"/>
      <c r="O2" s="29"/>
    </row>
    <row r="3" spans="1:15" s="43" customFormat="1" ht="21.75" customHeight="1">
      <c r="A3" s="46" t="s">
        <v>100</v>
      </c>
      <c r="B3" s="47"/>
      <c r="C3" s="26"/>
      <c r="D3" s="26"/>
      <c r="E3" s="26"/>
      <c r="F3" s="26"/>
      <c r="G3" s="26"/>
      <c r="H3" s="26"/>
      <c r="I3" s="26"/>
      <c r="J3" s="26"/>
      <c r="K3" s="26"/>
      <c r="L3" s="26"/>
      <c r="M3" s="26"/>
      <c r="N3" s="26"/>
      <c r="O3" s="26"/>
    </row>
    <row r="4" spans="1:15" s="43" customFormat="1" ht="28.5" customHeight="1">
      <c r="A4" s="47"/>
      <c r="B4" s="47"/>
      <c r="C4" s="200" t="str">
        <f>IF(第７号様式!B79="○",第７号様式!N12,"－")</f>
        <v>－</v>
      </c>
      <c r="D4" s="200"/>
      <c r="E4" s="200"/>
      <c r="F4" s="200"/>
      <c r="G4" s="200"/>
      <c r="H4" s="200"/>
      <c r="I4" s="200"/>
      <c r="J4" s="200"/>
      <c r="K4" s="200"/>
      <c r="L4" s="26"/>
      <c r="M4" s="26"/>
      <c r="N4" s="26"/>
      <c r="O4" s="26"/>
    </row>
    <row r="5" spans="1:15" s="43" customFormat="1" ht="21.75" customHeight="1">
      <c r="A5" s="47"/>
      <c r="B5" s="47"/>
      <c r="C5" s="26"/>
      <c r="D5" s="26"/>
      <c r="E5" s="26"/>
      <c r="F5" s="26"/>
      <c r="G5" s="26"/>
      <c r="H5" s="26"/>
      <c r="I5" s="26"/>
      <c r="J5" s="26"/>
      <c r="K5" s="26"/>
      <c r="L5" s="26"/>
      <c r="M5" s="26"/>
      <c r="N5" s="26"/>
      <c r="O5" s="26"/>
    </row>
    <row r="6" spans="1:15" s="43" customFormat="1" ht="21.75" customHeight="1">
      <c r="A6" s="17" t="s">
        <v>102</v>
      </c>
      <c r="B6" s="47"/>
      <c r="C6" s="26"/>
      <c r="D6" s="26"/>
      <c r="E6" s="26"/>
      <c r="F6" s="26"/>
      <c r="G6" s="26"/>
      <c r="H6" s="26"/>
      <c r="I6" s="26"/>
      <c r="J6" s="26"/>
      <c r="K6" s="26"/>
      <c r="L6" s="26"/>
      <c r="M6" s="26"/>
      <c r="N6" s="26"/>
      <c r="O6" s="26"/>
    </row>
    <row r="7" spans="1:15" s="43" customFormat="1" ht="21.75" customHeight="1">
      <c r="A7" s="47"/>
      <c r="B7" s="47"/>
      <c r="C7" s="192" t="str">
        <f>IF(第７号様式!B79="○",第７号様式!N10,"－")</f>
        <v>－</v>
      </c>
      <c r="D7" s="192"/>
      <c r="E7" s="192"/>
      <c r="F7" s="192"/>
      <c r="G7" s="192"/>
      <c r="H7" s="192"/>
      <c r="I7" s="192"/>
      <c r="J7" s="192"/>
      <c r="K7" s="192"/>
      <c r="L7" s="26"/>
      <c r="M7" s="26"/>
      <c r="N7" s="26"/>
      <c r="O7" s="26"/>
    </row>
    <row r="8" spans="1:15" s="43" customFormat="1" ht="21.75" customHeight="1">
      <c r="A8" s="47"/>
      <c r="B8" s="47"/>
      <c r="C8" s="26"/>
      <c r="D8" s="26"/>
      <c r="E8" s="26"/>
      <c r="F8" s="26"/>
      <c r="G8" s="26"/>
      <c r="H8" s="26"/>
      <c r="I8" s="26"/>
      <c r="J8" s="26"/>
      <c r="K8" s="26"/>
      <c r="L8" s="26"/>
      <c r="M8" s="26"/>
      <c r="N8" s="26"/>
      <c r="O8" s="26"/>
    </row>
    <row r="9" spans="1:15" ht="21.75" customHeight="1">
      <c r="A9" s="17" t="s">
        <v>103</v>
      </c>
      <c r="B9" s="4"/>
      <c r="C9" s="5"/>
      <c r="D9" s="5"/>
      <c r="E9" s="5"/>
      <c r="F9" s="5"/>
      <c r="G9" s="5"/>
      <c r="H9" s="5"/>
      <c r="I9" s="5"/>
      <c r="J9" s="5"/>
      <c r="K9" s="5"/>
    </row>
    <row r="10" spans="1:15" ht="21.75" customHeight="1">
      <c r="A10" s="4"/>
      <c r="B10" s="4"/>
      <c r="C10" s="204" t="str">
        <f>IF(第７号様式!B79="○",第７号様式!N16,"－")</f>
        <v>－</v>
      </c>
      <c r="D10" s="204"/>
      <c r="E10" s="204"/>
      <c r="F10" s="204"/>
      <c r="G10" s="204"/>
      <c r="H10" s="204"/>
      <c r="I10" s="204"/>
      <c r="J10" s="204"/>
      <c r="K10" s="204"/>
    </row>
    <row r="11" spans="1:15" ht="21.75" customHeight="1">
      <c r="A11" s="4"/>
      <c r="B11" s="4"/>
      <c r="C11" s="5"/>
      <c r="D11" s="5"/>
      <c r="E11" s="5"/>
      <c r="F11" s="5"/>
      <c r="G11" s="5"/>
      <c r="H11" s="5"/>
      <c r="I11" s="5"/>
      <c r="J11" s="5"/>
      <c r="K11" s="5"/>
    </row>
    <row r="12" spans="1:15" s="43" customFormat="1" ht="21.75" customHeight="1">
      <c r="A12" s="46" t="s">
        <v>104</v>
      </c>
      <c r="B12" s="47"/>
      <c r="C12" s="26"/>
      <c r="D12" s="26"/>
      <c r="E12" s="26"/>
      <c r="F12" s="26"/>
      <c r="G12" s="26"/>
      <c r="H12" s="26"/>
      <c r="I12" s="26"/>
      <c r="J12" s="26"/>
      <c r="K12" s="26"/>
      <c r="L12" s="26"/>
      <c r="M12" s="26"/>
      <c r="N12" s="26"/>
      <c r="O12" s="26"/>
    </row>
    <row r="13" spans="1:15" s="43" customFormat="1" ht="31.5" customHeight="1">
      <c r="A13" s="47" t="s">
        <v>26</v>
      </c>
      <c r="B13" s="47"/>
      <c r="C13" s="205" t="str">
        <f>第７号様式!M46&amp;第７号様式!V47</f>
        <v>令和６年度群馬県協定締結医療機関施設・設備整備事業補助金（）</v>
      </c>
      <c r="D13" s="205"/>
      <c r="E13" s="205"/>
      <c r="F13" s="205"/>
      <c r="G13" s="205"/>
      <c r="H13" s="205"/>
      <c r="I13" s="205"/>
      <c r="J13" s="205"/>
      <c r="K13" s="205"/>
      <c r="L13" s="205"/>
      <c r="M13" s="26"/>
      <c r="N13" s="26"/>
      <c r="O13" s="26"/>
    </row>
    <row r="14" spans="1:15" s="43" customFormat="1" ht="21.75" customHeight="1">
      <c r="A14" s="47"/>
      <c r="B14" s="47"/>
      <c r="C14" s="26"/>
      <c r="D14" s="26"/>
      <c r="E14" s="26"/>
      <c r="F14" s="26"/>
      <c r="G14" s="26"/>
      <c r="H14" s="26"/>
      <c r="I14" s="26"/>
      <c r="J14" s="26"/>
      <c r="K14" s="26"/>
      <c r="L14" s="26"/>
      <c r="M14" s="26"/>
      <c r="N14" s="26"/>
      <c r="O14" s="26"/>
    </row>
    <row r="15" spans="1:15" s="43" customFormat="1" ht="21.75" customHeight="1">
      <c r="A15" s="46" t="s">
        <v>105</v>
      </c>
      <c r="B15" s="47"/>
      <c r="C15" s="26"/>
      <c r="D15" s="26"/>
      <c r="E15" s="26"/>
      <c r="F15" s="26"/>
      <c r="G15" s="26"/>
      <c r="H15" s="26"/>
      <c r="I15" s="26"/>
      <c r="J15" s="26"/>
      <c r="K15" s="26"/>
      <c r="L15" s="26"/>
      <c r="M15" s="26"/>
      <c r="N15" s="26"/>
      <c r="O15" s="26"/>
    </row>
    <row r="16" spans="1:15" s="43" customFormat="1" ht="21.75" customHeight="1">
      <c r="A16" s="47"/>
      <c r="B16" s="47"/>
      <c r="C16" s="201" t="str">
        <f>IF(第７号様式!B79="○",第７号様式!N31,"－")</f>
        <v>－</v>
      </c>
      <c r="D16" s="201"/>
      <c r="E16" s="48" t="s">
        <v>15</v>
      </c>
      <c r="F16" s="49"/>
      <c r="G16" s="26"/>
      <c r="K16" s="26"/>
      <c r="L16" s="26"/>
      <c r="M16" s="26"/>
      <c r="N16" s="26"/>
      <c r="O16" s="26"/>
    </row>
    <row r="17" spans="1:15" s="43" customFormat="1" ht="21.75" customHeight="1">
      <c r="A17" s="47"/>
      <c r="B17" s="47"/>
      <c r="C17" s="26"/>
      <c r="D17" s="26"/>
      <c r="E17" s="26"/>
      <c r="F17" s="26"/>
      <c r="G17" s="26"/>
      <c r="H17" s="26"/>
      <c r="I17" s="26"/>
      <c r="J17" s="26"/>
      <c r="K17" s="26"/>
      <c r="L17" s="26"/>
      <c r="M17" s="26"/>
      <c r="N17" s="26"/>
      <c r="O17" s="26"/>
    </row>
    <row r="18" spans="1:15" s="43" customFormat="1" ht="21.75" customHeight="1">
      <c r="A18" s="46" t="s">
        <v>107</v>
      </c>
      <c r="B18" s="47"/>
      <c r="C18" s="26"/>
      <c r="D18" s="26"/>
      <c r="E18" s="26"/>
      <c r="F18" s="26"/>
      <c r="G18" s="26"/>
      <c r="H18" s="26"/>
      <c r="I18" s="26"/>
      <c r="J18" s="26"/>
      <c r="K18" s="26"/>
      <c r="L18" s="26"/>
      <c r="M18" s="26"/>
      <c r="N18" s="26"/>
      <c r="O18" s="26"/>
    </row>
    <row r="19" spans="1:15" s="43" customFormat="1" ht="21.75" customHeight="1">
      <c r="A19" s="20" t="s">
        <v>12</v>
      </c>
      <c r="B19" s="20"/>
      <c r="C19" s="26"/>
      <c r="D19" s="26"/>
      <c r="E19" s="26"/>
      <c r="F19" s="26"/>
      <c r="G19" s="26"/>
      <c r="H19" s="26"/>
      <c r="I19" s="26"/>
      <c r="J19" s="26"/>
      <c r="K19" s="26"/>
      <c r="L19" s="26"/>
      <c r="M19" s="26"/>
      <c r="N19" s="26"/>
      <c r="O19" s="26"/>
    </row>
    <row r="20" spans="1:15" s="2" customFormat="1" ht="21.75" customHeight="1">
      <c r="A20" s="6"/>
      <c r="B20" s="214"/>
      <c r="C20" s="215"/>
      <c r="D20" s="215"/>
      <c r="E20" s="215"/>
      <c r="F20" s="215"/>
      <c r="G20" s="215"/>
      <c r="H20" s="215"/>
      <c r="I20" s="216"/>
      <c r="J20" s="210" t="s">
        <v>0</v>
      </c>
      <c r="K20" s="210"/>
      <c r="L20" s="210"/>
      <c r="M20" s="208" t="s">
        <v>1</v>
      </c>
      <c r="N20" s="210" t="s">
        <v>7</v>
      </c>
      <c r="O20" s="6"/>
    </row>
    <row r="21" spans="1:15" s="2" customFormat="1" ht="32.25" customHeight="1">
      <c r="A21" s="6"/>
      <c r="B21" s="217"/>
      <c r="C21" s="218"/>
      <c r="D21" s="218"/>
      <c r="E21" s="218"/>
      <c r="F21" s="218"/>
      <c r="G21" s="218"/>
      <c r="H21" s="218"/>
      <c r="I21" s="219"/>
      <c r="J21" s="23" t="s">
        <v>4</v>
      </c>
      <c r="K21" s="23" t="s">
        <v>5</v>
      </c>
      <c r="L21" s="23" t="s">
        <v>6</v>
      </c>
      <c r="M21" s="209"/>
      <c r="N21" s="210"/>
      <c r="O21" s="6"/>
    </row>
    <row r="22" spans="1:15" s="43" customFormat="1" ht="21.75" customHeight="1">
      <c r="A22" s="26"/>
      <c r="B22" s="224" t="s">
        <v>3</v>
      </c>
      <c r="C22" s="211"/>
      <c r="D22" s="212"/>
      <c r="E22" s="212"/>
      <c r="F22" s="212"/>
      <c r="G22" s="212"/>
      <c r="H22" s="212"/>
      <c r="I22" s="213"/>
      <c r="J22" s="99"/>
      <c r="K22" s="99"/>
      <c r="L22" s="99"/>
      <c r="M22" s="99"/>
      <c r="N22" s="94">
        <f t="shared" ref="N22:N27" si="0">SUM(J22:M22)</f>
        <v>0</v>
      </c>
      <c r="O22" s="26"/>
    </row>
    <row r="23" spans="1:15" s="43" customFormat="1" ht="21.75" customHeight="1">
      <c r="A23" s="26"/>
      <c r="B23" s="225"/>
      <c r="C23" s="211"/>
      <c r="D23" s="212"/>
      <c r="E23" s="212"/>
      <c r="F23" s="212"/>
      <c r="G23" s="212"/>
      <c r="H23" s="212"/>
      <c r="I23" s="213"/>
      <c r="J23" s="99"/>
      <c r="K23" s="99"/>
      <c r="L23" s="99"/>
      <c r="M23" s="99"/>
      <c r="N23" s="94">
        <f t="shared" si="0"/>
        <v>0</v>
      </c>
      <c r="O23" s="26"/>
    </row>
    <row r="24" spans="1:15" s="43" customFormat="1" ht="21.75" customHeight="1">
      <c r="A24" s="26"/>
      <c r="B24" s="225"/>
      <c r="C24" s="211"/>
      <c r="D24" s="212"/>
      <c r="E24" s="212"/>
      <c r="F24" s="212"/>
      <c r="G24" s="212"/>
      <c r="H24" s="212"/>
      <c r="I24" s="213"/>
      <c r="J24" s="99"/>
      <c r="K24" s="99"/>
      <c r="L24" s="99"/>
      <c r="M24" s="99"/>
      <c r="N24" s="94">
        <f t="shared" si="0"/>
        <v>0</v>
      </c>
      <c r="O24" s="26"/>
    </row>
    <row r="25" spans="1:15" s="43" customFormat="1" ht="21.75" customHeight="1">
      <c r="A25" s="26"/>
      <c r="B25" s="225"/>
      <c r="C25" s="211"/>
      <c r="D25" s="212"/>
      <c r="E25" s="212"/>
      <c r="F25" s="212"/>
      <c r="G25" s="212"/>
      <c r="H25" s="212"/>
      <c r="I25" s="213"/>
      <c r="J25" s="99"/>
      <c r="K25" s="99"/>
      <c r="L25" s="99"/>
      <c r="M25" s="99"/>
      <c r="N25" s="94">
        <f t="shared" si="0"/>
        <v>0</v>
      </c>
      <c r="O25" s="26"/>
    </row>
    <row r="26" spans="1:15" s="43" customFormat="1" ht="21.75" customHeight="1" thickBot="1">
      <c r="A26" s="26"/>
      <c r="B26" s="225"/>
      <c r="C26" s="211"/>
      <c r="D26" s="212"/>
      <c r="E26" s="212"/>
      <c r="F26" s="212"/>
      <c r="G26" s="212"/>
      <c r="H26" s="212"/>
      <c r="I26" s="213"/>
      <c r="J26" s="99"/>
      <c r="K26" s="99"/>
      <c r="L26" s="99"/>
      <c r="M26" s="99"/>
      <c r="N26" s="113">
        <f t="shared" si="0"/>
        <v>0</v>
      </c>
      <c r="O26" s="26"/>
    </row>
    <row r="27" spans="1:15" s="43" customFormat="1" ht="21.75" customHeight="1" thickTop="1" thickBot="1">
      <c r="A27" s="26"/>
      <c r="B27" s="226"/>
      <c r="C27" s="221" t="s">
        <v>34</v>
      </c>
      <c r="D27" s="222"/>
      <c r="E27" s="222"/>
      <c r="F27" s="222"/>
      <c r="G27" s="222"/>
      <c r="H27" s="222"/>
      <c r="I27" s="223"/>
      <c r="J27" s="95">
        <f>SUM(J22:J26)</f>
        <v>0</v>
      </c>
      <c r="K27" s="95">
        <f>SUM(K22:K26)</f>
        <v>0</v>
      </c>
      <c r="L27" s="95">
        <f>SUM(L22:L26)</f>
        <v>0</v>
      </c>
      <c r="M27" s="112">
        <f>SUM(M22:M26)</f>
        <v>0</v>
      </c>
      <c r="N27" s="122">
        <f t="shared" si="0"/>
        <v>0</v>
      </c>
      <c r="O27" s="26"/>
    </row>
    <row r="28" spans="1:15" s="43" customFormat="1" ht="21.75" customHeight="1" thickTop="1">
      <c r="A28" s="26"/>
      <c r="B28" s="26"/>
      <c r="C28" s="26"/>
      <c r="D28" s="26"/>
      <c r="E28" s="26"/>
      <c r="F28" s="26"/>
      <c r="G28" s="26"/>
      <c r="H28" s="26"/>
      <c r="I28" s="26"/>
      <c r="J28" s="26"/>
      <c r="K28" s="26"/>
      <c r="L28" s="26"/>
      <c r="M28" s="26"/>
      <c r="N28" s="114" t="s">
        <v>115</v>
      </c>
      <c r="O28" s="26"/>
    </row>
    <row r="29" spans="1:15" s="33" customFormat="1" ht="21.75" customHeight="1">
      <c r="A29" s="20" t="s">
        <v>2</v>
      </c>
      <c r="B29" s="20"/>
      <c r="C29" s="20"/>
      <c r="D29" s="20"/>
      <c r="E29" s="20"/>
      <c r="F29" s="20"/>
      <c r="G29" s="20"/>
      <c r="H29" s="20"/>
      <c r="I29" s="20"/>
      <c r="J29" s="20"/>
      <c r="K29" s="20"/>
      <c r="L29" s="20"/>
      <c r="M29" s="20"/>
      <c r="O29" s="20"/>
    </row>
    <row r="30" spans="1:15" s="33" customFormat="1" ht="25.5" customHeight="1">
      <c r="A30" s="20"/>
      <c r="B30" s="220"/>
      <c r="C30" s="220"/>
      <c r="D30" s="220"/>
      <c r="E30" s="220"/>
      <c r="F30" s="220"/>
      <c r="G30" s="220"/>
      <c r="H30" s="220"/>
      <c r="I30" s="24" t="s">
        <v>45</v>
      </c>
      <c r="J30" s="34"/>
      <c r="K30" s="35"/>
      <c r="L30" s="20"/>
      <c r="M30" s="19"/>
      <c r="N30" s="20"/>
      <c r="O30" s="20"/>
    </row>
    <row r="31" spans="1:15" s="33" customFormat="1" ht="25.5" customHeight="1">
      <c r="A31" s="20"/>
      <c r="B31" s="220"/>
      <c r="C31" s="220"/>
      <c r="D31" s="220"/>
      <c r="E31" s="220"/>
      <c r="F31" s="220"/>
      <c r="G31" s="220"/>
      <c r="H31" s="220"/>
      <c r="I31" s="24" t="s">
        <v>46</v>
      </c>
      <c r="J31" s="34"/>
      <c r="K31" s="25"/>
      <c r="L31" s="109" t="e">
        <f>B30/B31</f>
        <v>#DIV/0!</v>
      </c>
      <c r="M31" s="19" t="s">
        <v>89</v>
      </c>
      <c r="N31" s="20"/>
      <c r="O31" s="20"/>
    </row>
    <row r="32" spans="1:15" s="33" customFormat="1" ht="28.5" customHeight="1">
      <c r="A32" s="20"/>
      <c r="B32" s="20"/>
      <c r="C32" s="36"/>
      <c r="D32" s="36"/>
      <c r="E32" s="36"/>
      <c r="F32" s="36"/>
      <c r="G32" s="36"/>
      <c r="H32" s="36"/>
      <c r="I32" s="36"/>
      <c r="J32" s="36"/>
      <c r="K32" s="37"/>
      <c r="L32" s="110"/>
      <c r="M32" s="37"/>
      <c r="N32" s="37"/>
      <c r="O32" s="20"/>
    </row>
    <row r="33" spans="1:15" s="33" customFormat="1" ht="31.5" customHeight="1">
      <c r="A33" s="20"/>
      <c r="B33" s="20"/>
      <c r="C33" s="36"/>
      <c r="D33" s="36"/>
      <c r="E33" s="36"/>
      <c r="F33" s="36"/>
      <c r="G33" s="36"/>
      <c r="H33" s="36"/>
      <c r="I33" s="36"/>
      <c r="J33" s="36"/>
      <c r="K33" s="37"/>
      <c r="L33" s="111" t="e">
        <f>IF(L32&gt;0,MIN(L31:L32),L31)</f>
        <v>#DIV/0!</v>
      </c>
      <c r="M33" s="206" t="s">
        <v>47</v>
      </c>
      <c r="N33" s="207"/>
      <c r="O33" s="207"/>
    </row>
    <row r="34" spans="1:15" s="33" customFormat="1" ht="21.75" customHeight="1">
      <c r="A34" s="20" t="s">
        <v>27</v>
      </c>
      <c r="B34" s="20"/>
      <c r="C34" s="20"/>
      <c r="D34" s="20"/>
      <c r="E34" s="20"/>
      <c r="F34" s="20"/>
      <c r="G34" s="20"/>
      <c r="H34" s="20"/>
      <c r="I34" s="20"/>
      <c r="J34" s="20"/>
      <c r="K34" s="20"/>
      <c r="L34" s="20"/>
      <c r="M34" s="20"/>
      <c r="N34" s="20"/>
      <c r="O34" s="20"/>
    </row>
    <row r="35" spans="1:15" s="33" customFormat="1" ht="21.75" customHeight="1">
      <c r="A35" s="20"/>
      <c r="B35" s="38" t="s">
        <v>8</v>
      </c>
      <c r="C35" s="20"/>
      <c r="D35" s="38"/>
      <c r="E35" s="38"/>
      <c r="F35" s="38"/>
      <c r="G35" s="38"/>
      <c r="H35" s="38"/>
      <c r="I35" s="38"/>
      <c r="J35" s="20"/>
      <c r="K35" s="20"/>
      <c r="L35" s="20"/>
      <c r="M35" s="20"/>
      <c r="N35" s="20"/>
      <c r="O35" s="20"/>
    </row>
    <row r="36" spans="1:15" s="33" customFormat="1" ht="21.75" customHeight="1">
      <c r="A36" s="20"/>
      <c r="B36" s="20" t="s">
        <v>28</v>
      </c>
      <c r="C36" s="20"/>
      <c r="D36" s="20"/>
      <c r="E36" s="20"/>
      <c r="F36" s="20"/>
      <c r="G36" s="20"/>
      <c r="H36" s="20"/>
      <c r="I36" s="52" t="e">
        <f>J27/N27</f>
        <v>#DIV/0!</v>
      </c>
      <c r="J36" s="20" t="s">
        <v>48</v>
      </c>
      <c r="K36" s="20"/>
      <c r="L36" s="20"/>
      <c r="M36" s="20"/>
      <c r="N36" s="20"/>
      <c r="O36" s="20"/>
    </row>
    <row r="37" spans="1:15" s="33" customFormat="1" ht="21.75" customHeight="1">
      <c r="A37" s="20"/>
      <c r="B37" s="20" t="s">
        <v>29</v>
      </c>
      <c r="C37" s="20"/>
      <c r="D37" s="20"/>
      <c r="E37" s="20"/>
      <c r="F37" s="20"/>
      <c r="G37" s="20"/>
      <c r="H37" s="20"/>
      <c r="I37" s="53" t="e">
        <f>L27/N27</f>
        <v>#DIV/0!</v>
      </c>
      <c r="J37" s="20" t="s">
        <v>49</v>
      </c>
      <c r="K37" s="20"/>
      <c r="L37" s="20"/>
      <c r="M37" s="20"/>
      <c r="N37" s="20"/>
      <c r="O37" s="20"/>
    </row>
    <row r="38" spans="1:15" s="33" customFormat="1" ht="12.75" customHeight="1">
      <c r="A38" s="20"/>
      <c r="B38" s="20"/>
      <c r="C38" s="20"/>
      <c r="D38" s="20"/>
      <c r="E38" s="20"/>
      <c r="F38" s="20"/>
      <c r="G38" s="20"/>
      <c r="H38" s="20"/>
      <c r="I38" s="20"/>
      <c r="J38" s="20"/>
      <c r="K38" s="20"/>
      <c r="L38" s="20"/>
      <c r="M38" s="20"/>
      <c r="N38" s="20"/>
      <c r="O38" s="20"/>
    </row>
    <row r="39" spans="1:15" s="33" customFormat="1" ht="12.75" customHeight="1">
      <c r="A39" s="20"/>
      <c r="B39" s="20"/>
      <c r="C39" s="20"/>
      <c r="D39" s="20"/>
      <c r="E39" s="20"/>
      <c r="F39" s="20"/>
      <c r="G39" s="20"/>
      <c r="H39" s="20"/>
      <c r="I39" s="20"/>
      <c r="J39" s="20"/>
      <c r="K39" s="20"/>
      <c r="L39" s="20"/>
      <c r="M39" s="20"/>
      <c r="N39" s="20"/>
      <c r="O39" s="20"/>
    </row>
    <row r="40" spans="1:15" s="33" customFormat="1" ht="21.75" customHeight="1">
      <c r="A40" s="20" t="s">
        <v>18</v>
      </c>
      <c r="B40" s="20"/>
      <c r="C40" s="20"/>
      <c r="D40" s="20"/>
      <c r="E40" s="20"/>
      <c r="F40" s="20"/>
      <c r="G40" s="20"/>
      <c r="H40" s="20"/>
      <c r="I40" s="93" t="s">
        <v>90</v>
      </c>
      <c r="J40" s="20"/>
      <c r="K40" s="20"/>
      <c r="L40" s="20"/>
      <c r="M40" s="20"/>
      <c r="N40" s="20"/>
      <c r="O40" s="20"/>
    </row>
    <row r="41" spans="1:15" s="33" customFormat="1" ht="21.75" customHeight="1">
      <c r="A41" s="20"/>
      <c r="B41" s="203" t="s">
        <v>53</v>
      </c>
      <c r="C41" s="203"/>
      <c r="D41" s="203"/>
      <c r="E41" s="203"/>
      <c r="F41" s="100">
        <v>10</v>
      </c>
      <c r="G41" s="40" t="s">
        <v>33</v>
      </c>
      <c r="H41" s="108">
        <f>IF(F41=8,108,110)</f>
        <v>110</v>
      </c>
      <c r="I41" s="41" t="s">
        <v>36</v>
      </c>
      <c r="J41" s="96" t="e">
        <f>ROUNDDOWN(ROUNDDOWN(C16*I36,0)*F41/H41,0)</f>
        <v>#VALUE!</v>
      </c>
      <c r="K41" s="20" t="s">
        <v>50</v>
      </c>
      <c r="L41" s="20"/>
      <c r="M41" s="20"/>
      <c r="N41" s="20"/>
      <c r="O41" s="20"/>
    </row>
    <row r="42" spans="1:15" s="33" customFormat="1" ht="21.75" customHeight="1" thickBot="1">
      <c r="A42" s="20"/>
      <c r="B42" s="202" t="s">
        <v>54</v>
      </c>
      <c r="C42" s="202"/>
      <c r="D42" s="202"/>
      <c r="E42" s="202"/>
      <c r="F42" s="100">
        <v>10</v>
      </c>
      <c r="G42" s="40" t="s">
        <v>33</v>
      </c>
      <c r="H42" s="108">
        <f>IF(F42=8,108,110)</f>
        <v>110</v>
      </c>
      <c r="I42" s="41" t="s">
        <v>52</v>
      </c>
      <c r="J42" s="120" t="e">
        <f>ROUNDDOWN(ROUNDDOWN(C16*I37,0)*F42/H42*L33,0)</f>
        <v>#VALUE!</v>
      </c>
      <c r="K42" s="20" t="s">
        <v>51</v>
      </c>
      <c r="L42" s="20"/>
      <c r="M42" s="20"/>
      <c r="N42" s="20"/>
      <c r="O42" s="20"/>
    </row>
    <row r="43" spans="1:15" s="33" customFormat="1" ht="31" customHeight="1" thickTop="1" thickBot="1">
      <c r="A43" s="20"/>
      <c r="B43" s="20" t="s">
        <v>55</v>
      </c>
      <c r="C43" s="20"/>
      <c r="D43" s="20"/>
      <c r="E43" s="20"/>
      <c r="F43" s="20"/>
      <c r="G43" s="20"/>
      <c r="H43" s="20"/>
      <c r="I43" s="20"/>
      <c r="J43" s="119" t="e">
        <f>J42+J41</f>
        <v>#VALUE!</v>
      </c>
      <c r="K43" s="20" t="s">
        <v>117</v>
      </c>
      <c r="L43" s="20"/>
      <c r="M43" s="20"/>
      <c r="N43" s="20"/>
      <c r="O43" s="20"/>
    </row>
    <row r="44" spans="1:15" s="33" customFormat="1" ht="15.75" customHeight="1" thickTop="1">
      <c r="A44" s="20"/>
      <c r="B44" s="20"/>
      <c r="C44" s="20"/>
      <c r="D44" s="20"/>
      <c r="E44" s="20"/>
      <c r="F44" s="20"/>
      <c r="G44" s="20"/>
      <c r="H44" s="20"/>
      <c r="I44" s="20"/>
      <c r="J44" s="20"/>
      <c r="K44" s="20"/>
      <c r="L44" s="20"/>
      <c r="M44" s="20"/>
      <c r="N44" s="20"/>
      <c r="O44" s="20"/>
    </row>
    <row r="45" spans="1:15" s="33" customFormat="1" ht="15.75" customHeight="1">
      <c r="A45" s="20"/>
      <c r="B45" s="20"/>
      <c r="C45" s="20"/>
      <c r="D45" s="20"/>
      <c r="E45" s="20"/>
      <c r="F45" s="20"/>
      <c r="G45" s="20"/>
      <c r="H45" s="20"/>
      <c r="I45" s="20"/>
      <c r="J45" s="20"/>
      <c r="K45" s="20"/>
      <c r="L45" s="20"/>
      <c r="M45" s="20"/>
      <c r="N45" s="20"/>
      <c r="O45" s="20"/>
    </row>
    <row r="46" spans="1:15" s="33" customFormat="1" ht="21.75" customHeight="1">
      <c r="A46" s="20" t="s">
        <v>19</v>
      </c>
      <c r="B46" s="20"/>
      <c r="C46" s="20"/>
      <c r="D46" s="20"/>
      <c r="E46" s="20"/>
      <c r="F46" s="20"/>
      <c r="G46" s="20"/>
      <c r="H46" s="20"/>
      <c r="I46" s="20"/>
      <c r="J46" s="20"/>
      <c r="K46" s="20"/>
      <c r="L46" s="20"/>
      <c r="M46" s="20"/>
      <c r="N46" s="20"/>
      <c r="O46" s="20"/>
    </row>
    <row r="47" spans="1:15" s="33" customFormat="1" ht="19.5" customHeight="1">
      <c r="A47" s="20"/>
      <c r="B47" s="42" t="s">
        <v>21</v>
      </c>
      <c r="C47" s="20"/>
      <c r="D47" s="20"/>
      <c r="E47" s="20"/>
      <c r="F47" s="20"/>
      <c r="G47" s="20"/>
      <c r="H47" s="20"/>
      <c r="I47" s="20"/>
      <c r="J47" s="20"/>
      <c r="K47" s="20"/>
      <c r="L47" s="20"/>
      <c r="M47" s="20"/>
      <c r="N47" s="20"/>
      <c r="O47" s="20"/>
    </row>
    <row r="48" spans="1:15" s="43" customFormat="1" ht="19.5" customHeight="1">
      <c r="A48" s="20"/>
      <c r="B48" s="42" t="s">
        <v>20</v>
      </c>
      <c r="C48" s="20"/>
      <c r="D48" s="20"/>
      <c r="E48" s="20"/>
      <c r="F48" s="20"/>
      <c r="G48" s="20"/>
      <c r="H48" s="20"/>
      <c r="I48" s="20"/>
      <c r="J48" s="26"/>
      <c r="K48" s="26"/>
      <c r="L48" s="26"/>
      <c r="M48" s="26"/>
      <c r="N48" s="26"/>
      <c r="O48" s="26"/>
    </row>
    <row r="49" spans="1:15" s="43" customFormat="1" ht="23.25" customHeight="1">
      <c r="A49" s="20"/>
      <c r="B49" s="42"/>
      <c r="C49" s="20"/>
      <c r="D49" s="20"/>
      <c r="E49" s="20"/>
      <c r="F49" s="20"/>
      <c r="G49" s="20"/>
      <c r="H49" s="20"/>
      <c r="I49" s="20"/>
      <c r="J49" s="26"/>
      <c r="K49" s="26"/>
      <c r="L49" s="26"/>
      <c r="M49" s="26"/>
      <c r="N49" s="26"/>
      <c r="O49" s="26"/>
    </row>
    <row r="50" spans="1:15" ht="23" customHeight="1">
      <c r="A50" s="1"/>
      <c r="B50" s="70" t="s">
        <v>81</v>
      </c>
      <c r="C50" s="5"/>
      <c r="D50" s="5"/>
      <c r="E50" s="5"/>
      <c r="F50" s="5"/>
      <c r="G50" s="5"/>
      <c r="H50" s="5"/>
      <c r="I50" s="5"/>
      <c r="J50" s="5"/>
      <c r="K50" s="5"/>
    </row>
    <row r="51" spans="1:15" ht="23" customHeight="1">
      <c r="A51" s="11"/>
      <c r="B51" s="1"/>
      <c r="C51" s="74" t="s">
        <v>82</v>
      </c>
      <c r="D51" s="97"/>
      <c r="E51" s="197" t="str">
        <f>IF(第７号様式!G49="","",第７号様式!G49)</f>
        <v/>
      </c>
      <c r="F51" s="198"/>
      <c r="G51" s="198"/>
      <c r="H51" s="198"/>
      <c r="I51" s="198"/>
      <c r="J51" s="199"/>
      <c r="K51" s="5"/>
    </row>
    <row r="52" spans="1:15" ht="23" customHeight="1">
      <c r="A52" s="11"/>
      <c r="B52" s="1"/>
      <c r="C52" s="74" t="s">
        <v>83</v>
      </c>
      <c r="D52" s="97"/>
      <c r="E52" s="197" t="str">
        <f>IF(第７号様式!G50="","",第７号様式!G50)</f>
        <v/>
      </c>
      <c r="F52" s="198"/>
      <c r="G52" s="198"/>
      <c r="H52" s="198"/>
      <c r="I52" s="198"/>
      <c r="J52" s="199"/>
      <c r="K52" s="5"/>
    </row>
    <row r="53" spans="1:15" ht="23" customHeight="1">
      <c r="A53" s="11"/>
      <c r="B53" s="1"/>
      <c r="C53" s="74" t="s">
        <v>84</v>
      </c>
      <c r="D53" s="97"/>
      <c r="E53" s="197" t="str">
        <f>IF(第７号様式!G51="","",第７号様式!G51)</f>
        <v/>
      </c>
      <c r="F53" s="198"/>
      <c r="G53" s="198"/>
      <c r="H53" s="198"/>
      <c r="I53" s="198"/>
      <c r="J53" s="199"/>
      <c r="K53" s="5"/>
    </row>
    <row r="54" spans="1:15">
      <c r="A54" s="7"/>
      <c r="B54" s="7"/>
      <c r="C54" s="5"/>
      <c r="D54" s="5"/>
      <c r="E54" s="5"/>
      <c r="F54" s="5"/>
      <c r="G54" s="5"/>
      <c r="H54" s="5"/>
      <c r="I54" s="5"/>
      <c r="J54" s="5"/>
      <c r="K54" s="5"/>
      <c r="L54" s="5"/>
      <c r="M54" s="5"/>
      <c r="N54" s="5"/>
    </row>
    <row r="55" spans="1:15">
      <c r="A55" s="7"/>
      <c r="B55" s="7"/>
      <c r="C55" s="5"/>
      <c r="D55" s="5"/>
      <c r="E55" s="5"/>
      <c r="F55" s="5"/>
      <c r="G55" s="5"/>
      <c r="H55" s="5"/>
      <c r="I55" s="5"/>
      <c r="J55" s="5"/>
      <c r="K55" s="5"/>
      <c r="L55" s="5"/>
      <c r="M55" s="5"/>
      <c r="N55" s="5"/>
    </row>
    <row r="56" spans="1:15">
      <c r="A56" s="7"/>
      <c r="B56" s="7"/>
      <c r="C56" s="5"/>
      <c r="D56" s="5"/>
      <c r="E56" s="5"/>
      <c r="F56" s="5"/>
      <c r="G56" s="5"/>
      <c r="H56" s="5"/>
      <c r="I56" s="5"/>
      <c r="J56" s="5"/>
      <c r="K56" s="5"/>
      <c r="L56" s="5"/>
      <c r="M56" s="5"/>
      <c r="N56" s="5"/>
    </row>
    <row r="57" spans="1:15">
      <c r="A57" s="7"/>
      <c r="B57" s="7"/>
      <c r="C57" s="5"/>
      <c r="D57" s="5"/>
      <c r="E57" s="5"/>
      <c r="F57" s="5"/>
      <c r="G57" s="5"/>
      <c r="H57" s="5"/>
      <c r="I57" s="5"/>
      <c r="J57" s="5"/>
      <c r="K57" s="5"/>
      <c r="L57" s="5"/>
      <c r="M57" s="5"/>
      <c r="N57" s="5"/>
    </row>
    <row r="58" spans="1:15">
      <c r="A58" s="7"/>
      <c r="B58" s="7"/>
      <c r="C58" s="5"/>
      <c r="D58" s="5"/>
      <c r="E58" s="5"/>
      <c r="F58" s="5"/>
      <c r="G58" s="5"/>
      <c r="H58" s="5"/>
      <c r="I58" s="5"/>
      <c r="J58" s="5"/>
      <c r="K58" s="5"/>
      <c r="L58" s="5"/>
      <c r="M58" s="5"/>
      <c r="N58" s="5"/>
    </row>
    <row r="59" spans="1:15">
      <c r="A59" s="7"/>
      <c r="B59" s="7"/>
      <c r="C59" s="5"/>
      <c r="D59" s="5"/>
      <c r="E59" s="5"/>
      <c r="F59" s="5"/>
      <c r="G59" s="5"/>
      <c r="H59" s="5"/>
      <c r="I59" s="5"/>
      <c r="J59" s="5"/>
      <c r="K59" s="5"/>
      <c r="L59" s="5"/>
      <c r="M59" s="5"/>
      <c r="N59" s="5"/>
    </row>
    <row r="60" spans="1:15">
      <c r="A60" s="7"/>
      <c r="B60" s="7"/>
      <c r="C60" s="5"/>
      <c r="D60" s="5"/>
      <c r="E60" s="5"/>
      <c r="F60" s="5"/>
      <c r="G60" s="5"/>
      <c r="H60" s="5"/>
      <c r="I60" s="5"/>
      <c r="J60" s="5"/>
      <c r="K60" s="5"/>
      <c r="L60" s="5"/>
      <c r="M60" s="5"/>
      <c r="N60" s="5"/>
    </row>
    <row r="61" spans="1:15">
      <c r="A61" s="7"/>
      <c r="B61" s="7"/>
      <c r="C61" s="5"/>
      <c r="D61" s="5"/>
      <c r="E61" s="5"/>
      <c r="F61" s="5"/>
      <c r="G61" s="5"/>
      <c r="H61" s="5"/>
      <c r="I61" s="5"/>
      <c r="J61" s="5"/>
      <c r="K61" s="5"/>
      <c r="L61" s="5"/>
      <c r="M61" s="5"/>
      <c r="N61" s="5"/>
    </row>
    <row r="62" spans="1:15">
      <c r="A62" s="7"/>
      <c r="B62" s="7"/>
      <c r="C62" s="5"/>
      <c r="D62" s="5"/>
      <c r="E62" s="5"/>
      <c r="F62" s="5"/>
      <c r="G62" s="5"/>
      <c r="H62" s="5"/>
      <c r="I62" s="5"/>
      <c r="J62" s="5"/>
      <c r="K62" s="5"/>
      <c r="L62" s="5"/>
      <c r="M62" s="5"/>
      <c r="N62" s="5"/>
    </row>
    <row r="63" spans="1:15">
      <c r="A63" s="7"/>
      <c r="B63" s="7"/>
      <c r="C63" s="5"/>
      <c r="D63" s="5"/>
      <c r="E63" s="5"/>
      <c r="F63" s="5"/>
      <c r="G63" s="5"/>
      <c r="H63" s="5"/>
      <c r="I63" s="5"/>
      <c r="J63" s="5"/>
      <c r="K63" s="5"/>
      <c r="L63" s="5"/>
      <c r="M63" s="5"/>
      <c r="N63" s="5"/>
    </row>
    <row r="64" spans="1:15">
      <c r="A64" s="7"/>
      <c r="B64" s="7"/>
      <c r="C64" s="5"/>
      <c r="D64" s="5"/>
      <c r="E64" s="5"/>
      <c r="F64" s="5"/>
      <c r="G64" s="5"/>
      <c r="H64" s="5"/>
      <c r="I64" s="5"/>
      <c r="J64" s="5"/>
      <c r="K64" s="5"/>
      <c r="L64" s="5"/>
      <c r="M64" s="5"/>
      <c r="N64" s="5"/>
    </row>
    <row r="65" spans="1:14">
      <c r="A65" s="7"/>
      <c r="B65" s="7"/>
      <c r="C65" s="5"/>
      <c r="D65" s="5"/>
      <c r="E65" s="5"/>
      <c r="F65" s="5"/>
      <c r="G65" s="5"/>
      <c r="H65" s="5"/>
      <c r="I65" s="5"/>
      <c r="J65" s="5"/>
      <c r="K65" s="5"/>
      <c r="L65" s="5"/>
      <c r="M65" s="5"/>
      <c r="N65" s="5"/>
    </row>
    <row r="66" spans="1:14">
      <c r="A66" s="7"/>
      <c r="B66" s="7"/>
      <c r="C66" s="5"/>
      <c r="D66" s="5"/>
      <c r="E66" s="5"/>
      <c r="F66" s="5"/>
      <c r="G66" s="5"/>
      <c r="H66" s="5"/>
      <c r="I66" s="5"/>
      <c r="J66" s="5"/>
      <c r="K66" s="5"/>
      <c r="L66" s="5"/>
      <c r="M66" s="5"/>
      <c r="N66" s="5"/>
    </row>
  </sheetData>
  <sheetProtection sheet="1" objects="1" scenarios="1"/>
  <mergeCells count="24">
    <mergeCell ref="M33:O33"/>
    <mergeCell ref="M20:M21"/>
    <mergeCell ref="N20:N21"/>
    <mergeCell ref="C22:I22"/>
    <mergeCell ref="J20:L20"/>
    <mergeCell ref="C24:I24"/>
    <mergeCell ref="C25:I25"/>
    <mergeCell ref="C26:I26"/>
    <mergeCell ref="B20:I21"/>
    <mergeCell ref="B30:H30"/>
    <mergeCell ref="B31:H31"/>
    <mergeCell ref="C27:I27"/>
    <mergeCell ref="C23:I23"/>
    <mergeCell ref="B22:B27"/>
    <mergeCell ref="E51:J51"/>
    <mergeCell ref="E52:J52"/>
    <mergeCell ref="E53:J53"/>
    <mergeCell ref="C4:K4"/>
    <mergeCell ref="C16:D16"/>
    <mergeCell ref="B42:E42"/>
    <mergeCell ref="B41:E41"/>
    <mergeCell ref="C10:K10"/>
    <mergeCell ref="C7:K7"/>
    <mergeCell ref="C13:L13"/>
  </mergeCells>
  <phoneticPr fontId="1"/>
  <conditionalFormatting sqref="N28">
    <cfRule type="expression" dxfId="1" priority="1">
      <formula>$N$27&lt;$C$16</formula>
    </cfRule>
  </conditionalFormatting>
  <printOptions horizontalCentered="1"/>
  <pageMargins left="0.78740157480314965" right="0.78740157480314965" top="0.98425196850393704" bottom="0.98425196850393704" header="0.51181102362204722" footer="0.51181102362204722"/>
  <pageSetup paperSize="9" scale="62" orientation="portrait" r:id="rId1"/>
  <headerFooter alignWithMargins="0">
    <oddFooter>&amp;R&amp;8&amp;F  &amp;A</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O62"/>
  <sheetViews>
    <sheetView view="pageBreakPreview" zoomScale="74" zoomScaleNormal="100" zoomScaleSheetLayoutView="74" workbookViewId="0">
      <pane xSplit="1" ySplit="4" topLeftCell="B5" activePane="bottomRight" state="frozen"/>
      <selection activeCell="C11" sqref="C11"/>
      <selection pane="topRight" activeCell="C11" sqref="C11"/>
      <selection pane="bottomLeft" activeCell="C11" sqref="C11"/>
      <selection pane="bottomRight" activeCell="Q6" sqref="Q6"/>
    </sheetView>
  </sheetViews>
  <sheetFormatPr defaultColWidth="9" defaultRowHeight="13"/>
  <cols>
    <col min="1" max="1" width="3.08984375" style="3" customWidth="1"/>
    <col min="2" max="2" width="3.1796875" style="3" customWidth="1"/>
    <col min="3" max="4" width="8.08984375" style="1" customWidth="1"/>
    <col min="5" max="5" width="5.81640625" style="1" customWidth="1"/>
    <col min="6" max="7" width="3.81640625" style="1" bestFit="1" customWidth="1"/>
    <col min="8" max="8" width="4.90625" style="1" bestFit="1" customWidth="1"/>
    <col min="9" max="9" width="13.81640625" style="1" customWidth="1"/>
    <col min="10" max="10" width="17.6328125" style="1" customWidth="1"/>
    <col min="11" max="11" width="20" style="1" customWidth="1"/>
    <col min="12" max="12" width="16" style="1" customWidth="1"/>
    <col min="13" max="13" width="14.81640625" style="1" customWidth="1"/>
    <col min="14" max="14" width="16.36328125" style="1" customWidth="1"/>
    <col min="15" max="16384" width="9" style="1"/>
  </cols>
  <sheetData>
    <row r="1" spans="1:15" s="44" customFormat="1" ht="20.25" customHeight="1">
      <c r="N1" s="29" t="s">
        <v>40</v>
      </c>
    </row>
    <row r="2" spans="1:15" s="45" customFormat="1" ht="24" customHeight="1">
      <c r="A2" s="191" t="s">
        <v>17</v>
      </c>
      <c r="B2" s="191"/>
      <c r="C2" s="191"/>
      <c r="D2" s="191"/>
      <c r="E2" s="191"/>
      <c r="F2" s="191"/>
      <c r="G2" s="191"/>
      <c r="H2" s="191"/>
      <c r="I2" s="191"/>
      <c r="J2" s="191"/>
      <c r="K2" s="191"/>
      <c r="L2" s="191"/>
      <c r="M2" s="191"/>
      <c r="N2" s="191"/>
      <c r="O2" s="44"/>
    </row>
    <row r="3" spans="1:15" s="43" customFormat="1" ht="21.75" customHeight="1">
      <c r="A3" s="46" t="s">
        <v>100</v>
      </c>
      <c r="B3" s="47"/>
      <c r="C3" s="26"/>
      <c r="D3" s="26"/>
      <c r="E3" s="26"/>
      <c r="F3" s="26"/>
      <c r="G3" s="26"/>
      <c r="H3" s="26"/>
      <c r="I3" s="26"/>
      <c r="J3" s="26"/>
      <c r="K3" s="26"/>
      <c r="L3" s="26"/>
      <c r="M3" s="26"/>
      <c r="N3" s="26"/>
      <c r="O3" s="26"/>
    </row>
    <row r="4" spans="1:15" s="43" customFormat="1" ht="29.5" customHeight="1">
      <c r="A4" s="47"/>
      <c r="B4" s="47"/>
      <c r="C4" s="200" t="str">
        <f>IF(第７号様式!B77="○",第７号様式!N12,"－")</f>
        <v>－</v>
      </c>
      <c r="D4" s="200"/>
      <c r="E4" s="200"/>
      <c r="F4" s="200"/>
      <c r="G4" s="200"/>
      <c r="H4" s="200"/>
      <c r="I4" s="200"/>
      <c r="J4" s="200"/>
      <c r="K4" s="200"/>
      <c r="L4" s="26"/>
      <c r="M4" s="26"/>
      <c r="N4" s="26"/>
      <c r="O4" s="26"/>
    </row>
    <row r="5" spans="1:15" s="43" customFormat="1" ht="21.75" customHeight="1">
      <c r="A5" s="47"/>
      <c r="B5" s="47"/>
      <c r="C5" s="26"/>
      <c r="D5" s="26"/>
      <c r="E5" s="26"/>
      <c r="F5" s="26"/>
      <c r="G5" s="26"/>
      <c r="H5" s="26"/>
      <c r="I5" s="26"/>
      <c r="J5" s="26"/>
      <c r="K5" s="26"/>
      <c r="L5" s="26"/>
      <c r="M5" s="26"/>
      <c r="N5" s="26"/>
      <c r="O5" s="26"/>
    </row>
    <row r="6" spans="1:15" s="43" customFormat="1" ht="21.75" customHeight="1">
      <c r="A6" s="17" t="s">
        <v>102</v>
      </c>
      <c r="B6" s="47"/>
      <c r="C6" s="26"/>
      <c r="D6" s="26"/>
      <c r="E6" s="26"/>
      <c r="F6" s="26"/>
      <c r="G6" s="26"/>
      <c r="H6" s="26"/>
      <c r="I6" s="26"/>
      <c r="J6" s="26"/>
      <c r="K6" s="26"/>
      <c r="L6" s="26"/>
      <c r="M6" s="26"/>
      <c r="N6" s="26"/>
      <c r="O6" s="26"/>
    </row>
    <row r="7" spans="1:15" s="43" customFormat="1" ht="21.75" customHeight="1">
      <c r="A7" s="47"/>
      <c r="B7" s="47"/>
      <c r="C7" s="192" t="str">
        <f>IF(第７号様式!B77="○",第７号様式!N10,"－")</f>
        <v>－</v>
      </c>
      <c r="D7" s="192"/>
      <c r="E7" s="192"/>
      <c r="F7" s="192"/>
      <c r="G7" s="192"/>
      <c r="H7" s="192"/>
      <c r="I7" s="192"/>
      <c r="J7" s="192"/>
      <c r="K7" s="192"/>
      <c r="L7" s="26"/>
      <c r="M7" s="26"/>
      <c r="N7" s="26"/>
      <c r="O7" s="26"/>
    </row>
    <row r="8" spans="1:15" s="43" customFormat="1" ht="21.75" customHeight="1">
      <c r="A8" s="47"/>
      <c r="B8" s="47"/>
      <c r="C8" s="26"/>
      <c r="D8" s="26"/>
      <c r="E8" s="26"/>
      <c r="F8" s="26"/>
      <c r="G8" s="26"/>
      <c r="H8" s="26"/>
      <c r="I8" s="26"/>
      <c r="J8" s="26"/>
      <c r="K8" s="26"/>
      <c r="L8" s="26"/>
      <c r="M8" s="26"/>
      <c r="N8" s="26"/>
      <c r="O8" s="26"/>
    </row>
    <row r="9" spans="1:15" ht="21.75" customHeight="1">
      <c r="A9" s="17" t="s">
        <v>103</v>
      </c>
      <c r="B9" s="4"/>
      <c r="C9" s="5"/>
      <c r="D9" s="5"/>
      <c r="E9" s="5"/>
      <c r="F9" s="5"/>
      <c r="G9" s="5"/>
      <c r="H9" s="5"/>
      <c r="I9" s="5"/>
      <c r="J9" s="5"/>
      <c r="K9" s="5"/>
    </row>
    <row r="10" spans="1:15" ht="21.75" customHeight="1">
      <c r="A10" s="4"/>
      <c r="B10" s="4"/>
      <c r="C10" s="204" t="str">
        <f>IF(第７号様式!B77="○",第７号様式!N16,"－")</f>
        <v>－</v>
      </c>
      <c r="D10" s="204"/>
      <c r="E10" s="204"/>
      <c r="F10" s="204"/>
      <c r="G10" s="204"/>
      <c r="H10" s="204"/>
      <c r="I10" s="204"/>
      <c r="J10" s="204"/>
      <c r="K10" s="204"/>
    </row>
    <row r="11" spans="1:15" ht="21.75" customHeight="1">
      <c r="A11" s="4"/>
      <c r="B11" s="4"/>
      <c r="C11" s="5"/>
      <c r="D11" s="5"/>
      <c r="E11" s="5"/>
      <c r="F11" s="5"/>
      <c r="G11" s="5"/>
      <c r="H11" s="5"/>
      <c r="I11" s="5"/>
      <c r="J11" s="5"/>
      <c r="K11" s="5"/>
    </row>
    <row r="12" spans="1:15" s="43" customFormat="1" ht="21.75" customHeight="1">
      <c r="A12" s="46" t="s">
        <v>104</v>
      </c>
      <c r="B12" s="47"/>
      <c r="C12" s="26"/>
      <c r="D12" s="26"/>
      <c r="E12" s="26"/>
      <c r="F12" s="26"/>
      <c r="G12" s="26"/>
      <c r="H12" s="26"/>
      <c r="I12" s="26"/>
      <c r="J12" s="26"/>
      <c r="K12" s="26"/>
      <c r="L12" s="26"/>
      <c r="M12" s="26"/>
      <c r="N12" s="26"/>
      <c r="O12" s="26"/>
    </row>
    <row r="13" spans="1:15" s="43" customFormat="1" ht="30.5" customHeight="1">
      <c r="A13" s="47" t="s">
        <v>11</v>
      </c>
      <c r="B13" s="47"/>
      <c r="C13" s="205" t="str">
        <f>第７号様式!M46&amp;第７号様式!V47</f>
        <v>令和６年度群馬県協定締結医療機関施設・設備整備事業補助金（）</v>
      </c>
      <c r="D13" s="205"/>
      <c r="E13" s="205"/>
      <c r="F13" s="205"/>
      <c r="G13" s="205"/>
      <c r="H13" s="205"/>
      <c r="I13" s="205"/>
      <c r="J13" s="205"/>
      <c r="K13" s="205"/>
      <c r="L13" s="205"/>
      <c r="M13" s="205"/>
      <c r="N13" s="26"/>
      <c r="O13" s="26"/>
    </row>
    <row r="14" spans="1:15" s="43" customFormat="1" ht="21.75" customHeight="1">
      <c r="A14" s="47"/>
      <c r="B14" s="47"/>
      <c r="C14" s="26"/>
      <c r="D14" s="26"/>
      <c r="E14" s="26"/>
      <c r="F14" s="26"/>
      <c r="G14" s="26"/>
      <c r="H14" s="26"/>
      <c r="I14" s="26"/>
      <c r="J14" s="26"/>
      <c r="K14" s="26"/>
      <c r="L14" s="26"/>
      <c r="M14" s="26"/>
      <c r="N14" s="26"/>
      <c r="O14" s="26"/>
    </row>
    <row r="15" spans="1:15" s="43" customFormat="1" ht="21.75" customHeight="1">
      <c r="A15" s="46" t="s">
        <v>105</v>
      </c>
      <c r="B15" s="47"/>
      <c r="C15" s="26"/>
      <c r="D15" s="26"/>
      <c r="E15" s="26"/>
      <c r="F15" s="26"/>
      <c r="G15" s="26"/>
      <c r="H15" s="26"/>
      <c r="I15" s="26"/>
      <c r="J15" s="26"/>
      <c r="K15" s="26"/>
      <c r="L15" s="26"/>
      <c r="M15" s="26"/>
      <c r="N15" s="26"/>
      <c r="O15" s="26"/>
    </row>
    <row r="16" spans="1:15" s="43" customFormat="1" ht="21.75" customHeight="1">
      <c r="A16" s="47"/>
      <c r="B16" s="47"/>
      <c r="C16" s="227" t="str">
        <f>IF(第７号様式!B77="○",第７号様式!N31,"－")</f>
        <v>－</v>
      </c>
      <c r="D16" s="227"/>
      <c r="E16" s="48" t="s">
        <v>15</v>
      </c>
      <c r="F16" s="49"/>
      <c r="G16" s="26"/>
      <c r="K16" s="26"/>
      <c r="L16" s="26"/>
      <c r="M16" s="26"/>
      <c r="N16" s="26"/>
      <c r="O16" s="26"/>
    </row>
    <row r="17" spans="1:15" s="43" customFormat="1" ht="21.75" customHeight="1">
      <c r="A17" s="47"/>
      <c r="B17" s="47"/>
      <c r="C17" s="26"/>
      <c r="D17" s="26"/>
      <c r="E17" s="26"/>
      <c r="F17" s="26"/>
      <c r="G17" s="26"/>
      <c r="H17" s="26"/>
      <c r="I17" s="26"/>
      <c r="J17" s="26"/>
      <c r="K17" s="26"/>
      <c r="L17" s="26"/>
      <c r="M17" s="26"/>
      <c r="N17" s="26"/>
      <c r="O17" s="26"/>
    </row>
    <row r="18" spans="1:15" s="43" customFormat="1" ht="21.75" customHeight="1">
      <c r="A18" s="46" t="s">
        <v>107</v>
      </c>
      <c r="B18" s="47"/>
      <c r="C18" s="26"/>
      <c r="D18" s="26"/>
      <c r="E18" s="26"/>
      <c r="F18" s="26"/>
      <c r="G18" s="26"/>
      <c r="H18" s="26"/>
      <c r="I18" s="26"/>
      <c r="J18" s="26"/>
      <c r="K18" s="26"/>
      <c r="L18" s="26"/>
      <c r="M18" s="26"/>
      <c r="N18" s="26"/>
      <c r="O18" s="26"/>
    </row>
    <row r="19" spans="1:15" s="43" customFormat="1" ht="21.75" customHeight="1">
      <c r="A19" s="20" t="s">
        <v>12</v>
      </c>
      <c r="B19" s="20"/>
      <c r="C19" s="26"/>
      <c r="D19" s="26"/>
      <c r="E19" s="26"/>
      <c r="F19" s="26"/>
      <c r="G19" s="26"/>
      <c r="H19" s="26"/>
      <c r="I19" s="26"/>
      <c r="J19" s="26"/>
      <c r="K19" s="26"/>
      <c r="L19" s="26"/>
      <c r="M19" s="26"/>
      <c r="N19" s="26"/>
      <c r="O19" s="26"/>
    </row>
    <row r="20" spans="1:15" s="2" customFormat="1" ht="21.75" customHeight="1">
      <c r="A20" s="6"/>
      <c r="B20" s="214"/>
      <c r="C20" s="215"/>
      <c r="D20" s="215"/>
      <c r="E20" s="215"/>
      <c r="F20" s="215"/>
      <c r="G20" s="215"/>
      <c r="H20" s="215"/>
      <c r="I20" s="216"/>
      <c r="J20" s="210" t="s">
        <v>0</v>
      </c>
      <c r="K20" s="210"/>
      <c r="L20" s="210"/>
      <c r="M20" s="208" t="s">
        <v>1</v>
      </c>
      <c r="N20" s="210" t="s">
        <v>7</v>
      </c>
      <c r="O20" s="6"/>
    </row>
    <row r="21" spans="1:15" s="2" customFormat="1" ht="32.25" customHeight="1">
      <c r="A21" s="6"/>
      <c r="B21" s="217"/>
      <c r="C21" s="218"/>
      <c r="D21" s="218"/>
      <c r="E21" s="218"/>
      <c r="F21" s="218"/>
      <c r="G21" s="218"/>
      <c r="H21" s="218"/>
      <c r="I21" s="219"/>
      <c r="J21" s="23" t="s">
        <v>4</v>
      </c>
      <c r="K21" s="23" t="s">
        <v>5</v>
      </c>
      <c r="L21" s="23" t="s">
        <v>6</v>
      </c>
      <c r="M21" s="209"/>
      <c r="N21" s="210"/>
      <c r="O21" s="6"/>
    </row>
    <row r="22" spans="1:15" s="43" customFormat="1" ht="21.75" customHeight="1">
      <c r="A22" s="26"/>
      <c r="B22" s="224" t="s">
        <v>3</v>
      </c>
      <c r="C22" s="211"/>
      <c r="D22" s="212"/>
      <c r="E22" s="212"/>
      <c r="F22" s="212"/>
      <c r="G22" s="212"/>
      <c r="H22" s="212"/>
      <c r="I22" s="213"/>
      <c r="J22" s="101"/>
      <c r="K22" s="101"/>
      <c r="L22" s="101"/>
      <c r="M22" s="101"/>
      <c r="N22" s="50">
        <f t="shared" ref="N22:N27" si="0">SUM(J22:M22)</f>
        <v>0</v>
      </c>
      <c r="O22" s="26"/>
    </row>
    <row r="23" spans="1:15" s="43" customFormat="1" ht="21.75" customHeight="1">
      <c r="A23" s="26"/>
      <c r="B23" s="225"/>
      <c r="C23" s="211"/>
      <c r="D23" s="212"/>
      <c r="E23" s="212"/>
      <c r="F23" s="212"/>
      <c r="G23" s="212"/>
      <c r="H23" s="212"/>
      <c r="I23" s="213"/>
      <c r="J23" s="101"/>
      <c r="K23" s="101"/>
      <c r="L23" s="101"/>
      <c r="M23" s="101"/>
      <c r="N23" s="50">
        <f t="shared" si="0"/>
        <v>0</v>
      </c>
      <c r="O23" s="26"/>
    </row>
    <row r="24" spans="1:15" s="43" customFormat="1" ht="21.75" customHeight="1">
      <c r="A24" s="26"/>
      <c r="B24" s="225"/>
      <c r="C24" s="211"/>
      <c r="D24" s="212"/>
      <c r="E24" s="212"/>
      <c r="F24" s="212"/>
      <c r="G24" s="212"/>
      <c r="H24" s="212"/>
      <c r="I24" s="213"/>
      <c r="J24" s="101"/>
      <c r="K24" s="101"/>
      <c r="L24" s="101"/>
      <c r="M24" s="101"/>
      <c r="N24" s="50">
        <f t="shared" si="0"/>
        <v>0</v>
      </c>
      <c r="O24" s="26"/>
    </row>
    <row r="25" spans="1:15" s="43" customFormat="1" ht="21.75" customHeight="1">
      <c r="A25" s="26"/>
      <c r="B25" s="225"/>
      <c r="C25" s="211"/>
      <c r="D25" s="212"/>
      <c r="E25" s="212"/>
      <c r="F25" s="212"/>
      <c r="G25" s="212"/>
      <c r="H25" s="212"/>
      <c r="I25" s="213"/>
      <c r="J25" s="101"/>
      <c r="K25" s="101"/>
      <c r="L25" s="101"/>
      <c r="M25" s="101"/>
      <c r="N25" s="50">
        <f t="shared" si="0"/>
        <v>0</v>
      </c>
      <c r="O25" s="26"/>
    </row>
    <row r="26" spans="1:15" s="43" customFormat="1" ht="21.75" customHeight="1" thickBot="1">
      <c r="A26" s="26"/>
      <c r="B26" s="225"/>
      <c r="C26" s="211"/>
      <c r="D26" s="212"/>
      <c r="E26" s="212"/>
      <c r="F26" s="212"/>
      <c r="G26" s="212"/>
      <c r="H26" s="212"/>
      <c r="I26" s="213"/>
      <c r="J26" s="101"/>
      <c r="K26" s="101"/>
      <c r="L26" s="101"/>
      <c r="M26" s="101"/>
      <c r="N26" s="116">
        <f t="shared" si="0"/>
        <v>0</v>
      </c>
      <c r="O26" s="26"/>
    </row>
    <row r="27" spans="1:15" s="43" customFormat="1" ht="21.75" customHeight="1" thickTop="1" thickBot="1">
      <c r="A27" s="26"/>
      <c r="B27" s="226"/>
      <c r="C27" s="221" t="s">
        <v>34</v>
      </c>
      <c r="D27" s="222"/>
      <c r="E27" s="222"/>
      <c r="F27" s="222"/>
      <c r="G27" s="222"/>
      <c r="H27" s="222"/>
      <c r="I27" s="223"/>
      <c r="J27" s="51">
        <f>SUM(J22:J26)</f>
        <v>0</v>
      </c>
      <c r="K27" s="51">
        <f>SUM(K22:K26)</f>
        <v>0</v>
      </c>
      <c r="L27" s="51">
        <f>SUM(L22:L26)</f>
        <v>0</v>
      </c>
      <c r="M27" s="115">
        <f>SUM(M22:M26)</f>
        <v>0</v>
      </c>
      <c r="N27" s="121">
        <f t="shared" si="0"/>
        <v>0</v>
      </c>
      <c r="O27" s="26"/>
    </row>
    <row r="28" spans="1:15" s="43" customFormat="1" ht="21.75" customHeight="1" thickTop="1">
      <c r="A28" s="26"/>
      <c r="B28" s="26"/>
      <c r="C28" s="26"/>
      <c r="D28" s="26"/>
      <c r="E28" s="26"/>
      <c r="F28" s="26"/>
      <c r="G28" s="26"/>
      <c r="H28" s="26"/>
      <c r="I28" s="26"/>
      <c r="J28" s="26"/>
      <c r="K28" s="26"/>
      <c r="L28" s="26"/>
      <c r="M28" s="26"/>
      <c r="N28" s="114" t="s">
        <v>115</v>
      </c>
      <c r="O28" s="26"/>
    </row>
    <row r="29" spans="1:15" s="33" customFormat="1" ht="21.75" customHeight="1">
      <c r="A29" s="20" t="s">
        <v>2</v>
      </c>
      <c r="B29" s="20"/>
      <c r="C29" s="20"/>
      <c r="D29" s="20"/>
      <c r="E29" s="20"/>
      <c r="F29" s="20"/>
      <c r="G29" s="20"/>
      <c r="H29" s="20"/>
      <c r="I29" s="20"/>
      <c r="J29" s="20"/>
      <c r="K29" s="20"/>
      <c r="L29" s="20"/>
      <c r="M29" s="20"/>
      <c r="N29" s="20"/>
      <c r="O29" s="20"/>
    </row>
    <row r="30" spans="1:15" s="33" customFormat="1" ht="25.5" customHeight="1">
      <c r="A30" s="20"/>
      <c r="B30" s="220"/>
      <c r="C30" s="220"/>
      <c r="D30" s="220"/>
      <c r="E30" s="220"/>
      <c r="F30" s="220"/>
      <c r="G30" s="220"/>
      <c r="H30" s="220"/>
      <c r="I30" s="24" t="s">
        <v>45</v>
      </c>
      <c r="J30" s="34"/>
      <c r="K30" s="35"/>
      <c r="L30" s="20"/>
      <c r="M30" s="19"/>
      <c r="N30" s="20"/>
      <c r="O30" s="20"/>
    </row>
    <row r="31" spans="1:15" s="33" customFormat="1" ht="25.5" customHeight="1">
      <c r="A31" s="20"/>
      <c r="B31" s="220"/>
      <c r="C31" s="220"/>
      <c r="D31" s="220"/>
      <c r="E31" s="220"/>
      <c r="F31" s="220"/>
      <c r="G31" s="220"/>
      <c r="H31" s="220"/>
      <c r="I31" s="24" t="s">
        <v>46</v>
      </c>
      <c r="J31" s="34"/>
      <c r="K31" s="25"/>
      <c r="L31" s="109" t="e">
        <f>B30/B31</f>
        <v>#DIV/0!</v>
      </c>
      <c r="M31" s="19" t="s">
        <v>89</v>
      </c>
      <c r="N31" s="20"/>
      <c r="O31" s="20"/>
    </row>
    <row r="32" spans="1:15" s="33" customFormat="1" ht="28.5" customHeight="1">
      <c r="A32" s="20"/>
      <c r="B32" s="20"/>
      <c r="C32" s="36"/>
      <c r="D32" s="36"/>
      <c r="E32" s="36"/>
      <c r="F32" s="36"/>
      <c r="G32" s="36"/>
      <c r="H32" s="36"/>
      <c r="I32" s="36"/>
      <c r="J32" s="36"/>
      <c r="K32" s="37"/>
      <c r="L32" s="110"/>
      <c r="M32" s="37"/>
      <c r="N32" s="37"/>
      <c r="O32" s="20"/>
    </row>
    <row r="33" spans="1:15" s="33" customFormat="1" ht="31.5" customHeight="1">
      <c r="A33" s="20"/>
      <c r="B33" s="20"/>
      <c r="C33" s="36"/>
      <c r="D33" s="36"/>
      <c r="E33" s="36"/>
      <c r="F33" s="36"/>
      <c r="G33" s="36"/>
      <c r="H33" s="36"/>
      <c r="I33" s="36"/>
      <c r="J33" s="36"/>
      <c r="K33" s="37"/>
      <c r="L33" s="111" t="e">
        <f>IF(L32&gt;0,MIN(L31:L32),L31)</f>
        <v>#DIV/0!</v>
      </c>
      <c r="M33" s="206" t="s">
        <v>85</v>
      </c>
      <c r="N33" s="207"/>
      <c r="O33" s="207"/>
    </row>
    <row r="34" spans="1:15" s="33" customFormat="1" ht="21.75" customHeight="1">
      <c r="A34" s="20" t="s">
        <v>27</v>
      </c>
      <c r="B34" s="20"/>
      <c r="C34" s="20"/>
      <c r="D34" s="20"/>
      <c r="E34" s="20"/>
      <c r="F34" s="20"/>
      <c r="G34" s="20"/>
      <c r="H34" s="20"/>
      <c r="I34" s="20"/>
      <c r="J34" s="20"/>
      <c r="K34" s="20"/>
      <c r="L34" s="20"/>
      <c r="M34" s="20"/>
      <c r="N34" s="20"/>
      <c r="O34" s="20"/>
    </row>
    <row r="35" spans="1:15" s="33" customFormat="1" ht="21.75" customHeight="1">
      <c r="A35" s="20"/>
      <c r="B35" s="38" t="s">
        <v>9</v>
      </c>
      <c r="C35" s="20"/>
      <c r="D35" s="38"/>
      <c r="E35" s="38"/>
      <c r="F35" s="38"/>
      <c r="G35" s="38"/>
      <c r="H35" s="38"/>
      <c r="I35" s="38"/>
      <c r="J35" s="20"/>
      <c r="K35" s="20"/>
      <c r="L35" s="20"/>
      <c r="M35" s="20"/>
      <c r="N35" s="20"/>
      <c r="O35" s="20"/>
    </row>
    <row r="36" spans="1:15" s="33" customFormat="1" ht="26.25" customHeight="1">
      <c r="A36" s="20"/>
      <c r="B36" s="20" t="s">
        <v>30</v>
      </c>
      <c r="C36" s="20"/>
      <c r="D36" s="20"/>
      <c r="E36" s="20"/>
      <c r="F36" s="20"/>
      <c r="G36" s="20"/>
      <c r="H36" s="20"/>
      <c r="I36" s="39" t="e">
        <f>(J27+K27+L27)/N27</f>
        <v>#DIV/0!</v>
      </c>
      <c r="J36" s="20" t="s">
        <v>31</v>
      </c>
      <c r="K36" s="20"/>
      <c r="M36" s="20"/>
      <c r="N36" s="20"/>
      <c r="O36" s="20"/>
    </row>
    <row r="37" spans="1:15" s="33" customFormat="1" ht="21.75" customHeight="1">
      <c r="A37" s="20"/>
      <c r="B37" s="20"/>
      <c r="C37" s="20"/>
      <c r="D37" s="20"/>
      <c r="E37" s="20"/>
      <c r="F37" s="20"/>
      <c r="G37" s="20"/>
      <c r="H37" s="20"/>
      <c r="I37" s="20"/>
      <c r="J37" s="20"/>
      <c r="K37" s="20"/>
      <c r="L37" s="20"/>
      <c r="M37" s="20"/>
      <c r="N37" s="20"/>
      <c r="O37" s="20"/>
    </row>
    <row r="38" spans="1:15" s="33" customFormat="1" ht="21.75" customHeight="1" thickBot="1">
      <c r="A38" s="20" t="s">
        <v>37</v>
      </c>
      <c r="B38" s="20"/>
      <c r="C38" s="20"/>
      <c r="D38" s="20"/>
      <c r="E38" s="20"/>
      <c r="F38" s="20"/>
      <c r="G38" s="20"/>
      <c r="H38" s="20"/>
      <c r="I38" s="20"/>
      <c r="J38" s="93" t="s">
        <v>90</v>
      </c>
      <c r="K38" s="20"/>
      <c r="L38" s="20"/>
      <c r="M38" s="20"/>
      <c r="N38" s="20"/>
      <c r="O38" s="20"/>
    </row>
    <row r="39" spans="1:15" s="33" customFormat="1" ht="31.5" customHeight="1" thickTop="1" thickBot="1">
      <c r="A39" s="20"/>
      <c r="B39" s="202" t="s">
        <v>35</v>
      </c>
      <c r="C39" s="202"/>
      <c r="D39" s="202"/>
      <c r="E39" s="202"/>
      <c r="F39" s="100">
        <v>10</v>
      </c>
      <c r="G39" s="40" t="s">
        <v>33</v>
      </c>
      <c r="H39" s="108">
        <f>IF(F39=8,108,110)</f>
        <v>110</v>
      </c>
      <c r="I39" s="41" t="s">
        <v>52</v>
      </c>
      <c r="J39" s="119" t="e">
        <f>ROUNDDOWN(ROUNDDOWN(C16*I36,0)*F39/H39*L33,0)</f>
        <v>#VALUE!</v>
      </c>
      <c r="K39" s="20" t="s">
        <v>116</v>
      </c>
      <c r="L39" s="20"/>
      <c r="M39" s="20"/>
      <c r="N39" s="20"/>
      <c r="O39" s="20"/>
    </row>
    <row r="40" spans="1:15" s="33" customFormat="1" ht="21.75" customHeight="1" thickTop="1">
      <c r="A40" s="20"/>
      <c r="B40" s="20"/>
      <c r="C40" s="20"/>
      <c r="D40" s="20"/>
      <c r="E40" s="20"/>
      <c r="F40" s="20"/>
      <c r="G40" s="20"/>
      <c r="H40" s="20"/>
      <c r="I40" s="20"/>
      <c r="J40" s="20"/>
      <c r="K40" s="20"/>
      <c r="L40" s="20"/>
      <c r="M40" s="20"/>
      <c r="N40" s="20"/>
      <c r="O40" s="20"/>
    </row>
    <row r="41" spans="1:15" s="33" customFormat="1" ht="21.75" customHeight="1">
      <c r="A41" s="20" t="s">
        <v>19</v>
      </c>
      <c r="B41" s="20"/>
      <c r="C41" s="20"/>
      <c r="D41" s="20"/>
      <c r="E41" s="20"/>
      <c r="F41" s="20"/>
      <c r="G41" s="20"/>
      <c r="H41" s="20"/>
      <c r="I41" s="20"/>
      <c r="J41" s="20"/>
      <c r="K41" s="20"/>
      <c r="L41" s="20"/>
      <c r="M41" s="20"/>
      <c r="N41" s="20"/>
      <c r="O41" s="20"/>
    </row>
    <row r="42" spans="1:15" s="33" customFormat="1" ht="19.5" customHeight="1">
      <c r="A42" s="20"/>
      <c r="B42" s="42" t="s">
        <v>21</v>
      </c>
      <c r="C42" s="20"/>
      <c r="D42" s="20"/>
      <c r="E42" s="20"/>
      <c r="F42" s="20"/>
      <c r="G42" s="20"/>
      <c r="H42" s="20"/>
      <c r="I42" s="20"/>
      <c r="J42" s="20"/>
      <c r="K42" s="20"/>
      <c r="L42" s="20"/>
      <c r="M42" s="20"/>
      <c r="N42" s="20"/>
      <c r="O42" s="20"/>
    </row>
    <row r="43" spans="1:15" s="43" customFormat="1" ht="19.5" customHeight="1">
      <c r="A43" s="20"/>
      <c r="B43" s="42" t="s">
        <v>20</v>
      </c>
      <c r="C43" s="20"/>
      <c r="D43" s="20"/>
      <c r="E43" s="20"/>
      <c r="F43" s="20"/>
      <c r="G43" s="20"/>
      <c r="H43" s="20"/>
      <c r="I43" s="20"/>
      <c r="J43" s="26"/>
      <c r="K43" s="26"/>
      <c r="L43" s="26"/>
      <c r="M43" s="26"/>
      <c r="N43" s="26"/>
      <c r="O43" s="26"/>
    </row>
    <row r="44" spans="1:15" s="43" customFormat="1" ht="23.25" customHeight="1">
      <c r="A44" s="20"/>
      <c r="B44" s="42"/>
      <c r="C44" s="20"/>
      <c r="D44" s="20"/>
      <c r="E44" s="20"/>
      <c r="F44" s="20"/>
      <c r="G44" s="20"/>
      <c r="H44" s="20"/>
      <c r="I44" s="20"/>
      <c r="J44" s="26"/>
      <c r="K44" s="26"/>
      <c r="L44" s="26"/>
      <c r="M44" s="26"/>
      <c r="N44" s="26"/>
      <c r="O44" s="26"/>
    </row>
    <row r="45" spans="1:15" ht="23" customHeight="1">
      <c r="A45" s="1"/>
      <c r="B45" s="70" t="s">
        <v>81</v>
      </c>
      <c r="C45" s="5"/>
      <c r="D45" s="5"/>
      <c r="E45" s="5"/>
      <c r="F45" s="5"/>
      <c r="G45" s="5"/>
      <c r="H45" s="5"/>
      <c r="I45" s="5"/>
      <c r="J45" s="5"/>
      <c r="K45" s="5"/>
    </row>
    <row r="46" spans="1:15" ht="23" customHeight="1">
      <c r="A46" s="11"/>
      <c r="B46" s="1"/>
      <c r="C46" s="74" t="s">
        <v>82</v>
      </c>
      <c r="D46" s="97"/>
      <c r="E46" s="197" t="str">
        <f>IF(第７号様式!G49="","",第７号様式!G49)</f>
        <v/>
      </c>
      <c r="F46" s="198"/>
      <c r="G46" s="198"/>
      <c r="H46" s="198"/>
      <c r="I46" s="198"/>
      <c r="J46" s="199"/>
      <c r="K46" s="5"/>
    </row>
    <row r="47" spans="1:15" ht="23" customHeight="1">
      <c r="A47" s="11"/>
      <c r="B47" s="1"/>
      <c r="C47" s="74" t="s">
        <v>83</v>
      </c>
      <c r="D47" s="97"/>
      <c r="E47" s="197" t="str">
        <f>IF(第７号様式!G50="","",第７号様式!G50)</f>
        <v/>
      </c>
      <c r="F47" s="198"/>
      <c r="G47" s="198"/>
      <c r="H47" s="198"/>
      <c r="I47" s="198"/>
      <c r="J47" s="199"/>
      <c r="K47" s="5"/>
    </row>
    <row r="48" spans="1:15" ht="23" customHeight="1">
      <c r="A48" s="11"/>
      <c r="B48" s="1"/>
      <c r="C48" s="74" t="s">
        <v>84</v>
      </c>
      <c r="D48" s="97"/>
      <c r="E48" s="197" t="str">
        <f>IF(第７号様式!G51="","",第７号様式!G51)</f>
        <v/>
      </c>
      <c r="F48" s="198"/>
      <c r="G48" s="198"/>
      <c r="H48" s="198"/>
      <c r="I48" s="198"/>
      <c r="J48" s="199"/>
      <c r="K48" s="5"/>
    </row>
    <row r="49" spans="1:15" s="43" customFormat="1" ht="23.25" customHeight="1">
      <c r="A49" s="20"/>
      <c r="B49" s="42"/>
      <c r="C49" s="20"/>
      <c r="D49" s="20"/>
      <c r="E49" s="20"/>
      <c r="F49" s="20"/>
      <c r="G49" s="20"/>
      <c r="H49" s="20"/>
      <c r="I49" s="20"/>
      <c r="J49" s="26"/>
      <c r="K49" s="26"/>
      <c r="L49" s="26"/>
      <c r="M49" s="26"/>
      <c r="N49" s="26"/>
      <c r="O49" s="26"/>
    </row>
    <row r="50" spans="1:15">
      <c r="A50" s="7"/>
      <c r="B50" s="7"/>
      <c r="C50" s="5"/>
      <c r="D50" s="5"/>
      <c r="E50" s="5"/>
      <c r="F50" s="5"/>
      <c r="G50" s="5"/>
      <c r="H50" s="5"/>
      <c r="I50" s="5"/>
      <c r="J50" s="5"/>
      <c r="K50" s="5"/>
      <c r="L50" s="5"/>
      <c r="M50" s="5"/>
      <c r="N50" s="5"/>
    </row>
    <row r="51" spans="1:15">
      <c r="A51" s="7"/>
      <c r="B51" s="7"/>
      <c r="C51" s="5"/>
      <c r="D51" s="5"/>
      <c r="E51" s="5"/>
      <c r="F51" s="5"/>
      <c r="G51" s="5"/>
      <c r="H51" s="5"/>
      <c r="I51" s="5"/>
      <c r="J51" s="5"/>
      <c r="K51" s="5"/>
      <c r="L51" s="5"/>
      <c r="M51" s="5"/>
      <c r="N51" s="5"/>
    </row>
    <row r="52" spans="1:15">
      <c r="A52" s="7"/>
      <c r="B52" s="7"/>
      <c r="C52" s="5"/>
      <c r="D52" s="5"/>
      <c r="E52" s="5"/>
      <c r="F52" s="5"/>
      <c r="G52" s="5"/>
      <c r="H52" s="5"/>
      <c r="I52" s="5"/>
      <c r="J52" s="5"/>
      <c r="K52" s="5"/>
      <c r="L52" s="5"/>
      <c r="M52" s="5"/>
      <c r="N52" s="5"/>
    </row>
    <row r="53" spans="1:15">
      <c r="A53" s="7"/>
      <c r="B53" s="7"/>
      <c r="C53" s="5"/>
      <c r="D53" s="5"/>
      <c r="E53" s="5"/>
      <c r="F53" s="5"/>
      <c r="G53" s="5"/>
      <c r="H53" s="5"/>
      <c r="I53" s="5"/>
      <c r="J53" s="5"/>
      <c r="K53" s="5"/>
      <c r="L53" s="5"/>
      <c r="M53" s="5"/>
      <c r="N53" s="5"/>
    </row>
    <row r="54" spans="1:15">
      <c r="A54" s="7"/>
      <c r="B54" s="7"/>
      <c r="C54" s="5"/>
      <c r="D54" s="5"/>
      <c r="E54" s="5"/>
      <c r="F54" s="5"/>
      <c r="G54" s="5"/>
      <c r="H54" s="5"/>
      <c r="I54" s="5"/>
      <c r="J54" s="5"/>
      <c r="K54" s="5"/>
      <c r="L54" s="5"/>
      <c r="M54" s="5"/>
      <c r="N54" s="5"/>
    </row>
    <row r="55" spans="1:15">
      <c r="A55" s="7"/>
      <c r="B55" s="7"/>
      <c r="C55" s="5"/>
      <c r="D55" s="5"/>
      <c r="E55" s="5"/>
      <c r="F55" s="5"/>
      <c r="G55" s="5"/>
      <c r="H55" s="5"/>
      <c r="I55" s="5"/>
      <c r="J55" s="5"/>
      <c r="K55" s="5"/>
      <c r="L55" s="5"/>
      <c r="M55" s="5"/>
      <c r="N55" s="5"/>
    </row>
    <row r="56" spans="1:15">
      <c r="A56" s="7"/>
      <c r="B56" s="7"/>
      <c r="C56" s="5"/>
      <c r="D56" s="5"/>
      <c r="E56" s="5"/>
      <c r="F56" s="5"/>
      <c r="G56" s="5"/>
      <c r="H56" s="5"/>
      <c r="I56" s="5"/>
      <c r="J56" s="5"/>
      <c r="K56" s="5"/>
      <c r="L56" s="5"/>
      <c r="M56" s="5"/>
      <c r="N56" s="5"/>
    </row>
    <row r="57" spans="1:15">
      <c r="A57" s="7"/>
      <c r="B57" s="7"/>
      <c r="C57" s="5"/>
      <c r="D57" s="5"/>
      <c r="E57" s="5"/>
      <c r="F57" s="5"/>
      <c r="G57" s="5"/>
      <c r="H57" s="5"/>
      <c r="I57" s="5"/>
      <c r="J57" s="5"/>
      <c r="K57" s="5"/>
      <c r="L57" s="5"/>
      <c r="M57" s="5"/>
      <c r="N57" s="5"/>
    </row>
    <row r="58" spans="1:15">
      <c r="A58" s="7"/>
      <c r="B58" s="7"/>
      <c r="C58" s="5"/>
      <c r="D58" s="5"/>
      <c r="E58" s="5"/>
      <c r="F58" s="5"/>
      <c r="G58" s="5"/>
      <c r="H58" s="5"/>
      <c r="I58" s="5"/>
      <c r="J58" s="5"/>
      <c r="K58" s="5"/>
      <c r="L58" s="5"/>
      <c r="M58" s="5"/>
      <c r="N58" s="5"/>
    </row>
    <row r="59" spans="1:15">
      <c r="A59" s="7"/>
      <c r="B59" s="7"/>
      <c r="C59" s="5"/>
      <c r="D59" s="5"/>
      <c r="E59" s="5"/>
      <c r="F59" s="5"/>
      <c r="G59" s="5"/>
      <c r="H59" s="5"/>
      <c r="I59" s="5"/>
      <c r="J59" s="5"/>
      <c r="K59" s="5"/>
      <c r="L59" s="5"/>
      <c r="M59" s="5"/>
      <c r="N59" s="5"/>
    </row>
    <row r="60" spans="1:15">
      <c r="A60" s="7"/>
      <c r="B60" s="7"/>
      <c r="C60" s="5"/>
      <c r="D60" s="5"/>
      <c r="E60" s="5"/>
      <c r="F60" s="5"/>
      <c r="G60" s="5"/>
      <c r="H60" s="5"/>
      <c r="I60" s="5"/>
      <c r="J60" s="5"/>
      <c r="K60" s="5"/>
      <c r="L60" s="5"/>
      <c r="M60" s="5"/>
      <c r="N60" s="5"/>
    </row>
    <row r="61" spans="1:15">
      <c r="A61" s="7"/>
      <c r="B61" s="7"/>
      <c r="C61" s="5"/>
      <c r="D61" s="5"/>
      <c r="E61" s="5"/>
      <c r="F61" s="5"/>
      <c r="G61" s="5"/>
      <c r="H61" s="5"/>
      <c r="I61" s="5"/>
      <c r="J61" s="5"/>
      <c r="K61" s="5"/>
      <c r="L61" s="5"/>
      <c r="M61" s="5"/>
      <c r="N61" s="5"/>
    </row>
    <row r="62" spans="1:15">
      <c r="A62" s="7"/>
      <c r="B62" s="7"/>
      <c r="C62" s="5"/>
      <c r="D62" s="5"/>
      <c r="E62" s="5"/>
      <c r="F62" s="5"/>
      <c r="G62" s="5"/>
      <c r="H62" s="5"/>
      <c r="I62" s="5"/>
      <c r="J62" s="5"/>
      <c r="K62" s="5"/>
      <c r="L62" s="5"/>
      <c r="M62" s="5"/>
      <c r="N62" s="5"/>
    </row>
  </sheetData>
  <sheetProtection sheet="1" objects="1" scenarios="1"/>
  <mergeCells count="24">
    <mergeCell ref="E46:J46"/>
    <mergeCell ref="C7:K7"/>
    <mergeCell ref="C10:K10"/>
    <mergeCell ref="C25:I25"/>
    <mergeCell ref="C16:D16"/>
    <mergeCell ref="J20:L20"/>
    <mergeCell ref="B20:I21"/>
    <mergeCell ref="C13:M13"/>
    <mergeCell ref="E47:J47"/>
    <mergeCell ref="E48:J48"/>
    <mergeCell ref="A2:N2"/>
    <mergeCell ref="C4:K4"/>
    <mergeCell ref="B39:E39"/>
    <mergeCell ref="C27:I27"/>
    <mergeCell ref="B30:H30"/>
    <mergeCell ref="B31:H31"/>
    <mergeCell ref="M33:O33"/>
    <mergeCell ref="M20:M21"/>
    <mergeCell ref="N20:N21"/>
    <mergeCell ref="B22:B27"/>
    <mergeCell ref="C26:I26"/>
    <mergeCell ref="C22:I22"/>
    <mergeCell ref="C23:I23"/>
    <mergeCell ref="C24:I24"/>
  </mergeCells>
  <phoneticPr fontId="1"/>
  <conditionalFormatting sqref="N28">
    <cfRule type="expression" dxfId="0" priority="1">
      <formula>$N$27&lt;$C$16</formula>
    </cfRule>
  </conditionalFormatting>
  <printOptions horizontalCentered="1"/>
  <pageMargins left="0.78740157480314965" right="0.78740157480314965" top="0.98425196850393704" bottom="0.98425196850393704" header="0.51181102362204722" footer="0.51181102362204722"/>
  <pageSetup paperSize="9" scale="62" orientation="portrait" r:id="rId1"/>
  <headerFooter alignWithMargins="0">
    <oddFooter>&amp;R&amp;8&amp;F  &amp;A</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O46"/>
  <sheetViews>
    <sheetView view="pageBreakPreview" zoomScale="85" zoomScaleNormal="100" zoomScaleSheetLayoutView="85" workbookViewId="0">
      <pane xSplit="1" ySplit="4" topLeftCell="B10" activePane="bottomRight" state="frozen"/>
      <selection activeCell="C11" sqref="C11"/>
      <selection pane="topRight" activeCell="C11" sqref="C11"/>
      <selection pane="bottomLeft" activeCell="C11" sqref="C11"/>
      <selection pane="bottomRight" activeCell="P14" sqref="P14"/>
    </sheetView>
  </sheetViews>
  <sheetFormatPr defaultColWidth="9" defaultRowHeight="13"/>
  <cols>
    <col min="1" max="1" width="3.08984375" style="3" customWidth="1"/>
    <col min="2" max="2" width="3.1796875" style="3" customWidth="1"/>
    <col min="3" max="3" width="10.453125" style="1" customWidth="1"/>
    <col min="4" max="4" width="8.08984375" style="1" customWidth="1"/>
    <col min="5" max="5" width="5.81640625" style="1" customWidth="1"/>
    <col min="6" max="6" width="4.08984375" style="1" bestFit="1" customWidth="1"/>
    <col min="7" max="7" width="3.81640625" style="1" bestFit="1" customWidth="1"/>
    <col min="8" max="8" width="4.90625" style="1" bestFit="1" customWidth="1"/>
    <col min="9" max="9" width="13.81640625" style="1" customWidth="1"/>
    <col min="10" max="10" width="17.6328125" style="1" customWidth="1"/>
    <col min="11" max="11" width="20" style="1" customWidth="1"/>
    <col min="12" max="12" width="16" style="1" customWidth="1"/>
    <col min="13" max="13" width="7.36328125" style="1" customWidth="1"/>
    <col min="14" max="14" width="10.81640625" style="1" customWidth="1"/>
    <col min="15" max="16384" width="9" style="1"/>
  </cols>
  <sheetData>
    <row r="1" spans="1:15" s="44" customFormat="1" ht="24" customHeight="1">
      <c r="L1" s="29" t="s">
        <v>41</v>
      </c>
    </row>
    <row r="2" spans="1:15" s="44" customFormat="1" ht="24" customHeight="1">
      <c r="A2" s="191" t="s">
        <v>17</v>
      </c>
      <c r="B2" s="191"/>
      <c r="C2" s="191"/>
      <c r="D2" s="191"/>
      <c r="E2" s="191"/>
      <c r="F2" s="191"/>
      <c r="G2" s="191"/>
      <c r="H2" s="191"/>
      <c r="I2" s="191"/>
      <c r="J2" s="191"/>
      <c r="K2" s="191"/>
      <c r="L2" s="191"/>
      <c r="M2" s="191"/>
      <c r="N2" s="191"/>
    </row>
    <row r="3" spans="1:15" s="43" customFormat="1" ht="21.75" customHeight="1">
      <c r="A3" s="46" t="s">
        <v>100</v>
      </c>
      <c r="B3" s="47"/>
      <c r="C3" s="26"/>
      <c r="D3" s="26"/>
      <c r="E3" s="26"/>
      <c r="F3" s="26"/>
      <c r="G3" s="26"/>
      <c r="H3" s="26"/>
      <c r="I3" s="26"/>
      <c r="J3" s="26"/>
      <c r="K3" s="26"/>
      <c r="L3" s="26"/>
      <c r="M3" s="26"/>
      <c r="N3" s="26"/>
      <c r="O3" s="26"/>
    </row>
    <row r="4" spans="1:15" s="43" customFormat="1" ht="27" customHeight="1">
      <c r="A4" s="47"/>
      <c r="B4" s="47"/>
      <c r="C4" s="200" t="str">
        <f>IF(第７号様式!B75="○",第７号様式!N12,"－")</f>
        <v>－</v>
      </c>
      <c r="D4" s="200"/>
      <c r="E4" s="200"/>
      <c r="F4" s="200"/>
      <c r="G4" s="200"/>
      <c r="H4" s="200"/>
      <c r="I4" s="200"/>
      <c r="J4" s="200"/>
      <c r="K4" s="200"/>
      <c r="L4" s="26"/>
      <c r="M4" s="26"/>
      <c r="N4" s="26"/>
      <c r="O4" s="26"/>
    </row>
    <row r="5" spans="1:15" s="43" customFormat="1" ht="21.75" customHeight="1">
      <c r="A5" s="47"/>
      <c r="B5" s="47"/>
      <c r="C5" s="26"/>
      <c r="D5" s="26"/>
      <c r="E5" s="26"/>
      <c r="F5" s="26"/>
      <c r="G5" s="26"/>
      <c r="H5" s="26"/>
      <c r="I5" s="26"/>
      <c r="J5" s="26"/>
      <c r="K5" s="26"/>
      <c r="L5" s="26"/>
      <c r="M5" s="26"/>
      <c r="N5" s="26"/>
      <c r="O5" s="26"/>
    </row>
    <row r="6" spans="1:15" s="43" customFormat="1" ht="21.75" customHeight="1">
      <c r="A6" s="17" t="s">
        <v>102</v>
      </c>
      <c r="B6" s="47"/>
      <c r="C6" s="26"/>
      <c r="D6" s="26"/>
      <c r="E6" s="26"/>
      <c r="F6" s="26"/>
      <c r="G6" s="26"/>
      <c r="H6" s="26"/>
      <c r="I6" s="26"/>
      <c r="J6" s="26"/>
      <c r="K6" s="26"/>
      <c r="L6" s="26"/>
      <c r="M6" s="26"/>
      <c r="N6" s="26"/>
      <c r="O6" s="26"/>
    </row>
    <row r="7" spans="1:15" s="43" customFormat="1" ht="21.75" customHeight="1">
      <c r="A7" s="47"/>
      <c r="B7" s="47"/>
      <c r="C7" s="192" t="str">
        <f>IF(第７号様式!B75="○",第７号様式!N10,"－")</f>
        <v>－</v>
      </c>
      <c r="D7" s="192"/>
      <c r="E7" s="192"/>
      <c r="F7" s="192"/>
      <c r="G7" s="192"/>
      <c r="H7" s="192"/>
      <c r="I7" s="192"/>
      <c r="J7" s="192"/>
      <c r="K7" s="192"/>
      <c r="L7" s="26"/>
      <c r="M7" s="26"/>
      <c r="N7" s="26"/>
      <c r="O7" s="26"/>
    </row>
    <row r="8" spans="1:15" s="43" customFormat="1" ht="21.5" customHeight="1">
      <c r="A8" s="47"/>
      <c r="B8" s="47"/>
      <c r="C8" s="26"/>
      <c r="D8" s="26"/>
      <c r="E8" s="26"/>
      <c r="F8" s="26"/>
      <c r="G8" s="26"/>
      <c r="H8" s="26"/>
      <c r="I8" s="26"/>
      <c r="J8" s="26"/>
      <c r="K8" s="26"/>
      <c r="L8" s="26"/>
      <c r="M8" s="26"/>
      <c r="N8" s="26"/>
      <c r="O8" s="26"/>
    </row>
    <row r="9" spans="1:15" ht="21.75" customHeight="1">
      <c r="A9" s="17" t="s">
        <v>103</v>
      </c>
      <c r="B9" s="4"/>
      <c r="C9" s="5"/>
      <c r="D9" s="5"/>
      <c r="E9" s="5"/>
      <c r="F9" s="5"/>
      <c r="G9" s="5"/>
      <c r="H9" s="5"/>
      <c r="I9" s="5"/>
      <c r="J9" s="5"/>
      <c r="K9" s="5"/>
    </row>
    <row r="10" spans="1:15" ht="21.75" customHeight="1">
      <c r="A10" s="4"/>
      <c r="B10" s="4"/>
      <c r="C10" s="204" t="str">
        <f>IF(第７号様式!B75="○",第７号様式!N16,"－")</f>
        <v>－</v>
      </c>
      <c r="D10" s="204"/>
      <c r="E10" s="204"/>
      <c r="F10" s="204"/>
      <c r="G10" s="204"/>
      <c r="H10" s="204"/>
      <c r="I10" s="204"/>
      <c r="J10" s="204"/>
      <c r="K10" s="204"/>
    </row>
    <row r="11" spans="1:15" ht="21.75" customHeight="1">
      <c r="A11" s="4"/>
      <c r="B11" s="4"/>
      <c r="C11" s="5"/>
      <c r="D11" s="5"/>
      <c r="E11" s="5"/>
      <c r="F11" s="5"/>
      <c r="G11" s="5"/>
      <c r="H11" s="5"/>
      <c r="I11" s="5"/>
      <c r="J11" s="5"/>
      <c r="K11" s="5"/>
    </row>
    <row r="12" spans="1:15" s="43" customFormat="1" ht="21.75" customHeight="1">
      <c r="A12" s="46" t="s">
        <v>104</v>
      </c>
      <c r="B12" s="47"/>
      <c r="C12" s="26"/>
      <c r="D12" s="26"/>
      <c r="E12" s="26"/>
      <c r="F12" s="26"/>
      <c r="G12" s="26"/>
      <c r="H12" s="26"/>
      <c r="I12" s="26"/>
      <c r="J12" s="26"/>
      <c r="K12" s="26"/>
      <c r="L12" s="26"/>
      <c r="M12" s="26"/>
      <c r="N12" s="26"/>
      <c r="O12" s="26"/>
    </row>
    <row r="13" spans="1:15" s="43" customFormat="1" ht="31" customHeight="1">
      <c r="A13" s="47" t="s">
        <v>11</v>
      </c>
      <c r="B13" s="47"/>
      <c r="C13" s="205" t="str">
        <f>第７号様式!M46&amp;第７号様式!V47</f>
        <v>令和６年度群馬県協定締結医療機関施設・設備整備事業補助金（）</v>
      </c>
      <c r="D13" s="205"/>
      <c r="E13" s="205"/>
      <c r="F13" s="205"/>
      <c r="G13" s="205"/>
      <c r="H13" s="205"/>
      <c r="I13" s="204"/>
      <c r="J13" s="204"/>
      <c r="K13" s="204"/>
      <c r="L13" s="26"/>
      <c r="M13" s="26"/>
      <c r="N13" s="26"/>
      <c r="O13" s="26"/>
    </row>
    <row r="14" spans="1:15" s="43" customFormat="1" ht="21.75" customHeight="1">
      <c r="A14" s="47"/>
      <c r="B14" s="47"/>
      <c r="C14" s="26"/>
      <c r="D14" s="26"/>
      <c r="E14" s="26"/>
      <c r="F14" s="26"/>
      <c r="G14" s="26"/>
      <c r="H14" s="26"/>
      <c r="I14" s="26"/>
      <c r="J14" s="26"/>
      <c r="K14" s="26"/>
      <c r="L14" s="26"/>
      <c r="M14" s="26"/>
      <c r="N14" s="26"/>
      <c r="O14" s="26"/>
    </row>
    <row r="15" spans="1:15" s="43" customFormat="1" ht="21.75" customHeight="1">
      <c r="A15" s="46" t="s">
        <v>105</v>
      </c>
      <c r="B15" s="47"/>
      <c r="C15" s="26"/>
      <c r="D15" s="26"/>
      <c r="E15" s="26"/>
      <c r="F15" s="26"/>
      <c r="G15" s="26"/>
      <c r="H15" s="26"/>
      <c r="I15" s="26"/>
      <c r="J15" s="26"/>
      <c r="K15" s="26"/>
      <c r="L15" s="26"/>
      <c r="M15" s="26"/>
      <c r="N15" s="26"/>
      <c r="O15" s="26"/>
    </row>
    <row r="16" spans="1:15" s="43" customFormat="1" ht="21.75" customHeight="1">
      <c r="A16" s="47"/>
      <c r="B16" s="47"/>
      <c r="C16" s="227" t="str">
        <f>IF(第７号様式!B75="○",第７号様式!N31,"－")</f>
        <v>－</v>
      </c>
      <c r="D16" s="227"/>
      <c r="E16" s="48" t="s">
        <v>15</v>
      </c>
      <c r="F16" s="49"/>
      <c r="G16" s="26"/>
      <c r="K16" s="26"/>
      <c r="L16" s="26"/>
      <c r="M16" s="26"/>
      <c r="N16" s="26"/>
      <c r="O16" s="26"/>
    </row>
    <row r="17" spans="1:15" s="43" customFormat="1" ht="21.75" customHeight="1">
      <c r="A17" s="47"/>
      <c r="B17" s="47"/>
      <c r="C17" s="26"/>
      <c r="D17" s="26"/>
      <c r="E17" s="26"/>
      <c r="F17" s="26"/>
      <c r="G17" s="26"/>
      <c r="H17" s="26"/>
      <c r="I17" s="26"/>
      <c r="J17" s="26"/>
      <c r="K17" s="26"/>
      <c r="L17" s="26"/>
      <c r="M17" s="26"/>
      <c r="N17" s="26"/>
      <c r="O17" s="26"/>
    </row>
    <row r="18" spans="1:15" s="43" customFormat="1" ht="21.75" customHeight="1">
      <c r="A18" s="46" t="s">
        <v>107</v>
      </c>
      <c r="B18" s="47"/>
      <c r="C18" s="26"/>
      <c r="D18" s="26"/>
      <c r="E18" s="26"/>
      <c r="F18" s="26"/>
      <c r="G18" s="26"/>
      <c r="H18" s="26"/>
      <c r="I18" s="26"/>
      <c r="J18" s="26"/>
      <c r="K18" s="26"/>
      <c r="L18" s="26"/>
      <c r="M18" s="26"/>
      <c r="N18" s="26"/>
      <c r="O18" s="26"/>
    </row>
    <row r="19" spans="1:15" s="43" customFormat="1" ht="21.75" customHeight="1">
      <c r="A19" s="26"/>
      <c r="B19" s="26"/>
      <c r="C19" s="26"/>
      <c r="D19" s="26"/>
      <c r="E19" s="26"/>
      <c r="F19" s="26"/>
      <c r="G19" s="26"/>
      <c r="H19" s="26"/>
      <c r="I19" s="26"/>
      <c r="J19" s="26"/>
      <c r="K19" s="26"/>
      <c r="L19" s="26"/>
      <c r="M19" s="26"/>
      <c r="N19" s="26"/>
      <c r="O19" s="26"/>
    </row>
    <row r="20" spans="1:15" s="33" customFormat="1" ht="30.75" customHeight="1">
      <c r="A20" s="20" t="s">
        <v>43</v>
      </c>
      <c r="B20" s="20"/>
      <c r="C20" s="20"/>
      <c r="D20" s="20"/>
      <c r="E20" s="20"/>
      <c r="F20" s="20"/>
      <c r="G20" s="20"/>
      <c r="H20" s="93" t="s">
        <v>90</v>
      </c>
      <c r="I20" s="20"/>
      <c r="J20" s="20"/>
      <c r="K20" s="20"/>
      <c r="L20" s="20"/>
      <c r="M20" s="20"/>
      <c r="N20" s="20"/>
      <c r="O20" s="20"/>
    </row>
    <row r="21" spans="1:15" s="33" customFormat="1" ht="16.5" customHeight="1" thickBot="1">
      <c r="A21" s="20"/>
      <c r="B21" s="20"/>
      <c r="C21" s="20"/>
      <c r="D21" s="20"/>
      <c r="E21" s="20"/>
      <c r="F21" s="20"/>
      <c r="G21" s="20"/>
      <c r="H21" s="20"/>
      <c r="I21" s="20"/>
      <c r="J21" s="20"/>
      <c r="K21" s="20"/>
      <c r="L21" s="20"/>
      <c r="M21" s="20"/>
      <c r="N21" s="20"/>
      <c r="O21" s="20"/>
    </row>
    <row r="22" spans="1:15" s="33" customFormat="1" ht="30.75" customHeight="1" thickTop="1" thickBot="1">
      <c r="A22" s="20"/>
      <c r="B22" s="203" t="s">
        <v>32</v>
      </c>
      <c r="C22" s="203"/>
      <c r="D22" s="203"/>
      <c r="E22" s="203"/>
      <c r="F22" s="102">
        <v>10</v>
      </c>
      <c r="G22" s="40" t="s">
        <v>33</v>
      </c>
      <c r="H22" s="108">
        <f>IF(F22=8,108,110)</f>
        <v>110</v>
      </c>
      <c r="I22" s="41" t="s">
        <v>36</v>
      </c>
      <c r="J22" s="119" t="e">
        <f>ROUNDDOWN(C16*F22/H22,0)</f>
        <v>#VALUE!</v>
      </c>
      <c r="K22" s="20" t="s">
        <v>38</v>
      </c>
      <c r="L22" s="20"/>
      <c r="M22" s="20"/>
      <c r="N22" s="20"/>
      <c r="O22" s="20"/>
    </row>
    <row r="23" spans="1:15" s="33" customFormat="1" ht="30.75" customHeight="1" thickTop="1">
      <c r="A23" s="20"/>
      <c r="B23" s="20"/>
      <c r="C23" s="20"/>
      <c r="D23" s="20"/>
      <c r="E23" s="20"/>
      <c r="F23" s="20"/>
      <c r="G23" s="20"/>
      <c r="H23" s="20"/>
      <c r="I23" s="20"/>
      <c r="J23" s="20"/>
      <c r="K23" s="20"/>
      <c r="L23" s="20"/>
      <c r="M23" s="20"/>
      <c r="N23" s="20"/>
      <c r="O23" s="20"/>
    </row>
    <row r="24" spans="1:15" s="33" customFormat="1" ht="30.75" customHeight="1">
      <c r="A24" s="20"/>
      <c r="B24" s="20"/>
      <c r="C24" s="20"/>
      <c r="D24" s="20"/>
      <c r="E24" s="20"/>
      <c r="F24" s="20"/>
      <c r="G24" s="20"/>
      <c r="H24" s="20"/>
      <c r="I24" s="20"/>
      <c r="J24" s="20"/>
      <c r="K24" s="20"/>
      <c r="L24" s="20"/>
      <c r="M24" s="20"/>
      <c r="N24" s="20"/>
      <c r="O24" s="20"/>
    </row>
    <row r="25" spans="1:15" s="33" customFormat="1" ht="30.75" customHeight="1">
      <c r="A25" s="20" t="s">
        <v>44</v>
      </c>
      <c r="B25" s="20"/>
      <c r="C25" s="20"/>
      <c r="D25" s="20"/>
      <c r="E25" s="20"/>
      <c r="F25" s="20"/>
      <c r="G25" s="20"/>
      <c r="H25" s="20"/>
      <c r="I25" s="20"/>
      <c r="J25" s="20"/>
      <c r="K25" s="20"/>
      <c r="L25" s="20"/>
      <c r="M25" s="20"/>
      <c r="N25" s="20"/>
      <c r="O25" s="20"/>
    </row>
    <row r="26" spans="1:15" s="33" customFormat="1" ht="22.5" customHeight="1">
      <c r="A26" s="20"/>
      <c r="B26" s="42" t="s">
        <v>21</v>
      </c>
      <c r="C26" s="20"/>
      <c r="D26" s="20"/>
      <c r="E26" s="20"/>
      <c r="F26" s="20"/>
      <c r="G26" s="20"/>
      <c r="H26" s="20"/>
      <c r="I26" s="20"/>
      <c r="J26" s="20"/>
      <c r="K26" s="20"/>
      <c r="L26" s="20"/>
      <c r="M26" s="20"/>
      <c r="N26" s="20"/>
      <c r="O26" s="20"/>
    </row>
    <row r="27" spans="1:15" s="43" customFormat="1" ht="22.5" customHeight="1">
      <c r="A27" s="20"/>
      <c r="B27" s="42" t="s">
        <v>20</v>
      </c>
      <c r="C27" s="20"/>
      <c r="D27" s="20"/>
      <c r="E27" s="20"/>
      <c r="F27" s="20"/>
      <c r="G27" s="20"/>
      <c r="H27" s="20"/>
      <c r="I27" s="20"/>
      <c r="J27" s="26"/>
      <c r="K27" s="26"/>
      <c r="L27" s="26"/>
      <c r="M27" s="26"/>
      <c r="N27" s="26"/>
      <c r="O27" s="26"/>
    </row>
    <row r="28" spans="1:15" s="43" customFormat="1" ht="23.25" customHeight="1">
      <c r="A28" s="20"/>
      <c r="B28" s="42"/>
      <c r="C28" s="20"/>
      <c r="D28" s="20"/>
      <c r="E28" s="20"/>
      <c r="F28" s="20"/>
      <c r="G28" s="20"/>
      <c r="H28" s="20"/>
      <c r="I28" s="20"/>
      <c r="J28" s="26"/>
      <c r="K28" s="26"/>
      <c r="L28" s="26"/>
      <c r="M28" s="26"/>
      <c r="N28" s="26"/>
      <c r="O28" s="26"/>
    </row>
    <row r="29" spans="1:15" ht="23" customHeight="1">
      <c r="A29" s="1"/>
      <c r="B29" s="70" t="s">
        <v>81</v>
      </c>
      <c r="C29" s="5"/>
      <c r="D29" s="5"/>
      <c r="E29" s="5"/>
      <c r="F29" s="5"/>
      <c r="G29" s="5"/>
      <c r="H29" s="5"/>
      <c r="I29" s="5"/>
      <c r="J29" s="5"/>
      <c r="K29" s="5"/>
    </row>
    <row r="30" spans="1:15" ht="23" customHeight="1">
      <c r="A30" s="11"/>
      <c r="B30" s="1"/>
      <c r="C30" s="74" t="s">
        <v>82</v>
      </c>
      <c r="D30" s="97"/>
      <c r="E30" s="197" t="str">
        <f>IF(第７号様式!G49="","",第７号様式!G49)</f>
        <v/>
      </c>
      <c r="F30" s="198"/>
      <c r="G30" s="198"/>
      <c r="H30" s="198"/>
      <c r="I30" s="198"/>
      <c r="J30" s="199"/>
      <c r="K30" s="5"/>
    </row>
    <row r="31" spans="1:15" ht="23" customHeight="1">
      <c r="A31" s="11"/>
      <c r="B31" s="1"/>
      <c r="C31" s="74" t="s">
        <v>83</v>
      </c>
      <c r="D31" s="97"/>
      <c r="E31" s="197" t="str">
        <f>IF(第７号様式!G50="","",第７号様式!G50)</f>
        <v/>
      </c>
      <c r="F31" s="198"/>
      <c r="G31" s="198"/>
      <c r="H31" s="198"/>
      <c r="I31" s="198"/>
      <c r="J31" s="199"/>
      <c r="K31" s="5"/>
    </row>
    <row r="32" spans="1:15" ht="23" customHeight="1">
      <c r="A32" s="11"/>
      <c r="B32" s="1"/>
      <c r="C32" s="74" t="s">
        <v>84</v>
      </c>
      <c r="D32" s="97"/>
      <c r="E32" s="197" t="str">
        <f>IF(第７号様式!G51="","",第７号様式!G51)</f>
        <v/>
      </c>
      <c r="F32" s="198"/>
      <c r="G32" s="198"/>
      <c r="H32" s="198"/>
      <c r="I32" s="198"/>
      <c r="J32" s="199"/>
      <c r="K32" s="5"/>
    </row>
    <row r="33" spans="1:15" s="43" customFormat="1" ht="23.25" customHeight="1">
      <c r="A33" s="20"/>
      <c r="B33" s="42"/>
      <c r="C33" s="20"/>
      <c r="D33" s="20"/>
      <c r="E33" s="20"/>
      <c r="F33" s="20"/>
      <c r="G33" s="20"/>
      <c r="H33" s="20"/>
      <c r="I33" s="20"/>
      <c r="J33" s="26"/>
      <c r="K33" s="26"/>
      <c r="L33" s="26"/>
      <c r="M33" s="26"/>
      <c r="N33" s="26"/>
      <c r="O33" s="26"/>
    </row>
    <row r="34" spans="1:15">
      <c r="A34" s="7"/>
      <c r="B34" s="7"/>
      <c r="C34" s="5"/>
      <c r="D34" s="5"/>
      <c r="E34" s="5"/>
      <c r="F34" s="5"/>
      <c r="G34" s="5"/>
      <c r="H34" s="5"/>
      <c r="I34" s="5"/>
      <c r="J34" s="5"/>
      <c r="K34" s="5"/>
      <c r="L34" s="5"/>
      <c r="M34" s="5"/>
      <c r="N34" s="5"/>
    </row>
    <row r="35" spans="1:15">
      <c r="A35" s="7"/>
      <c r="B35" s="7"/>
      <c r="C35" s="5"/>
      <c r="D35" s="5"/>
      <c r="E35" s="5"/>
      <c r="F35" s="5"/>
      <c r="G35" s="5"/>
      <c r="H35" s="5"/>
      <c r="I35" s="5"/>
      <c r="J35" s="5"/>
      <c r="K35" s="5"/>
      <c r="L35" s="5"/>
      <c r="M35" s="5"/>
      <c r="N35" s="5"/>
    </row>
    <row r="36" spans="1:15">
      <c r="A36" s="7"/>
      <c r="B36" s="7"/>
      <c r="C36" s="5"/>
      <c r="D36" s="5"/>
      <c r="E36" s="5"/>
      <c r="F36" s="5"/>
      <c r="G36" s="5"/>
      <c r="H36" s="5"/>
      <c r="I36" s="5"/>
      <c r="J36" s="5"/>
      <c r="K36" s="5"/>
      <c r="L36" s="5"/>
      <c r="M36" s="5"/>
      <c r="N36" s="5"/>
    </row>
    <row r="37" spans="1:15">
      <c r="A37" s="7"/>
      <c r="B37" s="7"/>
      <c r="C37" s="5"/>
      <c r="D37" s="5"/>
      <c r="E37" s="5"/>
      <c r="F37" s="5"/>
      <c r="G37" s="5"/>
      <c r="H37" s="5"/>
      <c r="I37" s="5"/>
      <c r="J37" s="5"/>
      <c r="K37" s="5"/>
      <c r="L37" s="5"/>
      <c r="M37" s="5"/>
      <c r="N37" s="5"/>
    </row>
    <row r="38" spans="1:15">
      <c r="A38" s="7"/>
      <c r="B38" s="7"/>
      <c r="C38" s="5"/>
      <c r="D38" s="5"/>
      <c r="E38" s="5"/>
      <c r="F38" s="5"/>
      <c r="G38" s="5"/>
      <c r="H38" s="5"/>
      <c r="I38" s="5"/>
      <c r="J38" s="5"/>
      <c r="K38" s="5"/>
      <c r="L38" s="5"/>
      <c r="M38" s="5"/>
      <c r="N38" s="5"/>
    </row>
    <row r="39" spans="1:15">
      <c r="A39" s="7"/>
      <c r="B39" s="7"/>
      <c r="C39" s="5"/>
      <c r="D39" s="5"/>
      <c r="E39" s="5"/>
      <c r="F39" s="5"/>
      <c r="G39" s="5"/>
      <c r="H39" s="5"/>
      <c r="I39" s="5"/>
      <c r="J39" s="5"/>
      <c r="K39" s="5"/>
      <c r="L39" s="5"/>
      <c r="M39" s="5"/>
      <c r="N39" s="5"/>
    </row>
    <row r="40" spans="1:15">
      <c r="A40" s="7"/>
      <c r="B40" s="7"/>
      <c r="C40" s="5"/>
      <c r="D40" s="5"/>
      <c r="E40" s="5"/>
      <c r="F40" s="5"/>
      <c r="G40" s="5"/>
      <c r="H40" s="5"/>
      <c r="I40" s="5"/>
      <c r="J40" s="5"/>
      <c r="K40" s="5"/>
      <c r="L40" s="5"/>
      <c r="M40" s="5"/>
      <c r="N40" s="5"/>
    </row>
    <row r="41" spans="1:15">
      <c r="A41" s="7"/>
      <c r="B41" s="7"/>
      <c r="C41" s="5"/>
      <c r="D41" s="5"/>
      <c r="E41" s="5"/>
      <c r="F41" s="5"/>
      <c r="G41" s="5"/>
      <c r="H41" s="5"/>
      <c r="I41" s="5"/>
      <c r="J41" s="5"/>
      <c r="K41" s="5"/>
      <c r="L41" s="5"/>
      <c r="M41" s="5"/>
      <c r="N41" s="5"/>
    </row>
    <row r="42" spans="1:15">
      <c r="A42" s="7"/>
      <c r="B42" s="7"/>
      <c r="C42" s="5"/>
      <c r="D42" s="5"/>
      <c r="E42" s="5"/>
      <c r="F42" s="5"/>
      <c r="G42" s="5"/>
      <c r="H42" s="5"/>
      <c r="I42" s="5"/>
      <c r="J42" s="5"/>
      <c r="K42" s="5"/>
      <c r="L42" s="5"/>
      <c r="M42" s="5"/>
      <c r="N42" s="5"/>
    </row>
    <row r="43" spans="1:15">
      <c r="A43" s="7"/>
      <c r="B43" s="7"/>
      <c r="C43" s="5"/>
      <c r="D43" s="5"/>
      <c r="E43" s="5"/>
      <c r="F43" s="5"/>
      <c r="G43" s="5"/>
      <c r="H43" s="5"/>
      <c r="I43" s="5"/>
      <c r="J43" s="5"/>
      <c r="K43" s="5"/>
      <c r="L43" s="5"/>
      <c r="M43" s="5"/>
      <c r="N43" s="5"/>
    </row>
    <row r="44" spans="1:15">
      <c r="A44" s="7"/>
      <c r="B44" s="7"/>
      <c r="C44" s="5"/>
      <c r="D44" s="5"/>
      <c r="E44" s="5"/>
      <c r="F44" s="5"/>
      <c r="G44" s="5"/>
      <c r="H44" s="5"/>
      <c r="I44" s="5"/>
      <c r="J44" s="5"/>
      <c r="K44" s="5"/>
      <c r="L44" s="5"/>
      <c r="M44" s="5"/>
      <c r="N44" s="5"/>
    </row>
    <row r="45" spans="1:15">
      <c r="A45" s="7"/>
      <c r="B45" s="7"/>
      <c r="C45" s="5"/>
      <c r="D45" s="5"/>
      <c r="E45" s="5"/>
      <c r="F45" s="5"/>
      <c r="G45" s="5"/>
      <c r="H45" s="5"/>
      <c r="I45" s="5"/>
      <c r="J45" s="5"/>
      <c r="K45" s="5"/>
      <c r="L45" s="5"/>
      <c r="M45" s="5"/>
      <c r="N45" s="5"/>
    </row>
    <row r="46" spans="1:15">
      <c r="A46" s="7"/>
      <c r="B46" s="7"/>
      <c r="C46" s="5"/>
      <c r="D46" s="5"/>
      <c r="E46" s="5"/>
      <c r="F46" s="5"/>
      <c r="G46" s="5"/>
      <c r="H46" s="5"/>
      <c r="I46" s="5"/>
      <c r="J46" s="5"/>
      <c r="K46" s="5"/>
      <c r="L46" s="5"/>
      <c r="M46" s="5"/>
      <c r="N46" s="5"/>
    </row>
  </sheetData>
  <sheetProtection sheet="1" objects="1" scenarios="1"/>
  <mergeCells count="10">
    <mergeCell ref="E30:J30"/>
    <mergeCell ref="E31:J31"/>
    <mergeCell ref="E32:J32"/>
    <mergeCell ref="B22:E22"/>
    <mergeCell ref="A2:N2"/>
    <mergeCell ref="C4:K4"/>
    <mergeCell ref="C13:K13"/>
    <mergeCell ref="C16:D16"/>
    <mergeCell ref="C7:K7"/>
    <mergeCell ref="C10:K10"/>
  </mergeCells>
  <phoneticPr fontId="1"/>
  <printOptions horizontalCentered="1"/>
  <pageMargins left="0.78740157480314965" right="0.78740157480314965" top="0.98425196850393704" bottom="0.98425196850393704" header="0.51181102362204722" footer="0.51181102362204722"/>
  <pageSetup paperSize="9" scale="78" orientation="portrait" r:id="rId1"/>
  <headerFooter alignWithMargins="0">
    <oddFooter>&amp;R&amp;8&amp;F  &amp;A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751AE-2641-4C3F-A11F-18B91B877B0B}">
  <sheetPr>
    <pageSetUpPr fitToPage="1"/>
  </sheetPr>
  <dimension ref="A1:U9"/>
  <sheetViews>
    <sheetView workbookViewId="0">
      <pane xSplit="6" ySplit="7" topLeftCell="G8" activePane="bottomRight" state="frozen"/>
      <selection pane="topRight" activeCell="G1" sqref="G1"/>
      <selection pane="bottomLeft" activeCell="A8" sqref="A8"/>
      <selection pane="bottomRight" activeCell="G1" sqref="G1"/>
    </sheetView>
  </sheetViews>
  <sheetFormatPr defaultRowHeight="11"/>
  <cols>
    <col min="1" max="4" width="16.26953125" style="123" customWidth="1"/>
    <col min="5" max="5" width="13.90625" style="123" customWidth="1"/>
    <col min="6" max="6" width="5.81640625" style="123" bestFit="1" customWidth="1"/>
    <col min="7" max="7" width="25.7265625" style="123" customWidth="1"/>
    <col min="8" max="8" width="13.54296875" style="123" bestFit="1" customWidth="1"/>
    <col min="9" max="11" width="8.7265625" style="123"/>
    <col min="12" max="13" width="11.6328125" style="123" customWidth="1"/>
    <col min="14" max="17" width="23.90625" style="123" customWidth="1"/>
    <col min="18" max="18" width="9.08984375" style="123" customWidth="1"/>
    <col min="19" max="19" width="19.26953125" style="123" customWidth="1"/>
    <col min="20" max="20" width="14.1796875" style="123" customWidth="1"/>
    <col min="21" max="21" width="22.453125" style="123" customWidth="1"/>
    <col min="22" max="28" width="9.08984375" style="123" customWidth="1"/>
    <col min="29" max="29" width="2.90625" style="123" bestFit="1" customWidth="1"/>
    <col min="30" max="30" width="17.7265625" style="123" customWidth="1"/>
    <col min="31" max="31" width="2.08984375" style="123" bestFit="1" customWidth="1"/>
    <col min="32" max="32" width="2.90625" style="123" bestFit="1" customWidth="1"/>
    <col min="33" max="33" width="7.81640625" style="123" bestFit="1" customWidth="1"/>
    <col min="34" max="34" width="6.1796875" style="123" bestFit="1" customWidth="1"/>
    <col min="35" max="35" width="4.54296875" style="123" bestFit="1" customWidth="1"/>
    <col min="36" max="36" width="7.81640625" style="123" bestFit="1" customWidth="1"/>
    <col min="37" max="37" width="2.08984375" style="123" bestFit="1" customWidth="1"/>
    <col min="38" max="16384" width="8.7265625" style="123"/>
  </cols>
  <sheetData>
    <row r="1" spans="1:21">
      <c r="J1" s="135"/>
      <c r="K1" s="105"/>
    </row>
    <row r="4" spans="1:21">
      <c r="E4" s="234" t="s">
        <v>160</v>
      </c>
      <c r="F4" s="233" t="s">
        <v>155</v>
      </c>
      <c r="G4" s="228" t="s">
        <v>120</v>
      </c>
      <c r="H4" s="234" t="s">
        <v>156</v>
      </c>
      <c r="I4" s="234" t="s">
        <v>121</v>
      </c>
      <c r="J4" s="228" t="s">
        <v>122</v>
      </c>
      <c r="K4" s="228"/>
      <c r="L4" s="228"/>
      <c r="M4" s="228"/>
      <c r="N4" s="228"/>
      <c r="O4" s="228"/>
      <c r="P4" s="228"/>
      <c r="Q4" s="228"/>
    </row>
    <row r="5" spans="1:21">
      <c r="E5" s="234"/>
      <c r="F5" s="233"/>
      <c r="G5" s="228"/>
      <c r="H5" s="234"/>
      <c r="I5" s="234"/>
      <c r="J5" s="228" t="s">
        <v>123</v>
      </c>
      <c r="K5" s="228"/>
      <c r="L5" s="228"/>
      <c r="M5" s="229" t="s">
        <v>124</v>
      </c>
      <c r="N5" s="230"/>
      <c r="O5" s="229" t="s">
        <v>125</v>
      </c>
      <c r="P5" s="230"/>
      <c r="Q5" s="231" t="s">
        <v>126</v>
      </c>
    </row>
    <row r="6" spans="1:21" s="136" customFormat="1" ht="33">
      <c r="A6" s="146" t="s">
        <v>158</v>
      </c>
      <c r="B6" s="146" t="s">
        <v>159</v>
      </c>
      <c r="C6" s="146" t="s">
        <v>157</v>
      </c>
      <c r="D6" s="146" t="s">
        <v>161</v>
      </c>
      <c r="E6" s="234"/>
      <c r="F6" s="233"/>
      <c r="G6" s="228"/>
      <c r="H6" s="234"/>
      <c r="I6" s="234"/>
      <c r="J6" s="137" t="s">
        <v>127</v>
      </c>
      <c r="K6" s="137" t="s">
        <v>128</v>
      </c>
      <c r="L6" s="138" t="s">
        <v>129</v>
      </c>
      <c r="M6" s="137" t="s">
        <v>163</v>
      </c>
      <c r="N6" s="137" t="s">
        <v>130</v>
      </c>
      <c r="O6" s="137" t="s">
        <v>164</v>
      </c>
      <c r="P6" s="137" t="s">
        <v>130</v>
      </c>
      <c r="Q6" s="232"/>
      <c r="S6" s="146" t="s">
        <v>82</v>
      </c>
      <c r="T6" s="146" t="s">
        <v>83</v>
      </c>
      <c r="U6" s="146" t="s">
        <v>162</v>
      </c>
    </row>
    <row r="7" spans="1:21">
      <c r="E7" s="234"/>
      <c r="F7" s="233"/>
      <c r="G7" s="228"/>
      <c r="H7" s="234"/>
      <c r="I7" s="234"/>
      <c r="J7" s="139" t="s">
        <v>131</v>
      </c>
      <c r="K7" s="139" t="s">
        <v>132</v>
      </c>
      <c r="L7" s="140" t="s">
        <v>133</v>
      </c>
      <c r="M7" s="139" t="s">
        <v>134</v>
      </c>
      <c r="N7" s="139" t="s">
        <v>135</v>
      </c>
      <c r="O7" s="139" t="s">
        <v>136</v>
      </c>
      <c r="P7" s="139" t="s">
        <v>137</v>
      </c>
      <c r="Q7" s="139" t="s">
        <v>138</v>
      </c>
    </row>
    <row r="9" spans="1:21" s="145" customFormat="1" ht="51.5" customHeight="1">
      <c r="A9" s="141">
        <f>第７号様式!N12</f>
        <v>0</v>
      </c>
      <c r="B9" s="141">
        <f>第７号様式!N10</f>
        <v>0</v>
      </c>
      <c r="C9" s="141">
        <f>第７号様式!N16</f>
        <v>0</v>
      </c>
      <c r="D9" s="142" t="str">
        <f>第７号様式!P4</f>
        <v>令和　　年　　月　　日</v>
      </c>
      <c r="E9" s="143">
        <f>第７号様式!N31</f>
        <v>0</v>
      </c>
      <c r="F9" s="143" t="e">
        <f>VLOOKUP("○",'（管理用）返還区分'!A1:C8,2,FALSE)</f>
        <v>#N/A</v>
      </c>
      <c r="G9" s="141" t="e">
        <f>VLOOKUP("○",'（管理用）返還区分'!A1:C8,3,FALSE)</f>
        <v>#N/A</v>
      </c>
      <c r="H9" s="143" t="str">
        <f>第７号様式!N36</f>
        <v/>
      </c>
      <c r="I9" s="144" t="e">
        <f>IF(F9="A",ROUNDDOWN(E9*10/110,0),
IF(F9="B",IFERROR(ROUNDDOWN(E9*10/110*L9*M9/Q9,0),0)+IFERROR(ROUNDDOWN(E9*8/108*L9*O9/Q9,0),0),
IF(F9="C",IFERROR(ROUNDDOWN(E9*10/110*M9/Q9,0),0)+IFERROR(ROUNDDOWN(E9*10/110*L9*N9/Q9,0),0)+IFERROR(ROUNDDOWN(E9*8/108*O9/Q9,0),0)+IFERROR(ROUNDDOWN(E9*8/108*L9*P9/Q9,0),0),0)))</f>
        <v>#N/A</v>
      </c>
      <c r="J9" s="142" t="str">
        <f>_xlfn.IFNA(IF(F9="B",'別紙概要B (一括比例配分方式)'!B30,IF(F9="C",'別紙概要C (個別対応方式)'!B30,"－")),"")</f>
        <v/>
      </c>
      <c r="K9" s="142" t="str">
        <f>_xlfn.IFNA(IF(F9="B",'別紙概要B (一括比例配分方式)'!B31,IF(F9="C",'別紙概要C (個別対応方式)'!B31,"－")),"")</f>
        <v/>
      </c>
      <c r="L9" s="142"/>
      <c r="M9" s="142" t="str">
        <f>_xlfn.IFNA(IF(AND(F9="B",'別紙概要B (一括比例配分方式)'!F39=10),SUM('別紙概要B (一括比例配分方式)'!J27:L27),IF(AND(F9="C",'別紙概要C (個別対応方式)'!F41=10),'別紙概要C (個別対応方式)'!J27,"－")),"")</f>
        <v/>
      </c>
      <c r="N9" s="142" t="str">
        <f>_xlfn.IFNA(IF(AND(F9="C",'別紙概要C (個別対応方式)'!F41=10),'別紙概要C (個別対応方式)'!L27,"－"),"")</f>
        <v/>
      </c>
      <c r="O9" s="142" t="str">
        <f>_xlfn.IFNA(IF(AND(F9="B",'別紙概要B (一括比例配分方式)'!F39=8),SUM('別紙概要B (一括比例配分方式)'!J27:L27),IF(AND(F9="C",'別紙概要C (個別対応方式)'!F41=8),'別紙概要C (個別対応方式)'!J27,"－")),"")</f>
        <v/>
      </c>
      <c r="P9" s="142" t="str">
        <f>_xlfn.IFNA(IF(AND(F9="C",'別紙概要C (個別対応方式)'!F41=8),'別紙概要C (個別対応方式)'!L27,"－"),"")</f>
        <v/>
      </c>
      <c r="Q9" s="142" t="str">
        <f>_xlfn.IFNA(IF(F9="B",'別紙概要B (一括比例配分方式)'!N27,IF(F9="C",'別紙概要C (個別対応方式)'!N27,"－")),"")</f>
        <v/>
      </c>
      <c r="R9" s="142"/>
      <c r="S9" s="141">
        <f>第７号様式!G49</f>
        <v>0</v>
      </c>
      <c r="T9" s="142">
        <f>第７号様式!G50</f>
        <v>0</v>
      </c>
      <c r="U9" s="141">
        <f>第７号様式!G51</f>
        <v>0</v>
      </c>
    </row>
  </sheetData>
  <sheetProtection algorithmName="SHA-512" hashValue="wtSQlk1B78L2zkZbui/ppo73BWhIRklk/z/PB93CKoSoI4Ux5ou2uA+5a7Oh2M0rudbKxykzPbInWFgKbBdoPQ==" saltValue="Px9Z7Zo4iVAcySk76JXCRQ==" spinCount="100000" sheet="1" objects="1" scenarios="1"/>
  <mergeCells count="10">
    <mergeCell ref="F4:F7"/>
    <mergeCell ref="H4:H7"/>
    <mergeCell ref="E4:E7"/>
    <mergeCell ref="G4:G7"/>
    <mergeCell ref="I4:I7"/>
    <mergeCell ref="J4:Q4"/>
    <mergeCell ref="J5:L5"/>
    <mergeCell ref="M5:N5"/>
    <mergeCell ref="O5:P5"/>
    <mergeCell ref="Q5:Q6"/>
  </mergeCells>
  <phoneticPr fontId="1"/>
  <pageMargins left="0.70866141732283472" right="0.70866141732283472" top="0.74803149606299213" bottom="0.74803149606299213" header="0.31496062992125984" footer="0.31496062992125984"/>
  <pageSetup paperSize="9" scale="40" orientation="landscape" verticalDpi="0" r:id="rId1"/>
  <headerFooter>
    <oddFooter>&amp;R&amp;F  &amp;A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（管理用）返還区分</vt:lpstr>
      <vt:lpstr>第７号様式</vt:lpstr>
      <vt:lpstr>別紙概要（返還なし）</vt:lpstr>
      <vt:lpstr>別紙概要C (個別対応方式)</vt:lpstr>
      <vt:lpstr>別紙概要B (一括比例配分方式)</vt:lpstr>
      <vt:lpstr>別紙概要A (全額控除等（課税売上割合95%以上）) </vt:lpstr>
      <vt:lpstr>集計用</vt:lpstr>
      <vt:lpstr>第７号様式!Print_Area</vt:lpstr>
      <vt:lpstr>'別紙概要（返還なし）'!Print_Area</vt:lpstr>
      <vt:lpstr>'別紙概要A (全額控除等（課税売上割合95%以上）) '!Print_Area</vt:lpstr>
      <vt:lpstr>'別紙概要B (一括比例配分方式)'!Print_Area</vt:lpstr>
      <vt:lpstr>'別紙概要C (個別対応方式)'!Print_Area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2024-09-18T02:49:23Z</dcterms:created>
  <dcterms:modified xsi:type="dcterms:W3CDTF">2025-03-13T10:53:36Z</dcterms:modified>
</cp:coreProperties>
</file>