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24226"/>
  <xr:revisionPtr revIDLastSave="0" documentId="13_ncr:1_{D15ECB9E-7127-4E83-92D3-AFC65923B6D9}" xr6:coauthVersionLast="47" xr6:coauthVersionMax="47" xr10:uidLastSave="{00000000-0000-0000-0000-000000000000}"/>
  <bookViews>
    <workbookView xWindow="-110" yWindow="-110" windowWidth="19420" windowHeight="10420" tabRatio="813" xr2:uid="{00000000-000D-0000-FFFF-FFFF00000000}"/>
  </bookViews>
  <sheets>
    <sheet name="2013～2021排出量" sheetId="13" r:id="rId1"/>
  </sheets>
  <definedNames>
    <definedName name="_xlnm.Print_Area" localSheetId="0">'2013～2021排出量'!$A$1:$N$24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1" i="13" l="1"/>
  <c r="M21" i="13"/>
  <c r="L21" i="13"/>
  <c r="K21" i="13"/>
  <c r="J21" i="13"/>
  <c r="I21" i="13"/>
  <c r="H21" i="13"/>
  <c r="G21" i="13"/>
  <c r="F21" i="13"/>
  <c r="N7" i="13"/>
  <c r="M7" i="13"/>
  <c r="L7" i="13"/>
  <c r="K7" i="13"/>
  <c r="J7" i="13"/>
  <c r="I7" i="13"/>
  <c r="H7" i="13"/>
  <c r="G7" i="13"/>
  <c r="N8" i="13" l="1"/>
  <c r="M8" i="13"/>
  <c r="L8" i="13"/>
  <c r="K8" i="13"/>
  <c r="J8" i="13"/>
  <c r="I8" i="13"/>
  <c r="H8" i="13"/>
  <c r="G8" i="13"/>
</calcChain>
</file>

<file path=xl/sharedStrings.xml><?xml version="1.0" encoding="utf-8"?>
<sst xmlns="http://schemas.openxmlformats.org/spreadsheetml/2006/main" count="44" uniqueCount="29">
  <si>
    <t>排出量</t>
    <rPh sb="0" eb="3">
      <t>ハイシュツリョウ</t>
    </rPh>
    <phoneticPr fontId="2"/>
  </si>
  <si>
    <t>（千トン）</t>
    <rPh sb="1" eb="2">
      <t>セン</t>
    </rPh>
    <phoneticPr fontId="2"/>
  </si>
  <si>
    <t>二酸化炭素(ＣＯ２）計</t>
    <rPh sb="0" eb="3">
      <t>ニサンカ</t>
    </rPh>
    <rPh sb="3" eb="5">
      <t>タンソ</t>
    </rPh>
    <rPh sb="10" eb="11">
      <t>ケイ</t>
    </rPh>
    <phoneticPr fontId="2"/>
  </si>
  <si>
    <t>エネルギー起源計</t>
    <rPh sb="5" eb="7">
      <t>キゲン</t>
    </rPh>
    <rPh sb="7" eb="8">
      <t>ケイ</t>
    </rPh>
    <phoneticPr fontId="2"/>
  </si>
  <si>
    <t>産業部門</t>
    <rPh sb="0" eb="2">
      <t>サンギョウ</t>
    </rPh>
    <rPh sb="2" eb="4">
      <t>ブモン</t>
    </rPh>
    <phoneticPr fontId="2"/>
  </si>
  <si>
    <t>業務部門</t>
    <rPh sb="0" eb="2">
      <t>ギョウム</t>
    </rPh>
    <rPh sb="2" eb="4">
      <t>ブモン</t>
    </rPh>
    <phoneticPr fontId="2"/>
  </si>
  <si>
    <t>家庭部門</t>
    <rPh sb="0" eb="2">
      <t>カテイ</t>
    </rPh>
    <rPh sb="2" eb="4">
      <t>ブモン</t>
    </rPh>
    <phoneticPr fontId="2"/>
  </si>
  <si>
    <t>運輸部門</t>
    <rPh sb="0" eb="2">
      <t>ウンユ</t>
    </rPh>
    <rPh sb="2" eb="4">
      <t>ブモン</t>
    </rPh>
    <phoneticPr fontId="2"/>
  </si>
  <si>
    <t>廃棄物部門</t>
    <rPh sb="0" eb="3">
      <t>ハイキブツ</t>
    </rPh>
    <rPh sb="3" eb="5">
      <t>ブモン</t>
    </rPh>
    <phoneticPr fontId="2"/>
  </si>
  <si>
    <t>ハイドロフルオロカーボン(HFC)</t>
    <phoneticPr fontId="2"/>
  </si>
  <si>
    <t>パーフルオロカーボン(PFC)</t>
    <phoneticPr fontId="2"/>
  </si>
  <si>
    <t>六ふっ化硫黄(SF6)</t>
    <rPh sb="0" eb="1">
      <t>ロク</t>
    </rPh>
    <rPh sb="3" eb="4">
      <t>カ</t>
    </rPh>
    <rPh sb="4" eb="6">
      <t>イオウ</t>
    </rPh>
    <phoneticPr fontId="2"/>
  </si>
  <si>
    <t>三ふっ化窒素(NF3)</t>
    <rPh sb="0" eb="1">
      <t>サン</t>
    </rPh>
    <rPh sb="3" eb="4">
      <t>カ</t>
    </rPh>
    <rPh sb="4" eb="6">
      <t>チッソ</t>
    </rPh>
    <phoneticPr fontId="2"/>
  </si>
  <si>
    <r>
      <t>その他</t>
    </r>
    <r>
      <rPr>
        <vertAlign val="superscript"/>
        <sz val="14"/>
        <color theme="1"/>
        <rFont val="ＭＳ Ｐゴシック"/>
        <family val="3"/>
        <charset val="128"/>
        <scheme val="minor"/>
      </rPr>
      <t>※</t>
    </r>
    <r>
      <rPr>
        <sz val="14"/>
        <color theme="1"/>
        <rFont val="ＭＳ Ｐゴシック"/>
        <family val="3"/>
        <charset val="128"/>
        <scheme val="minor"/>
      </rPr>
      <t>１</t>
    </r>
    <rPh sb="2" eb="3">
      <t>タ</t>
    </rPh>
    <phoneticPr fontId="2"/>
  </si>
  <si>
    <t>温室効果ガス総計※２</t>
    <rPh sb="0" eb="2">
      <t>オンシツ</t>
    </rPh>
    <rPh sb="2" eb="4">
      <t>コウカ</t>
    </rPh>
    <rPh sb="6" eb="8">
      <t>ソウケイ</t>
    </rPh>
    <phoneticPr fontId="2"/>
  </si>
  <si>
    <t>2021年度</t>
    <rPh sb="4" eb="6">
      <t>ネンド</t>
    </rPh>
    <phoneticPr fontId="2"/>
  </si>
  <si>
    <t>2013年度</t>
    <rPh sb="4" eb="6">
      <t>ネンド</t>
    </rPh>
    <phoneticPr fontId="2"/>
  </si>
  <si>
    <t>2014年度</t>
    <rPh sb="4" eb="6">
      <t>ネンド</t>
    </rPh>
    <phoneticPr fontId="2"/>
  </si>
  <si>
    <t>2015年度</t>
    <rPh sb="4" eb="6">
      <t>ネンド</t>
    </rPh>
    <phoneticPr fontId="2"/>
  </si>
  <si>
    <t>2016年度</t>
    <rPh sb="4" eb="6">
      <t>ネンド</t>
    </rPh>
    <phoneticPr fontId="2"/>
  </si>
  <si>
    <t>2017年度</t>
    <rPh sb="4" eb="6">
      <t>ネンド</t>
    </rPh>
    <phoneticPr fontId="2"/>
  </si>
  <si>
    <t>2018年度</t>
    <rPh sb="4" eb="6">
      <t>ネンド</t>
    </rPh>
    <phoneticPr fontId="2"/>
  </si>
  <si>
    <t>2019年度</t>
    <rPh sb="4" eb="6">
      <t>ネンド</t>
    </rPh>
    <phoneticPr fontId="2"/>
  </si>
  <si>
    <t>2020年度</t>
    <rPh sb="4" eb="6">
      <t>ネンド</t>
    </rPh>
    <phoneticPr fontId="2"/>
  </si>
  <si>
    <t>県内温室効果ガス排出量【群馬県地球温暖化対策実行計画2021ー2030（第１次改定版）に基づく算定】</t>
    <rPh sb="36" eb="37">
      <t>ダイ</t>
    </rPh>
    <rPh sb="38" eb="39">
      <t>ジ</t>
    </rPh>
    <rPh sb="39" eb="41">
      <t>カイテイ</t>
    </rPh>
    <phoneticPr fontId="2"/>
  </si>
  <si>
    <t>メタン（CH4）</t>
    <phoneticPr fontId="2"/>
  </si>
  <si>
    <t>一酸化二窒素(N2O)</t>
    <rPh sb="0" eb="3">
      <t>イッサンカ</t>
    </rPh>
    <rPh sb="3" eb="6">
      <t>ニチッソ</t>
    </rPh>
    <phoneticPr fontId="2"/>
  </si>
  <si>
    <t xml:space="preserve">※1 エネルギー起源ＣＯ ２ の「その他」については、 固定値。
　2項目ごとに四捨五入しているため、合計が一致しない場合があります。
　3実行計画（第1次改定版）では、前計画から算定手法の見直しを行っているため、前計画期間中の排出量と差異があります。
　4その他ガスの算定手法を見直したため、実行計画（第1次改定版）記載の数値から修正しています。
</t>
    <rPh sb="30" eb="31">
      <t>チ</t>
    </rPh>
    <rPh sb="70" eb="72">
      <t>ジッコウ</t>
    </rPh>
    <rPh sb="72" eb="74">
      <t>ケイカク</t>
    </rPh>
    <rPh sb="75" eb="76">
      <t>ダイ</t>
    </rPh>
    <rPh sb="77" eb="78">
      <t>ジ</t>
    </rPh>
    <rPh sb="78" eb="81">
      <t>カイテイバン</t>
    </rPh>
    <rPh sb="85" eb="88">
      <t>ゼンケイカク</t>
    </rPh>
    <rPh sb="90" eb="92">
      <t>サンテイ</t>
    </rPh>
    <rPh sb="92" eb="94">
      <t>シュホウ</t>
    </rPh>
    <rPh sb="95" eb="97">
      <t>ミナオ</t>
    </rPh>
    <rPh sb="99" eb="100">
      <t>オコナ</t>
    </rPh>
    <rPh sb="107" eb="110">
      <t>ゼンケイカク</t>
    </rPh>
    <rPh sb="110" eb="113">
      <t>キカンチュウ</t>
    </rPh>
    <rPh sb="131" eb="132">
      <t>タ</t>
    </rPh>
    <rPh sb="135" eb="137">
      <t>サンテイ</t>
    </rPh>
    <rPh sb="137" eb="139">
      <t>シュホウ</t>
    </rPh>
    <rPh sb="140" eb="142">
      <t>ミナオ</t>
    </rPh>
    <rPh sb="147" eb="149">
      <t>ジッコウ</t>
    </rPh>
    <rPh sb="149" eb="151">
      <t>ケイカク</t>
    </rPh>
    <rPh sb="152" eb="153">
      <t>ダイ</t>
    </rPh>
    <rPh sb="154" eb="155">
      <t>ジ</t>
    </rPh>
    <rPh sb="155" eb="158">
      <t>カイテイバン</t>
    </rPh>
    <rPh sb="159" eb="161">
      <t>キサイ</t>
    </rPh>
    <rPh sb="162" eb="164">
      <t>スウチ</t>
    </rPh>
    <rPh sb="166" eb="168">
      <t>シュウセイ</t>
    </rPh>
    <phoneticPr fontId="2"/>
  </si>
  <si>
    <t>排出量</t>
    <rPh sb="0" eb="2">
      <t>ハイシュツ</t>
    </rPh>
    <rPh sb="2" eb="3">
      <t>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</si>
</sst>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vertAlign val="superscript"/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 diagonalUp="1">
      <left/>
      <right/>
      <top style="thin">
        <color indexed="64"/>
      </top>
      <bottom style="double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3" fillId="0" borderId="2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top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horizontal="center" vertical="center"/>
    </xf>
    <xf numFmtId="38" fontId="14" fillId="0" borderId="0" xfId="1" applyFont="1" applyBorder="1">
      <alignment vertical="center"/>
    </xf>
    <xf numFmtId="38" fontId="14" fillId="0" borderId="0" xfId="1" applyFont="1">
      <alignment vertical="center"/>
    </xf>
    <xf numFmtId="38" fontId="11" fillId="0" borderId="12" xfId="1" applyFont="1" applyFill="1" applyBorder="1">
      <alignment vertical="center"/>
    </xf>
    <xf numFmtId="0" fontId="3" fillId="0" borderId="29" xfId="0" applyFont="1" applyBorder="1" applyAlignment="1">
      <alignment horizontal="center" vertical="center"/>
    </xf>
    <xf numFmtId="38" fontId="10" fillId="0" borderId="13" xfId="1" applyFont="1" applyFill="1" applyBorder="1">
      <alignment vertical="center"/>
    </xf>
    <xf numFmtId="0" fontId="0" fillId="0" borderId="0" xfId="0" applyAlignment="1">
      <alignment horizontal="left" vertical="top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top"/>
    </xf>
    <xf numFmtId="38" fontId="10" fillId="0" borderId="0" xfId="1" applyFont="1" applyFill="1" applyBorder="1">
      <alignment vertical="center"/>
    </xf>
    <xf numFmtId="38" fontId="11" fillId="0" borderId="0" xfId="1" applyFont="1" applyFill="1" applyBorder="1">
      <alignment vertical="center"/>
    </xf>
    <xf numFmtId="38" fontId="11" fillId="0" borderId="0" xfId="1" applyFont="1" applyFill="1" applyBorder="1" applyAlignment="1">
      <alignment horizontal="right" vertical="center"/>
    </xf>
    <xf numFmtId="38" fontId="12" fillId="0" borderId="0" xfId="1" applyFont="1" applyBorder="1">
      <alignment vertical="center"/>
    </xf>
    <xf numFmtId="0" fontId="3" fillId="0" borderId="3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38" fontId="11" fillId="0" borderId="33" xfId="1" applyFont="1" applyFill="1" applyBorder="1">
      <alignment vertical="center"/>
    </xf>
    <xf numFmtId="38" fontId="5" fillId="0" borderId="13" xfId="1" applyFont="1" applyFill="1" applyBorder="1">
      <alignment vertical="center"/>
    </xf>
    <xf numFmtId="38" fontId="10" fillId="0" borderId="35" xfId="1" applyFont="1" applyFill="1" applyBorder="1">
      <alignment vertical="center"/>
    </xf>
    <xf numFmtId="0" fontId="3" fillId="0" borderId="36" xfId="0" applyFont="1" applyBorder="1" applyAlignment="1">
      <alignment horizontal="center" vertical="top"/>
    </xf>
    <xf numFmtId="38" fontId="11" fillId="0" borderId="28" xfId="1" applyFont="1" applyFill="1" applyBorder="1">
      <alignment vertical="center"/>
    </xf>
    <xf numFmtId="38" fontId="11" fillId="0" borderId="37" xfId="1" applyFont="1" applyFill="1" applyBorder="1">
      <alignment vertical="center"/>
    </xf>
    <xf numFmtId="1" fontId="11" fillId="0" borderId="12" xfId="0" applyNumberFormat="1" applyFont="1" applyFill="1" applyBorder="1">
      <alignment vertical="center"/>
    </xf>
    <xf numFmtId="1" fontId="11" fillId="0" borderId="33" xfId="0" applyNumberFormat="1" applyFont="1" applyFill="1" applyBorder="1">
      <alignment vertical="center"/>
    </xf>
    <xf numFmtId="176" fontId="11" fillId="0" borderId="33" xfId="0" applyNumberFormat="1" applyFont="1" applyFill="1" applyBorder="1">
      <alignment vertical="center"/>
    </xf>
    <xf numFmtId="176" fontId="11" fillId="0" borderId="12" xfId="0" applyNumberFormat="1" applyFont="1" applyFill="1" applyBorder="1">
      <alignment vertical="center"/>
    </xf>
    <xf numFmtId="1" fontId="11" fillId="0" borderId="12" xfId="1" applyNumberFormat="1" applyFont="1" applyFill="1" applyBorder="1">
      <alignment vertical="center"/>
    </xf>
    <xf numFmtId="1" fontId="11" fillId="0" borderId="33" xfId="1" applyNumberFormat="1" applyFont="1" applyFill="1" applyBorder="1">
      <alignment vertical="center"/>
    </xf>
    <xf numFmtId="1" fontId="11" fillId="0" borderId="24" xfId="0" applyNumberFormat="1" applyFont="1" applyFill="1" applyBorder="1">
      <alignment vertical="center"/>
    </xf>
    <xf numFmtId="1" fontId="11" fillId="0" borderId="30" xfId="0" applyNumberFormat="1" applyFont="1" applyFill="1" applyBorder="1">
      <alignment vertical="center"/>
    </xf>
    <xf numFmtId="38" fontId="12" fillId="0" borderId="21" xfId="1" applyFont="1" applyFill="1" applyBorder="1">
      <alignment vertical="center"/>
    </xf>
    <xf numFmtId="38" fontId="12" fillId="0" borderId="34" xfId="1" applyFont="1" applyFill="1" applyBorder="1">
      <alignment vertical="center"/>
    </xf>
    <xf numFmtId="0" fontId="3" fillId="0" borderId="27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6" fillId="0" borderId="1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3" fillId="0" borderId="1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4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0E738-3C9A-4173-8888-562FF7940967}">
  <sheetPr>
    <pageSetUpPr fitToPage="1"/>
  </sheetPr>
  <dimension ref="A2:O24"/>
  <sheetViews>
    <sheetView tabSelected="1" view="pageBreakPreview" topLeftCell="A10" zoomScale="80" zoomScaleNormal="80" zoomScaleSheetLayoutView="80" workbookViewId="0">
      <pane xSplit="5" topLeftCell="F1" activePane="topRight" state="frozen"/>
      <selection pane="topRight" activeCell="O17" sqref="O17"/>
    </sheetView>
  </sheetViews>
  <sheetFormatPr defaultColWidth="9" defaultRowHeight="13" x14ac:dyDescent="0.2"/>
  <cols>
    <col min="1" max="1" width="1.6328125" customWidth="1"/>
    <col min="2" max="2" width="2.6328125" customWidth="1"/>
    <col min="3" max="3" width="2.453125" customWidth="1"/>
    <col min="4" max="4" width="13.453125" customWidth="1"/>
    <col min="5" max="5" width="20" customWidth="1"/>
    <col min="6" max="15" width="12.08984375" customWidth="1"/>
    <col min="16" max="16" width="11.1796875" bestFit="1" customWidth="1"/>
    <col min="17" max="17" width="14.08984375" customWidth="1"/>
    <col min="18" max="18" width="15.90625" customWidth="1"/>
    <col min="19" max="19" width="11.1796875" bestFit="1" customWidth="1"/>
    <col min="20" max="21" width="15.90625" customWidth="1"/>
    <col min="22" max="22" width="11.1796875" bestFit="1" customWidth="1"/>
    <col min="23" max="24" width="15.90625" customWidth="1"/>
    <col min="25" max="25" width="11.1796875" bestFit="1" customWidth="1"/>
    <col min="26" max="27" width="15.90625" customWidth="1"/>
    <col min="28" max="28" width="11.1796875" bestFit="1" customWidth="1"/>
    <col min="29" max="30" width="15.90625" customWidth="1"/>
    <col min="31" max="31" width="11.1796875" bestFit="1" customWidth="1"/>
    <col min="32" max="33" width="15.90625" customWidth="1"/>
    <col min="34" max="34" width="11.1796875" bestFit="1" customWidth="1"/>
    <col min="35" max="36" width="15.90625" customWidth="1"/>
    <col min="37" max="37" width="11.1796875" bestFit="1" customWidth="1"/>
    <col min="38" max="39" width="15.90625" customWidth="1"/>
    <col min="40" max="40" width="11.1796875" bestFit="1" customWidth="1"/>
    <col min="41" max="42" width="15.90625" customWidth="1"/>
    <col min="43" max="61" width="9" customWidth="1"/>
    <col min="62" max="62" width="1.08984375" customWidth="1"/>
  </cols>
  <sheetData>
    <row r="2" spans="1:15" ht="23.5" x14ac:dyDescent="0.2">
      <c r="A2" s="4" t="s">
        <v>24</v>
      </c>
      <c r="B2" s="3"/>
      <c r="C2" s="3"/>
      <c r="D2" s="3"/>
      <c r="E2" s="3"/>
      <c r="G2" s="6"/>
      <c r="H2" s="6"/>
    </row>
    <row r="3" spans="1:15" ht="21.5" customHeight="1" thickBot="1" x14ac:dyDescent="0.25">
      <c r="B3" s="5"/>
      <c r="C3" s="5"/>
      <c r="D3" s="5"/>
      <c r="E3" s="5"/>
      <c r="F3" s="9"/>
      <c r="G3" s="9"/>
      <c r="H3" s="9"/>
      <c r="I3" s="9"/>
      <c r="J3" s="9"/>
      <c r="K3" s="8"/>
      <c r="L3" s="9"/>
      <c r="M3" s="9"/>
      <c r="N3" s="9"/>
      <c r="O3" s="9"/>
    </row>
    <row r="4" spans="1:15" ht="20.25" customHeight="1" x14ac:dyDescent="0.2">
      <c r="B4" s="51"/>
      <c r="C4" s="52"/>
      <c r="D4" s="52"/>
      <c r="E4" s="53"/>
      <c r="F4" s="11" t="s">
        <v>16</v>
      </c>
      <c r="G4" s="20" t="s">
        <v>17</v>
      </c>
      <c r="H4" s="11" t="s">
        <v>18</v>
      </c>
      <c r="I4" s="20" t="s">
        <v>19</v>
      </c>
      <c r="J4" s="11" t="s">
        <v>20</v>
      </c>
      <c r="K4" s="20" t="s">
        <v>21</v>
      </c>
      <c r="L4" s="11" t="s">
        <v>22</v>
      </c>
      <c r="M4" s="20" t="s">
        <v>23</v>
      </c>
      <c r="N4" s="11" t="s">
        <v>15</v>
      </c>
      <c r="O4" s="14"/>
    </row>
    <row r="5" spans="1:15" ht="20.25" customHeight="1" x14ac:dyDescent="0.2">
      <c r="B5" s="54"/>
      <c r="C5" s="55"/>
      <c r="D5" s="55"/>
      <c r="E5" s="56"/>
      <c r="F5" s="1" t="s">
        <v>0</v>
      </c>
      <c r="G5" s="21" t="s">
        <v>0</v>
      </c>
      <c r="H5" s="1" t="s">
        <v>0</v>
      </c>
      <c r="I5" s="21" t="s">
        <v>0</v>
      </c>
      <c r="J5" s="1" t="s">
        <v>0</v>
      </c>
      <c r="K5" s="21" t="s">
        <v>0</v>
      </c>
      <c r="L5" s="1" t="s">
        <v>0</v>
      </c>
      <c r="M5" s="21" t="s">
        <v>28</v>
      </c>
      <c r="N5" s="1" t="s">
        <v>0</v>
      </c>
      <c r="O5" s="14"/>
    </row>
    <row r="6" spans="1:15" s="7" customFormat="1" ht="20.25" customHeight="1" thickBot="1" x14ac:dyDescent="0.25">
      <c r="B6" s="57"/>
      <c r="C6" s="58"/>
      <c r="D6" s="58"/>
      <c r="E6" s="59"/>
      <c r="F6" s="2" t="s">
        <v>1</v>
      </c>
      <c r="G6" s="25" t="s">
        <v>1</v>
      </c>
      <c r="H6" s="2" t="s">
        <v>1</v>
      </c>
      <c r="I6" s="25" t="s">
        <v>1</v>
      </c>
      <c r="J6" s="2" t="s">
        <v>1</v>
      </c>
      <c r="K6" s="25" t="s">
        <v>1</v>
      </c>
      <c r="L6" s="2" t="s">
        <v>1</v>
      </c>
      <c r="M6" s="25" t="s">
        <v>1</v>
      </c>
      <c r="N6" s="2" t="s">
        <v>1</v>
      </c>
      <c r="O6" s="15"/>
    </row>
    <row r="7" spans="1:15" ht="20.25" customHeight="1" thickTop="1" x14ac:dyDescent="0.2">
      <c r="B7" s="60" t="s">
        <v>2</v>
      </c>
      <c r="C7" s="61"/>
      <c r="D7" s="61"/>
      <c r="E7" s="62"/>
      <c r="F7" s="23">
        <v>16463.209671991699</v>
      </c>
      <c r="G7" s="24">
        <f t="shared" ref="G7:N7" si="0">SUM(G8,G14)</f>
        <v>15820.873342762563</v>
      </c>
      <c r="H7" s="12">
        <f t="shared" si="0"/>
        <v>15338.136513486128</v>
      </c>
      <c r="I7" s="24">
        <f t="shared" si="0"/>
        <v>14565.31877984663</v>
      </c>
      <c r="J7" s="12">
        <f t="shared" si="0"/>
        <v>14345.001449396463</v>
      </c>
      <c r="K7" s="24">
        <f t="shared" si="0"/>
        <v>14694.401792287978</v>
      </c>
      <c r="L7" s="12">
        <f t="shared" si="0"/>
        <v>13757.576544473783</v>
      </c>
      <c r="M7" s="24">
        <f t="shared" si="0"/>
        <v>13064.506490275389</v>
      </c>
      <c r="N7" s="12">
        <f t="shared" si="0"/>
        <v>13389.365</v>
      </c>
      <c r="O7" s="16"/>
    </row>
    <row r="8" spans="1:15" ht="20.25" customHeight="1" x14ac:dyDescent="0.2">
      <c r="B8" s="63"/>
      <c r="C8" s="49" t="s">
        <v>3</v>
      </c>
      <c r="D8" s="45"/>
      <c r="E8" s="46"/>
      <c r="F8" s="10">
        <v>15896.5944149967</v>
      </c>
      <c r="G8" s="22">
        <f t="shared" ref="G8:N8" si="1">SUM(G9:G13)</f>
        <v>15198.99775542472</v>
      </c>
      <c r="H8" s="10">
        <f t="shared" si="1"/>
        <v>14682.65467778558</v>
      </c>
      <c r="I8" s="22">
        <f t="shared" si="1"/>
        <v>13986.965408370241</v>
      </c>
      <c r="J8" s="10">
        <f t="shared" si="1"/>
        <v>13766.146178072398</v>
      </c>
      <c r="K8" s="22">
        <f t="shared" si="1"/>
        <v>14021.169069250671</v>
      </c>
      <c r="L8" s="10">
        <f t="shared" si="1"/>
        <v>13168.26601596273</v>
      </c>
      <c r="M8" s="22">
        <f t="shared" si="1"/>
        <v>12502.342059155881</v>
      </c>
      <c r="N8" s="10">
        <f t="shared" si="1"/>
        <v>12840.93</v>
      </c>
      <c r="O8" s="17"/>
    </row>
    <row r="9" spans="1:15" ht="20.25" customHeight="1" x14ac:dyDescent="0.2">
      <c r="B9" s="63"/>
      <c r="C9" s="65"/>
      <c r="D9" s="45" t="s">
        <v>4</v>
      </c>
      <c r="E9" s="46"/>
      <c r="F9" s="10">
        <v>5675.23621077384</v>
      </c>
      <c r="G9" s="22">
        <v>5046.4568457723499</v>
      </c>
      <c r="H9" s="10">
        <v>4787.9965020078698</v>
      </c>
      <c r="I9" s="22">
        <v>4728.5035203273601</v>
      </c>
      <c r="J9" s="10">
        <v>4630.76015791995</v>
      </c>
      <c r="K9" s="22">
        <v>4678.8217760330399</v>
      </c>
      <c r="L9" s="10">
        <v>4442.0648740301904</v>
      </c>
      <c r="M9" s="22">
        <v>4389.9162421391502</v>
      </c>
      <c r="N9" s="10">
        <v>4412.7489999999998</v>
      </c>
      <c r="O9" s="17"/>
    </row>
    <row r="10" spans="1:15" ht="20.25" customHeight="1" x14ac:dyDescent="0.2">
      <c r="B10" s="63"/>
      <c r="C10" s="65"/>
      <c r="D10" s="67" t="s">
        <v>5</v>
      </c>
      <c r="E10" s="68"/>
      <c r="F10" s="10">
        <v>3435.6378618222002</v>
      </c>
      <c r="G10" s="22">
        <v>3291.1268240672998</v>
      </c>
      <c r="H10" s="10">
        <v>3271.6102777843398</v>
      </c>
      <c r="I10" s="22">
        <v>2739.1091685370702</v>
      </c>
      <c r="J10" s="10">
        <v>2586.7730804095499</v>
      </c>
      <c r="K10" s="22">
        <v>2550.2567327089</v>
      </c>
      <c r="L10" s="10">
        <v>2410.4772783747198</v>
      </c>
      <c r="M10" s="22">
        <v>2297.91286632519</v>
      </c>
      <c r="N10" s="10">
        <v>2544.4229999999998</v>
      </c>
      <c r="O10" s="17"/>
    </row>
    <row r="11" spans="1:15" ht="20.25" customHeight="1" x14ac:dyDescent="0.2">
      <c r="B11" s="63"/>
      <c r="C11" s="65"/>
      <c r="D11" s="45" t="s">
        <v>6</v>
      </c>
      <c r="E11" s="46"/>
      <c r="F11" s="10">
        <v>2726.8894625152798</v>
      </c>
      <c r="G11" s="22">
        <v>2844.0753635084902</v>
      </c>
      <c r="H11" s="10">
        <v>2646.4637509979998</v>
      </c>
      <c r="I11" s="22">
        <v>2639.1094499964202</v>
      </c>
      <c r="J11" s="10">
        <v>2555.1370334552898</v>
      </c>
      <c r="K11" s="22">
        <v>2687.3548405367501</v>
      </c>
      <c r="L11" s="10">
        <v>2372.0636987489302</v>
      </c>
      <c r="M11" s="22">
        <v>2305.7286791034599</v>
      </c>
      <c r="N11" s="10">
        <v>2381.6750000000002</v>
      </c>
      <c r="O11" s="17"/>
    </row>
    <row r="12" spans="1:15" ht="20.25" customHeight="1" x14ac:dyDescent="0.2">
      <c r="B12" s="63"/>
      <c r="C12" s="65"/>
      <c r="D12" s="45" t="s">
        <v>7</v>
      </c>
      <c r="E12" s="46"/>
      <c r="F12" s="10">
        <v>4053.83087988537</v>
      </c>
      <c r="G12" s="22">
        <v>4012.3387220765799</v>
      </c>
      <c r="H12" s="10">
        <v>3971.5841469953698</v>
      </c>
      <c r="I12" s="22">
        <v>3875.2432695093898</v>
      </c>
      <c r="J12" s="10">
        <v>3988.4759062876101</v>
      </c>
      <c r="K12" s="22">
        <v>4099.73571997198</v>
      </c>
      <c r="L12" s="10">
        <v>3938.6601648088899</v>
      </c>
      <c r="M12" s="22">
        <v>3503.7842715880802</v>
      </c>
      <c r="N12" s="10">
        <v>3497.0830000000001</v>
      </c>
      <c r="O12" s="17"/>
    </row>
    <row r="13" spans="1:15" ht="20.25" customHeight="1" x14ac:dyDescent="0.2">
      <c r="B13" s="63"/>
      <c r="C13" s="66"/>
      <c r="D13" s="45" t="s">
        <v>13</v>
      </c>
      <c r="E13" s="46"/>
      <c r="F13" s="10">
        <v>5</v>
      </c>
      <c r="G13" s="22">
        <v>5</v>
      </c>
      <c r="H13" s="10">
        <v>5</v>
      </c>
      <c r="I13" s="22">
        <v>5</v>
      </c>
      <c r="J13" s="10">
        <v>5</v>
      </c>
      <c r="K13" s="22">
        <v>5</v>
      </c>
      <c r="L13" s="10">
        <v>5</v>
      </c>
      <c r="M13" s="22">
        <v>5</v>
      </c>
      <c r="N13" s="10">
        <v>5</v>
      </c>
      <c r="O13" s="17"/>
    </row>
    <row r="14" spans="1:15" ht="20.25" customHeight="1" x14ac:dyDescent="0.2">
      <c r="B14" s="64"/>
      <c r="C14" s="45" t="s">
        <v>8</v>
      </c>
      <c r="D14" s="45"/>
      <c r="E14" s="46"/>
      <c r="F14" s="10">
        <v>566.61525699504</v>
      </c>
      <c r="G14" s="22">
        <v>621.87558733784294</v>
      </c>
      <c r="H14" s="10">
        <v>655.48183570054709</v>
      </c>
      <c r="I14" s="22">
        <v>578.35337147638904</v>
      </c>
      <c r="J14" s="10">
        <v>578.85527132406401</v>
      </c>
      <c r="K14" s="22">
        <v>673.23272303730698</v>
      </c>
      <c r="L14" s="10">
        <v>589.31052851105301</v>
      </c>
      <c r="M14" s="22">
        <v>562.164431119509</v>
      </c>
      <c r="N14" s="10">
        <v>548.43499999999995</v>
      </c>
      <c r="O14" s="17"/>
    </row>
    <row r="15" spans="1:15" ht="20.25" customHeight="1" x14ac:dyDescent="0.2">
      <c r="B15" s="47" t="s">
        <v>25</v>
      </c>
      <c r="C15" s="45"/>
      <c r="D15" s="45"/>
      <c r="E15" s="46"/>
      <c r="F15" s="28">
        <v>554.66870034461397</v>
      </c>
      <c r="G15" s="29">
        <v>553.15666409140204</v>
      </c>
      <c r="H15" s="28">
        <v>534.91309360144396</v>
      </c>
      <c r="I15" s="29">
        <v>528.22178910087803</v>
      </c>
      <c r="J15" s="28">
        <v>520.71468985476895</v>
      </c>
      <c r="K15" s="29">
        <v>522.77923404645901</v>
      </c>
      <c r="L15" s="28">
        <v>518.29329413886296</v>
      </c>
      <c r="M15" s="29">
        <v>485.45250927273599</v>
      </c>
      <c r="N15" s="28">
        <v>480.64100000000002</v>
      </c>
      <c r="O15" s="18"/>
    </row>
    <row r="16" spans="1:15" ht="20.25" customHeight="1" x14ac:dyDescent="0.2">
      <c r="B16" s="47" t="s">
        <v>26</v>
      </c>
      <c r="C16" s="45"/>
      <c r="D16" s="45"/>
      <c r="E16" s="46"/>
      <c r="F16" s="28">
        <v>382.05675508257502</v>
      </c>
      <c r="G16" s="29">
        <v>389.79253398429898</v>
      </c>
      <c r="H16" s="28">
        <v>386.324584435134</v>
      </c>
      <c r="I16" s="29">
        <v>378.301115925614</v>
      </c>
      <c r="J16" s="28">
        <v>382.16777977249501</v>
      </c>
      <c r="K16" s="29">
        <v>405.93708674100202</v>
      </c>
      <c r="L16" s="28">
        <v>378.023722562616</v>
      </c>
      <c r="M16" s="29">
        <v>358.935653377802</v>
      </c>
      <c r="N16" s="28">
        <v>356.45400000000001</v>
      </c>
      <c r="O16" s="18"/>
    </row>
    <row r="17" spans="2:15" ht="20.149999999999999" customHeight="1" x14ac:dyDescent="0.2">
      <c r="B17" s="47" t="s">
        <v>9</v>
      </c>
      <c r="C17" s="45"/>
      <c r="D17" s="45"/>
      <c r="E17" s="46"/>
      <c r="F17" s="28">
        <v>15.754</v>
      </c>
      <c r="G17" s="29">
        <v>11.157999999999999</v>
      </c>
      <c r="H17" s="28">
        <v>9.8309999999999995</v>
      </c>
      <c r="I17" s="29">
        <v>12.266999999999999</v>
      </c>
      <c r="J17" s="28">
        <v>16.838000000000001</v>
      </c>
      <c r="K17" s="29">
        <v>8.26</v>
      </c>
      <c r="L17" s="28">
        <v>6.6340000000000003</v>
      </c>
      <c r="M17" s="30">
        <v>4.5449999999999999</v>
      </c>
      <c r="N17" s="31">
        <v>9.4064720000000008</v>
      </c>
      <c r="O17" s="17"/>
    </row>
    <row r="18" spans="2:15" ht="20.25" customHeight="1" x14ac:dyDescent="0.2">
      <c r="B18" s="47" t="s">
        <v>10</v>
      </c>
      <c r="C18" s="45"/>
      <c r="D18" s="45"/>
      <c r="E18" s="46"/>
      <c r="F18" s="28">
        <v>35.598999999999997</v>
      </c>
      <c r="G18" s="29">
        <v>44.162999999999997</v>
      </c>
      <c r="H18" s="28">
        <v>49.177999999999997</v>
      </c>
      <c r="I18" s="29">
        <v>45.389000000000003</v>
      </c>
      <c r="J18" s="28">
        <v>26.413</v>
      </c>
      <c r="K18" s="29">
        <v>37.994999999999997</v>
      </c>
      <c r="L18" s="28">
        <v>13.298999999999999</v>
      </c>
      <c r="M18" s="29">
        <v>14.090999999999999</v>
      </c>
      <c r="N18" s="28">
        <v>15.795429</v>
      </c>
      <c r="O18" s="17"/>
    </row>
    <row r="19" spans="2:15" ht="20.25" customHeight="1" x14ac:dyDescent="0.2">
      <c r="B19" s="48" t="s">
        <v>11</v>
      </c>
      <c r="C19" s="49"/>
      <c r="D19" s="49"/>
      <c r="E19" s="50"/>
      <c r="F19" s="10">
        <v>63.875</v>
      </c>
      <c r="G19" s="22">
        <v>46.537999999999997</v>
      </c>
      <c r="H19" s="10">
        <v>95.626999999999995</v>
      </c>
      <c r="I19" s="22">
        <v>32.798999999999999</v>
      </c>
      <c r="J19" s="32">
        <v>21.803000000000001</v>
      </c>
      <c r="K19" s="33">
        <v>22.527000000000001</v>
      </c>
      <c r="L19" s="32">
        <v>23.254999999999999</v>
      </c>
      <c r="M19" s="33">
        <v>19.981999999999999</v>
      </c>
      <c r="N19" s="32">
        <v>14.081</v>
      </c>
      <c r="O19" s="17"/>
    </row>
    <row r="20" spans="2:15" ht="20.25" customHeight="1" thickBot="1" x14ac:dyDescent="0.25">
      <c r="B20" s="38" t="s">
        <v>12</v>
      </c>
      <c r="C20" s="39"/>
      <c r="D20" s="39"/>
      <c r="E20" s="39"/>
      <c r="F20" s="26"/>
      <c r="G20" s="27"/>
      <c r="H20" s="26"/>
      <c r="I20" s="34">
        <v>152.02099999999999</v>
      </c>
      <c r="J20" s="35">
        <v>17.446000000000002</v>
      </c>
      <c r="K20" s="34">
        <v>11.13</v>
      </c>
      <c r="L20" s="35">
        <v>3.8650000000000002</v>
      </c>
      <c r="M20" s="34">
        <v>3.22</v>
      </c>
      <c r="N20" s="35">
        <v>2.331</v>
      </c>
      <c r="O20" s="17"/>
    </row>
    <row r="21" spans="2:15" ht="30.75" customHeight="1" thickTop="1" thickBot="1" x14ac:dyDescent="0.25">
      <c r="B21" s="40" t="s">
        <v>14</v>
      </c>
      <c r="C21" s="41"/>
      <c r="D21" s="41"/>
      <c r="E21" s="42"/>
      <c r="F21" s="36">
        <f t="shared" ref="F21:N21" si="2">SUM(F7,F15,F16,F17,F18,F19,F20)</f>
        <v>17515.163127418888</v>
      </c>
      <c r="G21" s="37">
        <f t="shared" si="2"/>
        <v>16865.681540838264</v>
      </c>
      <c r="H21" s="36">
        <f t="shared" si="2"/>
        <v>16414.010191522706</v>
      </c>
      <c r="I21" s="37">
        <f t="shared" si="2"/>
        <v>15714.317684873124</v>
      </c>
      <c r="J21" s="36">
        <f t="shared" si="2"/>
        <v>15330.383919023727</v>
      </c>
      <c r="K21" s="37">
        <f t="shared" si="2"/>
        <v>15703.030113075438</v>
      </c>
      <c r="L21" s="36">
        <f t="shared" si="2"/>
        <v>14700.94656117526</v>
      </c>
      <c r="M21" s="37">
        <f t="shared" si="2"/>
        <v>13950.732652925928</v>
      </c>
      <c r="N21" s="36">
        <f t="shared" si="2"/>
        <v>14268.073901</v>
      </c>
      <c r="O21" s="19"/>
    </row>
    <row r="23" spans="2:15" x14ac:dyDescent="0.2">
      <c r="B23" s="43" t="s">
        <v>27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13"/>
    </row>
    <row r="24" spans="2:15" ht="44.5" customHeight="1" x14ac:dyDescent="0.2"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13"/>
    </row>
  </sheetData>
  <mergeCells count="19">
    <mergeCell ref="B4:E6"/>
    <mergeCell ref="B7:E7"/>
    <mergeCell ref="B8:B14"/>
    <mergeCell ref="C8:E8"/>
    <mergeCell ref="C9:C13"/>
    <mergeCell ref="D9:E9"/>
    <mergeCell ref="D10:E10"/>
    <mergeCell ref="D11:E11"/>
    <mergeCell ref="D12:E12"/>
    <mergeCell ref="D13:E13"/>
    <mergeCell ref="B20:E20"/>
    <mergeCell ref="B21:E21"/>
    <mergeCell ref="B23:N24"/>
    <mergeCell ref="C14:E14"/>
    <mergeCell ref="B15:E15"/>
    <mergeCell ref="B16:E16"/>
    <mergeCell ref="B17:E17"/>
    <mergeCell ref="B18:E18"/>
    <mergeCell ref="B19:E19"/>
  </mergeCells>
  <phoneticPr fontId="2"/>
  <pageMargins left="0.47244094488188981" right="0.51181102362204722" top="0.74803149606299213" bottom="0.74803149606299213" header="0.31496062992125984" footer="0.31496062992125984"/>
  <pageSetup paperSize="8" fitToHeight="0" orientation="landscape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2013～2021排出量</vt:lpstr>
      <vt:lpstr>'2013～2021排出量'!Print_Area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2023-09-14T08:02:12Z</dcterms:created>
  <dcterms:modified xsi:type="dcterms:W3CDTF">2025-01-09T00:39:30Z</dcterms:modified>
  <cp:category/>
  <cp:contentStatus/>
</cp:coreProperties>
</file>