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465A3C2F-051D-4A96-BA40-232F9838AE85}" xr6:coauthVersionLast="47" xr6:coauthVersionMax="47" xr10:uidLastSave="{00000000-0000-0000-0000-000000000000}"/>
  <bookViews>
    <workbookView xWindow="-108" yWindow="-108" windowWidth="23256" windowHeight="12576" tabRatio="608" xr2:uid="{00000000-000D-0000-FFFF-FFFF00000000}"/>
  </bookViews>
  <sheets>
    <sheet name="別紙１" sheetId="11" r:id="rId1"/>
    <sheet name="別紙2-(1)" sheetId="6" r:id="rId2"/>
    <sheet name="別紙2-(2)" sheetId="15" r:id="rId3"/>
    <sheet name="別紙2-(3)" sheetId="16" r:id="rId4"/>
    <sheet name="任意様式" sheetId="21" r:id="rId5"/>
    <sheet name="別紙2-(4)" sheetId="12" r:id="rId6"/>
    <sheet name="別紙３" sheetId="19" r:id="rId7"/>
    <sheet name="別紙３（記入例）" sheetId="20" r:id="rId8"/>
    <sheet name="別添１" sheetId="17" r:id="rId9"/>
    <sheet name="別添２" sheetId="18" r:id="rId10"/>
  </sheets>
  <definedNames>
    <definedName name="_Key1" localSheetId="0" hidden="1">#REF!</definedName>
    <definedName name="_Key1" localSheetId="9" hidden="1">#REF!</definedName>
    <definedName name="_Key1" hidden="1">#REF!</definedName>
    <definedName name="_Key2" localSheetId="0" hidden="1">#REF!</definedName>
    <definedName name="_Key2" localSheetId="9" hidden="1">#REF!</definedName>
    <definedName name="_Key2" hidden="1">#REF!</definedName>
    <definedName name="_Order1" hidden="1">255</definedName>
    <definedName name="_Order2" hidden="1">255</definedName>
    <definedName name="_Sort" localSheetId="0" hidden="1">#REF!</definedName>
    <definedName name="_Sort" localSheetId="9" hidden="1">#REF!</definedName>
    <definedName name="_Sort" hidden="1">#REF!</definedName>
    <definedName name="key" hidden="1">#REF!</definedName>
    <definedName name="_xlnm.Print_Area" localSheetId="0">別紙１!$A$1:$X$45</definedName>
    <definedName name="_xlnm.Print_Area" localSheetId="1">'別紙2-(1)'!$A$1:$AK$47</definedName>
    <definedName name="_xlnm.Print_Area" localSheetId="2">'別紙2-(2)'!$A$1:$I$32</definedName>
    <definedName name="_xlnm.Print_Area" localSheetId="3">'別紙2-(3)'!$A$1:$H$26</definedName>
    <definedName name="_xlnm.Print_Area" localSheetId="5">'別紙2-(4)'!$A$1:$H$87</definedName>
    <definedName name="_xlnm.Print_Area" localSheetId="6">別紙３!$A$1:$E$39</definedName>
    <definedName name="_xlnm.Print_Area" localSheetId="7">'別紙３（記入例）'!$A$1:$E$39</definedName>
    <definedName name="_xlnm.Print_Titles" localSheetId="0">別紙１!$21:$64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 i="11" l="1"/>
  <c r="X9" i="11" s="1"/>
  <c r="F74" i="12" l="1"/>
  <c r="P9" i="11"/>
  <c r="F10" i="12" l="1"/>
  <c r="F22" i="12"/>
  <c r="F58" i="12"/>
  <c r="E5" i="16" l="1"/>
  <c r="H3" i="12"/>
  <c r="F5" i="15"/>
  <c r="B9" i="6"/>
  <c r="F80" i="12" l="1"/>
  <c r="F63" i="12"/>
  <c r="F54" i="12"/>
  <c r="F52" i="12"/>
  <c r="F44" i="12"/>
  <c r="F32" i="12"/>
  <c r="F68" i="12" l="1"/>
  <c r="F83" i="12"/>
  <c r="F42" i="12"/>
  <c r="T30" i="11"/>
  <c r="P30" i="11"/>
  <c r="M30" i="11"/>
  <c r="N30" i="11" s="1"/>
  <c r="K30" i="11"/>
  <c r="G30" i="11"/>
  <c r="T9" i="11"/>
  <c r="M9" i="11"/>
  <c r="N9" i="11" s="1"/>
  <c r="K9" i="11"/>
  <c r="G9" i="11"/>
  <c r="Z45" i="6"/>
  <c r="Z14" i="6"/>
  <c r="C33" i="20"/>
  <c r="C19" i="20"/>
  <c r="C33" i="19"/>
  <c r="C19" i="19"/>
  <c r="Q30" i="11" l="1"/>
  <c r="R30" i="11" s="1"/>
  <c r="S30" i="11" s="1"/>
  <c r="U30" i="11" s="1"/>
  <c r="Q9" i="11"/>
  <c r="R9" i="11" s="1"/>
  <c r="S9" i="11" s="1"/>
  <c r="F84" i="12"/>
  <c r="V30" i="11" l="1"/>
  <c r="X3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0" authorId="0" shapeId="0" xr:uid="{00000000-0006-0000-0000-000001000000}">
      <text>
        <r>
          <rPr>
            <b/>
            <sz val="12"/>
            <color indexed="81"/>
            <rFont val="ＭＳ Ｐゴシック"/>
            <family val="3"/>
            <charset val="128"/>
          </rPr>
          <t xml:space="preserve">研修経費の分
ア　新人看護職員等が１名のとき・・・440,000円
　　（新人保健師研修・新人助産師研修のいずれかを含む場合　586,000円）
イ　新人看護職員等が２名以上のとき・・・630,000円
　　（新人保健師研修・新人助産師研修のいずれかを含む場合　776,000円）
　　（新人保健師研修・新人助産師研修の両方を含む場合　922,000円）
</t>
        </r>
        <r>
          <rPr>
            <b/>
            <u/>
            <sz val="12"/>
            <color indexed="81"/>
            <rFont val="ＭＳ Ｐゴシック"/>
            <family val="3"/>
            <charset val="128"/>
          </rPr>
          <t>※新人保健師・新人助産師（免許を持っているだけでなく、主として保健師・助産師として勤務する者）がいて、さらに、新人保健師研修・新人助産師研修を行う場合に加算が受けられます。</t>
        </r>
      </text>
    </comment>
    <comment ref="O30" authorId="0" shapeId="0" xr:uid="{00000000-0006-0000-0000-000002000000}">
      <text>
        <r>
          <rPr>
            <b/>
            <sz val="11"/>
            <color indexed="81"/>
            <rFont val="ＭＳ Ｐゴシック"/>
            <family val="3"/>
            <charset val="128"/>
          </rPr>
          <t>実績について
無…０
有…１</t>
        </r>
      </text>
    </comment>
    <comment ref="U30" authorId="0" shapeId="0" xr:uid="{00000000-0006-0000-0000-000003000000}">
      <text>
        <r>
          <rPr>
            <b/>
            <sz val="12"/>
            <color indexed="81"/>
            <rFont val="ＭＳ Ｐゴシック"/>
            <family val="3"/>
            <charset val="128"/>
          </rPr>
          <t>お手数ですが、
G欄の金額（選定額）に補助率を積算した値を入力してください。</t>
        </r>
      </text>
    </comment>
    <comment ref="W30" authorId="0" shapeId="0" xr:uid="{46B3DC97-F371-4CEB-97A7-EAA01C2B2EA1}">
      <text>
        <r>
          <rPr>
            <b/>
            <sz val="14"/>
            <color indexed="81"/>
            <rFont val="ＭＳ Ｐゴシック"/>
            <family val="3"/>
            <charset val="128"/>
            <scheme val="minor"/>
          </rPr>
          <t>お手数ですが、
交付設定額を入力してください。
（指令書をご確認ください）</t>
        </r>
      </text>
    </comment>
  </commentList>
</comments>
</file>

<file path=xl/sharedStrings.xml><?xml version="1.0" encoding="utf-8"?>
<sst xmlns="http://schemas.openxmlformats.org/spreadsheetml/2006/main" count="597" uniqueCount="316">
  <si>
    <t>区分</t>
  </si>
  <si>
    <t>人</t>
    <rPh sb="0" eb="1">
      <t>ニン</t>
    </rPh>
    <phoneticPr fontId="22"/>
  </si>
  <si>
    <t>病院</t>
    <rPh sb="0" eb="2">
      <t>ビョウイン</t>
    </rPh>
    <phoneticPr fontId="22"/>
  </si>
  <si>
    <t>小計</t>
    <rPh sb="0" eb="2">
      <t>ショウケイ</t>
    </rPh>
    <phoneticPr fontId="22"/>
  </si>
  <si>
    <t>積算内訳</t>
  </si>
  <si>
    <t>（研　　修　　経　　費）</t>
    <rPh sb="1" eb="2">
      <t>ケン</t>
    </rPh>
    <rPh sb="4" eb="5">
      <t>オサム</t>
    </rPh>
    <rPh sb="7" eb="8">
      <t>キョウ</t>
    </rPh>
    <rPh sb="10" eb="11">
      <t>ヒ</t>
    </rPh>
    <phoneticPr fontId="22"/>
  </si>
  <si>
    <t>賃金</t>
    <rPh sb="0" eb="2">
      <t>チンギン</t>
    </rPh>
    <phoneticPr fontId="22"/>
  </si>
  <si>
    <t>研修責任者経費</t>
    <rPh sb="0" eb="2">
      <t>ケンシュウ</t>
    </rPh>
    <rPh sb="2" eb="5">
      <t>セキニンシャ</t>
    </rPh>
    <rPh sb="5" eb="7">
      <t>ケイヒ</t>
    </rPh>
    <phoneticPr fontId="22"/>
  </si>
  <si>
    <t>謝金</t>
    <rPh sb="0" eb="2">
      <t>シャキン</t>
    </rPh>
    <phoneticPr fontId="22"/>
  </si>
  <si>
    <t>人件費</t>
    <rPh sb="0" eb="3">
      <t>ジンケンヒ</t>
    </rPh>
    <phoneticPr fontId="22"/>
  </si>
  <si>
    <t>手当</t>
    <rPh sb="0" eb="2">
      <t>テアテ</t>
    </rPh>
    <phoneticPr fontId="22"/>
  </si>
  <si>
    <t>旅費</t>
    <rPh sb="0" eb="2">
      <t>リョヒ</t>
    </rPh>
    <phoneticPr fontId="22"/>
  </si>
  <si>
    <t>需用費</t>
    <rPh sb="0" eb="3">
      <t>ジュヨウヒ</t>
    </rPh>
    <phoneticPr fontId="22"/>
  </si>
  <si>
    <t>消耗品費</t>
    <rPh sb="0" eb="3">
      <t>ショウモウヒン</t>
    </rPh>
    <rPh sb="3" eb="4">
      <t>ヒ</t>
    </rPh>
    <phoneticPr fontId="22"/>
  </si>
  <si>
    <t>印刷製本費</t>
    <rPh sb="0" eb="2">
      <t>インサツ</t>
    </rPh>
    <rPh sb="2" eb="4">
      <t>セイホン</t>
    </rPh>
    <rPh sb="4" eb="5">
      <t>ヒ</t>
    </rPh>
    <phoneticPr fontId="22"/>
  </si>
  <si>
    <t>会議費</t>
    <rPh sb="0" eb="3">
      <t>カイギヒ</t>
    </rPh>
    <phoneticPr fontId="22"/>
  </si>
  <si>
    <t>図書購入費</t>
    <rPh sb="0" eb="2">
      <t>トショ</t>
    </rPh>
    <rPh sb="2" eb="5">
      <t>コウニュウヒ</t>
    </rPh>
    <phoneticPr fontId="22"/>
  </si>
  <si>
    <t>役務費</t>
    <rPh sb="0" eb="2">
      <t>エキム</t>
    </rPh>
    <rPh sb="2" eb="3">
      <t>ヒ</t>
    </rPh>
    <phoneticPr fontId="22"/>
  </si>
  <si>
    <t>通信運搬費</t>
    <rPh sb="0" eb="2">
      <t>ツウシン</t>
    </rPh>
    <rPh sb="2" eb="5">
      <t>ウンパンヒ</t>
    </rPh>
    <phoneticPr fontId="22"/>
  </si>
  <si>
    <t>雑役務費</t>
    <rPh sb="0" eb="3">
      <t>ザツエキム</t>
    </rPh>
    <rPh sb="3" eb="4">
      <t>ヒ</t>
    </rPh>
    <phoneticPr fontId="22"/>
  </si>
  <si>
    <t>使用料及び賃借料</t>
    <rPh sb="0" eb="3">
      <t>シヨウリョウ</t>
    </rPh>
    <rPh sb="3" eb="4">
      <t>オヨ</t>
    </rPh>
    <rPh sb="5" eb="8">
      <t>チンシャクリョウ</t>
    </rPh>
    <phoneticPr fontId="22"/>
  </si>
  <si>
    <t>（教 育 担 当 者 経 費）</t>
    <rPh sb="1" eb="2">
      <t>キョウ</t>
    </rPh>
    <rPh sb="3" eb="4">
      <t>イク</t>
    </rPh>
    <rPh sb="5" eb="6">
      <t>タダシ</t>
    </rPh>
    <rPh sb="7" eb="8">
      <t>トウ</t>
    </rPh>
    <rPh sb="9" eb="10">
      <t>モノ</t>
    </rPh>
    <rPh sb="11" eb="12">
      <t>キョウ</t>
    </rPh>
    <rPh sb="13" eb="14">
      <t>ヒ</t>
    </rPh>
    <phoneticPr fontId="22"/>
  </si>
  <si>
    <t>教育担当者経費</t>
    <rPh sb="0" eb="2">
      <t>キョウイク</t>
    </rPh>
    <rPh sb="2" eb="5">
      <t>タントウシャ</t>
    </rPh>
    <rPh sb="5" eb="7">
      <t>ケイヒ</t>
    </rPh>
    <phoneticPr fontId="22"/>
  </si>
  <si>
    <t>備考</t>
    <rPh sb="0" eb="2">
      <t>ビコウ</t>
    </rPh>
    <phoneticPr fontId="22"/>
  </si>
  <si>
    <t>その他</t>
    <rPh sb="2" eb="3">
      <t>タ</t>
    </rPh>
    <phoneticPr fontId="22"/>
  </si>
  <si>
    <t>区分</t>
    <rPh sb="0" eb="2">
      <t>クブン</t>
    </rPh>
    <phoneticPr fontId="22"/>
  </si>
  <si>
    <t>設置
主体</t>
    <rPh sb="0" eb="2">
      <t>セッチ</t>
    </rPh>
    <rPh sb="3" eb="5">
      <t>シュタイ</t>
    </rPh>
    <phoneticPr fontId="22"/>
  </si>
  <si>
    <t>医療法上の許可病床総数</t>
    <rPh sb="0" eb="3">
      <t>イリョウホウ</t>
    </rPh>
    <rPh sb="3" eb="4">
      <t>ジョウ</t>
    </rPh>
    <rPh sb="5" eb="7">
      <t>キョカ</t>
    </rPh>
    <rPh sb="7" eb="9">
      <t>ビョウショウ</t>
    </rPh>
    <rPh sb="9" eb="11">
      <t>ソウスウ</t>
    </rPh>
    <phoneticPr fontId="22"/>
  </si>
  <si>
    <t>看護
職員数</t>
    <rPh sb="0" eb="2">
      <t>カンゴ</t>
    </rPh>
    <rPh sb="3" eb="6">
      <t>ショクインスウ</t>
    </rPh>
    <phoneticPr fontId="22"/>
  </si>
  <si>
    <t>研修における組織体制</t>
    <rPh sb="0" eb="2">
      <t>ケンシュウ</t>
    </rPh>
    <rPh sb="6" eb="8">
      <t>ソシキ</t>
    </rPh>
    <rPh sb="8" eb="10">
      <t>タイセイ</t>
    </rPh>
    <phoneticPr fontId="22"/>
  </si>
  <si>
    <t>到達目標の設定の有無</t>
    <rPh sb="0" eb="2">
      <t>トウタツ</t>
    </rPh>
    <rPh sb="2" eb="4">
      <t>モクヒョウ</t>
    </rPh>
    <rPh sb="5" eb="7">
      <t>セッテイ</t>
    </rPh>
    <rPh sb="8" eb="10">
      <t>ウム</t>
    </rPh>
    <phoneticPr fontId="22"/>
  </si>
  <si>
    <t>研修プログラムの有無</t>
    <rPh sb="0" eb="2">
      <t>ケンシュウ</t>
    </rPh>
    <rPh sb="8" eb="10">
      <t>ウム</t>
    </rPh>
    <phoneticPr fontId="22"/>
  </si>
  <si>
    <t>医療機関受入研修事業</t>
    <rPh sb="0" eb="2">
      <t>イリョウ</t>
    </rPh>
    <rPh sb="2" eb="4">
      <t>キカン</t>
    </rPh>
    <rPh sb="4" eb="6">
      <t>ウケイレ</t>
    </rPh>
    <rPh sb="6" eb="8">
      <t>ケンシュウ</t>
    </rPh>
    <rPh sb="8" eb="10">
      <t>ジギョウ</t>
    </rPh>
    <phoneticPr fontId="22"/>
  </si>
  <si>
    <t>研修
責任者数</t>
    <rPh sb="0" eb="2">
      <t>ケンシュウ</t>
    </rPh>
    <rPh sb="3" eb="6">
      <t>セキニンシャ</t>
    </rPh>
    <rPh sb="6" eb="7">
      <t>スウ</t>
    </rPh>
    <phoneticPr fontId="22"/>
  </si>
  <si>
    <t>教育
担当者数</t>
    <rPh sb="0" eb="2">
      <t>キョウイク</t>
    </rPh>
    <rPh sb="3" eb="6">
      <t>タントウシャ</t>
    </rPh>
    <rPh sb="6" eb="7">
      <t>スウ</t>
    </rPh>
    <phoneticPr fontId="22"/>
  </si>
  <si>
    <t>実地
指導者数</t>
    <rPh sb="0" eb="2">
      <t>ジッチ</t>
    </rPh>
    <rPh sb="3" eb="6">
      <t>シドウシャ</t>
    </rPh>
    <rPh sb="6" eb="7">
      <t>スウ</t>
    </rPh>
    <phoneticPr fontId="22"/>
  </si>
  <si>
    <t>受入
予定
人数</t>
    <rPh sb="0" eb="2">
      <t>ウケイレ</t>
    </rPh>
    <rPh sb="3" eb="5">
      <t>ヨテイ</t>
    </rPh>
    <rPh sb="6" eb="8">
      <t>ニンズウ</t>
    </rPh>
    <phoneticPr fontId="22"/>
  </si>
  <si>
    <t>実施
月数</t>
    <rPh sb="0" eb="2">
      <t>ジッシ</t>
    </rPh>
    <rPh sb="3" eb="5">
      <t>ツキスウ</t>
    </rPh>
    <phoneticPr fontId="22"/>
  </si>
  <si>
    <t>研修の公開
・公募方法</t>
    <rPh sb="0" eb="2">
      <t>ケンシュウ</t>
    </rPh>
    <rPh sb="3" eb="5">
      <t>コウカイ</t>
    </rPh>
    <rPh sb="7" eb="9">
      <t>コウボ</t>
    </rPh>
    <rPh sb="9" eb="11">
      <t>ホウホウ</t>
    </rPh>
    <phoneticPr fontId="22"/>
  </si>
  <si>
    <t>専任</t>
    <rPh sb="0" eb="2">
      <t>センニン</t>
    </rPh>
    <phoneticPr fontId="22"/>
  </si>
  <si>
    <t>兼任</t>
    <rPh sb="0" eb="2">
      <t>ケンニン</t>
    </rPh>
    <phoneticPr fontId="22"/>
  </si>
  <si>
    <t>床</t>
    <rPh sb="0" eb="1">
      <t>ユカ</t>
    </rPh>
    <phoneticPr fontId="22"/>
  </si>
  <si>
    <t>月</t>
    <rPh sb="0" eb="1">
      <t>ツキ</t>
    </rPh>
    <phoneticPr fontId="22"/>
  </si>
  <si>
    <t>日</t>
    <rPh sb="0" eb="1">
      <t>ニチ</t>
    </rPh>
    <phoneticPr fontId="22"/>
  </si>
  <si>
    <t>有</t>
    <rPh sb="0" eb="1">
      <t>ア</t>
    </rPh>
    <phoneticPr fontId="22"/>
  </si>
  <si>
    <t>無</t>
    <rPh sb="0" eb="1">
      <t>ム</t>
    </rPh>
    <phoneticPr fontId="22"/>
  </si>
  <si>
    <t>国病機構</t>
    <rPh sb="0" eb="1">
      <t>コク</t>
    </rPh>
    <rPh sb="1" eb="2">
      <t>ビョウ</t>
    </rPh>
    <rPh sb="2" eb="4">
      <t>キコウ</t>
    </rPh>
    <phoneticPr fontId="22"/>
  </si>
  <si>
    <t>国大法人</t>
    <rPh sb="0" eb="2">
      <t>コクダイ</t>
    </rPh>
    <rPh sb="2" eb="4">
      <t>ホウジン</t>
    </rPh>
    <phoneticPr fontId="22"/>
  </si>
  <si>
    <t>　　　　　　　新人看護職員離職率＝新人看護職員退職者数／新人看護職員採用者数×１００　（小数第２位を四捨五入）</t>
    <rPh sb="7" eb="9">
      <t>シンジン</t>
    </rPh>
    <rPh sb="9" eb="11">
      <t>カンゴ</t>
    </rPh>
    <rPh sb="11" eb="13">
      <t>ショクイン</t>
    </rPh>
    <rPh sb="13" eb="16">
      <t>リショクリツ</t>
    </rPh>
    <rPh sb="17" eb="19">
      <t>シンジン</t>
    </rPh>
    <rPh sb="19" eb="21">
      <t>カンゴ</t>
    </rPh>
    <rPh sb="21" eb="23">
      <t>ショクイン</t>
    </rPh>
    <rPh sb="23" eb="26">
      <t>タイショクシャ</t>
    </rPh>
    <rPh sb="26" eb="27">
      <t>スウ</t>
    </rPh>
    <rPh sb="28" eb="30">
      <t>シンジン</t>
    </rPh>
    <rPh sb="30" eb="32">
      <t>カンゴ</t>
    </rPh>
    <rPh sb="32" eb="34">
      <t>ショクイン</t>
    </rPh>
    <rPh sb="34" eb="37">
      <t>サイヨウシャ</t>
    </rPh>
    <rPh sb="37" eb="38">
      <t>スウ</t>
    </rPh>
    <rPh sb="44" eb="46">
      <t>ショウスウ</t>
    </rPh>
    <rPh sb="46" eb="47">
      <t>ダイ</t>
    </rPh>
    <rPh sb="48" eb="49">
      <t>イ</t>
    </rPh>
    <rPh sb="50" eb="54">
      <t>シシャゴニュウ</t>
    </rPh>
    <phoneticPr fontId="22"/>
  </si>
  <si>
    <t>番号</t>
    <rPh sb="0" eb="2">
      <t>バンゴウ</t>
    </rPh>
    <phoneticPr fontId="22"/>
  </si>
  <si>
    <t>名称</t>
    <rPh sb="0" eb="2">
      <t>メイショウ</t>
    </rPh>
    <phoneticPr fontId="22"/>
  </si>
  <si>
    <t>略称名</t>
    <rPh sb="0" eb="2">
      <t>リャクショウ</t>
    </rPh>
    <rPh sb="2" eb="3">
      <t>メイ</t>
    </rPh>
    <phoneticPr fontId="22"/>
  </si>
  <si>
    <t>都道府県</t>
    <rPh sb="0" eb="4">
      <t>トドウフケン</t>
    </rPh>
    <phoneticPr fontId="22"/>
  </si>
  <si>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22"/>
  </si>
  <si>
    <t>市区町村</t>
    <rPh sb="0" eb="2">
      <t>シク</t>
    </rPh>
    <rPh sb="2" eb="4">
      <t>チョウソン</t>
    </rPh>
    <phoneticPr fontId="22"/>
  </si>
  <si>
    <t>日本赤十字社</t>
    <rPh sb="0" eb="2">
      <t>ニホン</t>
    </rPh>
    <rPh sb="2" eb="6">
      <t>セキジュウジシャ</t>
    </rPh>
    <phoneticPr fontId="22"/>
  </si>
  <si>
    <t>公的</t>
    <rPh sb="0" eb="2">
      <t>コウテキ</t>
    </rPh>
    <phoneticPr fontId="22"/>
  </si>
  <si>
    <t>社会福祉法人恩賜財団済生会</t>
    <rPh sb="0" eb="2">
      <t>シャカイ</t>
    </rPh>
    <rPh sb="2" eb="4">
      <t>フクシ</t>
    </rPh>
    <rPh sb="4" eb="6">
      <t>ホウジン</t>
    </rPh>
    <rPh sb="6" eb="8">
      <t>オンシ</t>
    </rPh>
    <rPh sb="8" eb="10">
      <t>ザイダン</t>
    </rPh>
    <rPh sb="10" eb="13">
      <t>サイセイカイ</t>
    </rPh>
    <phoneticPr fontId="22"/>
  </si>
  <si>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22"/>
  </si>
  <si>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22"/>
  </si>
  <si>
    <t>国立病院機構</t>
    <rPh sb="0" eb="2">
      <t>コクリツ</t>
    </rPh>
    <rPh sb="2" eb="4">
      <t>ビョウイン</t>
    </rPh>
    <rPh sb="4" eb="6">
      <t>キコウ</t>
    </rPh>
    <phoneticPr fontId="22"/>
  </si>
  <si>
    <t>その他国所管独立行政法人</t>
    <rPh sb="2" eb="3">
      <t>タ</t>
    </rPh>
    <rPh sb="3" eb="4">
      <t>クニ</t>
    </rPh>
    <rPh sb="4" eb="6">
      <t>ショカン</t>
    </rPh>
    <rPh sb="6" eb="8">
      <t>ドクリツ</t>
    </rPh>
    <rPh sb="8" eb="10">
      <t>ギョウセイ</t>
    </rPh>
    <rPh sb="10" eb="12">
      <t>ホウジン</t>
    </rPh>
    <phoneticPr fontId="22"/>
  </si>
  <si>
    <t>独法</t>
    <rPh sb="0" eb="2">
      <t>ドッポウ</t>
    </rPh>
    <phoneticPr fontId="22"/>
  </si>
  <si>
    <t>地方独立行政法人</t>
    <rPh sb="0" eb="2">
      <t>チホウ</t>
    </rPh>
    <rPh sb="2" eb="4">
      <t>ドクリツ</t>
    </rPh>
    <rPh sb="4" eb="6">
      <t>ギョウセイ</t>
    </rPh>
    <rPh sb="6" eb="8">
      <t>ホウジン</t>
    </rPh>
    <phoneticPr fontId="22"/>
  </si>
  <si>
    <t>地方独法</t>
    <rPh sb="0" eb="2">
      <t>チホウ</t>
    </rPh>
    <rPh sb="2" eb="4">
      <t>ドッポウ</t>
    </rPh>
    <phoneticPr fontId="22"/>
  </si>
  <si>
    <t>国立大学法人</t>
    <rPh sb="0" eb="2">
      <t>コクリツ</t>
    </rPh>
    <rPh sb="2" eb="4">
      <t>ダイガク</t>
    </rPh>
    <rPh sb="4" eb="6">
      <t>ホウジン</t>
    </rPh>
    <phoneticPr fontId="22"/>
  </si>
  <si>
    <t>国家公務員共済組合及び連合会</t>
    <rPh sb="0" eb="2">
      <t>コッカ</t>
    </rPh>
    <rPh sb="2" eb="5">
      <t>コウムイン</t>
    </rPh>
    <rPh sb="5" eb="7">
      <t>キョウサイ</t>
    </rPh>
    <rPh sb="7" eb="9">
      <t>クミアイ</t>
    </rPh>
    <rPh sb="9" eb="10">
      <t>オヨ</t>
    </rPh>
    <rPh sb="11" eb="14">
      <t>レンゴウカイ</t>
    </rPh>
    <phoneticPr fontId="22"/>
  </si>
  <si>
    <t>共済</t>
    <rPh sb="0" eb="2">
      <t>キョウサイ</t>
    </rPh>
    <phoneticPr fontId="22"/>
  </si>
  <si>
    <t>地方公務員等共済組合</t>
    <rPh sb="0" eb="2">
      <t>チホウ</t>
    </rPh>
    <rPh sb="2" eb="5">
      <t>コウムイン</t>
    </rPh>
    <rPh sb="5" eb="6">
      <t>トウ</t>
    </rPh>
    <rPh sb="6" eb="8">
      <t>キョウサイ</t>
    </rPh>
    <rPh sb="8" eb="10">
      <t>クミアイ</t>
    </rPh>
    <phoneticPr fontId="22"/>
  </si>
  <si>
    <t>私立学校教職員共済組合</t>
    <rPh sb="0" eb="2">
      <t>シリツ</t>
    </rPh>
    <rPh sb="2" eb="4">
      <t>ガッコウ</t>
    </rPh>
    <rPh sb="4" eb="7">
      <t>キョウショクイン</t>
    </rPh>
    <rPh sb="7" eb="9">
      <t>キョウサイ</t>
    </rPh>
    <rPh sb="9" eb="11">
      <t>クミアイ</t>
    </rPh>
    <phoneticPr fontId="22"/>
  </si>
  <si>
    <t>農林漁業団体職員共済組合</t>
    <rPh sb="0" eb="2">
      <t>ノウリン</t>
    </rPh>
    <rPh sb="2" eb="4">
      <t>ギョギョウ</t>
    </rPh>
    <rPh sb="4" eb="6">
      <t>ダンタイ</t>
    </rPh>
    <rPh sb="6" eb="8">
      <t>ショクイン</t>
    </rPh>
    <rPh sb="8" eb="10">
      <t>キョウサイ</t>
    </rPh>
    <rPh sb="10" eb="12">
      <t>クミアイ</t>
    </rPh>
    <phoneticPr fontId="22"/>
  </si>
  <si>
    <t>健康保険組合及びその連合会</t>
    <rPh sb="0" eb="2">
      <t>ケンコウ</t>
    </rPh>
    <rPh sb="2" eb="4">
      <t>ホケン</t>
    </rPh>
    <rPh sb="4" eb="6">
      <t>クミアイ</t>
    </rPh>
    <rPh sb="6" eb="7">
      <t>オヨ</t>
    </rPh>
    <rPh sb="10" eb="13">
      <t>レンゴウカイ</t>
    </rPh>
    <phoneticPr fontId="22"/>
  </si>
  <si>
    <t>健保</t>
    <rPh sb="0" eb="2">
      <t>ケンポ</t>
    </rPh>
    <phoneticPr fontId="22"/>
  </si>
  <si>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22"/>
  </si>
  <si>
    <t>国保</t>
    <rPh sb="0" eb="2">
      <t>コクホ</t>
    </rPh>
    <phoneticPr fontId="22"/>
  </si>
  <si>
    <t>学校法人</t>
    <rPh sb="0" eb="2">
      <t>ガッコウ</t>
    </rPh>
    <rPh sb="2" eb="4">
      <t>ホウジン</t>
    </rPh>
    <phoneticPr fontId="22"/>
  </si>
  <si>
    <t>学校</t>
    <rPh sb="0" eb="2">
      <t>ガッコウ</t>
    </rPh>
    <phoneticPr fontId="22"/>
  </si>
  <si>
    <t>社会福祉法人</t>
    <rPh sb="0" eb="2">
      <t>シャカイ</t>
    </rPh>
    <rPh sb="2" eb="4">
      <t>フクシ</t>
    </rPh>
    <rPh sb="4" eb="6">
      <t>ホウジン</t>
    </rPh>
    <phoneticPr fontId="22"/>
  </si>
  <si>
    <t>社福</t>
    <rPh sb="0" eb="1">
      <t>シャ</t>
    </rPh>
    <rPh sb="1" eb="2">
      <t>フク</t>
    </rPh>
    <phoneticPr fontId="22"/>
  </si>
  <si>
    <t>医療法人</t>
    <rPh sb="0" eb="2">
      <t>イリョウ</t>
    </rPh>
    <rPh sb="2" eb="4">
      <t>ホウジン</t>
    </rPh>
    <phoneticPr fontId="22"/>
  </si>
  <si>
    <t>一般社団法人</t>
    <rPh sb="0" eb="2">
      <t>イッパン</t>
    </rPh>
    <rPh sb="2" eb="6">
      <t>シャダンホウジン</t>
    </rPh>
    <phoneticPr fontId="22"/>
  </si>
  <si>
    <t>社団</t>
    <rPh sb="0" eb="2">
      <t>シャダン</t>
    </rPh>
    <phoneticPr fontId="22"/>
  </si>
  <si>
    <t>一般財団法人</t>
    <rPh sb="0" eb="2">
      <t>イッパン</t>
    </rPh>
    <rPh sb="2" eb="6">
      <t>ザイダンホウジン</t>
    </rPh>
    <phoneticPr fontId="22"/>
  </si>
  <si>
    <t>財団</t>
    <rPh sb="0" eb="2">
      <t>ザイダン</t>
    </rPh>
    <phoneticPr fontId="22"/>
  </si>
  <si>
    <t>医師会</t>
    <rPh sb="0" eb="3">
      <t>イシカイ</t>
    </rPh>
    <phoneticPr fontId="22"/>
  </si>
  <si>
    <t>その他の法人</t>
    <rPh sb="2" eb="3">
      <t>タ</t>
    </rPh>
    <rPh sb="4" eb="6">
      <t>ホウジン</t>
    </rPh>
    <phoneticPr fontId="22"/>
  </si>
  <si>
    <t>個人</t>
    <rPh sb="0" eb="2">
      <t>コジン</t>
    </rPh>
    <phoneticPr fontId="22"/>
  </si>
  <si>
    <t>株式会社等</t>
    <rPh sb="0" eb="4">
      <t>カブシキガイシャ</t>
    </rPh>
    <rPh sb="4" eb="5">
      <t>トウ</t>
    </rPh>
    <phoneticPr fontId="22"/>
  </si>
  <si>
    <t>会社</t>
    <rPh sb="0" eb="2">
      <t>カイシャ</t>
    </rPh>
    <phoneticPr fontId="22"/>
  </si>
  <si>
    <t>　　　３　「看護職員数」及び「新人看護職員数」とは、保健師・助産師・看護師・准看護師のいずれかの免許の有資格者数とし、二以上の免許を持つ者も一人として数える。</t>
    <rPh sb="6" eb="8">
      <t>カンゴ</t>
    </rPh>
    <rPh sb="8" eb="11">
      <t>ショクインスウ</t>
    </rPh>
    <rPh sb="12" eb="13">
      <t>オヨ</t>
    </rPh>
    <rPh sb="15" eb="17">
      <t>シンジン</t>
    </rPh>
    <rPh sb="17" eb="19">
      <t>カンゴ</t>
    </rPh>
    <rPh sb="19" eb="22">
      <t>ショクインスウ</t>
    </rPh>
    <rPh sb="26" eb="29">
      <t>ホケンシ</t>
    </rPh>
    <rPh sb="30" eb="33">
      <t>ジョサンシ</t>
    </rPh>
    <rPh sb="34" eb="37">
      <t>カンゴシ</t>
    </rPh>
    <rPh sb="38" eb="42">
      <t>ジュンカンゴシ</t>
    </rPh>
    <rPh sb="48" eb="50">
      <t>メンキョ</t>
    </rPh>
    <rPh sb="51" eb="55">
      <t>ユウシカクシャ</t>
    </rPh>
    <rPh sb="55" eb="56">
      <t>スウ</t>
    </rPh>
    <rPh sb="59" eb="60">
      <t>ニ</t>
    </rPh>
    <rPh sb="60" eb="62">
      <t>イジョウ</t>
    </rPh>
    <rPh sb="63" eb="65">
      <t>メンキョ</t>
    </rPh>
    <rPh sb="66" eb="67">
      <t>モ</t>
    </rPh>
    <rPh sb="68" eb="69">
      <t>モノ</t>
    </rPh>
    <rPh sb="70" eb="72">
      <t>ヒトリ</t>
    </rPh>
    <rPh sb="75" eb="76">
      <t>カゾ</t>
    </rPh>
    <phoneticPr fontId="22"/>
  </si>
  <si>
    <t>総事業費</t>
  </si>
  <si>
    <t>差引額</t>
  </si>
  <si>
    <t>選定額</t>
  </si>
  <si>
    <t xml:space="preserve">Ａ </t>
  </si>
  <si>
    <t>Ｂ</t>
  </si>
  <si>
    <t>(Ａ－Ｂ)Ｃ</t>
  </si>
  <si>
    <t xml:space="preserve">Ｄ </t>
  </si>
  <si>
    <t xml:space="preserve">Ｆ </t>
  </si>
  <si>
    <t xml:space="preserve">円 </t>
  </si>
  <si>
    <t>基準額</t>
    <rPh sb="0" eb="3">
      <t>キジュンガク</t>
    </rPh>
    <phoneticPr fontId="22"/>
  </si>
  <si>
    <t>設置
主体</t>
    <rPh sb="0" eb="2">
      <t>セッチ</t>
    </rPh>
    <phoneticPr fontId="22"/>
  </si>
  <si>
    <t>計</t>
    <rPh sb="0" eb="1">
      <t>ケイ</t>
    </rPh>
    <phoneticPr fontId="22"/>
  </si>
  <si>
    <t>選定額</t>
    <rPh sb="0" eb="2">
      <t>センテイ</t>
    </rPh>
    <rPh sb="2" eb="3">
      <t>ガク</t>
    </rPh>
    <phoneticPr fontId="22"/>
  </si>
  <si>
    <t>金額</t>
    <rPh sb="0" eb="2">
      <t>キンガク</t>
    </rPh>
    <phoneticPr fontId="22"/>
  </si>
  <si>
    <t>時間</t>
    <rPh sb="0" eb="2">
      <t>ジカン</t>
    </rPh>
    <phoneticPr fontId="22"/>
  </si>
  <si>
    <t>円</t>
    <rPh sb="0" eb="1">
      <t>エン</t>
    </rPh>
    <phoneticPr fontId="22"/>
  </si>
  <si>
    <t>別紙２－（１）</t>
    <rPh sb="0" eb="2">
      <t>ベッシ</t>
    </rPh>
    <phoneticPr fontId="21"/>
  </si>
  <si>
    <t>（新人看護職員研修事業）</t>
    <rPh sb="1" eb="3">
      <t>シンジン</t>
    </rPh>
    <rPh sb="3" eb="5">
      <t>カンゴ</t>
    </rPh>
    <rPh sb="5" eb="7">
      <t>ショクイン</t>
    </rPh>
    <rPh sb="7" eb="9">
      <t>ケンシュウ</t>
    </rPh>
    <rPh sb="9" eb="11">
      <t>ジギョウ</t>
    </rPh>
    <phoneticPr fontId="22"/>
  </si>
  <si>
    <t>報償費</t>
    <phoneticPr fontId="22"/>
  </si>
  <si>
    <t>（医療機関受入研修事業）</t>
    <rPh sb="1" eb="3">
      <t>イリョウ</t>
    </rPh>
    <rPh sb="3" eb="5">
      <t>キカン</t>
    </rPh>
    <rPh sb="5" eb="7">
      <t>ウケイレ</t>
    </rPh>
    <rPh sb="7" eb="9">
      <t>ケンシュウ</t>
    </rPh>
    <rPh sb="9" eb="11">
      <t>ジギョウ</t>
    </rPh>
    <phoneticPr fontId="22"/>
  </si>
  <si>
    <t>備品購入費</t>
    <rPh sb="0" eb="2">
      <t>ビヒン</t>
    </rPh>
    <rPh sb="2" eb="5">
      <t>コウニュウヒ</t>
    </rPh>
    <phoneticPr fontId="22"/>
  </si>
  <si>
    <t>別紙３</t>
    <rPh sb="0" eb="2">
      <t>ベッシ</t>
    </rPh>
    <phoneticPr fontId="21"/>
  </si>
  <si>
    <t>新人看護職員研修事業費補助金　所要額精算書</t>
    <rPh sb="0" eb="2">
      <t>シンジン</t>
    </rPh>
    <rPh sb="2" eb="4">
      <t>カンゴ</t>
    </rPh>
    <rPh sb="4" eb="6">
      <t>ショクイン</t>
    </rPh>
    <rPh sb="6" eb="8">
      <t>ケンシュウ</t>
    </rPh>
    <rPh sb="8" eb="10">
      <t>ジギョウ</t>
    </rPh>
    <rPh sb="10" eb="11">
      <t>ヒ</t>
    </rPh>
    <rPh sb="11" eb="14">
      <t>ホジョキン</t>
    </rPh>
    <rPh sb="15" eb="18">
      <t>ショヨウガク</t>
    </rPh>
    <rPh sb="18" eb="21">
      <t>セイサンショ</t>
    </rPh>
    <phoneticPr fontId="22"/>
  </si>
  <si>
    <t>別紙２－（４）</t>
    <rPh sb="0" eb="2">
      <t>ベッシ</t>
    </rPh>
    <phoneticPr fontId="22"/>
  </si>
  <si>
    <t>氏名</t>
    <rPh sb="0" eb="2">
      <t>シメイ</t>
    </rPh>
    <phoneticPr fontId="21"/>
  </si>
  <si>
    <t>免許種別</t>
    <rPh sb="0" eb="2">
      <t>メンキョ</t>
    </rPh>
    <rPh sb="2" eb="4">
      <t>シュベツ</t>
    </rPh>
    <phoneticPr fontId="21"/>
  </si>
  <si>
    <t>免許取得年月日</t>
    <rPh sb="0" eb="2">
      <t>メンキョ</t>
    </rPh>
    <rPh sb="2" eb="4">
      <t>シュトク</t>
    </rPh>
    <rPh sb="4" eb="7">
      <t>ネンガッピ</t>
    </rPh>
    <phoneticPr fontId="21"/>
  </si>
  <si>
    <t>備考</t>
    <rPh sb="0" eb="2">
      <t>ビコウ</t>
    </rPh>
    <phoneticPr fontId="21"/>
  </si>
  <si>
    <t>区分</t>
    <rPh sb="0" eb="2">
      <t>クブン</t>
    </rPh>
    <phoneticPr fontId="21"/>
  </si>
  <si>
    <t>別紙２－（２）</t>
    <rPh sb="0" eb="2">
      <t>ベッシ</t>
    </rPh>
    <phoneticPr fontId="21"/>
  </si>
  <si>
    <t>４．正規職員以外の場合、備考欄に雇用形態を記載すること。</t>
    <rPh sb="2" eb="4">
      <t>セイキ</t>
    </rPh>
    <rPh sb="4" eb="6">
      <t>ショクイン</t>
    </rPh>
    <rPh sb="6" eb="8">
      <t>イガイ</t>
    </rPh>
    <rPh sb="9" eb="11">
      <t>バアイ</t>
    </rPh>
    <rPh sb="12" eb="15">
      <t>ビコウラン</t>
    </rPh>
    <rPh sb="16" eb="18">
      <t>コヨウ</t>
    </rPh>
    <rPh sb="18" eb="20">
      <t>ケイタイ</t>
    </rPh>
    <rPh sb="21" eb="23">
      <t>キサイ</t>
    </rPh>
    <phoneticPr fontId="21"/>
  </si>
  <si>
    <t>別紙２－（３）</t>
    <rPh sb="0" eb="2">
      <t>ベッシ</t>
    </rPh>
    <phoneticPr fontId="21"/>
  </si>
  <si>
    <t>免許区分</t>
    <rPh sb="0" eb="2">
      <t>メンキョ</t>
    </rPh>
    <rPh sb="2" eb="4">
      <t>クブン</t>
    </rPh>
    <phoneticPr fontId="21"/>
  </si>
  <si>
    <t>役職名</t>
    <rPh sb="0" eb="3">
      <t>ヤクショクメイ</t>
    </rPh>
    <phoneticPr fontId="21"/>
  </si>
  <si>
    <t>３．「区分」欄は、「新卒」または「既卒」を記入すること。
　　その際、「新卒」とは、免許取得後に初めて就労する場合とし、「既卒」とは、例えば、
　　保健師として就業していた者が、看護師として初めて就業する場合など、免許取得
　　以降に初めて臨床現場で就業する場合とする。</t>
    <rPh sb="3" eb="5">
      <t>クブン</t>
    </rPh>
    <rPh sb="6" eb="7">
      <t>ラン</t>
    </rPh>
    <rPh sb="10" eb="12">
      <t>シンソツ</t>
    </rPh>
    <rPh sb="17" eb="19">
      <t>キソツ</t>
    </rPh>
    <rPh sb="21" eb="23">
      <t>キニュウ</t>
    </rPh>
    <rPh sb="33" eb="34">
      <t>サイ</t>
    </rPh>
    <rPh sb="36" eb="38">
      <t>シンソツ</t>
    </rPh>
    <rPh sb="42" eb="44">
      <t>メンキョ</t>
    </rPh>
    <rPh sb="44" eb="47">
      <t>シュトクゴ</t>
    </rPh>
    <rPh sb="48" eb="49">
      <t>ハジ</t>
    </rPh>
    <rPh sb="51" eb="53">
      <t>シュウロウ</t>
    </rPh>
    <rPh sb="55" eb="57">
      <t>バアイ</t>
    </rPh>
    <rPh sb="61" eb="63">
      <t>キソツ</t>
    </rPh>
    <rPh sb="67" eb="68">
      <t>タト</t>
    </rPh>
    <rPh sb="74" eb="77">
      <t>ホケンシ</t>
    </rPh>
    <rPh sb="80" eb="82">
      <t>シュウギョウ</t>
    </rPh>
    <rPh sb="86" eb="87">
      <t>モノ</t>
    </rPh>
    <rPh sb="89" eb="92">
      <t>カンゴシ</t>
    </rPh>
    <rPh sb="95" eb="96">
      <t>ハジ</t>
    </rPh>
    <rPh sb="98" eb="100">
      <t>シュウギョウ</t>
    </rPh>
    <rPh sb="102" eb="104">
      <t>バアイ</t>
    </rPh>
    <rPh sb="107" eb="109">
      <t>メンキョ</t>
    </rPh>
    <rPh sb="109" eb="111">
      <t>シュトク</t>
    </rPh>
    <rPh sb="114" eb="116">
      <t>イコウ</t>
    </rPh>
    <rPh sb="117" eb="118">
      <t>ハジ</t>
    </rPh>
    <rPh sb="120" eb="122">
      <t>リンショウ</t>
    </rPh>
    <rPh sb="122" eb="124">
      <t>ゲンバ</t>
    </rPh>
    <rPh sb="125" eb="127">
      <t>シュウギョウ</t>
    </rPh>
    <rPh sb="129" eb="131">
      <t>バアイ</t>
    </rPh>
    <phoneticPr fontId="21"/>
  </si>
  <si>
    <t>配置部署</t>
    <rPh sb="0" eb="2">
      <t>ハイチ</t>
    </rPh>
    <rPh sb="2" eb="4">
      <t>ブショ</t>
    </rPh>
    <phoneticPr fontId="21"/>
  </si>
  <si>
    <t>３．「役職名」欄は、所属部署名（病棟名等）も記入すること。</t>
    <rPh sb="3" eb="6">
      <t>ヤクショクメイ</t>
    </rPh>
    <rPh sb="7" eb="8">
      <t>ラン</t>
    </rPh>
    <rPh sb="10" eb="12">
      <t>ショゾク</t>
    </rPh>
    <rPh sb="12" eb="14">
      <t>ブショ</t>
    </rPh>
    <rPh sb="14" eb="15">
      <t>メイ</t>
    </rPh>
    <rPh sb="16" eb="18">
      <t>ビョウトウ</t>
    </rPh>
    <rPh sb="18" eb="20">
      <t>メイナド</t>
    </rPh>
    <rPh sb="22" eb="24">
      <t>キニュウ</t>
    </rPh>
    <phoneticPr fontId="21"/>
  </si>
  <si>
    <t>N0</t>
    <phoneticPr fontId="21"/>
  </si>
  <si>
    <t>２．「免許種別」欄は、「看護師」「准看護師」「助産師」「保健師」のいずれかを
　　記入すること。
　　複数の免許を保有している場合には、すべての免許を記入すること。
　　なお、看護師が准看護師の免許を保有している場合には「看護師」のみとすること。</t>
    <phoneticPr fontId="21"/>
  </si>
  <si>
    <t>２．「免許種別」欄は、「看護師」「准看護師」「助産師」「保健師」のいずれかを
　　記入すること。
　　一人が複数の免許を同時に取得した場合には、取得したすべての免許を記入すること。</t>
    <rPh sb="3" eb="5">
      <t>メンキョ</t>
    </rPh>
    <rPh sb="5" eb="7">
      <t>シュベツ</t>
    </rPh>
    <rPh sb="8" eb="9">
      <t>ラン</t>
    </rPh>
    <rPh sb="12" eb="15">
      <t>カンゴシ</t>
    </rPh>
    <rPh sb="17" eb="21">
      <t>ジュンカンゴシ</t>
    </rPh>
    <rPh sb="23" eb="26">
      <t>ジョサンシ</t>
    </rPh>
    <rPh sb="28" eb="31">
      <t>ホケンシ</t>
    </rPh>
    <rPh sb="41" eb="43">
      <t>キニュウ</t>
    </rPh>
    <rPh sb="51" eb="53">
      <t>ヒトリ</t>
    </rPh>
    <rPh sb="54" eb="56">
      <t>フクスウ</t>
    </rPh>
    <rPh sb="57" eb="59">
      <t>メンキョ</t>
    </rPh>
    <rPh sb="60" eb="62">
      <t>ドウジ</t>
    </rPh>
    <rPh sb="63" eb="65">
      <t>シュトク</t>
    </rPh>
    <rPh sb="67" eb="69">
      <t>バアイ</t>
    </rPh>
    <rPh sb="72" eb="74">
      <t>シュトク</t>
    </rPh>
    <rPh sb="80" eb="82">
      <t>メンキョ</t>
    </rPh>
    <rPh sb="83" eb="85">
      <t>キニュウ</t>
    </rPh>
    <phoneticPr fontId="21"/>
  </si>
  <si>
    <t>病院等名称</t>
    <rPh sb="0" eb="2">
      <t>ビョウイン</t>
    </rPh>
    <rPh sb="2" eb="3">
      <t>トウ</t>
    </rPh>
    <rPh sb="3" eb="5">
      <t>メイショウ</t>
    </rPh>
    <phoneticPr fontId="22"/>
  </si>
  <si>
    <t>新人
看護
職員等数</t>
    <rPh sb="0" eb="2">
      <t>シンジン</t>
    </rPh>
    <rPh sb="3" eb="5">
      <t>カンゴ</t>
    </rPh>
    <rPh sb="6" eb="8">
      <t>ショクイン</t>
    </rPh>
    <rPh sb="8" eb="9">
      <t>トウ</t>
    </rPh>
    <rPh sb="9" eb="10">
      <t>カズ</t>
    </rPh>
    <phoneticPr fontId="22"/>
  </si>
  <si>
    <t>　　　２　「施設区分」、「設置主体」は、別添１から当てはまるものを選択すること。</t>
    <rPh sb="6" eb="8">
      <t>シセツ</t>
    </rPh>
    <rPh sb="8" eb="10">
      <t>クブン</t>
    </rPh>
    <rPh sb="13" eb="15">
      <t>セッチ</t>
    </rPh>
    <rPh sb="15" eb="17">
      <t>シュタイ</t>
    </rPh>
    <rPh sb="20" eb="22">
      <t>ベッテン</t>
    </rPh>
    <rPh sb="25" eb="26">
      <t>ア</t>
    </rPh>
    <rPh sb="33" eb="35">
      <t>センタク</t>
    </rPh>
    <phoneticPr fontId="22"/>
  </si>
  <si>
    <t>　　　７　Ｆ欄には、Ｄ欄の金額とＥ欄の金額とを比較して少ない方の額を記入すること。</t>
    <phoneticPr fontId="22"/>
  </si>
  <si>
    <t>　　　８　Ｇ欄には、Ｃ欄の金額とＦ欄の金額とを比較して少ない方の額を記入すること。</t>
    <phoneticPr fontId="22"/>
  </si>
  <si>
    <t>病院</t>
    <rPh sb="0" eb="2">
      <t>ビョウイン</t>
    </rPh>
    <phoneticPr fontId="21"/>
  </si>
  <si>
    <t>介護老人保健施設</t>
    <rPh sb="0" eb="2">
      <t>カイゴ</t>
    </rPh>
    <rPh sb="2" eb="4">
      <t>ロウジン</t>
    </rPh>
    <rPh sb="4" eb="6">
      <t>ホケン</t>
    </rPh>
    <rPh sb="6" eb="8">
      <t>シセツ</t>
    </rPh>
    <phoneticPr fontId="21"/>
  </si>
  <si>
    <t>到達目標に対する評価の　有無</t>
    <rPh sb="0" eb="2">
      <t>トウタツ</t>
    </rPh>
    <rPh sb="2" eb="4">
      <t>モクヒョウ</t>
    </rPh>
    <rPh sb="5" eb="6">
      <t>タイ</t>
    </rPh>
    <rPh sb="8" eb="9">
      <t>ヒョウ</t>
    </rPh>
    <rPh sb="9" eb="10">
      <t>アタイ</t>
    </rPh>
    <rPh sb="12" eb="13">
      <t>ユウ</t>
    </rPh>
    <rPh sb="13" eb="14">
      <t>ム</t>
    </rPh>
    <phoneticPr fontId="22"/>
  </si>
  <si>
    <t>受入
実績
人数</t>
    <rPh sb="0" eb="2">
      <t>ウケイレ</t>
    </rPh>
    <rPh sb="3" eb="5">
      <t>ジッセキ</t>
    </rPh>
    <rPh sb="6" eb="8">
      <t>ニンズウ</t>
    </rPh>
    <phoneticPr fontId="21"/>
  </si>
  <si>
    <t>受入職員の所属施設</t>
    <rPh sb="0" eb="2">
      <t>ウケイレ</t>
    </rPh>
    <rPh sb="2" eb="4">
      <t>ショクイン</t>
    </rPh>
    <rPh sb="5" eb="7">
      <t>ショゾク</t>
    </rPh>
    <rPh sb="7" eb="9">
      <t>シセツ</t>
    </rPh>
    <phoneticPr fontId="21"/>
  </si>
  <si>
    <t>実施
日数</t>
    <rPh sb="0" eb="2">
      <t>ジッシ</t>
    </rPh>
    <rPh sb="3" eb="5">
      <t>ニッスウ</t>
    </rPh>
    <phoneticPr fontId="22"/>
  </si>
  <si>
    <t>診療所</t>
    <rPh sb="0" eb="3">
      <t>シンリョウジョ</t>
    </rPh>
    <phoneticPr fontId="21"/>
  </si>
  <si>
    <t>助産所</t>
    <rPh sb="0" eb="2">
      <t>ジョサン</t>
    </rPh>
    <rPh sb="2" eb="3">
      <t>トコロ</t>
    </rPh>
    <phoneticPr fontId="21"/>
  </si>
  <si>
    <t>指定訪問看護事業所</t>
    <rPh sb="0" eb="2">
      <t>シテイ</t>
    </rPh>
    <rPh sb="2" eb="4">
      <t>ホウモン</t>
    </rPh>
    <rPh sb="4" eb="6">
      <t>カンゴ</t>
    </rPh>
    <rPh sb="6" eb="8">
      <t>ジギョウ</t>
    </rPh>
    <rPh sb="8" eb="9">
      <t>ショ</t>
    </rPh>
    <phoneticPr fontId="21"/>
  </si>
  <si>
    <t>その他</t>
    <rPh sb="2" eb="3">
      <t>タ</t>
    </rPh>
    <phoneticPr fontId="21"/>
  </si>
  <si>
    <t>％</t>
    <phoneticPr fontId="22"/>
  </si>
  <si>
    <t>人</t>
    <rPh sb="0" eb="1">
      <t>ヒト</t>
    </rPh>
    <phoneticPr fontId="21"/>
  </si>
  <si>
    <t>都道府県</t>
    <rPh sb="0" eb="4">
      <t>トドウフケン</t>
    </rPh>
    <phoneticPr fontId="21"/>
  </si>
  <si>
    <t>①</t>
    <phoneticPr fontId="22"/>
  </si>
  <si>
    <t>ＨＰ上での公募</t>
    <rPh sb="2" eb="3">
      <t>ジョウ</t>
    </rPh>
    <rPh sb="5" eb="7">
      <t>コウボ</t>
    </rPh>
    <phoneticPr fontId="22"/>
  </si>
  <si>
    <t>診療所</t>
    <rPh sb="0" eb="3">
      <t>シンリョウジョ</t>
    </rPh>
    <phoneticPr fontId="22"/>
  </si>
  <si>
    <t>市区町村</t>
    <rPh sb="0" eb="4">
      <t>シクチョウソン</t>
    </rPh>
    <phoneticPr fontId="21"/>
  </si>
  <si>
    <t>機関誌等での公募</t>
    <rPh sb="0" eb="3">
      <t>キカンシ</t>
    </rPh>
    <rPh sb="3" eb="4">
      <t>トウ</t>
    </rPh>
    <rPh sb="6" eb="8">
      <t>コウボ</t>
    </rPh>
    <phoneticPr fontId="22"/>
  </si>
  <si>
    <t>助産所</t>
    <rPh sb="0" eb="2">
      <t>ジョサン</t>
    </rPh>
    <rPh sb="2" eb="3">
      <t>ジョ</t>
    </rPh>
    <phoneticPr fontId="22"/>
  </si>
  <si>
    <t>公的</t>
    <rPh sb="0" eb="2">
      <t>コウテキ</t>
    </rPh>
    <phoneticPr fontId="21"/>
  </si>
  <si>
    <t>地方自治体を通じての広報等</t>
    <rPh sb="0" eb="2">
      <t>チホウ</t>
    </rPh>
    <rPh sb="2" eb="5">
      <t>ジチタイ</t>
    </rPh>
    <rPh sb="6" eb="7">
      <t>ツウ</t>
    </rPh>
    <rPh sb="10" eb="12">
      <t>コウホウ</t>
    </rPh>
    <rPh sb="12" eb="13">
      <t>トウ</t>
    </rPh>
    <phoneticPr fontId="22"/>
  </si>
  <si>
    <t>介護老人保健施設</t>
    <rPh sb="0" eb="2">
      <t>カイゴ</t>
    </rPh>
    <rPh sb="2" eb="4">
      <t>ロウジン</t>
    </rPh>
    <rPh sb="4" eb="6">
      <t>ホケン</t>
    </rPh>
    <rPh sb="6" eb="8">
      <t>シセツ</t>
    </rPh>
    <phoneticPr fontId="22"/>
  </si>
  <si>
    <t>関係団体等を通じての広報等</t>
    <rPh sb="0" eb="2">
      <t>カンケイ</t>
    </rPh>
    <rPh sb="2" eb="4">
      <t>ダンタイ</t>
    </rPh>
    <rPh sb="4" eb="5">
      <t>トウ</t>
    </rPh>
    <rPh sb="6" eb="7">
      <t>ツウ</t>
    </rPh>
    <rPh sb="10" eb="12">
      <t>コウホウ</t>
    </rPh>
    <rPh sb="12" eb="13">
      <t>トウ</t>
    </rPh>
    <phoneticPr fontId="22"/>
  </si>
  <si>
    <t>指定訪問看護事業所</t>
    <rPh sb="0" eb="2">
      <t>シテイ</t>
    </rPh>
    <rPh sb="2" eb="4">
      <t>ホウモン</t>
    </rPh>
    <rPh sb="4" eb="6">
      <t>カンゴ</t>
    </rPh>
    <rPh sb="6" eb="8">
      <t>ジギョウ</t>
    </rPh>
    <rPh sb="8" eb="9">
      <t>ショ</t>
    </rPh>
    <phoneticPr fontId="22"/>
  </si>
  <si>
    <t>独法</t>
    <rPh sb="0" eb="1">
      <t>ドク</t>
    </rPh>
    <rPh sb="1" eb="2">
      <t>ホウ</t>
    </rPh>
    <phoneticPr fontId="21"/>
  </si>
  <si>
    <t>地域の会議等での広報等</t>
    <rPh sb="0" eb="2">
      <t>チイキ</t>
    </rPh>
    <rPh sb="3" eb="5">
      <t>カイギ</t>
    </rPh>
    <rPh sb="5" eb="6">
      <t>トウ</t>
    </rPh>
    <rPh sb="8" eb="10">
      <t>コウホウ</t>
    </rPh>
    <rPh sb="10" eb="11">
      <t>トウ</t>
    </rPh>
    <phoneticPr fontId="22"/>
  </si>
  <si>
    <t>地方独法</t>
    <rPh sb="0" eb="2">
      <t>チホウ</t>
    </rPh>
    <rPh sb="2" eb="3">
      <t>ドク</t>
    </rPh>
    <rPh sb="3" eb="4">
      <t>ホウ</t>
    </rPh>
    <phoneticPr fontId="21"/>
  </si>
  <si>
    <t>共済</t>
    <rPh sb="0" eb="2">
      <t>キョウサイ</t>
    </rPh>
    <phoneticPr fontId="21"/>
  </si>
  <si>
    <t>健保</t>
    <rPh sb="0" eb="2">
      <t>ケンポ</t>
    </rPh>
    <phoneticPr fontId="21"/>
  </si>
  <si>
    <t>国保</t>
    <rPh sb="0" eb="2">
      <t>コクホ</t>
    </rPh>
    <phoneticPr fontId="21"/>
  </si>
  <si>
    <t>学校</t>
    <rPh sb="0" eb="2">
      <t>ガッコウ</t>
    </rPh>
    <phoneticPr fontId="21"/>
  </si>
  <si>
    <t>社福</t>
    <rPh sb="0" eb="1">
      <t>シャ</t>
    </rPh>
    <rPh sb="1" eb="2">
      <t>フク</t>
    </rPh>
    <phoneticPr fontId="21"/>
  </si>
  <si>
    <t>医療法人</t>
    <rPh sb="0" eb="2">
      <t>イリョウ</t>
    </rPh>
    <rPh sb="2" eb="4">
      <t>ホウジン</t>
    </rPh>
    <phoneticPr fontId="21"/>
  </si>
  <si>
    <t>社団</t>
    <rPh sb="0" eb="2">
      <t>シャダン</t>
    </rPh>
    <phoneticPr fontId="21"/>
  </si>
  <si>
    <t>財団</t>
    <rPh sb="0" eb="2">
      <t>ザイダン</t>
    </rPh>
    <phoneticPr fontId="21"/>
  </si>
  <si>
    <t>医師会</t>
    <rPh sb="0" eb="3">
      <t>イシカイ</t>
    </rPh>
    <phoneticPr fontId="21"/>
  </si>
  <si>
    <t>その他</t>
    <rPh sb="2" eb="3">
      <t>タ</t>
    </rPh>
    <phoneticPr fontId="21"/>
  </si>
  <si>
    <t>個人</t>
    <rPh sb="0" eb="2">
      <t>コジン</t>
    </rPh>
    <phoneticPr fontId="21"/>
  </si>
  <si>
    <t>会社</t>
    <rPh sb="0" eb="2">
      <t>カイシャ</t>
    </rPh>
    <phoneticPr fontId="21"/>
  </si>
  <si>
    <t>②</t>
    <phoneticPr fontId="22"/>
  </si>
  <si>
    <t>③</t>
    <phoneticPr fontId="22"/>
  </si>
  <si>
    <t>施設
区分</t>
    <rPh sb="0" eb="2">
      <t>シセツ</t>
    </rPh>
    <rPh sb="3" eb="5">
      <t>クブン</t>
    </rPh>
    <phoneticPr fontId="22"/>
  </si>
  <si>
    <t>（注）１　「施設区分」、「設置主体」は、別添１から当てはまるものを選択すること。</t>
    <rPh sb="1" eb="2">
      <t>チュウ</t>
    </rPh>
    <rPh sb="6" eb="8">
      <t>シセツ</t>
    </rPh>
    <rPh sb="8" eb="10">
      <t>クブン</t>
    </rPh>
    <rPh sb="13" eb="15">
      <t>セッチ</t>
    </rPh>
    <rPh sb="15" eb="17">
      <t>シュタイ</t>
    </rPh>
    <rPh sb="20" eb="22">
      <t>ベッテン</t>
    </rPh>
    <rPh sb="25" eb="26">
      <t>ア</t>
    </rPh>
    <rPh sb="33" eb="35">
      <t>センタク</t>
    </rPh>
    <phoneticPr fontId="22"/>
  </si>
  <si>
    <t>　　　４　「看護職員離職率」の算出にあたっては次式による。</t>
    <rPh sb="6" eb="8">
      <t>カンゴ</t>
    </rPh>
    <rPh sb="8" eb="10">
      <t>ショクイン</t>
    </rPh>
    <rPh sb="10" eb="13">
      <t>リショクリツ</t>
    </rPh>
    <rPh sb="15" eb="17">
      <t>サンシュツ</t>
    </rPh>
    <rPh sb="23" eb="25">
      <t>ジシキ</t>
    </rPh>
    <phoneticPr fontId="22"/>
  </si>
  <si>
    <t>　　　　　　　看護職員離職率＝看護職員退職者数／平均看護職員数×１００　（小数第２位を四捨五入）</t>
    <rPh sb="7" eb="9">
      <t>カンゴ</t>
    </rPh>
    <rPh sb="9" eb="11">
      <t>ショクイン</t>
    </rPh>
    <rPh sb="11" eb="14">
      <t>リショクリツ</t>
    </rPh>
    <rPh sb="15" eb="17">
      <t>カンゴ</t>
    </rPh>
    <rPh sb="17" eb="19">
      <t>ショクイン</t>
    </rPh>
    <rPh sb="19" eb="22">
      <t>タイショクシャ</t>
    </rPh>
    <rPh sb="22" eb="23">
      <t>スウ</t>
    </rPh>
    <rPh sb="24" eb="26">
      <t>ヘイキン</t>
    </rPh>
    <rPh sb="26" eb="28">
      <t>カンゴ</t>
    </rPh>
    <rPh sb="28" eb="31">
      <t>ショクインスウ</t>
    </rPh>
    <rPh sb="37" eb="39">
      <t>ショウスウ</t>
    </rPh>
    <rPh sb="39" eb="40">
      <t>ダイ</t>
    </rPh>
    <rPh sb="41" eb="42">
      <t>イ</t>
    </rPh>
    <rPh sb="43" eb="47">
      <t>シシャゴニュウ</t>
    </rPh>
    <phoneticPr fontId="22"/>
  </si>
  <si>
    <t>※看護職員退職者数＝その年度の４月１日から３月３１日の間に退職した看護職員の数</t>
    <rPh sb="1" eb="3">
      <t>カンゴ</t>
    </rPh>
    <rPh sb="3" eb="5">
      <t>ショクイン</t>
    </rPh>
    <rPh sb="5" eb="8">
      <t>タイショクシャ</t>
    </rPh>
    <rPh sb="8" eb="9">
      <t>スウ</t>
    </rPh>
    <rPh sb="12" eb="14">
      <t>ネンド</t>
    </rPh>
    <rPh sb="16" eb="17">
      <t>ガツ</t>
    </rPh>
    <rPh sb="18" eb="19">
      <t>ニチ</t>
    </rPh>
    <rPh sb="22" eb="23">
      <t>ガツ</t>
    </rPh>
    <rPh sb="25" eb="26">
      <t>ニチ</t>
    </rPh>
    <rPh sb="27" eb="28">
      <t>アイダ</t>
    </rPh>
    <rPh sb="29" eb="31">
      <t>タイショク</t>
    </rPh>
    <rPh sb="33" eb="35">
      <t>カンゴ</t>
    </rPh>
    <rPh sb="35" eb="37">
      <t>ショクイン</t>
    </rPh>
    <rPh sb="38" eb="39">
      <t>スウ</t>
    </rPh>
    <phoneticPr fontId="22"/>
  </si>
  <si>
    <t>　平均看護職員数＝（年度当初の在籍看護職員数＋年度末の在籍看護職員数）／２</t>
    <rPh sb="1" eb="3">
      <t>ヘイキン</t>
    </rPh>
    <rPh sb="3" eb="5">
      <t>カンゴ</t>
    </rPh>
    <rPh sb="5" eb="8">
      <t>ショクインスウ</t>
    </rPh>
    <rPh sb="10" eb="12">
      <t>ネンド</t>
    </rPh>
    <rPh sb="12" eb="14">
      <t>トウショ</t>
    </rPh>
    <rPh sb="15" eb="17">
      <t>ザイセキ</t>
    </rPh>
    <rPh sb="17" eb="19">
      <t>カンゴ</t>
    </rPh>
    <rPh sb="19" eb="22">
      <t>ショクインスウ</t>
    </rPh>
    <rPh sb="23" eb="26">
      <t>ネンドマツ</t>
    </rPh>
    <rPh sb="27" eb="29">
      <t>ザイセキ</t>
    </rPh>
    <rPh sb="29" eb="31">
      <t>カンゴ</t>
    </rPh>
    <rPh sb="31" eb="34">
      <t>ショクインスウ</t>
    </rPh>
    <phoneticPr fontId="22"/>
  </si>
  <si>
    <t>　　　５　「新人看護職員離職率」の算出にあたっては次式による。</t>
    <rPh sb="6" eb="8">
      <t>シンジン</t>
    </rPh>
    <rPh sb="8" eb="10">
      <t>カンゴ</t>
    </rPh>
    <rPh sb="10" eb="12">
      <t>ショクイン</t>
    </rPh>
    <rPh sb="12" eb="15">
      <t>リショクリツ</t>
    </rPh>
    <rPh sb="17" eb="19">
      <t>サンシュツ</t>
    </rPh>
    <rPh sb="25" eb="27">
      <t>ジシキ</t>
    </rPh>
    <phoneticPr fontId="22"/>
  </si>
  <si>
    <t>※新人看護職員退職者数＝その年度の４月１日から３月３１日の間に退職した新人看護職員の数</t>
    <rPh sb="1" eb="3">
      <t>シンジン</t>
    </rPh>
    <rPh sb="3" eb="5">
      <t>カンゴ</t>
    </rPh>
    <rPh sb="5" eb="7">
      <t>ショクイン</t>
    </rPh>
    <rPh sb="7" eb="10">
      <t>タイショクシャ</t>
    </rPh>
    <rPh sb="10" eb="11">
      <t>スウ</t>
    </rPh>
    <rPh sb="14" eb="16">
      <t>ネンド</t>
    </rPh>
    <rPh sb="18" eb="19">
      <t>ガツ</t>
    </rPh>
    <rPh sb="20" eb="21">
      <t>ニチ</t>
    </rPh>
    <rPh sb="24" eb="25">
      <t>ガツ</t>
    </rPh>
    <rPh sb="27" eb="28">
      <t>ニチ</t>
    </rPh>
    <rPh sb="29" eb="30">
      <t>アイダ</t>
    </rPh>
    <rPh sb="31" eb="33">
      <t>タイショク</t>
    </rPh>
    <rPh sb="35" eb="37">
      <t>シンジン</t>
    </rPh>
    <rPh sb="37" eb="39">
      <t>カンゴ</t>
    </rPh>
    <rPh sb="39" eb="41">
      <t>ショクイン</t>
    </rPh>
    <rPh sb="42" eb="43">
      <t>スウ</t>
    </rPh>
    <phoneticPr fontId="22"/>
  </si>
  <si>
    <t>　新人看護職員採用者数＝その年度の４月１日から３月３１日の間に採用した新人看護職員の数</t>
    <rPh sb="1" eb="3">
      <t>シンジン</t>
    </rPh>
    <rPh sb="3" eb="5">
      <t>カンゴ</t>
    </rPh>
    <rPh sb="5" eb="7">
      <t>ショクイン</t>
    </rPh>
    <rPh sb="7" eb="9">
      <t>サイヨウ</t>
    </rPh>
    <rPh sb="9" eb="10">
      <t>シャ</t>
    </rPh>
    <rPh sb="10" eb="11">
      <t>スウ</t>
    </rPh>
    <rPh sb="14" eb="16">
      <t>ネンド</t>
    </rPh>
    <rPh sb="18" eb="19">
      <t>ガツ</t>
    </rPh>
    <rPh sb="20" eb="21">
      <t>ニチ</t>
    </rPh>
    <rPh sb="24" eb="25">
      <t>ガツ</t>
    </rPh>
    <rPh sb="27" eb="28">
      <t>ニチ</t>
    </rPh>
    <rPh sb="29" eb="30">
      <t>アイダ</t>
    </rPh>
    <rPh sb="31" eb="33">
      <t>サイヨウ</t>
    </rPh>
    <rPh sb="35" eb="37">
      <t>シンジン</t>
    </rPh>
    <rPh sb="37" eb="39">
      <t>カンゴ</t>
    </rPh>
    <rPh sb="39" eb="41">
      <t>ショクイン</t>
    </rPh>
    <rPh sb="42" eb="43">
      <t>スウ</t>
    </rPh>
    <phoneticPr fontId="22"/>
  </si>
  <si>
    <t>　　　２　「看護職員数」、「新人看護職員数」及び「研修における組織体制」は当該年度の４月末現在で記載すること。</t>
    <rPh sb="6" eb="8">
      <t>カンゴ</t>
    </rPh>
    <rPh sb="8" eb="11">
      <t>ショクインスウ</t>
    </rPh>
    <rPh sb="14" eb="16">
      <t>シンジン</t>
    </rPh>
    <rPh sb="16" eb="18">
      <t>カンゴ</t>
    </rPh>
    <rPh sb="18" eb="21">
      <t>ショクインスウ</t>
    </rPh>
    <rPh sb="22" eb="23">
      <t>オヨ</t>
    </rPh>
    <rPh sb="25" eb="27">
      <t>ケンシュウ</t>
    </rPh>
    <rPh sb="31" eb="33">
      <t>ソシキ</t>
    </rPh>
    <rPh sb="33" eb="35">
      <t>タイセイ</t>
    </rPh>
    <rPh sb="37" eb="39">
      <t>トウガイ</t>
    </rPh>
    <rPh sb="39" eb="41">
      <t>ネンド</t>
    </rPh>
    <rPh sb="43" eb="44">
      <t>ガツ</t>
    </rPh>
    <rPh sb="44" eb="45">
      <t>マツ</t>
    </rPh>
    <rPh sb="45" eb="47">
      <t>ゲンザイ</t>
    </rPh>
    <rPh sb="48" eb="50">
      <t>キサイ</t>
    </rPh>
    <phoneticPr fontId="22"/>
  </si>
  <si>
    <t>１．本名簿は、当該年度の４月末日現在に在職していた新人看護職員等（非常勤職員含む）を
　　記載すること。</t>
    <rPh sb="2" eb="3">
      <t>ホン</t>
    </rPh>
    <rPh sb="3" eb="5">
      <t>メイボ</t>
    </rPh>
    <rPh sb="7" eb="9">
      <t>トウガイ</t>
    </rPh>
    <rPh sb="9" eb="11">
      <t>ネンド</t>
    </rPh>
    <rPh sb="31" eb="32">
      <t>トウ</t>
    </rPh>
    <rPh sb="33" eb="36">
      <t>ヒジョウキン</t>
    </rPh>
    <rPh sb="36" eb="38">
      <t>ショクイン</t>
    </rPh>
    <rPh sb="38" eb="39">
      <t>フク</t>
    </rPh>
    <phoneticPr fontId="21"/>
  </si>
  <si>
    <t>１．「区分」欄は、「研修責任者」「教育担当者」「実地指導者」のいずれかを
　　記入すること。</t>
    <rPh sb="3" eb="5">
      <t>クブン</t>
    </rPh>
    <rPh sb="6" eb="7">
      <t>ラン</t>
    </rPh>
    <rPh sb="10" eb="12">
      <t>ケンシュウ</t>
    </rPh>
    <rPh sb="12" eb="15">
      <t>セキニンシャ</t>
    </rPh>
    <rPh sb="17" eb="19">
      <t>キョウイク</t>
    </rPh>
    <rPh sb="19" eb="22">
      <t>タントウシャ</t>
    </rPh>
    <rPh sb="24" eb="26">
      <t>ジッチ</t>
    </rPh>
    <rPh sb="26" eb="29">
      <t>シドウシャ</t>
    </rPh>
    <rPh sb="39" eb="41">
      <t>キニュウ</t>
    </rPh>
    <phoneticPr fontId="21"/>
  </si>
  <si>
    <t>実支出額</t>
    <rPh sb="0" eb="1">
      <t>ジツ</t>
    </rPh>
    <rPh sb="1" eb="3">
      <t>シシュツ</t>
    </rPh>
    <phoneticPr fontId="21"/>
  </si>
  <si>
    <t>設置主体一覧</t>
    <rPh sb="0" eb="2">
      <t>セッチ</t>
    </rPh>
    <rPh sb="2" eb="4">
      <t>シュタイ</t>
    </rPh>
    <rPh sb="4" eb="6">
      <t>イチラン</t>
    </rPh>
    <phoneticPr fontId="22"/>
  </si>
  <si>
    <t>施設区分一覧</t>
    <rPh sb="0" eb="2">
      <t>シセツ</t>
    </rPh>
    <rPh sb="2" eb="4">
      <t>クブン</t>
    </rPh>
    <rPh sb="4" eb="6">
      <t>イチラン</t>
    </rPh>
    <phoneticPr fontId="22"/>
  </si>
  <si>
    <t>別添１</t>
    <rPh sb="0" eb="2">
      <t>ベッテン</t>
    </rPh>
    <phoneticPr fontId="22"/>
  </si>
  <si>
    <t>別添２</t>
    <rPh sb="0" eb="2">
      <t>ベッテン</t>
    </rPh>
    <phoneticPr fontId="22"/>
  </si>
  <si>
    <t>研修の公開・公募方法一覧</t>
    <rPh sb="0" eb="2">
      <t>ケンシュウ</t>
    </rPh>
    <rPh sb="3" eb="5">
      <t>コウカイ</t>
    </rPh>
    <rPh sb="6" eb="8">
      <t>コウボ</t>
    </rPh>
    <rPh sb="8" eb="10">
      <t>ホウホウ</t>
    </rPh>
    <rPh sb="10" eb="12">
      <t>イチラン</t>
    </rPh>
    <phoneticPr fontId="21"/>
  </si>
  <si>
    <t xml:space="preserve">          名                                             称</t>
    <rPh sb="10" eb="11">
      <t>メイ</t>
    </rPh>
    <rPh sb="56" eb="57">
      <t>ショウ</t>
    </rPh>
    <phoneticPr fontId="22"/>
  </si>
  <si>
    <t>新人保健師数</t>
    <rPh sb="0" eb="2">
      <t>シンジン</t>
    </rPh>
    <rPh sb="2" eb="5">
      <t>ホケンシ</t>
    </rPh>
    <rPh sb="5" eb="6">
      <t>スウ</t>
    </rPh>
    <phoneticPr fontId="22"/>
  </si>
  <si>
    <t>うち
再掲分</t>
    <rPh sb="3" eb="5">
      <t>サイケイ</t>
    </rPh>
    <rPh sb="5" eb="6">
      <t>ブン</t>
    </rPh>
    <phoneticPr fontId="22"/>
  </si>
  <si>
    <t>新人助産師数</t>
    <rPh sb="0" eb="2">
      <t>シンジン</t>
    </rPh>
    <rPh sb="2" eb="5">
      <t>ジョサンシ</t>
    </rPh>
    <rPh sb="5" eb="6">
      <t>スウ</t>
    </rPh>
    <phoneticPr fontId="22"/>
  </si>
  <si>
    <t>Ｊ</t>
    <phoneticPr fontId="22"/>
  </si>
  <si>
    <t>所要額</t>
    <phoneticPr fontId="22"/>
  </si>
  <si>
    <t>看護職員離職率</t>
    <rPh sb="0" eb="2">
      <t>カンゴ</t>
    </rPh>
    <rPh sb="2" eb="4">
      <t>ショクイン</t>
    </rPh>
    <rPh sb="4" eb="7">
      <t>リショクリツ</t>
    </rPh>
    <phoneticPr fontId="21"/>
  </si>
  <si>
    <t>保健師離職率（再掲）</t>
    <rPh sb="0" eb="3">
      <t>ホケンシ</t>
    </rPh>
    <rPh sb="3" eb="6">
      <t>リショクリツ</t>
    </rPh>
    <rPh sb="7" eb="9">
      <t>サイケイ</t>
    </rPh>
    <phoneticPr fontId="21"/>
  </si>
  <si>
    <t>助産師離職率（再掲）</t>
    <rPh sb="0" eb="3">
      <t>ジョサンシ</t>
    </rPh>
    <rPh sb="3" eb="6">
      <t>リショクリツ</t>
    </rPh>
    <rPh sb="7" eb="9">
      <t>サイケイ</t>
    </rPh>
    <phoneticPr fontId="21"/>
  </si>
  <si>
    <t>新人看護職員離職率</t>
    <rPh sb="0" eb="2">
      <t>シンジン</t>
    </rPh>
    <rPh sb="2" eb="4">
      <t>カンゴ</t>
    </rPh>
    <rPh sb="4" eb="6">
      <t>ショクイン</t>
    </rPh>
    <rPh sb="6" eb="9">
      <t>リショクリツ</t>
    </rPh>
    <phoneticPr fontId="21"/>
  </si>
  <si>
    <t>新人保健師離職率</t>
    <rPh sb="0" eb="2">
      <t>シンジン</t>
    </rPh>
    <rPh sb="2" eb="5">
      <t>ホケンシ</t>
    </rPh>
    <rPh sb="5" eb="8">
      <t>リショクリツ</t>
    </rPh>
    <phoneticPr fontId="21"/>
  </si>
  <si>
    <t>新人助産師離職率</t>
    <rPh sb="0" eb="2">
      <t>シンジン</t>
    </rPh>
    <rPh sb="2" eb="5">
      <t>ジョサンシ</t>
    </rPh>
    <rPh sb="5" eb="8">
      <t>リショクリツ</t>
    </rPh>
    <phoneticPr fontId="21"/>
  </si>
  <si>
    <t>都道府県</t>
  </si>
  <si>
    <t>市区町村</t>
  </si>
  <si>
    <t>公的</t>
  </si>
  <si>
    <t>国病機構</t>
    <rPh sb="0" eb="1">
      <t>コク</t>
    </rPh>
    <rPh sb="1" eb="2">
      <t>ビョウ</t>
    </rPh>
    <rPh sb="2" eb="4">
      <t>キコウ</t>
    </rPh>
    <phoneticPr fontId="21"/>
  </si>
  <si>
    <t>独法</t>
  </si>
  <si>
    <t>地方独法</t>
  </si>
  <si>
    <t>国大法人</t>
    <rPh sb="0" eb="2">
      <t>コクダイ</t>
    </rPh>
    <rPh sb="2" eb="4">
      <t>ホウジン</t>
    </rPh>
    <phoneticPr fontId="21"/>
  </si>
  <si>
    <t>共済</t>
  </si>
  <si>
    <t>健保</t>
  </si>
  <si>
    <t>国保</t>
  </si>
  <si>
    <t>学校</t>
  </si>
  <si>
    <t>社福</t>
  </si>
  <si>
    <t>医療法人</t>
  </si>
  <si>
    <t>社団</t>
  </si>
  <si>
    <t>財団</t>
  </si>
  <si>
    <t>その他</t>
  </si>
  <si>
    <t>個人</t>
  </si>
  <si>
    <t>会社</t>
  </si>
  <si>
    <t>記入例</t>
    <rPh sb="0" eb="3">
      <t>キニュウレイ</t>
    </rPh>
    <phoneticPr fontId="21"/>
  </si>
  <si>
    <t>健康福祉病院</t>
    <rPh sb="0" eb="2">
      <t>ケンコウ</t>
    </rPh>
    <rPh sb="2" eb="4">
      <t>フクシ</t>
    </rPh>
    <rPh sb="4" eb="6">
      <t>ビョウイン</t>
    </rPh>
    <phoneticPr fontId="21"/>
  </si>
  <si>
    <t>④</t>
    <phoneticPr fontId="21"/>
  </si>
  <si>
    <t>⑤</t>
    <phoneticPr fontId="22"/>
  </si>
  <si>
    <t>新人看護職員研修事業　実績報告書</t>
    <rPh sb="0" eb="2">
      <t>シンジン</t>
    </rPh>
    <rPh sb="2" eb="4">
      <t>カンゴ</t>
    </rPh>
    <rPh sb="4" eb="6">
      <t>ショクイン</t>
    </rPh>
    <rPh sb="6" eb="8">
      <t>ケンシュウ</t>
    </rPh>
    <rPh sb="8" eb="10">
      <t>ジギョウ</t>
    </rPh>
    <rPh sb="11" eb="13">
      <t>ジッセキ</t>
    </rPh>
    <rPh sb="13" eb="16">
      <t>ホウコクショ</t>
    </rPh>
    <phoneticPr fontId="22"/>
  </si>
  <si>
    <t>歳入歳出決算書</t>
    <rPh sb="0" eb="2">
      <t>サイニュウ</t>
    </rPh>
    <rPh sb="2" eb="4">
      <t>サイシュツ</t>
    </rPh>
    <rPh sb="4" eb="7">
      <t>ケッサンショ</t>
    </rPh>
    <phoneticPr fontId="21"/>
  </si>
  <si>
    <t>１　歳入</t>
    <rPh sb="2" eb="4">
      <t>サイニュウ</t>
    </rPh>
    <phoneticPr fontId="21"/>
  </si>
  <si>
    <t>科目</t>
    <rPh sb="0" eb="2">
      <t>カモク</t>
    </rPh>
    <phoneticPr fontId="21"/>
  </si>
  <si>
    <t>決算額</t>
    <rPh sb="0" eb="2">
      <t>ケッサン</t>
    </rPh>
    <rPh sb="2" eb="3">
      <t>ガク</t>
    </rPh>
    <phoneticPr fontId="21"/>
  </si>
  <si>
    <t>摘要</t>
    <rPh sb="0" eb="2">
      <t>テキヨウ</t>
    </rPh>
    <phoneticPr fontId="21"/>
  </si>
  <si>
    <t>計</t>
    <rPh sb="0" eb="1">
      <t>ケイ</t>
    </rPh>
    <phoneticPr fontId="21"/>
  </si>
  <si>
    <t>２　歳出</t>
    <rPh sb="2" eb="4">
      <t>サイシュツ</t>
    </rPh>
    <phoneticPr fontId="21"/>
  </si>
  <si>
    <t>本書は、原本と相違ありません。</t>
    <rPh sb="0" eb="2">
      <t>ホンショ</t>
    </rPh>
    <rPh sb="4" eb="6">
      <t>ゲンポン</t>
    </rPh>
    <rPh sb="7" eb="9">
      <t>ソウイ</t>
    </rPh>
    <phoneticPr fontId="21"/>
  </si>
  <si>
    <t>補助事業者</t>
    <rPh sb="0" eb="2">
      <t>ホジョ</t>
    </rPh>
    <rPh sb="2" eb="5">
      <t>ジギョウシャ</t>
    </rPh>
    <phoneticPr fontId="21"/>
  </si>
  <si>
    <t>県補助金</t>
    <rPh sb="0" eb="1">
      <t>ケン</t>
    </rPh>
    <rPh sb="1" eb="4">
      <t>ホジョキン</t>
    </rPh>
    <phoneticPr fontId="21"/>
  </si>
  <si>
    <t>法人負担</t>
    <rPh sb="0" eb="2">
      <t>ホウジン</t>
    </rPh>
    <rPh sb="2" eb="4">
      <t>フタン</t>
    </rPh>
    <phoneticPr fontId="21"/>
  </si>
  <si>
    <t>医療法人○○会　理事長　○○　○○</t>
    <rPh sb="0" eb="2">
      <t>イリョウ</t>
    </rPh>
    <rPh sb="2" eb="4">
      <t>ホウジン</t>
    </rPh>
    <rPh sb="6" eb="7">
      <t>カイ</t>
    </rPh>
    <rPh sb="8" eb="11">
      <t>リジチョウ</t>
    </rPh>
    <phoneticPr fontId="21"/>
  </si>
  <si>
    <t>地域連携多施設合同研修事業の分</t>
    <rPh sb="14" eb="15">
      <t>ブン</t>
    </rPh>
    <phoneticPr fontId="21"/>
  </si>
  <si>
    <t>地域連携多施設合同研修事業</t>
    <phoneticPr fontId="22"/>
  </si>
  <si>
    <t>実施日数</t>
    <rPh sb="0" eb="2">
      <t>ジッシ</t>
    </rPh>
    <rPh sb="2" eb="4">
      <t>ニッスウ</t>
    </rPh>
    <phoneticPr fontId="22"/>
  </si>
  <si>
    <t>参加医療機関名</t>
    <rPh sb="0" eb="2">
      <t>サンカ</t>
    </rPh>
    <rPh sb="2" eb="4">
      <t>イリョウ</t>
    </rPh>
    <rPh sb="4" eb="6">
      <t>キカン</t>
    </rPh>
    <rPh sb="6" eb="7">
      <t>メイ</t>
    </rPh>
    <phoneticPr fontId="22"/>
  </si>
  <si>
    <t>新人看護職員研修</t>
    <rPh sb="0" eb="2">
      <t>シンジン</t>
    </rPh>
    <rPh sb="2" eb="4">
      <t>カンゴ</t>
    </rPh>
    <rPh sb="4" eb="6">
      <t>ショクイン</t>
    </rPh>
    <rPh sb="6" eb="8">
      <t>ケンシュウ</t>
    </rPh>
    <phoneticPr fontId="21"/>
  </si>
  <si>
    <t>新人
保健師　研修</t>
    <rPh sb="0" eb="2">
      <t>シンジン</t>
    </rPh>
    <rPh sb="3" eb="6">
      <t>ホケンシ</t>
    </rPh>
    <rPh sb="7" eb="9">
      <t>ケンシュウ</t>
    </rPh>
    <phoneticPr fontId="21"/>
  </si>
  <si>
    <t>新人
助産師
研修</t>
    <rPh sb="0" eb="2">
      <t>シンジン</t>
    </rPh>
    <rPh sb="3" eb="6">
      <t>ジョサンシ</t>
    </rPh>
    <rPh sb="7" eb="9">
      <t>ケンシュウ</t>
    </rPh>
    <phoneticPr fontId="21"/>
  </si>
  <si>
    <t>参加人数</t>
    <rPh sb="0" eb="2">
      <t>サンカ</t>
    </rPh>
    <rPh sb="2" eb="4">
      <t>ニンズウ</t>
    </rPh>
    <phoneticPr fontId="22"/>
  </si>
  <si>
    <t>別紙１</t>
    <rPh sb="0" eb="2">
      <t>ベッシ</t>
    </rPh>
    <phoneticPr fontId="21"/>
  </si>
  <si>
    <t>施　設　区　分</t>
    <rPh sb="0" eb="1">
      <t>シ</t>
    </rPh>
    <rPh sb="2" eb="3">
      <t>セツ</t>
    </rPh>
    <rPh sb="4" eb="5">
      <t>ク</t>
    </rPh>
    <rPh sb="6" eb="7">
      <t>ブン</t>
    </rPh>
    <phoneticPr fontId="21"/>
  </si>
  <si>
    <t>病院等名</t>
    <rPh sb="0" eb="2">
      <t>ビョウイン</t>
    </rPh>
    <rPh sb="2" eb="3">
      <t>トウ</t>
    </rPh>
    <rPh sb="3" eb="4">
      <t>メイ</t>
    </rPh>
    <phoneticPr fontId="22"/>
  </si>
  <si>
    <t>病床数</t>
    <rPh sb="0" eb="3">
      <t>ビョウショウスウ</t>
    </rPh>
    <phoneticPr fontId="22"/>
  </si>
  <si>
    <t>寄付金その他の収入額</t>
    <phoneticPr fontId="22"/>
  </si>
  <si>
    <t>新人看護職員等数</t>
    <rPh sb="0" eb="2">
      <t>シンジン</t>
    </rPh>
    <rPh sb="2" eb="4">
      <t>カンゴ</t>
    </rPh>
    <rPh sb="4" eb="6">
      <t>ショクイン</t>
    </rPh>
    <rPh sb="6" eb="7">
      <t>トウ</t>
    </rPh>
    <rPh sb="7" eb="8">
      <t>スウ</t>
    </rPh>
    <phoneticPr fontId="22"/>
  </si>
  <si>
    <t>研修経費分</t>
    <rPh sb="0" eb="2">
      <t>ケンシュウ</t>
    </rPh>
    <rPh sb="2" eb="4">
      <t>ケイヒ</t>
    </rPh>
    <rPh sb="4" eb="5">
      <t>ブン</t>
    </rPh>
    <phoneticPr fontId="22"/>
  </si>
  <si>
    <t>医療機関受入研修事業の分</t>
    <rPh sb="0" eb="2">
      <t>イリョウ</t>
    </rPh>
    <rPh sb="2" eb="4">
      <t>キカン</t>
    </rPh>
    <rPh sb="4" eb="6">
      <t>ウケイレ</t>
    </rPh>
    <rPh sb="6" eb="8">
      <t>ケンシュウ</t>
    </rPh>
    <rPh sb="8" eb="10">
      <t>ジギョウ</t>
    </rPh>
    <rPh sb="11" eb="12">
      <t>ブン</t>
    </rPh>
    <phoneticPr fontId="22"/>
  </si>
  <si>
    <t>補助率</t>
    <rPh sb="0" eb="3">
      <t>ホジョリツ</t>
    </rPh>
    <phoneticPr fontId="22"/>
  </si>
  <si>
    <t>基本額</t>
    <phoneticPr fontId="22"/>
  </si>
  <si>
    <t>所要額
（千円未満切捨）</t>
    <rPh sb="5" eb="7">
      <t>センエン</t>
    </rPh>
    <rPh sb="7" eb="9">
      <t>ミマン</t>
    </rPh>
    <rPh sb="9" eb="10">
      <t>キ</t>
    </rPh>
    <rPh sb="10" eb="11">
      <t>ス</t>
    </rPh>
    <phoneticPr fontId="22"/>
  </si>
  <si>
    <t>総時間数</t>
    <rPh sb="0" eb="1">
      <t>ソウ</t>
    </rPh>
    <rPh sb="1" eb="4">
      <t>ジカンスウ</t>
    </rPh>
    <phoneticPr fontId="22"/>
  </si>
  <si>
    <t>Ｅ</t>
    <phoneticPr fontId="22"/>
  </si>
  <si>
    <t>Ｇ</t>
    <phoneticPr fontId="22"/>
  </si>
  <si>
    <t>Ｈ</t>
    <phoneticPr fontId="22"/>
  </si>
  <si>
    <t>Ｉ</t>
    <phoneticPr fontId="22"/>
  </si>
  <si>
    <t>Ｋ</t>
    <phoneticPr fontId="22"/>
  </si>
  <si>
    <t>（注）１　事業を実施する施設ごとに記載すること。なお、色つきの欄には入力しないこと。</t>
    <rPh sb="1" eb="2">
      <t>チュウ</t>
    </rPh>
    <rPh sb="5" eb="7">
      <t>ジギョウ</t>
    </rPh>
    <rPh sb="8" eb="10">
      <t>ジッシ</t>
    </rPh>
    <rPh sb="12" eb="14">
      <t>シセツ</t>
    </rPh>
    <rPh sb="17" eb="19">
      <t>キサイ</t>
    </rPh>
    <rPh sb="27" eb="28">
      <t>イロ</t>
    </rPh>
    <rPh sb="31" eb="32">
      <t>ラン</t>
    </rPh>
    <rPh sb="34" eb="36">
      <t>ニュウリョク</t>
    </rPh>
    <phoneticPr fontId="22"/>
  </si>
  <si>
    <t>　　　３　「新人看護職員等数」欄には、新人看護職員等の人数を記載すること。（70名以上いる場合は、その数を記載する）</t>
    <rPh sb="6" eb="8">
      <t>シンジン</t>
    </rPh>
    <rPh sb="8" eb="10">
      <t>カンゴ</t>
    </rPh>
    <rPh sb="10" eb="13">
      <t>ショクイントウ</t>
    </rPh>
    <rPh sb="13" eb="14">
      <t>スウ</t>
    </rPh>
    <rPh sb="15" eb="16">
      <t>ラン</t>
    </rPh>
    <rPh sb="19" eb="21">
      <t>シンジン</t>
    </rPh>
    <rPh sb="21" eb="23">
      <t>カンゴ</t>
    </rPh>
    <rPh sb="23" eb="26">
      <t>ショクイントウ</t>
    </rPh>
    <rPh sb="27" eb="28">
      <t>ヒト</t>
    </rPh>
    <rPh sb="28" eb="29">
      <t>カズ</t>
    </rPh>
    <rPh sb="30" eb="32">
      <t>キサイ</t>
    </rPh>
    <rPh sb="40" eb="41">
      <t>メイ</t>
    </rPh>
    <rPh sb="41" eb="43">
      <t>イジョウ</t>
    </rPh>
    <rPh sb="45" eb="47">
      <t>バアイ</t>
    </rPh>
    <rPh sb="51" eb="52">
      <t>カズ</t>
    </rPh>
    <rPh sb="53" eb="55">
      <t>キサイ</t>
    </rPh>
    <phoneticPr fontId="22"/>
  </si>
  <si>
    <r>
      <t>　　　　　新人看護職員等の人数は</t>
    </r>
    <r>
      <rPr>
        <sz val="12"/>
        <color indexed="10"/>
        <rFont val="ＭＳ Ｐゴシック"/>
        <family val="3"/>
        <charset val="128"/>
      </rPr>
      <t>当該年度の４月末日現在</t>
    </r>
    <r>
      <rPr>
        <sz val="12"/>
        <color indexed="8"/>
        <rFont val="ＭＳ Ｐゴシック"/>
        <family val="3"/>
        <charset val="128"/>
      </rPr>
      <t xml:space="preserve">に在職している、新人看護職員、新人保健師及び新人助産師であって、それぞれの研修に参加する人数とする。
</t>
    </r>
    <phoneticPr fontId="21"/>
  </si>
  <si>
    <t>　　　　　当該人数は、別紙２－（１）に記載の新人看護職員数、新人保健師数、新人助産師数の合計から再掲分を除いた人数と一致させる。</t>
    <rPh sb="5" eb="7">
      <t>トウガイ</t>
    </rPh>
    <rPh sb="7" eb="9">
      <t>ニンズウ</t>
    </rPh>
    <rPh sb="11" eb="13">
      <t>ベッシ</t>
    </rPh>
    <rPh sb="19" eb="21">
      <t>キサイ</t>
    </rPh>
    <rPh sb="22" eb="24">
      <t>シンジン</t>
    </rPh>
    <rPh sb="24" eb="26">
      <t>カンゴ</t>
    </rPh>
    <rPh sb="26" eb="29">
      <t>ショクインスウ</t>
    </rPh>
    <rPh sb="28" eb="29">
      <t>スウ</t>
    </rPh>
    <rPh sb="30" eb="32">
      <t>シンジン</t>
    </rPh>
    <rPh sb="32" eb="35">
      <t>ホケンシ</t>
    </rPh>
    <rPh sb="35" eb="36">
      <t>スウ</t>
    </rPh>
    <rPh sb="37" eb="39">
      <t>シンジン</t>
    </rPh>
    <rPh sb="39" eb="42">
      <t>ジョサンシ</t>
    </rPh>
    <rPh sb="42" eb="43">
      <t>スウ</t>
    </rPh>
    <rPh sb="44" eb="46">
      <t>ゴウケイ</t>
    </rPh>
    <rPh sb="48" eb="50">
      <t>サイケイ</t>
    </rPh>
    <rPh sb="50" eb="51">
      <t>ブン</t>
    </rPh>
    <rPh sb="52" eb="53">
      <t>ノゾ</t>
    </rPh>
    <rPh sb="55" eb="57">
      <t>ニンズウ</t>
    </rPh>
    <rPh sb="58" eb="60">
      <t>イッチ</t>
    </rPh>
    <phoneticPr fontId="21"/>
  </si>
  <si>
    <t>　　　　　なお、新人看護職員研修、新人保健師研修又は新人助産師研修の複数の研修を実施する施設において、複数の研修に参加する者は１名として計上する。</t>
    <phoneticPr fontId="21"/>
  </si>
  <si>
    <r>
      <t>　　　４　「研修経費の分」欄には、研修経費の分の基準額を記載すること。</t>
    </r>
    <r>
      <rPr>
        <sz val="12"/>
        <rFont val="ＭＳ Ｐゴシック"/>
        <family val="3"/>
        <charset val="128"/>
      </rPr>
      <t>助産師研修や保健師研修を行う場合は、基準額の増額と別紙２－（１）の助産師・保健師の記載（人数計上）に齟齬が生じないようにすること</t>
    </r>
    <rPh sb="6" eb="8">
      <t>ケンシュウ</t>
    </rPh>
    <rPh sb="8" eb="10">
      <t>ケイヒ</t>
    </rPh>
    <rPh sb="11" eb="12">
      <t>ブン</t>
    </rPh>
    <rPh sb="13" eb="14">
      <t>ラン</t>
    </rPh>
    <rPh sb="17" eb="19">
      <t>ケンシュウ</t>
    </rPh>
    <rPh sb="19" eb="21">
      <t>ケイヒ</t>
    </rPh>
    <rPh sb="22" eb="23">
      <t>ブン</t>
    </rPh>
    <rPh sb="24" eb="27">
      <t>キジュンガク</t>
    </rPh>
    <rPh sb="28" eb="30">
      <t>キサイ</t>
    </rPh>
    <rPh sb="35" eb="38">
      <t>ジョサンシ</t>
    </rPh>
    <rPh sb="38" eb="40">
      <t>ケンシュウ</t>
    </rPh>
    <rPh sb="41" eb="44">
      <t>ホケンシ</t>
    </rPh>
    <rPh sb="44" eb="46">
      <t>ケンシュウ</t>
    </rPh>
    <rPh sb="47" eb="48">
      <t>オコナ</t>
    </rPh>
    <rPh sb="49" eb="51">
      <t>バアイ</t>
    </rPh>
    <rPh sb="53" eb="55">
      <t>キジュン</t>
    </rPh>
    <rPh sb="55" eb="56">
      <t>ガク</t>
    </rPh>
    <rPh sb="57" eb="59">
      <t>ゾウガク</t>
    </rPh>
    <rPh sb="60" eb="62">
      <t>ベッシ</t>
    </rPh>
    <rPh sb="68" eb="71">
      <t>ジョサンシ</t>
    </rPh>
    <rPh sb="72" eb="74">
      <t>ホケン</t>
    </rPh>
    <rPh sb="74" eb="75">
      <t>シ</t>
    </rPh>
    <rPh sb="76" eb="78">
      <t>キサイ</t>
    </rPh>
    <rPh sb="79" eb="81">
      <t>ニンズウ</t>
    </rPh>
    <rPh sb="81" eb="83">
      <t>ケイジョウ</t>
    </rPh>
    <rPh sb="85" eb="87">
      <t>ソゴ</t>
    </rPh>
    <rPh sb="88" eb="89">
      <t>ショウ</t>
    </rPh>
    <phoneticPr fontId="21"/>
  </si>
  <si>
    <t>　　　５　「医療機関受入研修事業」の「総時間数」欄は、例えば、１回５時間の研修に３人の新人職員を受け入れて実施した場合は５×３＝１５（時間）のように考え、予定している年間の総時間数を記載すること。</t>
    <rPh sb="6" eb="8">
      <t>イリョウ</t>
    </rPh>
    <rPh sb="8" eb="10">
      <t>キカン</t>
    </rPh>
    <rPh sb="10" eb="12">
      <t>ウケイレ</t>
    </rPh>
    <rPh sb="12" eb="14">
      <t>ケンシュウ</t>
    </rPh>
    <rPh sb="14" eb="16">
      <t>ジギョウ</t>
    </rPh>
    <rPh sb="19" eb="20">
      <t>ソウ</t>
    </rPh>
    <rPh sb="20" eb="23">
      <t>ジカンスウ</t>
    </rPh>
    <rPh sb="24" eb="25">
      <t>ラン</t>
    </rPh>
    <rPh sb="27" eb="28">
      <t>タト</t>
    </rPh>
    <rPh sb="32" eb="33">
      <t>カイ</t>
    </rPh>
    <rPh sb="34" eb="36">
      <t>ジカン</t>
    </rPh>
    <rPh sb="37" eb="39">
      <t>ケンシュウ</t>
    </rPh>
    <rPh sb="41" eb="42">
      <t>ニン</t>
    </rPh>
    <rPh sb="43" eb="45">
      <t>シンジン</t>
    </rPh>
    <rPh sb="45" eb="47">
      <t>ショクイン</t>
    </rPh>
    <rPh sb="48" eb="49">
      <t>ウ</t>
    </rPh>
    <rPh sb="50" eb="51">
      <t>イ</t>
    </rPh>
    <rPh sb="53" eb="55">
      <t>ジッシ</t>
    </rPh>
    <rPh sb="57" eb="59">
      <t>バアイ</t>
    </rPh>
    <rPh sb="67" eb="69">
      <t>ジカン</t>
    </rPh>
    <rPh sb="74" eb="75">
      <t>カンガ</t>
    </rPh>
    <rPh sb="77" eb="79">
      <t>ヨテイ</t>
    </rPh>
    <rPh sb="83" eb="85">
      <t>ネンカン</t>
    </rPh>
    <rPh sb="86" eb="87">
      <t>ソウ</t>
    </rPh>
    <rPh sb="87" eb="90">
      <t>ジカンスウ</t>
    </rPh>
    <rPh sb="91" eb="93">
      <t>キサイ</t>
    </rPh>
    <phoneticPr fontId="22"/>
  </si>
  <si>
    <t>　　　９　Ｈ欄には、Ｇ欄の金額に３分の１もしくは２分の１を乗じて得た金額を記載すること。</t>
    <rPh sb="6" eb="7">
      <t>ラン</t>
    </rPh>
    <rPh sb="11" eb="12">
      <t>ラン</t>
    </rPh>
    <rPh sb="13" eb="15">
      <t>キンガク</t>
    </rPh>
    <rPh sb="17" eb="18">
      <t>ブン</t>
    </rPh>
    <rPh sb="25" eb="26">
      <t>ブン</t>
    </rPh>
    <rPh sb="29" eb="30">
      <t>ジョウ</t>
    </rPh>
    <rPh sb="32" eb="33">
      <t>エ</t>
    </rPh>
    <rPh sb="34" eb="36">
      <t>キンガク</t>
    </rPh>
    <rPh sb="37" eb="39">
      <t>キサイ</t>
    </rPh>
    <phoneticPr fontId="22"/>
  </si>
  <si>
    <t>記入例</t>
    <rPh sb="0" eb="3">
      <t>キニュウレイ</t>
    </rPh>
    <phoneticPr fontId="22"/>
  </si>
  <si>
    <t>（記入例）</t>
    <rPh sb="1" eb="4">
      <t>キニュウレイ</t>
    </rPh>
    <phoneticPr fontId="21"/>
  </si>
  <si>
    <t>リスト</t>
    <phoneticPr fontId="21"/>
  </si>
  <si>
    <t>交付決定額</t>
    <rPh sb="0" eb="2">
      <t>コウフ</t>
    </rPh>
    <rPh sb="2" eb="4">
      <t>ケッテイ</t>
    </rPh>
    <rPh sb="4" eb="5">
      <t>ガク</t>
    </rPh>
    <phoneticPr fontId="22"/>
  </si>
  <si>
    <t>５．行数が不足する場合は、適宜追加すること。</t>
    <rPh sb="2" eb="4">
      <t>ギョウスウ</t>
    </rPh>
    <rPh sb="5" eb="7">
      <t>フソク</t>
    </rPh>
    <rPh sb="9" eb="11">
      <t>バアイ</t>
    </rPh>
    <rPh sb="13" eb="15">
      <t>テキギ</t>
    </rPh>
    <rPh sb="15" eb="17">
      <t>ツイカ</t>
    </rPh>
    <phoneticPr fontId="21"/>
  </si>
  <si>
    <t>４．行数が不足する場合は、適宜追加すること。</t>
    <rPh sb="2" eb="4">
      <t>ギョウスウ</t>
    </rPh>
    <rPh sb="5" eb="7">
      <t>フソク</t>
    </rPh>
    <rPh sb="9" eb="11">
      <t>バアイ</t>
    </rPh>
    <rPh sb="13" eb="15">
      <t>テキギ</t>
    </rPh>
    <rPh sb="15" eb="17">
      <t>ツイカ</t>
    </rPh>
    <phoneticPr fontId="21"/>
  </si>
  <si>
    <t>報償費</t>
    <phoneticPr fontId="22"/>
  </si>
  <si>
    <t>合計</t>
    <rPh sb="0" eb="2">
      <t>ゴウケイ</t>
    </rPh>
    <phoneticPr fontId="22"/>
  </si>
  <si>
    <t>対象経費の
実支出額</t>
    <rPh sb="6" eb="7">
      <t>ジツ</t>
    </rPh>
    <phoneticPr fontId="22"/>
  </si>
  <si>
    <t>受入数</t>
    <rPh sb="0" eb="2">
      <t>ウケイレ</t>
    </rPh>
    <rPh sb="2" eb="3">
      <t>スウ</t>
    </rPh>
    <phoneticPr fontId="22"/>
  </si>
  <si>
    <t>実績</t>
    <rPh sb="0" eb="2">
      <t>ジッセキ</t>
    </rPh>
    <phoneticPr fontId="22"/>
  </si>
  <si>
    <t>精算額</t>
    <rPh sb="0" eb="3">
      <t>セイサンガク</t>
    </rPh>
    <phoneticPr fontId="22"/>
  </si>
  <si>
    <t>令和　年　月　日</t>
    <rPh sb="0" eb="2">
      <t>レイワ</t>
    </rPh>
    <rPh sb="3" eb="4">
      <t>ネン</t>
    </rPh>
    <rPh sb="5" eb="6">
      <t>ガツ</t>
    </rPh>
    <rPh sb="7" eb="8">
      <t>ニチ</t>
    </rPh>
    <phoneticPr fontId="21"/>
  </si>
  <si>
    <t>その他の収入</t>
    <rPh sb="2" eb="3">
      <t>タ</t>
    </rPh>
    <rPh sb="4" eb="6">
      <t>シュウニュウ</t>
    </rPh>
    <phoneticPr fontId="21"/>
  </si>
  <si>
    <t>人件費</t>
    <rPh sb="0" eb="3">
      <t>ジンケンヒ</t>
    </rPh>
    <phoneticPr fontId="21"/>
  </si>
  <si>
    <t>消耗品費</t>
    <rPh sb="0" eb="3">
      <t>ショウモウヒン</t>
    </rPh>
    <rPh sb="3" eb="4">
      <t>ヒ</t>
    </rPh>
    <phoneticPr fontId="21"/>
  </si>
  <si>
    <t>図書費</t>
    <rPh sb="0" eb="3">
      <t>トショヒ</t>
    </rPh>
    <phoneticPr fontId="21"/>
  </si>
  <si>
    <t>印刷製本費</t>
    <rPh sb="0" eb="2">
      <t>インサツ</t>
    </rPh>
    <rPh sb="2" eb="4">
      <t>セイホン</t>
    </rPh>
    <rPh sb="4" eb="5">
      <t>ヒ</t>
    </rPh>
    <phoneticPr fontId="21"/>
  </si>
  <si>
    <t>研修体制組織図</t>
    <rPh sb="0" eb="2">
      <t>ケンシュウ</t>
    </rPh>
    <rPh sb="2" eb="4">
      <t>タイセイ</t>
    </rPh>
    <rPh sb="4" eb="7">
      <t>ソシキズ</t>
    </rPh>
    <phoneticPr fontId="21"/>
  </si>
  <si>
    <t>任意様式ですので、病院独自の組織図を提出してください。</t>
    <rPh sb="0" eb="2">
      <t>ニンイ</t>
    </rPh>
    <rPh sb="2" eb="4">
      <t>ヨウシキ</t>
    </rPh>
    <rPh sb="9" eb="11">
      <t>ビョウイン</t>
    </rPh>
    <rPh sb="11" eb="13">
      <t>ドクジ</t>
    </rPh>
    <rPh sb="14" eb="17">
      <t>ソシキズ</t>
    </rPh>
    <rPh sb="18" eb="20">
      <t>テイシュツ</t>
    </rPh>
    <phoneticPr fontId="21"/>
  </si>
  <si>
    <t>令和○年○月○日</t>
    <rPh sb="0" eb="2">
      <t>レイワ</t>
    </rPh>
    <rPh sb="3" eb="4">
      <t>ネン</t>
    </rPh>
    <rPh sb="5" eb="6">
      <t>ガツ</t>
    </rPh>
    <rPh sb="7" eb="8">
      <t>ニチ</t>
    </rPh>
    <phoneticPr fontId="21"/>
  </si>
  <si>
    <t>（単位：円）</t>
    <rPh sb="1" eb="3">
      <t>タンイ</t>
    </rPh>
    <rPh sb="4" eb="5">
      <t>エン</t>
    </rPh>
    <phoneticPr fontId="21"/>
  </si>
  <si>
    <t>(地域連携多施設合同研修事業)</t>
    <rPh sb="1" eb="3">
      <t>チイキ</t>
    </rPh>
    <rPh sb="3" eb="5">
      <t>レンケイ</t>
    </rPh>
    <rPh sb="5" eb="8">
      <t>タシセツ</t>
    </rPh>
    <rPh sb="8" eb="10">
      <t>ゴウドウ</t>
    </rPh>
    <rPh sb="10" eb="12">
      <t>ケンシュウ</t>
    </rPh>
    <rPh sb="12" eb="14">
      <t>ジギョウ</t>
    </rPh>
    <phoneticPr fontId="22"/>
  </si>
  <si>
    <t>(注)１　賃金は、外部の研修参加に伴う代替職員経費に限る。</t>
    <rPh sb="1" eb="2">
      <t>チュウ</t>
    </rPh>
    <rPh sb="5" eb="7">
      <t>チンギン</t>
    </rPh>
    <rPh sb="9" eb="11">
      <t>ガイブ</t>
    </rPh>
    <rPh sb="12" eb="14">
      <t>ケンシュウ</t>
    </rPh>
    <rPh sb="14" eb="16">
      <t>サンカ</t>
    </rPh>
    <rPh sb="17" eb="18">
      <t>トモナ</t>
    </rPh>
    <rPh sb="19" eb="21">
      <t>ダイタイ</t>
    </rPh>
    <rPh sb="21" eb="23">
      <t>ショクイン</t>
    </rPh>
    <rPh sb="23" eb="25">
      <t>ケイヒ</t>
    </rPh>
    <rPh sb="26" eb="27">
      <t>カギ</t>
    </rPh>
    <phoneticPr fontId="22"/>
  </si>
  <si>
    <t>　　２　教育担当者経費は、新人看護職員等が５名以上の場合に限り計上が可能。</t>
    <rPh sb="4" eb="6">
      <t>キョウイク</t>
    </rPh>
    <rPh sb="6" eb="9">
      <t>タントウシャ</t>
    </rPh>
    <rPh sb="9" eb="11">
      <t>ケイヒ</t>
    </rPh>
    <rPh sb="13" eb="17">
      <t>シンジンカンゴ</t>
    </rPh>
    <rPh sb="17" eb="19">
      <t>ショクイン</t>
    </rPh>
    <rPh sb="19" eb="20">
      <t>トウ</t>
    </rPh>
    <rPh sb="22" eb="23">
      <t>メイ</t>
    </rPh>
    <rPh sb="23" eb="25">
      <t>イジョウ</t>
    </rPh>
    <rPh sb="26" eb="28">
      <t>バアイ</t>
    </rPh>
    <rPh sb="29" eb="30">
      <t>カギ</t>
    </rPh>
    <rPh sb="31" eb="33">
      <t>ケイジョウ</t>
    </rPh>
    <rPh sb="34" eb="36">
      <t>カノウ</t>
    </rPh>
    <phoneticPr fontId="22"/>
  </si>
  <si>
    <t>病院名</t>
    <rPh sb="0" eb="2">
      <t>ビョウイン</t>
    </rPh>
    <rPh sb="2" eb="3">
      <t>メイ</t>
    </rPh>
    <phoneticPr fontId="21"/>
  </si>
  <si>
    <t>病院名</t>
    <rPh sb="0" eb="2">
      <t>ビョウイン</t>
    </rPh>
    <rPh sb="2" eb="3">
      <t>メイ</t>
    </rPh>
    <phoneticPr fontId="21"/>
  </si>
  <si>
    <t>病 院 名</t>
    <rPh sb="0" eb="1">
      <t>ヤマイ</t>
    </rPh>
    <rPh sb="2" eb="3">
      <t>イン</t>
    </rPh>
    <rPh sb="4" eb="5">
      <t>メイ</t>
    </rPh>
    <phoneticPr fontId="22"/>
  </si>
  <si>
    <t>　　　　　　対 象 経 費 の 実 支 出 額 算 出 内 訳      　　 　　　　　　　　　　 （単位：円）</t>
    <phoneticPr fontId="21"/>
  </si>
  <si>
    <t xml:space="preserve"> </t>
    <phoneticPr fontId="21"/>
  </si>
  <si>
    <t>　　　６　「受入数」欄は総時間数４０時間につき１名と考え、５名を上限とすること。なお、時間数に４０時間未満の端数が生じた場合は切り捨てること。</t>
    <rPh sb="6" eb="8">
      <t>ウケイレ</t>
    </rPh>
    <rPh sb="8" eb="9">
      <t>スウ</t>
    </rPh>
    <rPh sb="10" eb="11">
      <t>ラン</t>
    </rPh>
    <rPh sb="12" eb="13">
      <t>ソウ</t>
    </rPh>
    <rPh sb="13" eb="16">
      <t>ジカンスウ</t>
    </rPh>
    <rPh sb="18" eb="20">
      <t>ジカン</t>
    </rPh>
    <rPh sb="24" eb="25">
      <t>メイ</t>
    </rPh>
    <rPh sb="26" eb="27">
      <t>カンガ</t>
    </rPh>
    <rPh sb="30" eb="31">
      <t>メイ</t>
    </rPh>
    <rPh sb="32" eb="34">
      <t>ジョウゲン</t>
    </rPh>
    <rPh sb="43" eb="46">
      <t>ジカンスウ</t>
    </rPh>
    <rPh sb="49" eb="51">
      <t>ジカン</t>
    </rPh>
    <rPh sb="51" eb="53">
      <t>ミマン</t>
    </rPh>
    <rPh sb="54" eb="56">
      <t>ハスウ</t>
    </rPh>
    <rPh sb="57" eb="58">
      <t>ショウ</t>
    </rPh>
    <rPh sb="60" eb="62">
      <t>バアイ</t>
    </rPh>
    <rPh sb="63" eb="64">
      <t>キ</t>
    </rPh>
    <rPh sb="65" eb="66">
      <t>ス</t>
    </rPh>
    <phoneticPr fontId="21"/>
  </si>
  <si>
    <t>　　　６　「受入予定人数」は、自施設の新人看護職員研修に、他の病院等から受け入れを予定していた新人看護職員数とする。</t>
    <rPh sb="6" eb="8">
      <t>ウケイレ</t>
    </rPh>
    <rPh sb="8" eb="10">
      <t>ヨテイ</t>
    </rPh>
    <rPh sb="10" eb="12">
      <t>ニンズウ</t>
    </rPh>
    <rPh sb="15" eb="16">
      <t>ジ</t>
    </rPh>
    <rPh sb="16" eb="18">
      <t>シセツ</t>
    </rPh>
    <rPh sb="19" eb="21">
      <t>シンジン</t>
    </rPh>
    <rPh sb="21" eb="23">
      <t>カンゴ</t>
    </rPh>
    <rPh sb="23" eb="25">
      <t>ショクイン</t>
    </rPh>
    <rPh sb="25" eb="27">
      <t>ケンシュウ</t>
    </rPh>
    <rPh sb="29" eb="30">
      <t>タ</t>
    </rPh>
    <rPh sb="31" eb="33">
      <t>ビョウイン</t>
    </rPh>
    <rPh sb="33" eb="34">
      <t>トウ</t>
    </rPh>
    <rPh sb="36" eb="37">
      <t>ウ</t>
    </rPh>
    <rPh sb="38" eb="39">
      <t>イ</t>
    </rPh>
    <rPh sb="41" eb="43">
      <t>ヨテイ</t>
    </rPh>
    <rPh sb="47" eb="49">
      <t>シンジン</t>
    </rPh>
    <rPh sb="49" eb="51">
      <t>カンゴ</t>
    </rPh>
    <rPh sb="51" eb="54">
      <t>ショクインスウ</t>
    </rPh>
    <phoneticPr fontId="22"/>
  </si>
  <si>
    <t>　　　７　「受入実績人数」は、自施設の新人看護職員研修に、他の病院等から実際に受け入れた新人看護職員数とする。</t>
    <rPh sb="6" eb="8">
      <t>ウケイレ</t>
    </rPh>
    <rPh sb="8" eb="10">
      <t>ジッセキ</t>
    </rPh>
    <rPh sb="10" eb="12">
      <t>ニンズウ</t>
    </rPh>
    <rPh sb="15" eb="16">
      <t>ジ</t>
    </rPh>
    <rPh sb="16" eb="18">
      <t>シセツ</t>
    </rPh>
    <rPh sb="19" eb="21">
      <t>シンジン</t>
    </rPh>
    <rPh sb="21" eb="23">
      <t>カンゴ</t>
    </rPh>
    <rPh sb="23" eb="25">
      <t>ショクイン</t>
    </rPh>
    <rPh sb="25" eb="27">
      <t>ケンシュウ</t>
    </rPh>
    <rPh sb="29" eb="30">
      <t>タ</t>
    </rPh>
    <rPh sb="31" eb="33">
      <t>ビョウイン</t>
    </rPh>
    <rPh sb="33" eb="34">
      <t>トウ</t>
    </rPh>
    <rPh sb="36" eb="38">
      <t>ジッサイ</t>
    </rPh>
    <rPh sb="39" eb="40">
      <t>ウ</t>
    </rPh>
    <rPh sb="41" eb="42">
      <t>イ</t>
    </rPh>
    <rPh sb="44" eb="46">
      <t>シンジン</t>
    </rPh>
    <rPh sb="46" eb="48">
      <t>カンゴ</t>
    </rPh>
    <rPh sb="48" eb="51">
      <t>ショクインスウ</t>
    </rPh>
    <phoneticPr fontId="22"/>
  </si>
  <si>
    <t>　　　８　「受入職員の所属施設」には、所属施設ごとに受入職員の数を記載すること。</t>
    <rPh sb="6" eb="8">
      <t>ウケイレ</t>
    </rPh>
    <rPh sb="8" eb="10">
      <t>ショクイン</t>
    </rPh>
    <rPh sb="11" eb="13">
      <t>ショゾク</t>
    </rPh>
    <rPh sb="13" eb="15">
      <t>シセツ</t>
    </rPh>
    <rPh sb="19" eb="21">
      <t>ショゾク</t>
    </rPh>
    <rPh sb="21" eb="23">
      <t>シセツ</t>
    </rPh>
    <rPh sb="26" eb="28">
      <t>ウケイレ</t>
    </rPh>
    <rPh sb="28" eb="30">
      <t>ショクイン</t>
    </rPh>
    <rPh sb="31" eb="32">
      <t>カズ</t>
    </rPh>
    <rPh sb="33" eb="35">
      <t>キサイ</t>
    </rPh>
    <phoneticPr fontId="22"/>
  </si>
  <si>
    <t>　　　９　「実施月数」、「実施日数」は、それぞれ医療機関受入研修事業の年間実施月数、日数を記載すること。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ツキスウ</t>
    </rPh>
    <rPh sb="42" eb="44">
      <t>ニッスウ</t>
    </rPh>
    <rPh sb="45" eb="47">
      <t>キサイ</t>
    </rPh>
    <phoneticPr fontId="22"/>
  </si>
  <si>
    <t>差引額
(A-B)</t>
    <phoneticPr fontId="21"/>
  </si>
  <si>
    <t>Ｃ</t>
    <phoneticPr fontId="21"/>
  </si>
  <si>
    <t xml:space="preserve">Ａ </t>
    <phoneticPr fontId="21"/>
  </si>
  <si>
    <t>群馬県地域医療介護総合確保基金（令和５年度）事業費補助金</t>
    <rPh sb="0" eb="3">
      <t>グンマケン</t>
    </rPh>
    <rPh sb="3" eb="5">
      <t>チイキ</t>
    </rPh>
    <rPh sb="5" eb="7">
      <t>イリョウ</t>
    </rPh>
    <rPh sb="7" eb="9">
      <t>カイゴ</t>
    </rPh>
    <rPh sb="9" eb="11">
      <t>ソウゴウ</t>
    </rPh>
    <rPh sb="11" eb="13">
      <t>カクホ</t>
    </rPh>
    <rPh sb="13" eb="15">
      <t>キキン</t>
    </rPh>
    <rPh sb="16" eb="18">
      <t>レイワ</t>
    </rPh>
    <rPh sb="19" eb="21">
      <t>ネンド</t>
    </rPh>
    <rPh sb="22" eb="25">
      <t>ジギョウヒ</t>
    </rPh>
    <rPh sb="25" eb="28">
      <t>ホジョキン</t>
    </rPh>
    <phoneticPr fontId="21"/>
  </si>
  <si>
    <t>令和６年度　新人看護職員名簿</t>
    <rPh sb="0" eb="2">
      <t>レイワ</t>
    </rPh>
    <rPh sb="3" eb="5">
      <t>ネンド</t>
    </rPh>
    <rPh sb="6" eb="8">
      <t>シンジン</t>
    </rPh>
    <rPh sb="8" eb="10">
      <t>カンゴ</t>
    </rPh>
    <rPh sb="10" eb="12">
      <t>ショクイン</t>
    </rPh>
    <rPh sb="12" eb="14">
      <t>メイボ</t>
    </rPh>
    <phoneticPr fontId="21"/>
  </si>
  <si>
    <t>令和６年度　新人看護職員研修指導者名簿</t>
    <rPh sb="0" eb="2">
      <t>レイワ</t>
    </rPh>
    <rPh sb="3" eb="5">
      <t>ネンド</t>
    </rPh>
    <rPh sb="6" eb="8">
      <t>シンジン</t>
    </rPh>
    <rPh sb="8" eb="10">
      <t>カンゴ</t>
    </rPh>
    <rPh sb="10" eb="12">
      <t>ショクイン</t>
    </rPh>
    <rPh sb="12" eb="14">
      <t>ケンシュウ</t>
    </rPh>
    <rPh sb="14" eb="17">
      <t>シドウシャ</t>
    </rPh>
    <rPh sb="17" eb="19">
      <t>メイボ</t>
    </rPh>
    <phoneticPr fontId="21"/>
  </si>
  <si>
    <t>群馬県地域医療介護総合確保基金（令和６年度）事業費補助金</t>
    <rPh sb="0" eb="3">
      <t>グンマケン</t>
    </rPh>
    <rPh sb="3" eb="5">
      <t>チイキ</t>
    </rPh>
    <rPh sb="5" eb="7">
      <t>イリョウ</t>
    </rPh>
    <rPh sb="7" eb="9">
      <t>カイゴ</t>
    </rPh>
    <rPh sb="9" eb="11">
      <t>ソウゴウ</t>
    </rPh>
    <rPh sb="11" eb="13">
      <t>カクホ</t>
    </rPh>
    <rPh sb="13" eb="15">
      <t>キキン</t>
    </rPh>
    <rPh sb="16" eb="18">
      <t>レイワ</t>
    </rPh>
    <rPh sb="19" eb="21">
      <t>ネンド</t>
    </rPh>
    <rPh sb="22" eb="25">
      <t>ジギョウヒ</t>
    </rPh>
    <rPh sb="25" eb="28">
      <t>ホジョキン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</si>
</sst>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57"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6"/>
      <name val="ＭＳ Ｐ明朝"/>
      <family val="1"/>
      <charset val="128"/>
    </font>
    <font>
      <sz val="12"/>
      <name val="ＭＳ 明朝"/>
      <family val="1"/>
      <charset val="128"/>
    </font>
    <font>
      <sz val="10"/>
      <name val="ＭＳ 明朝"/>
      <family val="1"/>
      <charset val="128"/>
    </font>
    <font>
      <sz val="8"/>
      <name val="ＭＳ 明朝"/>
      <family val="1"/>
      <charset val="128"/>
    </font>
    <font>
      <sz val="9"/>
      <name val="ＭＳ 明朝"/>
      <family val="1"/>
      <charset val="128"/>
    </font>
    <font>
      <sz val="6"/>
      <name val="ＭＳ 明朝"/>
      <family val="1"/>
      <charset val="128"/>
    </font>
    <font>
      <sz val="11"/>
      <name val="ＭＳ Ｐゴシック"/>
      <family val="3"/>
      <charset val="128"/>
    </font>
    <font>
      <sz val="12"/>
      <name val="ＭＳ Ｐゴシック"/>
      <family val="3"/>
      <charset val="128"/>
    </font>
    <font>
      <sz val="11"/>
      <color indexed="8"/>
      <name val="ＭＳ 明朝"/>
      <family val="1"/>
      <charset val="128"/>
    </font>
    <font>
      <sz val="14"/>
      <color indexed="8"/>
      <name val="ＭＳ 明朝"/>
      <family val="1"/>
      <charset val="128"/>
    </font>
    <font>
      <sz val="11"/>
      <color indexed="8"/>
      <name val="ＭＳ Ｐゴシック"/>
      <family val="3"/>
      <charset val="128"/>
    </font>
    <font>
      <b/>
      <sz val="12"/>
      <color indexed="81"/>
      <name val="ＭＳ Ｐゴシック"/>
      <family val="3"/>
      <charset val="128"/>
    </font>
    <font>
      <b/>
      <sz val="9"/>
      <name val="ＭＳ 明朝"/>
      <family val="1"/>
      <charset val="128"/>
    </font>
    <font>
      <b/>
      <sz val="16"/>
      <name val="ＭＳ 明朝"/>
      <family val="1"/>
      <charset val="128"/>
    </font>
    <font>
      <sz val="12"/>
      <color indexed="10"/>
      <name val="ＭＳ Ｐゴシック"/>
      <family val="3"/>
      <charset val="128"/>
    </font>
    <font>
      <sz val="12"/>
      <color indexed="8"/>
      <name val="ＭＳ Ｐゴシック"/>
      <family val="3"/>
      <charset val="128"/>
    </font>
    <font>
      <b/>
      <u/>
      <sz val="12"/>
      <color indexed="81"/>
      <name val="ＭＳ Ｐゴシック"/>
      <family val="3"/>
      <charset val="128"/>
    </font>
    <font>
      <sz val="16"/>
      <color indexed="8"/>
      <name val="ＭＳ Ｐゴシック"/>
      <family val="3"/>
      <charset val="128"/>
    </font>
    <font>
      <sz val="11"/>
      <color theme="1"/>
      <name val="ＭＳ Ｐゴシック"/>
      <family val="3"/>
      <charset val="128"/>
      <scheme val="minor"/>
    </font>
    <font>
      <sz val="9"/>
      <name val="ＭＳ Ｐゴシック"/>
      <family val="3"/>
      <charset val="128"/>
      <scheme val="minor"/>
    </font>
    <font>
      <sz val="11"/>
      <color theme="1"/>
      <name val="ＭＳ 明朝"/>
      <family val="1"/>
      <charset val="128"/>
    </font>
    <font>
      <sz val="12"/>
      <color theme="1"/>
      <name val="ＭＳ 明朝"/>
      <family val="1"/>
      <charset val="128"/>
    </font>
    <font>
      <sz val="10"/>
      <color rgb="FFFF0000"/>
      <name val="ＭＳ 明朝"/>
      <family val="1"/>
      <charset val="128"/>
    </font>
    <font>
      <sz val="7"/>
      <name val="ＭＳ Ｐゴシック"/>
      <family val="3"/>
      <charset val="128"/>
      <scheme val="minor"/>
    </font>
    <font>
      <sz val="11"/>
      <name val="ＭＳ Ｐゴシック"/>
      <family val="3"/>
      <charset val="128"/>
      <scheme val="minor"/>
    </font>
    <font>
      <sz val="6"/>
      <name val="ＭＳ Ｐゴシック"/>
      <family val="3"/>
      <charset val="128"/>
      <scheme val="minor"/>
    </font>
    <font>
      <sz val="8"/>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9"/>
      <color rgb="FFFF0000"/>
      <name val="ＭＳ Ｐゴシック"/>
      <family val="3"/>
      <charset val="128"/>
      <scheme val="minor"/>
    </font>
    <font>
      <sz val="12"/>
      <color rgb="FF0070C0"/>
      <name val="ＭＳ Ｐゴシック"/>
      <family val="3"/>
      <charset val="128"/>
    </font>
    <font>
      <sz val="12"/>
      <color rgb="FFFF0000"/>
      <name val="ＭＳ Ｐゴシック"/>
      <family val="3"/>
      <charset val="128"/>
    </font>
    <font>
      <b/>
      <sz val="11"/>
      <color indexed="81"/>
      <name val="ＭＳ Ｐゴシック"/>
      <family val="3"/>
      <charset val="128"/>
    </font>
    <font>
      <b/>
      <sz val="14"/>
      <color indexed="81"/>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CC"/>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59996337778862885"/>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style="hair">
        <color indexed="64"/>
      </left>
      <right style="hair">
        <color indexed="64"/>
      </right>
      <top/>
      <bottom/>
      <diagonal/>
    </border>
    <border>
      <left style="medium">
        <color indexed="64"/>
      </left>
      <right style="hair">
        <color indexed="64"/>
      </right>
      <top/>
      <bottom/>
      <diagonal/>
    </border>
    <border>
      <left style="hair">
        <color indexed="64"/>
      </left>
      <right style="medium">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hair">
        <color indexed="64"/>
      </right>
      <top style="double">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dotted">
        <color indexed="64"/>
      </top>
      <bottom style="thin">
        <color indexed="64"/>
      </bottom>
      <diagonal/>
    </border>
    <border>
      <left/>
      <right style="medium">
        <color indexed="64"/>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dotted">
        <color indexed="64"/>
      </left>
      <right style="thin">
        <color indexed="64"/>
      </right>
      <top style="medium">
        <color indexed="64"/>
      </top>
      <bottom/>
      <diagonal/>
    </border>
    <border>
      <left style="dotted">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double">
        <color indexed="64"/>
      </bottom>
      <diagonal/>
    </border>
    <border>
      <left style="hair">
        <color indexed="64"/>
      </left>
      <right/>
      <top style="double">
        <color indexed="64"/>
      </top>
      <bottom style="thin">
        <color indexed="64"/>
      </bottom>
      <diagonal/>
    </border>
  </borders>
  <cellStyleXfs count="64">
    <xf numFmtId="0" fontId="0" fillId="0" borderId="0">
      <alignment vertical="center"/>
    </xf>
    <xf numFmtId="0" fontId="1" fillId="2" borderId="0" applyNumberFormat="0" applyBorder="0" applyAlignment="0" applyProtection="0">
      <alignment vertical="center"/>
    </xf>
    <xf numFmtId="0" fontId="32" fillId="2" borderId="0" applyNumberFormat="0" applyBorder="0" applyAlignment="0" applyProtection="0">
      <alignment vertical="center"/>
    </xf>
    <xf numFmtId="0" fontId="1" fillId="3" borderId="0" applyNumberFormat="0" applyBorder="0" applyAlignment="0" applyProtection="0">
      <alignment vertical="center"/>
    </xf>
    <xf numFmtId="0" fontId="32" fillId="3" borderId="0" applyNumberFormat="0" applyBorder="0" applyAlignment="0" applyProtection="0">
      <alignment vertical="center"/>
    </xf>
    <xf numFmtId="0" fontId="1" fillId="4" borderId="0" applyNumberFormat="0" applyBorder="0" applyAlignment="0" applyProtection="0">
      <alignment vertical="center"/>
    </xf>
    <xf numFmtId="0" fontId="32" fillId="4" borderId="0" applyNumberFormat="0" applyBorder="0" applyAlignment="0" applyProtection="0">
      <alignment vertical="center"/>
    </xf>
    <xf numFmtId="0" fontId="1" fillId="5" borderId="0" applyNumberFormat="0" applyBorder="0" applyAlignment="0" applyProtection="0">
      <alignment vertical="center"/>
    </xf>
    <xf numFmtId="0" fontId="32" fillId="5" borderId="0" applyNumberFormat="0" applyBorder="0" applyAlignment="0" applyProtection="0">
      <alignment vertical="center"/>
    </xf>
    <xf numFmtId="0" fontId="1" fillId="6" borderId="0" applyNumberFormat="0" applyBorder="0" applyAlignment="0" applyProtection="0">
      <alignment vertical="center"/>
    </xf>
    <xf numFmtId="0" fontId="32" fillId="6" borderId="0" applyNumberFormat="0" applyBorder="0" applyAlignment="0" applyProtection="0">
      <alignment vertical="center"/>
    </xf>
    <xf numFmtId="0" fontId="1" fillId="7" borderId="0" applyNumberFormat="0" applyBorder="0" applyAlignment="0" applyProtection="0">
      <alignment vertical="center"/>
    </xf>
    <xf numFmtId="0" fontId="32" fillId="7" borderId="0" applyNumberFormat="0" applyBorder="0" applyAlignment="0" applyProtection="0">
      <alignment vertical="center"/>
    </xf>
    <xf numFmtId="0" fontId="1" fillId="8" borderId="0" applyNumberFormat="0" applyBorder="0" applyAlignment="0" applyProtection="0">
      <alignment vertical="center"/>
    </xf>
    <xf numFmtId="0" fontId="32" fillId="8" borderId="0" applyNumberFormat="0" applyBorder="0" applyAlignment="0" applyProtection="0">
      <alignment vertical="center"/>
    </xf>
    <xf numFmtId="0" fontId="1" fillId="9" borderId="0" applyNumberFormat="0" applyBorder="0" applyAlignment="0" applyProtection="0">
      <alignment vertical="center"/>
    </xf>
    <xf numFmtId="0" fontId="32" fillId="9" borderId="0" applyNumberFormat="0" applyBorder="0" applyAlignment="0" applyProtection="0">
      <alignment vertical="center"/>
    </xf>
    <xf numFmtId="0" fontId="1" fillId="10" borderId="0" applyNumberFormat="0" applyBorder="0" applyAlignment="0" applyProtection="0">
      <alignment vertical="center"/>
    </xf>
    <xf numFmtId="0" fontId="32" fillId="10" borderId="0" applyNumberFormat="0" applyBorder="0" applyAlignment="0" applyProtection="0">
      <alignment vertical="center"/>
    </xf>
    <xf numFmtId="0" fontId="1" fillId="5" borderId="0" applyNumberFormat="0" applyBorder="0" applyAlignment="0" applyProtection="0">
      <alignment vertical="center"/>
    </xf>
    <xf numFmtId="0" fontId="32" fillId="5" borderId="0" applyNumberFormat="0" applyBorder="0" applyAlignment="0" applyProtection="0">
      <alignment vertical="center"/>
    </xf>
    <xf numFmtId="0" fontId="1" fillId="8" borderId="0" applyNumberFormat="0" applyBorder="0" applyAlignment="0" applyProtection="0">
      <alignment vertical="center"/>
    </xf>
    <xf numFmtId="0" fontId="32" fillId="8" borderId="0" applyNumberFormat="0" applyBorder="0" applyAlignment="0" applyProtection="0">
      <alignment vertical="center"/>
    </xf>
    <xf numFmtId="0" fontId="1" fillId="11" borderId="0" applyNumberFormat="0" applyBorder="0" applyAlignment="0" applyProtection="0">
      <alignment vertical="center"/>
    </xf>
    <xf numFmtId="0" fontId="32"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32"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0" fillId="0" borderId="0" applyFont="0" applyFill="0" applyBorder="0" applyAlignment="0" applyProtection="0"/>
    <xf numFmtId="38" fontId="40"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0" fillId="0" borderId="0"/>
    <xf numFmtId="0" fontId="28" fillId="0" borderId="0"/>
    <xf numFmtId="3" fontId="29" fillId="0" borderId="0"/>
    <xf numFmtId="0" fontId="40" fillId="0" borderId="0">
      <alignment vertical="center"/>
    </xf>
    <xf numFmtId="0" fontId="18" fillId="0" borderId="0"/>
    <xf numFmtId="1" fontId="19" fillId="0" borderId="0"/>
    <xf numFmtId="0" fontId="20" fillId="4" borderId="0" applyNumberFormat="0" applyBorder="0" applyAlignment="0" applyProtection="0">
      <alignment vertical="center"/>
    </xf>
  </cellStyleXfs>
  <cellXfs count="393">
    <xf numFmtId="0" fontId="0" fillId="0" borderId="0" xfId="0">
      <alignment vertical="center"/>
    </xf>
    <xf numFmtId="0" fontId="18" fillId="0" borderId="0" xfId="61" applyAlignment="1">
      <alignment vertical="center"/>
    </xf>
    <xf numFmtId="0" fontId="18" fillId="0" borderId="10" xfId="61" applyBorder="1" applyAlignment="1">
      <alignment vertical="center"/>
    </xf>
    <xf numFmtId="0" fontId="18" fillId="0" borderId="11" xfId="61" applyBorder="1" applyAlignment="1">
      <alignment vertical="center"/>
    </xf>
    <xf numFmtId="0" fontId="18" fillId="0" borderId="0" xfId="61" applyBorder="1" applyAlignment="1">
      <alignment vertical="center"/>
    </xf>
    <xf numFmtId="0" fontId="26" fillId="0" borderId="0" xfId="61" applyFont="1" applyAlignment="1">
      <alignment vertical="center"/>
    </xf>
    <xf numFmtId="0" fontId="10" fillId="0" borderId="0" xfId="57" applyAlignment="1">
      <alignment vertical="center"/>
    </xf>
    <xf numFmtId="0" fontId="18" fillId="0" borderId="0" xfId="61" applyFont="1" applyAlignment="1">
      <alignment horizontal="left" vertical="center"/>
    </xf>
    <xf numFmtId="0" fontId="18" fillId="0" borderId="0" xfId="57" applyFont="1"/>
    <xf numFmtId="0" fontId="23" fillId="0" borderId="0" xfId="57" applyFont="1"/>
    <xf numFmtId="0" fontId="23" fillId="0" borderId="0" xfId="57" applyFont="1" applyAlignment="1">
      <alignment vertical="center"/>
    </xf>
    <xf numFmtId="0" fontId="23" fillId="0" borderId="12" xfId="57" applyFont="1" applyBorder="1"/>
    <xf numFmtId="0" fontId="23" fillId="0" borderId="11" xfId="57" applyFont="1" applyBorder="1"/>
    <xf numFmtId="0" fontId="23" fillId="0" borderId="10" xfId="57" applyFont="1" applyBorder="1" applyAlignment="1">
      <alignment horizontal="distributed" vertical="center" justifyLastLine="1"/>
    </xf>
    <xf numFmtId="0" fontId="18" fillId="0" borderId="0" xfId="57" applyFont="1" applyAlignment="1">
      <alignment vertical="center"/>
    </xf>
    <xf numFmtId="0" fontId="10" fillId="0" borderId="0" xfId="57"/>
    <xf numFmtId="0" fontId="26" fillId="0" borderId="0" xfId="61" quotePrefix="1" applyFont="1" applyAlignment="1">
      <alignment horizontal="right" vertical="center"/>
    </xf>
    <xf numFmtId="0" fontId="18" fillId="0" borderId="0" xfId="61" quotePrefix="1" applyFont="1" applyAlignment="1">
      <alignment horizontal="right" vertical="center"/>
    </xf>
    <xf numFmtId="0" fontId="30" fillId="0" borderId="0" xfId="0" applyFont="1">
      <alignment vertical="center"/>
    </xf>
    <xf numFmtId="0" fontId="30" fillId="0" borderId="0" xfId="0" applyFont="1" applyAlignment="1">
      <alignment vertical="center"/>
    </xf>
    <xf numFmtId="0" fontId="30" fillId="0" borderId="0" xfId="0" applyFont="1" applyAlignment="1">
      <alignment horizontal="center" vertical="center"/>
    </xf>
    <xf numFmtId="0" fontId="30" fillId="0" borderId="10" xfId="0" applyFont="1" applyBorder="1" applyAlignment="1">
      <alignment horizontal="center" vertical="center"/>
    </xf>
    <xf numFmtId="0" fontId="30" fillId="0" borderId="10" xfId="0" applyFont="1" applyBorder="1">
      <alignment vertical="center"/>
    </xf>
    <xf numFmtId="0" fontId="31" fillId="0" borderId="0" xfId="0" applyFont="1" applyAlignment="1">
      <alignment vertical="center"/>
    </xf>
    <xf numFmtId="0" fontId="18" fillId="0" borderId="11" xfId="61" applyBorder="1" applyAlignment="1">
      <alignment horizontal="center" vertical="center"/>
    </xf>
    <xf numFmtId="0" fontId="18" fillId="0" borderId="23" xfId="61" applyBorder="1" applyAlignment="1">
      <alignment vertical="center"/>
    </xf>
    <xf numFmtId="0" fontId="18" fillId="0" borderId="13" xfId="61" applyBorder="1" applyAlignment="1">
      <alignment vertical="center"/>
    </xf>
    <xf numFmtId="0" fontId="18" fillId="0" borderId="10" xfId="61" applyFont="1" applyBorder="1" applyAlignment="1">
      <alignment vertical="center"/>
    </xf>
    <xf numFmtId="0" fontId="18" fillId="0" borderId="19" xfId="61" applyBorder="1" applyAlignment="1">
      <alignment vertical="center"/>
    </xf>
    <xf numFmtId="0" fontId="18" fillId="0" borderId="22" xfId="61" applyBorder="1" applyAlignment="1">
      <alignment vertical="center"/>
    </xf>
    <xf numFmtId="0" fontId="18" fillId="0" borderId="17" xfId="61" applyBorder="1" applyAlignment="1">
      <alignment vertical="center"/>
    </xf>
    <xf numFmtId="0" fontId="18" fillId="0" borderId="16" xfId="61" applyBorder="1" applyAlignment="1">
      <alignment horizontal="distributed" vertical="center"/>
    </xf>
    <xf numFmtId="0" fontId="27" fillId="0" borderId="16" xfId="61" applyFont="1" applyBorder="1" applyAlignment="1">
      <alignment horizontal="right" vertical="top"/>
    </xf>
    <xf numFmtId="0" fontId="26" fillId="0" borderId="0" xfId="61" applyFont="1" applyBorder="1" applyAlignment="1">
      <alignment vertical="center"/>
    </xf>
    <xf numFmtId="0" fontId="24" fillId="0" borderId="10" xfId="61" applyFont="1" applyBorder="1" applyAlignment="1">
      <alignment horizontal="distributed" vertical="center" wrapText="1"/>
    </xf>
    <xf numFmtId="0" fontId="18" fillId="0" borderId="0" xfId="61" applyFill="1" applyAlignment="1">
      <alignment vertical="center"/>
    </xf>
    <xf numFmtId="0" fontId="26" fillId="0" borderId="0" xfId="61" applyFont="1" applyFill="1" applyAlignment="1">
      <alignment vertical="center"/>
    </xf>
    <xf numFmtId="0" fontId="27" fillId="0" borderId="24" xfId="61" applyFont="1" applyBorder="1" applyAlignment="1">
      <alignment horizontal="right" vertical="top"/>
    </xf>
    <xf numFmtId="0" fontId="24" fillId="0" borderId="25" xfId="61" applyFont="1" applyBorder="1" applyAlignment="1">
      <alignment horizontal="right" vertical="center"/>
    </xf>
    <xf numFmtId="0" fontId="24" fillId="0" borderId="26" xfId="61" applyFont="1" applyBorder="1" applyAlignment="1">
      <alignment horizontal="right" vertical="center"/>
    </xf>
    <xf numFmtId="0" fontId="27" fillId="0" borderId="13" xfId="61" applyFont="1" applyBorder="1" applyAlignment="1">
      <alignment horizontal="right" vertical="top"/>
    </xf>
    <xf numFmtId="0" fontId="27" fillId="0" borderId="27" xfId="61" applyFont="1" applyBorder="1" applyAlignment="1">
      <alignment horizontal="left" vertical="center" wrapText="1" shrinkToFit="1"/>
    </xf>
    <xf numFmtId="0" fontId="18" fillId="0" borderId="28" xfId="61" applyBorder="1" applyAlignment="1">
      <alignment horizontal="center" vertical="center"/>
    </xf>
    <xf numFmtId="0" fontId="18" fillId="0" borderId="29" xfId="61" applyBorder="1" applyAlignment="1">
      <alignment horizontal="center" vertical="center"/>
    </xf>
    <xf numFmtId="0" fontId="18" fillId="0" borderId="24" xfId="61" applyFont="1" applyBorder="1" applyAlignment="1">
      <alignment horizontal="distributed" vertical="center"/>
    </xf>
    <xf numFmtId="0" fontId="24" fillId="0" borderId="25" xfId="61" applyFont="1" applyBorder="1" applyAlignment="1">
      <alignment horizontal="distributed" vertical="center"/>
    </xf>
    <xf numFmtId="0" fontId="24" fillId="0" borderId="26" xfId="61" applyFont="1" applyBorder="1" applyAlignment="1">
      <alignment horizontal="distributed" vertical="center"/>
    </xf>
    <xf numFmtId="0" fontId="24" fillId="0" borderId="26" xfId="61" applyFont="1" applyBorder="1" applyAlignment="1">
      <alignment horizontal="center" vertical="center"/>
    </xf>
    <xf numFmtId="0" fontId="18" fillId="0" borderId="30" xfId="57" applyFont="1" applyBorder="1" applyAlignment="1">
      <alignment horizontal="distributed" vertical="center" indent="1"/>
    </xf>
    <xf numFmtId="0" fontId="18" fillId="0" borderId="31" xfId="57" applyFont="1" applyBorder="1" applyAlignment="1">
      <alignment horizontal="distributed" vertical="center" indent="1"/>
    </xf>
    <xf numFmtId="0" fontId="18" fillId="0" borderId="32" xfId="57" applyFont="1" applyBorder="1" applyAlignment="1">
      <alignment vertical="center"/>
    </xf>
    <xf numFmtId="0" fontId="18" fillId="0" borderId="33" xfId="57" applyFont="1" applyBorder="1" applyAlignment="1">
      <alignment horizontal="distributed" vertical="center" indent="1"/>
    </xf>
    <xf numFmtId="0" fontId="18" fillId="0" borderId="34" xfId="57" applyFont="1" applyBorder="1" applyAlignment="1">
      <alignment horizontal="distributed" vertical="center" indent="1"/>
    </xf>
    <xf numFmtId="0" fontId="18" fillId="0" borderId="35" xfId="57" applyFont="1" applyBorder="1" applyAlignment="1">
      <alignment vertical="center"/>
    </xf>
    <xf numFmtId="0" fontId="18" fillId="0" borderId="36" xfId="57" applyFont="1" applyBorder="1" applyAlignment="1">
      <alignment horizontal="distributed" vertical="center" indent="1"/>
    </xf>
    <xf numFmtId="0" fontId="18" fillId="0" borderId="37" xfId="57" applyFont="1" applyBorder="1" applyAlignment="1">
      <alignment horizontal="distributed" vertical="center" indent="1"/>
    </xf>
    <xf numFmtId="0" fontId="18" fillId="0" borderId="38" xfId="57" applyFont="1" applyBorder="1" applyAlignment="1">
      <alignment vertical="center"/>
    </xf>
    <xf numFmtId="0" fontId="18" fillId="0" borderId="39" xfId="57" applyFont="1" applyBorder="1" applyAlignment="1">
      <alignment horizontal="distributed" vertical="center" indent="1"/>
    </xf>
    <xf numFmtId="0" fontId="18" fillId="0" borderId="40" xfId="57" applyFont="1" applyBorder="1" applyAlignment="1">
      <alignment horizontal="distributed" vertical="center" indent="1"/>
    </xf>
    <xf numFmtId="0" fontId="18" fillId="0" borderId="41" xfId="57" applyFont="1" applyBorder="1" applyAlignment="1">
      <alignment vertical="center"/>
    </xf>
    <xf numFmtId="0" fontId="18" fillId="0" borderId="42" xfId="57" applyFont="1" applyBorder="1" applyAlignment="1">
      <alignment horizontal="distributed" vertical="center" indent="1"/>
    </xf>
    <xf numFmtId="0" fontId="18" fillId="0" borderId="43" xfId="57" applyFont="1" applyBorder="1" applyAlignment="1">
      <alignment horizontal="distributed" vertical="center" indent="1"/>
    </xf>
    <xf numFmtId="0" fontId="18" fillId="0" borderId="44" xfId="57" applyFont="1" applyBorder="1" applyAlignment="1">
      <alignment vertical="center"/>
    </xf>
    <xf numFmtId="0" fontId="18" fillId="0" borderId="45" xfId="57" applyFont="1" applyBorder="1" applyAlignment="1">
      <alignment horizontal="distributed" vertical="center" indent="1"/>
    </xf>
    <xf numFmtId="0" fontId="18" fillId="0" borderId="46" xfId="57" applyFont="1" applyBorder="1" applyAlignment="1">
      <alignment vertical="center"/>
    </xf>
    <xf numFmtId="0" fontId="18" fillId="0" borderId="47" xfId="57" applyFont="1" applyBorder="1" applyAlignment="1">
      <alignment vertical="center"/>
    </xf>
    <xf numFmtId="0" fontId="18" fillId="0" borderId="48" xfId="57" applyFont="1" applyBorder="1" applyAlignment="1">
      <alignment horizontal="distributed" vertical="center" indent="1"/>
    </xf>
    <xf numFmtId="0" fontId="18" fillId="0" borderId="49" xfId="57" applyFont="1" applyBorder="1" applyAlignment="1">
      <alignment horizontal="distributed" vertical="center" indent="1"/>
    </xf>
    <xf numFmtId="0" fontId="18" fillId="0" borderId="50" xfId="57" applyFont="1" applyBorder="1" applyAlignment="1">
      <alignment horizontal="distributed" vertical="center" indent="1"/>
    </xf>
    <xf numFmtId="0" fontId="18" fillId="0" borderId="51" xfId="57" applyFont="1" applyBorder="1" applyAlignment="1">
      <alignment vertical="center"/>
    </xf>
    <xf numFmtId="0" fontId="18" fillId="0" borderId="52" xfId="57" applyFont="1" applyBorder="1" applyAlignment="1">
      <alignment vertical="center"/>
    </xf>
    <xf numFmtId="0" fontId="18" fillId="0" borderId="51" xfId="57" applyFont="1" applyBorder="1" applyAlignment="1">
      <alignment horizontal="center" vertical="center"/>
    </xf>
    <xf numFmtId="0" fontId="19" fillId="0" borderId="0" xfId="57" applyFont="1" applyBorder="1" applyAlignment="1">
      <alignment horizontal="distributed" vertical="center" indent="4"/>
    </xf>
    <xf numFmtId="0" fontId="18" fillId="0" borderId="53" xfId="57" applyFont="1" applyBorder="1" applyAlignment="1">
      <alignment vertical="center"/>
    </xf>
    <xf numFmtId="0" fontId="10" fillId="0" borderId="0" xfId="57" applyBorder="1" applyAlignment="1">
      <alignment vertical="center"/>
    </xf>
    <xf numFmtId="0" fontId="10" fillId="0" borderId="0" xfId="57" applyBorder="1" applyAlignment="1">
      <alignment horizontal="distributed" vertical="center" indent="1"/>
    </xf>
    <xf numFmtId="0" fontId="27" fillId="0" borderId="17" xfId="61" applyFont="1" applyBorder="1" applyAlignment="1">
      <alignment horizontal="right" vertical="top"/>
    </xf>
    <xf numFmtId="0" fontId="27" fillId="0" borderId="54" xfId="61" applyFont="1" applyBorder="1" applyAlignment="1">
      <alignment horizontal="right" vertical="top"/>
    </xf>
    <xf numFmtId="0" fontId="24" fillId="0" borderId="27" xfId="61" applyFont="1" applyBorder="1" applyAlignment="1">
      <alignment horizontal="right" vertical="center"/>
    </xf>
    <xf numFmtId="0" fontId="24" fillId="0" borderId="55" xfId="61" applyFont="1" applyBorder="1" applyAlignment="1">
      <alignment horizontal="right" vertical="center"/>
    </xf>
    <xf numFmtId="0" fontId="41" fillId="0" borderId="0" xfId="57" applyFont="1" applyFill="1"/>
    <xf numFmtId="0" fontId="41" fillId="0" borderId="10" xfId="61" applyFont="1" applyBorder="1" applyAlignment="1">
      <alignment vertical="center"/>
    </xf>
    <xf numFmtId="0" fontId="41" fillId="0" borderId="10" xfId="57" applyFont="1" applyBorder="1"/>
    <xf numFmtId="0" fontId="41" fillId="0" borderId="10" xfId="57" applyFont="1" applyBorder="1" applyAlignment="1">
      <alignment vertical="center"/>
    </xf>
    <xf numFmtId="0" fontId="34" fillId="0" borderId="0" xfId="61" applyFont="1" applyAlignment="1">
      <alignment vertical="center"/>
    </xf>
    <xf numFmtId="176" fontId="24" fillId="0" borderId="56" xfId="61" applyNumberFormat="1" applyFont="1" applyBorder="1" applyAlignment="1">
      <alignment horizontal="right" vertical="center"/>
    </xf>
    <xf numFmtId="0" fontId="41" fillId="0" borderId="22" xfId="57" applyFont="1" applyBorder="1" applyAlignment="1">
      <alignment horizontal="center" vertical="center"/>
    </xf>
    <xf numFmtId="0" fontId="18" fillId="0" borderId="0" xfId="61" applyFill="1" applyBorder="1" applyAlignment="1">
      <alignment horizontal="center" vertical="center"/>
    </xf>
    <xf numFmtId="0" fontId="25" fillId="0" borderId="0" xfId="61" applyFont="1" applyFill="1" applyBorder="1" applyAlignment="1">
      <alignment horizontal="center" vertical="center" wrapText="1"/>
    </xf>
    <xf numFmtId="0" fontId="24" fillId="0" borderId="0" xfId="61" applyFont="1" applyBorder="1" applyAlignment="1">
      <alignment horizontal="distributed" vertical="center"/>
    </xf>
    <xf numFmtId="0" fontId="24" fillId="0" borderId="0" xfId="61" applyFont="1" applyBorder="1" applyAlignment="1">
      <alignment horizontal="right" vertical="center"/>
    </xf>
    <xf numFmtId="176" fontId="24" fillId="0" borderId="0" xfId="61" applyNumberFormat="1" applyFont="1" applyBorder="1" applyAlignment="1">
      <alignment horizontal="right" vertical="center"/>
    </xf>
    <xf numFmtId="0" fontId="24" fillId="0" borderId="0" xfId="61" applyFont="1" applyBorder="1" applyAlignment="1">
      <alignment horizontal="center" vertical="center"/>
    </xf>
    <xf numFmtId="0" fontId="18" fillId="0" borderId="57" xfId="61" applyBorder="1" applyAlignment="1">
      <alignment vertical="center"/>
    </xf>
    <xf numFmtId="0" fontId="25" fillId="0" borderId="0" xfId="61" applyFont="1" applyBorder="1" applyAlignment="1">
      <alignment vertical="center" wrapText="1"/>
    </xf>
    <xf numFmtId="0" fontId="27" fillId="0" borderId="0" xfId="61" applyFont="1" applyBorder="1" applyAlignment="1">
      <alignment vertical="center" wrapText="1"/>
    </xf>
    <xf numFmtId="0" fontId="27" fillId="0" borderId="0" xfId="61" applyFont="1" applyBorder="1" applyAlignment="1">
      <alignment horizontal="right" vertical="top"/>
    </xf>
    <xf numFmtId="0" fontId="27" fillId="0" borderId="0" xfId="61" applyFont="1" applyBorder="1" applyAlignment="1">
      <alignment horizontal="left" vertical="center" wrapText="1" shrinkToFit="1"/>
    </xf>
    <xf numFmtId="0" fontId="42" fillId="0" borderId="0" xfId="60" applyFont="1">
      <alignment vertical="center"/>
    </xf>
    <xf numFmtId="0" fontId="43" fillId="0" borderId="0" xfId="60" applyFont="1">
      <alignment vertical="center"/>
    </xf>
    <xf numFmtId="0" fontId="42" fillId="0" borderId="0" xfId="60" applyFont="1" applyAlignment="1">
      <alignment horizontal="right" vertical="center"/>
    </xf>
    <xf numFmtId="0" fontId="42" fillId="0" borderId="10" xfId="60" applyFont="1" applyBorder="1" applyAlignment="1">
      <alignment horizontal="center" vertical="center"/>
    </xf>
    <xf numFmtId="0" fontId="42" fillId="0" borderId="16" xfId="60" applyFont="1" applyBorder="1">
      <alignment vertical="center"/>
    </xf>
    <xf numFmtId="0" fontId="42" fillId="0" borderId="19" xfId="60" applyFont="1" applyBorder="1">
      <alignment vertical="center"/>
    </xf>
    <xf numFmtId="38" fontId="42" fillId="0" borderId="19" xfId="48" applyFont="1" applyBorder="1">
      <alignment vertical="center"/>
    </xf>
    <xf numFmtId="0" fontId="42" fillId="0" borderId="22" xfId="60" applyFont="1" applyBorder="1">
      <alignment vertical="center"/>
    </xf>
    <xf numFmtId="38" fontId="42" fillId="0" borderId="22" xfId="48" applyFont="1" applyBorder="1">
      <alignment vertical="center"/>
    </xf>
    <xf numFmtId="38" fontId="42" fillId="0" borderId="10" xfId="48" applyFont="1" applyBorder="1" applyAlignment="1">
      <alignment vertical="center"/>
    </xf>
    <xf numFmtId="38" fontId="42" fillId="0" borderId="0" xfId="48" applyFont="1">
      <alignment vertical="center"/>
    </xf>
    <xf numFmtId="38" fontId="42" fillId="0" borderId="16" xfId="48" applyFont="1" applyBorder="1">
      <alignment vertical="center"/>
    </xf>
    <xf numFmtId="0" fontId="41" fillId="0" borderId="0" xfId="57" applyFont="1"/>
    <xf numFmtId="38" fontId="41" fillId="0" borderId="10" xfId="48" applyFont="1" applyBorder="1" applyAlignment="1"/>
    <xf numFmtId="0" fontId="24" fillId="0" borderId="10" xfId="61" applyFont="1" applyFill="1" applyBorder="1" applyAlignment="1">
      <alignment horizontal="distributed" vertical="center" wrapText="1"/>
    </xf>
    <xf numFmtId="0" fontId="18" fillId="0" borderId="24" xfId="61" applyFont="1" applyFill="1" applyBorder="1" applyAlignment="1">
      <alignment horizontal="distributed" vertical="center"/>
    </xf>
    <xf numFmtId="0" fontId="18" fillId="0" borderId="16" xfId="61" applyFill="1" applyBorder="1" applyAlignment="1">
      <alignment horizontal="distributed" vertical="center"/>
    </xf>
    <xf numFmtId="0" fontId="27" fillId="0" borderId="16" xfId="61" applyFont="1" applyFill="1" applyBorder="1" applyAlignment="1">
      <alignment horizontal="right" vertical="top"/>
    </xf>
    <xf numFmtId="0" fontId="27" fillId="0" borderId="17" xfId="61" applyFont="1" applyFill="1" applyBorder="1" applyAlignment="1">
      <alignment horizontal="right" vertical="top"/>
    </xf>
    <xf numFmtId="0" fontId="27" fillId="0" borderId="54" xfId="61" applyFont="1" applyFill="1" applyBorder="1" applyAlignment="1">
      <alignment horizontal="right" vertical="top"/>
    </xf>
    <xf numFmtId="0" fontId="44" fillId="0" borderId="25" xfId="61" applyFont="1" applyFill="1" applyBorder="1" applyAlignment="1">
      <alignment horizontal="distributed" vertical="center"/>
    </xf>
    <xf numFmtId="0" fontId="44" fillId="0" borderId="26" xfId="61" applyFont="1" applyFill="1" applyBorder="1" applyAlignment="1">
      <alignment horizontal="distributed" vertical="center"/>
    </xf>
    <xf numFmtId="0" fontId="44" fillId="0" borderId="26" xfId="61" applyFont="1" applyFill="1" applyBorder="1" applyAlignment="1">
      <alignment horizontal="right" vertical="center"/>
    </xf>
    <xf numFmtId="0" fontId="44" fillId="0" borderId="27" xfId="61" applyFont="1" applyFill="1" applyBorder="1" applyAlignment="1">
      <alignment horizontal="right" vertical="center"/>
    </xf>
    <xf numFmtId="0" fontId="44" fillId="0" borderId="55" xfId="61" applyFont="1" applyFill="1" applyBorder="1" applyAlignment="1">
      <alignment horizontal="right" vertical="center"/>
    </xf>
    <xf numFmtId="176" fontId="44" fillId="0" borderId="56" xfId="61" applyNumberFormat="1" applyFont="1" applyFill="1" applyBorder="1" applyAlignment="1">
      <alignment horizontal="right" vertical="center"/>
    </xf>
    <xf numFmtId="0" fontId="44" fillId="0" borderId="26" xfId="61" applyFont="1" applyFill="1" applyBorder="1" applyAlignment="1">
      <alignment horizontal="center" vertical="center"/>
    </xf>
    <xf numFmtId="0" fontId="18" fillId="0" borderId="58" xfId="61" applyBorder="1" applyAlignment="1">
      <alignment horizontal="center" vertical="center"/>
    </xf>
    <xf numFmtId="0" fontId="41" fillId="0" borderId="19" xfId="57" applyFont="1" applyBorder="1" applyAlignment="1">
      <alignment horizontal="center" vertical="center"/>
    </xf>
    <xf numFmtId="0" fontId="41" fillId="0" borderId="16" xfId="57" applyFont="1" applyBorder="1" applyAlignment="1">
      <alignment horizontal="right" vertical="center"/>
    </xf>
    <xf numFmtId="38" fontId="41" fillId="0" borderId="59" xfId="47" applyFont="1" applyFill="1" applyBorder="1" applyAlignment="1">
      <alignment horizontal="right" vertical="center"/>
    </xf>
    <xf numFmtId="0" fontId="45" fillId="0" borderId="10" xfId="61" applyFont="1" applyBorder="1" applyAlignment="1">
      <alignment horizontal="center" vertical="center" wrapText="1"/>
    </xf>
    <xf numFmtId="0" fontId="46" fillId="0" borderId="0" xfId="61" applyFont="1" applyBorder="1" applyAlignment="1">
      <alignment vertical="center"/>
    </xf>
    <xf numFmtId="0" fontId="47" fillId="0" borderId="16" xfId="61" applyFont="1" applyBorder="1" applyAlignment="1">
      <alignment horizontal="right" vertical="top"/>
    </xf>
    <xf numFmtId="0" fontId="47" fillId="0" borderId="15" xfId="61" applyFont="1" applyBorder="1" applyAlignment="1">
      <alignment horizontal="right" vertical="top"/>
    </xf>
    <xf numFmtId="0" fontId="48" fillId="0" borderId="11" xfId="61" applyFont="1" applyBorder="1" applyAlignment="1">
      <alignment horizontal="center" vertical="center" wrapText="1"/>
    </xf>
    <xf numFmtId="0" fontId="24" fillId="0" borderId="60" xfId="61" applyFont="1" applyBorder="1" applyAlignment="1">
      <alignment horizontal="center" vertical="center"/>
    </xf>
    <xf numFmtId="0" fontId="46" fillId="0" borderId="57" xfId="61" applyFont="1" applyBorder="1" applyAlignment="1">
      <alignment vertical="center"/>
    </xf>
    <xf numFmtId="0" fontId="18" fillId="0" borderId="58" xfId="61" applyBorder="1" applyAlignment="1">
      <alignment vertical="center"/>
    </xf>
    <xf numFmtId="0" fontId="18" fillId="0" borderId="61" xfId="61" applyFill="1" applyBorder="1" applyAlignment="1">
      <alignment horizontal="center" vertical="center"/>
    </xf>
    <xf numFmtId="0" fontId="18" fillId="0" borderId="62" xfId="61" applyFill="1" applyBorder="1" applyAlignment="1">
      <alignment horizontal="center" vertical="center"/>
    </xf>
    <xf numFmtId="0" fontId="26" fillId="0" borderId="61" xfId="61" applyFont="1" applyBorder="1" applyAlignment="1">
      <alignment vertical="center"/>
    </xf>
    <xf numFmtId="0" fontId="26" fillId="0" borderId="60" xfId="61" applyFont="1" applyFill="1" applyBorder="1" applyAlignment="1">
      <alignment vertical="center"/>
    </xf>
    <xf numFmtId="0" fontId="35" fillId="0" borderId="0" xfId="57" applyFont="1" applyAlignment="1">
      <alignment horizontal="center" vertical="center"/>
    </xf>
    <xf numFmtId="0" fontId="41" fillId="0" borderId="16" xfId="57" applyFont="1" applyBorder="1" applyAlignment="1">
      <alignment vertical="center"/>
    </xf>
    <xf numFmtId="0" fontId="41" fillId="0" borderId="16" xfId="57" applyFont="1" applyBorder="1"/>
    <xf numFmtId="0" fontId="41" fillId="0" borderId="16" xfId="57" applyFont="1" applyBorder="1" applyAlignment="1">
      <alignment horizontal="center" vertical="center"/>
    </xf>
    <xf numFmtId="0" fontId="41" fillId="0" borderId="16" xfId="57" applyFont="1" applyFill="1" applyBorder="1" applyAlignment="1">
      <alignment horizontal="center" vertical="center"/>
    </xf>
    <xf numFmtId="0" fontId="41" fillId="0" borderId="22" xfId="57" applyFont="1" applyBorder="1" applyAlignment="1">
      <alignment horizontal="center" vertical="center" wrapText="1"/>
    </xf>
    <xf numFmtId="0" fontId="41" fillId="0" borderId="22" xfId="57" applyFont="1" applyBorder="1" applyAlignment="1">
      <alignment horizontal="center" vertical="center" shrinkToFit="1"/>
    </xf>
    <xf numFmtId="0" fontId="41" fillId="0" borderId="19" xfId="57" applyFont="1" applyBorder="1" applyAlignment="1">
      <alignment horizontal="center" vertical="center" wrapText="1"/>
    </xf>
    <xf numFmtId="0" fontId="41" fillId="0" borderId="19" xfId="57" applyFont="1" applyBorder="1" applyAlignment="1">
      <alignment horizontal="center" vertical="center"/>
    </xf>
    <xf numFmtId="0" fontId="41" fillId="0" borderId="22" xfId="57" applyFont="1" applyBorder="1" applyAlignment="1">
      <alignment vertical="center"/>
    </xf>
    <xf numFmtId="0" fontId="41" fillId="0" borderId="22" xfId="57" applyFont="1" applyBorder="1" applyAlignment="1">
      <alignment horizontal="right" vertical="center"/>
    </xf>
    <xf numFmtId="0" fontId="41" fillId="0" borderId="22" xfId="57" applyFont="1" applyFill="1" applyBorder="1" applyAlignment="1">
      <alignment horizontal="center" vertical="center"/>
    </xf>
    <xf numFmtId="0" fontId="41" fillId="0" borderId="0" xfId="57" applyFont="1" applyAlignment="1">
      <alignment vertical="center"/>
    </xf>
    <xf numFmtId="0" fontId="41" fillId="0" borderId="63" xfId="57" applyFont="1" applyBorder="1" applyAlignment="1">
      <alignment vertical="center"/>
    </xf>
    <xf numFmtId="0" fontId="41" fillId="0" borderId="16" xfId="57" applyFont="1" applyFill="1" applyBorder="1" applyAlignment="1">
      <alignment horizontal="right" vertical="center"/>
    </xf>
    <xf numFmtId="0" fontId="41" fillId="0" borderId="59" xfId="57" applyFont="1" applyBorder="1" applyAlignment="1">
      <alignment horizontal="distributed" vertical="center"/>
    </xf>
    <xf numFmtId="38" fontId="41" fillId="0" borderId="59" xfId="47" applyFont="1" applyBorder="1" applyAlignment="1">
      <alignment vertical="center"/>
    </xf>
    <xf numFmtId="38" fontId="41" fillId="24" borderId="59" xfId="47" applyFont="1" applyFill="1" applyBorder="1" applyAlignment="1">
      <alignment vertical="center"/>
    </xf>
    <xf numFmtId="38" fontId="41" fillId="0" borderId="59" xfId="47" applyFont="1" applyFill="1" applyBorder="1" applyAlignment="1">
      <alignment vertical="center"/>
    </xf>
    <xf numFmtId="38" fontId="41" fillId="0" borderId="10" xfId="47" applyFont="1" applyFill="1" applyBorder="1" applyAlignment="1">
      <alignment vertical="center"/>
    </xf>
    <xf numFmtId="0" fontId="41" fillId="0" borderId="0" xfId="57" applyFont="1" applyFill="1" applyBorder="1" applyAlignment="1">
      <alignment horizontal="distributed" vertical="center" indent="7"/>
    </xf>
    <xf numFmtId="0" fontId="49" fillId="0" borderId="0" xfId="57" applyFont="1" applyFill="1" applyBorder="1" applyAlignment="1">
      <alignment vertical="center"/>
    </xf>
    <xf numFmtId="38" fontId="41" fillId="0" borderId="0" xfId="47" applyFont="1" applyFill="1" applyBorder="1" applyAlignment="1"/>
    <xf numFmtId="0" fontId="49" fillId="0" borderId="0" xfId="61" applyFont="1" applyAlignment="1">
      <alignment vertical="center"/>
    </xf>
    <xf numFmtId="0" fontId="50" fillId="0" borderId="0" xfId="57" applyFont="1" applyFill="1" applyAlignment="1">
      <alignment vertical="center"/>
    </xf>
    <xf numFmtId="0" fontId="41" fillId="25" borderId="0" xfId="57" applyFont="1" applyFill="1"/>
    <xf numFmtId="0" fontId="49" fillId="0" borderId="0" xfId="57" applyFont="1" applyFill="1" applyAlignment="1">
      <alignment vertical="center"/>
    </xf>
    <xf numFmtId="0" fontId="50" fillId="0" borderId="0" xfId="57" applyFont="1" applyAlignment="1">
      <alignment vertical="center"/>
    </xf>
    <xf numFmtId="0" fontId="51" fillId="0" borderId="0" xfId="61" applyFont="1" applyAlignment="1">
      <alignment vertical="center"/>
    </xf>
    <xf numFmtId="0" fontId="41" fillId="0" borderId="10" xfId="57" applyFont="1" applyBorder="1" applyAlignment="1">
      <alignment horizontal="right" vertical="center"/>
    </xf>
    <xf numFmtId="0" fontId="41" fillId="0" borderId="10" xfId="57" applyFont="1" applyBorder="1" applyAlignment="1">
      <alignment horizontal="distributed" vertical="center"/>
    </xf>
    <xf numFmtId="38" fontId="41" fillId="0" borderId="10" xfId="47" applyFont="1" applyBorder="1" applyAlignment="1">
      <alignment vertical="center"/>
    </xf>
    <xf numFmtId="38" fontId="41" fillId="24" borderId="10" xfId="47" applyFont="1" applyFill="1" applyBorder="1" applyAlignment="1">
      <alignment vertical="center"/>
    </xf>
    <xf numFmtId="38" fontId="41" fillId="24" borderId="22" xfId="46" applyFont="1" applyFill="1" applyBorder="1" applyAlignment="1">
      <alignment horizontal="right" vertical="center"/>
    </xf>
    <xf numFmtId="38" fontId="41" fillId="24" borderId="22" xfId="47" applyFont="1" applyFill="1" applyBorder="1" applyAlignment="1">
      <alignment horizontal="right" vertical="center"/>
    </xf>
    <xf numFmtId="0" fontId="52" fillId="0" borderId="0" xfId="57" applyFont="1"/>
    <xf numFmtId="0" fontId="52" fillId="0" borderId="0" xfId="57" applyFont="1" applyFill="1"/>
    <xf numFmtId="0" fontId="41" fillId="0" borderId="0" xfId="57" applyFont="1" applyBorder="1"/>
    <xf numFmtId="0" fontId="41" fillId="0" borderId="0" xfId="57" applyFont="1" applyBorder="1" applyAlignment="1">
      <alignment vertical="center"/>
    </xf>
    <xf numFmtId="38" fontId="41" fillId="0" borderId="0" xfId="48" applyFont="1" applyAlignment="1"/>
    <xf numFmtId="0" fontId="52" fillId="0" borderId="0" xfId="57" applyFont="1" applyAlignment="1"/>
    <xf numFmtId="38" fontId="41" fillId="0" borderId="22" xfId="47" applyFont="1" applyFill="1" applyBorder="1" applyAlignment="1">
      <alignment vertical="center"/>
    </xf>
    <xf numFmtId="0" fontId="41" fillId="0" borderId="63" xfId="57" applyFont="1" applyFill="1" applyBorder="1" applyAlignment="1">
      <alignment horizontal="right" vertical="center"/>
    </xf>
    <xf numFmtId="0" fontId="41" fillId="0" borderId="63" xfId="57" applyFont="1" applyBorder="1" applyAlignment="1">
      <alignment horizontal="right" vertical="center"/>
    </xf>
    <xf numFmtId="0" fontId="41" fillId="0" borderId="0" xfId="57" applyFont="1" applyFill="1" applyBorder="1"/>
    <xf numFmtId="0" fontId="39" fillId="0" borderId="0" xfId="0" applyFont="1">
      <alignment vertical="center"/>
    </xf>
    <xf numFmtId="0" fontId="53" fillId="0" borderId="0" xfId="0" applyFont="1">
      <alignment vertical="center"/>
    </xf>
    <xf numFmtId="0" fontId="54" fillId="0" borderId="0" xfId="0" applyFont="1">
      <alignment vertical="center"/>
    </xf>
    <xf numFmtId="0" fontId="30" fillId="0" borderId="0" xfId="0" applyFont="1" applyAlignment="1">
      <alignment vertical="center"/>
    </xf>
    <xf numFmtId="0" fontId="23" fillId="0" borderId="13" xfId="57" applyFont="1" applyBorder="1" applyAlignment="1">
      <alignment vertical="center"/>
    </xf>
    <xf numFmtId="0" fontId="23" fillId="0" borderId="14" xfId="57" applyFont="1" applyBorder="1" applyAlignment="1">
      <alignment vertical="center"/>
    </xf>
    <xf numFmtId="0" fontId="23" fillId="0" borderId="14" xfId="57" applyFont="1" applyBorder="1" applyAlignment="1">
      <alignment horizontal="distributed" vertical="center"/>
    </xf>
    <xf numFmtId="0" fontId="23" fillId="0" borderId="15" xfId="57" applyFont="1" applyBorder="1" applyAlignment="1">
      <alignment vertical="center"/>
    </xf>
    <xf numFmtId="0" fontId="23" fillId="0" borderId="18" xfId="57" applyFont="1" applyBorder="1" applyAlignment="1">
      <alignment vertical="center"/>
    </xf>
    <xf numFmtId="0" fontId="23" fillId="0" borderId="17" xfId="57" applyFont="1" applyBorder="1" applyAlignment="1">
      <alignment vertical="center"/>
    </xf>
    <xf numFmtId="0" fontId="23" fillId="0" borderId="0" xfId="57" applyFont="1" applyBorder="1" applyAlignment="1">
      <alignment vertical="center"/>
    </xf>
    <xf numFmtId="0" fontId="23" fillId="0" borderId="0" xfId="57" applyFont="1" applyBorder="1" applyAlignment="1">
      <alignment horizontal="distributed" vertical="center"/>
    </xf>
    <xf numFmtId="0" fontId="23" fillId="0" borderId="0" xfId="57" applyFont="1" applyBorder="1" applyAlignment="1">
      <alignment horizontal="center" vertical="center"/>
    </xf>
    <xf numFmtId="0" fontId="23" fillId="0" borderId="20" xfId="57" applyFont="1" applyBorder="1" applyAlignment="1">
      <alignment vertical="center"/>
    </xf>
    <xf numFmtId="0" fontId="23" fillId="0" borderId="21" xfId="57" applyFont="1" applyBorder="1" applyAlignment="1">
      <alignment vertical="center"/>
    </xf>
    <xf numFmtId="0" fontId="18" fillId="0" borderId="12" xfId="57" applyFont="1" applyBorder="1" applyAlignment="1">
      <alignment vertical="center"/>
    </xf>
    <xf numFmtId="0" fontId="18" fillId="0" borderId="11" xfId="57" applyFont="1" applyBorder="1" applyAlignment="1">
      <alignment vertical="center"/>
    </xf>
    <xf numFmtId="177" fontId="23" fillId="0" borderId="19" xfId="57" applyNumberFormat="1" applyFont="1" applyBorder="1" applyAlignment="1" applyProtection="1">
      <alignment vertical="center"/>
      <protection locked="0"/>
    </xf>
    <xf numFmtId="177" fontId="23" fillId="0" borderId="19" xfId="57" applyNumberFormat="1" applyFont="1" applyBorder="1" applyAlignment="1" applyProtection="1">
      <alignment vertical="center"/>
    </xf>
    <xf numFmtId="0" fontId="24" fillId="26" borderId="26" xfId="61" applyFont="1" applyFill="1" applyBorder="1" applyAlignment="1">
      <alignment horizontal="distributed" vertical="center"/>
    </xf>
    <xf numFmtId="0" fontId="30" fillId="0" borderId="62" xfId="0" applyFont="1" applyBorder="1" applyAlignment="1">
      <alignment horizontal="center" vertical="center"/>
    </xf>
    <xf numFmtId="0" fontId="30" fillId="0" borderId="0" xfId="0" applyFont="1" applyBorder="1" applyAlignment="1">
      <alignment vertical="center"/>
    </xf>
    <xf numFmtId="0" fontId="30" fillId="0" borderId="62" xfId="0" applyFont="1" applyBorder="1" applyAlignment="1">
      <alignment vertical="center"/>
    </xf>
    <xf numFmtId="0" fontId="18" fillId="0" borderId="0" xfId="57" applyFont="1" applyAlignment="1">
      <alignment horizontal="left"/>
    </xf>
    <xf numFmtId="0" fontId="18" fillId="0" borderId="62" xfId="57" applyFont="1" applyBorder="1" applyAlignment="1">
      <alignment horizontal="center" vertical="center"/>
    </xf>
    <xf numFmtId="0" fontId="46" fillId="0" borderId="59" xfId="57" applyFont="1" applyBorder="1" applyAlignment="1">
      <alignment horizontal="distributed" vertical="center"/>
    </xf>
    <xf numFmtId="0" fontId="18" fillId="26" borderId="62" xfId="57" applyFont="1" applyFill="1" applyBorder="1" applyAlignment="1">
      <alignment horizontal="left" vertical="center" indent="1"/>
    </xf>
    <xf numFmtId="0" fontId="23" fillId="0" borderId="16" xfId="57" applyFont="1" applyBorder="1" applyAlignment="1" applyProtection="1">
      <alignment horizontal="right" vertical="center"/>
    </xf>
    <xf numFmtId="38" fontId="41" fillId="27" borderId="59" xfId="47" applyFont="1" applyFill="1" applyBorder="1" applyAlignment="1">
      <alignment vertical="center"/>
    </xf>
    <xf numFmtId="38" fontId="41" fillId="27" borderId="59" xfId="46" applyFont="1" applyFill="1" applyBorder="1" applyAlignment="1">
      <alignment horizontal="right" vertical="center"/>
    </xf>
    <xf numFmtId="38" fontId="41" fillId="27" borderId="59" xfId="47" applyFont="1" applyFill="1" applyBorder="1" applyAlignment="1">
      <alignment horizontal="right" vertical="center"/>
    </xf>
    <xf numFmtId="177" fontId="23" fillId="27" borderId="19" xfId="57" applyNumberFormat="1" applyFont="1" applyFill="1" applyBorder="1" applyAlignment="1" applyProtection="1">
      <alignment vertical="center"/>
    </xf>
    <xf numFmtId="177" fontId="23" fillId="0" borderId="19" xfId="57" applyNumberFormat="1" applyFont="1" applyFill="1" applyBorder="1" applyAlignment="1" applyProtection="1">
      <alignment vertical="center"/>
      <protection locked="0"/>
    </xf>
    <xf numFmtId="177" fontId="23" fillId="27" borderId="22" xfId="57" applyNumberFormat="1" applyFont="1" applyFill="1" applyBorder="1" applyAlignment="1" applyProtection="1">
      <alignment vertical="center"/>
    </xf>
    <xf numFmtId="177" fontId="23" fillId="27" borderId="10" xfId="57" applyNumberFormat="1" applyFont="1" applyFill="1" applyBorder="1" applyAlignment="1" applyProtection="1">
      <alignment vertical="center"/>
    </xf>
    <xf numFmtId="0" fontId="41" fillId="0" borderId="19" xfId="57" applyFont="1" applyBorder="1" applyAlignment="1">
      <alignment horizontal="distributed" vertical="center"/>
    </xf>
    <xf numFmtId="0" fontId="41" fillId="0" borderId="19" xfId="57" applyFont="1" applyBorder="1" applyAlignment="1">
      <alignment vertical="center" wrapText="1"/>
    </xf>
    <xf numFmtId="0" fontId="41" fillId="0" borderId="19" xfId="57" applyFont="1" applyBorder="1" applyAlignment="1">
      <alignment vertical="center"/>
    </xf>
    <xf numFmtId="0" fontId="35" fillId="0" borderId="0" xfId="57" applyFont="1" applyAlignment="1">
      <alignment horizontal="center" vertical="center"/>
    </xf>
    <xf numFmtId="0" fontId="41" fillId="0" borderId="62" xfId="57" applyFont="1" applyBorder="1" applyAlignment="1">
      <alignment horizontal="left" vertical="center"/>
    </xf>
    <xf numFmtId="0" fontId="41" fillId="0" borderId="19" xfId="57" applyFont="1" applyBorder="1" applyAlignment="1">
      <alignment horizontal="center" vertical="center" wrapText="1"/>
    </xf>
    <xf numFmtId="0" fontId="41" fillId="0" borderId="19" xfId="57" applyFont="1" applyBorder="1" applyAlignment="1">
      <alignment horizontal="distributed" vertical="center" indent="1"/>
    </xf>
    <xf numFmtId="0" fontId="41" fillId="0" borderId="19" xfId="57" applyFont="1" applyBorder="1" applyAlignment="1">
      <alignment horizontal="distributed" vertical="center" wrapText="1"/>
    </xf>
    <xf numFmtId="0" fontId="41" fillId="0" borderId="19" xfId="57" applyFont="1" applyBorder="1" applyAlignment="1">
      <alignment horizontal="justify" vertical="center" wrapText="1"/>
    </xf>
    <xf numFmtId="0" fontId="41" fillId="28" borderId="12" xfId="57" applyFont="1" applyFill="1" applyBorder="1" applyAlignment="1">
      <alignment horizontal="distributed" vertical="center" indent="11"/>
    </xf>
    <xf numFmtId="0" fontId="41" fillId="28" borderId="23" xfId="57" applyFont="1" applyFill="1" applyBorder="1" applyAlignment="1">
      <alignment horizontal="distributed" vertical="center" indent="11"/>
    </xf>
    <xf numFmtId="0" fontId="41" fillId="28" borderId="11" xfId="57" applyFont="1" applyFill="1" applyBorder="1" applyAlignment="1">
      <alignment horizontal="distributed" vertical="center" indent="11"/>
    </xf>
    <xf numFmtId="0" fontId="41" fillId="0" borderId="20" xfId="57" applyFont="1" applyBorder="1" applyAlignment="1">
      <alignment horizontal="center" vertical="center" wrapText="1"/>
    </xf>
    <xf numFmtId="0" fontId="41" fillId="0" borderId="62" xfId="57" applyFont="1" applyBorder="1" applyAlignment="1">
      <alignment horizontal="center" vertical="center" wrapText="1"/>
    </xf>
    <xf numFmtId="0" fontId="41" fillId="0" borderId="21" xfId="57" applyFont="1" applyBorder="1" applyAlignment="1">
      <alignment horizontal="center" vertical="center"/>
    </xf>
    <xf numFmtId="0" fontId="41" fillId="0" borderId="12" xfId="57" applyFont="1" applyBorder="1" applyAlignment="1">
      <alignment horizontal="center" vertical="center" shrinkToFit="1"/>
    </xf>
    <xf numFmtId="0" fontId="41" fillId="0" borderId="11" xfId="57" applyFont="1" applyBorder="1" applyAlignment="1">
      <alignment horizontal="center" vertical="center" shrinkToFit="1"/>
    </xf>
    <xf numFmtId="0" fontId="41" fillId="0" borderId="16" xfId="57" applyFont="1" applyBorder="1" applyAlignment="1">
      <alignment horizontal="center" vertical="center"/>
    </xf>
    <xf numFmtId="0" fontId="41" fillId="0" borderId="19" xfId="57" applyFont="1" applyBorder="1" applyAlignment="1">
      <alignment horizontal="center" vertical="center"/>
    </xf>
    <xf numFmtId="0" fontId="41" fillId="0" borderId="19" xfId="57" applyFont="1" applyFill="1" applyBorder="1" applyAlignment="1">
      <alignment horizontal="center" vertical="center" wrapText="1"/>
    </xf>
    <xf numFmtId="0" fontId="18" fillId="0" borderId="67" xfId="61" applyBorder="1" applyAlignment="1">
      <alignment horizontal="center" vertical="center"/>
    </xf>
    <xf numFmtId="0" fontId="18" fillId="0" borderId="58" xfId="61" applyBorder="1" applyAlignment="1">
      <alignment horizontal="center" vertical="center"/>
    </xf>
    <xf numFmtId="0" fontId="18" fillId="0" borderId="68" xfId="61" applyBorder="1" applyAlignment="1">
      <alignment horizontal="center" vertical="center"/>
    </xf>
    <xf numFmtId="0" fontId="25" fillId="0" borderId="24" xfId="61" applyFont="1" applyBorder="1" applyAlignment="1">
      <alignment horizontal="center" vertical="center" wrapText="1"/>
    </xf>
    <xf numFmtId="0" fontId="25" fillId="0" borderId="71" xfId="61" applyFont="1" applyBorder="1" applyAlignment="1">
      <alignment horizontal="center" vertical="center" wrapText="1"/>
    </xf>
    <xf numFmtId="0" fontId="25" fillId="0" borderId="72" xfId="61" applyFont="1" applyBorder="1" applyAlignment="1">
      <alignment horizontal="center" vertical="center" wrapText="1"/>
    </xf>
    <xf numFmtId="0" fontId="25" fillId="0" borderId="16" xfId="61" applyFont="1" applyBorder="1" applyAlignment="1">
      <alignment horizontal="center" vertical="center" wrapText="1"/>
    </xf>
    <xf numFmtId="0" fontId="25" fillId="0" borderId="19" xfId="61" applyFont="1" applyBorder="1" applyAlignment="1">
      <alignment horizontal="center" vertical="center" wrapText="1"/>
    </xf>
    <xf numFmtId="0" fontId="25" fillId="0" borderId="22" xfId="61" applyFont="1" applyBorder="1" applyAlignment="1">
      <alignment horizontal="center" vertical="center" wrapText="1"/>
    </xf>
    <xf numFmtId="0" fontId="25" fillId="0" borderId="10" xfId="61" applyFont="1" applyBorder="1" applyAlignment="1">
      <alignment horizontal="center" vertical="center" wrapText="1"/>
    </xf>
    <xf numFmtId="0" fontId="19" fillId="0" borderId="0" xfId="61" applyFont="1" applyAlignment="1">
      <alignment horizontal="center" vertical="center"/>
    </xf>
    <xf numFmtId="0" fontId="18" fillId="0" borderId="64" xfId="61" applyBorder="1" applyAlignment="1">
      <alignment horizontal="center" vertical="center"/>
    </xf>
    <xf numFmtId="0" fontId="18" fillId="0" borderId="65" xfId="61" applyBorder="1" applyAlignment="1">
      <alignment horizontal="center" vertical="center"/>
    </xf>
    <xf numFmtId="0" fontId="18" fillId="0" borderId="70" xfId="61" applyBorder="1" applyAlignment="1">
      <alignment horizontal="center" vertical="center"/>
    </xf>
    <xf numFmtId="0" fontId="18" fillId="0" borderId="73" xfId="61" applyFont="1" applyBorder="1" applyAlignment="1">
      <alignment horizontal="center" vertical="center" wrapText="1"/>
    </xf>
    <xf numFmtId="0" fontId="18" fillId="0" borderId="19" xfId="61" applyFont="1" applyBorder="1" applyAlignment="1">
      <alignment horizontal="center" vertical="center" wrapText="1"/>
    </xf>
    <xf numFmtId="0" fontId="18" fillId="0" borderId="22" xfId="61" applyFont="1" applyBorder="1" applyAlignment="1">
      <alignment horizontal="center" vertical="center" wrapText="1"/>
    </xf>
    <xf numFmtId="0" fontId="18" fillId="0" borderId="64" xfId="61" applyFont="1" applyBorder="1" applyAlignment="1">
      <alignment horizontal="distributed" vertical="center" wrapText="1"/>
    </xf>
    <xf numFmtId="0" fontId="18" fillId="0" borderId="80" xfId="61" applyFont="1" applyBorder="1" applyAlignment="1">
      <alignment horizontal="distributed" vertical="center"/>
    </xf>
    <xf numFmtId="0" fontId="18" fillId="0" borderId="65" xfId="61" applyFill="1" applyBorder="1" applyAlignment="1">
      <alignment horizontal="distributed" vertical="center"/>
    </xf>
    <xf numFmtId="0" fontId="18" fillId="0" borderId="10" xfId="61" applyFill="1" applyBorder="1" applyAlignment="1">
      <alignment horizontal="distributed" vertical="center"/>
    </xf>
    <xf numFmtId="0" fontId="18" fillId="0" borderId="65" xfId="61" applyFill="1" applyBorder="1" applyAlignment="1">
      <alignment horizontal="distributed" vertical="center" wrapText="1"/>
    </xf>
    <xf numFmtId="0" fontId="18" fillId="0" borderId="10" xfId="61" applyFill="1" applyBorder="1" applyAlignment="1">
      <alignment horizontal="distributed" vertical="center" wrapText="1"/>
    </xf>
    <xf numFmtId="0" fontId="24" fillId="0" borderId="65" xfId="61" applyFont="1" applyFill="1" applyBorder="1" applyAlignment="1">
      <alignment horizontal="distributed" vertical="center" wrapText="1"/>
    </xf>
    <xf numFmtId="0" fontId="24" fillId="0" borderId="10" xfId="61" applyFont="1" applyFill="1" applyBorder="1" applyAlignment="1">
      <alignment horizontal="distributed" vertical="center" wrapText="1"/>
    </xf>
    <xf numFmtId="0" fontId="26" fillId="0" borderId="73" xfId="61" applyFont="1" applyBorder="1" applyAlignment="1">
      <alignment horizontal="distributed" vertical="center" wrapText="1"/>
    </xf>
    <xf numFmtId="0" fontId="26" fillId="0" borderId="19" xfId="61" applyFont="1" applyBorder="1" applyAlignment="1">
      <alignment horizontal="distributed" vertical="center" wrapText="1"/>
    </xf>
    <xf numFmtId="0" fontId="26" fillId="0" borderId="22" xfId="61" applyFont="1" applyBorder="1" applyAlignment="1">
      <alignment horizontal="distributed" vertical="center" wrapText="1"/>
    </xf>
    <xf numFmtId="0" fontId="26" fillId="0" borderId="73" xfId="61" applyFont="1" applyBorder="1" applyAlignment="1">
      <alignment horizontal="distributed" vertical="center"/>
    </xf>
    <xf numFmtId="0" fontId="26" fillId="0" borderId="19" xfId="61" applyFont="1" applyBorder="1" applyAlignment="1">
      <alignment horizontal="distributed" vertical="center"/>
    </xf>
    <xf numFmtId="0" fontId="26" fillId="0" borderId="22" xfId="61" applyFont="1" applyBorder="1" applyAlignment="1">
      <alignment horizontal="distributed" vertical="center"/>
    </xf>
    <xf numFmtId="0" fontId="25" fillId="0" borderId="74" xfId="61" applyFont="1" applyBorder="1" applyAlignment="1">
      <alignment horizontal="center" vertical="center" wrapText="1"/>
    </xf>
    <xf numFmtId="0" fontId="25" fillId="0" borderId="75" xfId="61" applyFont="1" applyBorder="1" applyAlignment="1">
      <alignment horizontal="center" vertical="center" wrapText="1"/>
    </xf>
    <xf numFmtId="0" fontId="25" fillId="0" borderId="76" xfId="61" applyFont="1" applyBorder="1" applyAlignment="1">
      <alignment horizontal="center" vertical="center" wrapText="1"/>
    </xf>
    <xf numFmtId="0" fontId="18" fillId="0" borderId="78" xfId="61" applyFont="1" applyBorder="1" applyAlignment="1">
      <alignment horizontal="center" vertical="center" wrapText="1"/>
    </xf>
    <xf numFmtId="0" fontId="18" fillId="0" borderId="54" xfId="61" applyFont="1" applyBorder="1" applyAlignment="1">
      <alignment horizontal="center" vertical="center" wrapText="1"/>
    </xf>
    <xf numFmtId="0" fontId="18" fillId="0" borderId="79" xfId="61" applyFont="1" applyBorder="1" applyAlignment="1">
      <alignment horizontal="center" vertical="center" wrapText="1"/>
    </xf>
    <xf numFmtId="0" fontId="18" fillId="0" borderId="10" xfId="61" applyBorder="1" applyAlignment="1">
      <alignment horizontal="center" vertical="center"/>
    </xf>
    <xf numFmtId="0" fontId="24" fillId="0" borderId="10" xfId="61" applyFont="1" applyBorder="1" applyAlignment="1">
      <alignment horizontal="distributed" vertical="center" wrapText="1"/>
    </xf>
    <xf numFmtId="0" fontId="27" fillId="0" borderId="16" xfId="61" applyFont="1" applyBorder="1" applyAlignment="1">
      <alignment horizontal="center" vertical="center" wrapText="1"/>
    </xf>
    <xf numFmtId="0" fontId="27" fillId="0" borderId="22" xfId="61" applyFont="1" applyBorder="1" applyAlignment="1">
      <alignment horizontal="center" vertical="center" wrapText="1"/>
    </xf>
    <xf numFmtId="0" fontId="18" fillId="0" borderId="65" xfId="61" applyBorder="1" applyAlignment="1">
      <alignment horizontal="distributed" vertical="center"/>
    </xf>
    <xf numFmtId="0" fontId="18" fillId="0" borderId="10" xfId="61" applyBorder="1" applyAlignment="1">
      <alignment horizontal="distributed" vertical="center"/>
    </xf>
    <xf numFmtId="0" fontId="18" fillId="0" borderId="65" xfId="61" applyBorder="1" applyAlignment="1">
      <alignment horizontal="distributed" vertical="center" wrapText="1"/>
    </xf>
    <xf numFmtId="0" fontId="18" fillId="0" borderId="10" xfId="61" applyBorder="1" applyAlignment="1">
      <alignment horizontal="distributed" vertical="center" wrapText="1"/>
    </xf>
    <xf numFmtId="0" fontId="24" fillId="0" borderId="65" xfId="61" applyFont="1" applyBorder="1" applyAlignment="1">
      <alignment horizontal="distributed" vertical="center" wrapText="1"/>
    </xf>
    <xf numFmtId="0" fontId="26" fillId="0" borderId="73" xfId="61" applyFont="1" applyFill="1" applyBorder="1" applyAlignment="1">
      <alignment horizontal="distributed" vertical="center"/>
    </xf>
    <xf numFmtId="0" fontId="26" fillId="0" borderId="19" xfId="61" applyFont="1" applyFill="1" applyBorder="1" applyAlignment="1">
      <alignment horizontal="distributed" vertical="center"/>
    </xf>
    <xf numFmtId="0" fontId="26" fillId="0" borderId="22" xfId="61" applyFont="1" applyFill="1" applyBorder="1" applyAlignment="1">
      <alignment horizontal="distributed" vertical="center"/>
    </xf>
    <xf numFmtId="0" fontId="18" fillId="0" borderId="65" xfId="61" applyFont="1" applyFill="1" applyBorder="1" applyAlignment="1">
      <alignment horizontal="distributed" vertical="center" wrapText="1"/>
    </xf>
    <xf numFmtId="0" fontId="18" fillId="0" borderId="10" xfId="61" applyFont="1" applyFill="1" applyBorder="1" applyAlignment="1">
      <alignment horizontal="distributed" vertical="center" wrapText="1"/>
    </xf>
    <xf numFmtId="0" fontId="18" fillId="0" borderId="64" xfId="61" applyFont="1" applyFill="1" applyBorder="1" applyAlignment="1">
      <alignment horizontal="distributed" vertical="center" wrapText="1"/>
    </xf>
    <xf numFmtId="0" fontId="18" fillId="0" borderId="80" xfId="61" applyFont="1" applyFill="1" applyBorder="1" applyAlignment="1">
      <alignment horizontal="distributed" vertical="center"/>
    </xf>
    <xf numFmtId="0" fontId="18" fillId="0" borderId="73" xfId="61" applyFont="1" applyFill="1" applyBorder="1" applyAlignment="1">
      <alignment horizontal="center" vertical="center" wrapText="1"/>
    </xf>
    <xf numFmtId="0" fontId="18" fillId="0" borderId="19" xfId="61" applyFont="1" applyFill="1" applyBorder="1" applyAlignment="1">
      <alignment horizontal="center" vertical="center" wrapText="1"/>
    </xf>
    <xf numFmtId="0" fontId="18" fillId="0" borderId="22" xfId="61" applyFont="1" applyFill="1" applyBorder="1" applyAlignment="1">
      <alignment horizontal="center" vertical="center" wrapText="1"/>
    </xf>
    <xf numFmtId="0" fontId="18" fillId="0" borderId="77" xfId="61" applyFont="1" applyBorder="1" applyAlignment="1">
      <alignment horizontal="center" vertical="center" wrapText="1"/>
    </xf>
    <xf numFmtId="0" fontId="18" fillId="0" borderId="17" xfId="61" applyFont="1" applyBorder="1" applyAlignment="1">
      <alignment horizontal="center" vertical="center" wrapText="1"/>
    </xf>
    <xf numFmtId="0" fontId="18" fillId="0" borderId="20" xfId="61" applyFont="1" applyBorder="1" applyAlignment="1">
      <alignment horizontal="center" vertical="center" wrapText="1"/>
    </xf>
    <xf numFmtId="0" fontId="18" fillId="0" borderId="77" xfId="61" applyFont="1" applyFill="1" applyBorder="1" applyAlignment="1">
      <alignment horizontal="center" vertical="center" wrapText="1"/>
    </xf>
    <xf numFmtId="0" fontId="18" fillId="0" borderId="17" xfId="61" applyFont="1" applyFill="1" applyBorder="1" applyAlignment="1">
      <alignment horizontal="center" vertical="center" wrapText="1"/>
    </xf>
    <xf numFmtId="0" fontId="18" fillId="0" borderId="20" xfId="61" applyFont="1" applyFill="1" applyBorder="1" applyAlignment="1">
      <alignment horizontal="center" vertical="center" wrapText="1"/>
    </xf>
    <xf numFmtId="0" fontId="18" fillId="0" borderId="78" xfId="61" applyFont="1" applyFill="1" applyBorder="1" applyAlignment="1">
      <alignment horizontal="center" vertical="center" wrapText="1"/>
    </xf>
    <xf numFmtId="0" fontId="18" fillId="0" borderId="54" xfId="61" applyFont="1" applyFill="1" applyBorder="1" applyAlignment="1">
      <alignment horizontal="center" vertical="center" wrapText="1"/>
    </xf>
    <xf numFmtId="0" fontId="18" fillId="0" borderId="79" xfId="61" applyFont="1" applyFill="1" applyBorder="1" applyAlignment="1">
      <alignment horizontal="center" vertical="center" wrapText="1"/>
    </xf>
    <xf numFmtId="0" fontId="18" fillId="0" borderId="65" xfId="61" applyFill="1" applyBorder="1" applyAlignment="1">
      <alignment horizontal="center" vertical="center"/>
    </xf>
    <xf numFmtId="0" fontId="18" fillId="0" borderId="10" xfId="61" applyFill="1" applyBorder="1" applyAlignment="1">
      <alignment horizontal="center" vertical="center"/>
    </xf>
    <xf numFmtId="0" fontId="18" fillId="0" borderId="65" xfId="61" applyFont="1" applyBorder="1" applyAlignment="1">
      <alignment horizontal="distributed" vertical="center" wrapText="1"/>
    </xf>
    <xf numFmtId="0" fontId="18" fillId="0" borderId="10" xfId="61" applyFont="1" applyBorder="1" applyAlignment="1">
      <alignment horizontal="distributed" vertical="center" wrapText="1"/>
    </xf>
    <xf numFmtId="0" fontId="26" fillId="0" borderId="73" xfId="61" applyFont="1" applyFill="1" applyBorder="1" applyAlignment="1">
      <alignment horizontal="distributed" vertical="center" wrapText="1"/>
    </xf>
    <xf numFmtId="0" fontId="26" fillId="0" borderId="19" xfId="61" applyFont="1" applyFill="1" applyBorder="1" applyAlignment="1">
      <alignment horizontal="distributed" vertical="center" wrapText="1"/>
    </xf>
    <xf numFmtId="0" fontId="26" fillId="0" borderId="22" xfId="61" applyFont="1" applyFill="1" applyBorder="1" applyAlignment="1">
      <alignment horizontal="distributed" vertical="center" wrapText="1"/>
    </xf>
    <xf numFmtId="0" fontId="48" fillId="0" borderId="14" xfId="61" applyFont="1" applyBorder="1" applyAlignment="1">
      <alignment horizontal="center" vertical="center"/>
    </xf>
    <xf numFmtId="0" fontId="48" fillId="0" borderId="15" xfId="61" applyFont="1" applyBorder="1" applyAlignment="1">
      <alignment horizontal="center" vertical="center"/>
    </xf>
    <xf numFmtId="0" fontId="46" fillId="0" borderId="14" xfId="61" applyFont="1" applyBorder="1" applyAlignment="1">
      <alignment horizontal="center" vertical="center" wrapText="1"/>
    </xf>
    <xf numFmtId="0" fontId="46" fillId="0" borderId="45" xfId="61" applyFont="1" applyBorder="1" applyAlignment="1">
      <alignment horizontal="center" vertical="center" wrapText="1"/>
    </xf>
    <xf numFmtId="0" fontId="46" fillId="0" borderId="0" xfId="61" applyFont="1" applyBorder="1" applyAlignment="1">
      <alignment horizontal="center" vertical="center" wrapText="1"/>
    </xf>
    <xf numFmtId="0" fontId="46" fillId="0" borderId="60" xfId="61" applyFont="1" applyBorder="1" applyAlignment="1">
      <alignment horizontal="center" vertical="center" wrapText="1"/>
    </xf>
    <xf numFmtId="0" fontId="48" fillId="0" borderId="16" xfId="61" applyFont="1" applyBorder="1" applyAlignment="1">
      <alignment horizontal="distributed" vertical="center" wrapText="1"/>
    </xf>
    <xf numFmtId="0" fontId="48" fillId="0" borderId="22" xfId="61" applyFont="1" applyBorder="1" applyAlignment="1">
      <alignment horizontal="distributed" vertical="center" wrapText="1"/>
    </xf>
    <xf numFmtId="0" fontId="18" fillId="0" borderId="66" xfId="61" applyBorder="1" applyAlignment="1">
      <alignment horizontal="center" vertical="center"/>
    </xf>
    <xf numFmtId="0" fontId="27" fillId="0" borderId="13" xfId="61" applyFont="1" applyBorder="1" applyAlignment="1">
      <alignment horizontal="center" vertical="top"/>
    </xf>
    <xf numFmtId="0" fontId="27" fillId="0" borderId="14" xfId="61" applyFont="1" applyBorder="1" applyAlignment="1">
      <alignment horizontal="center" vertical="top"/>
    </xf>
    <xf numFmtId="0" fontId="27" fillId="0" borderId="45" xfId="61" applyFont="1" applyBorder="1" applyAlignment="1">
      <alignment horizontal="center" vertical="top"/>
    </xf>
    <xf numFmtId="0" fontId="27" fillId="0" borderId="17" xfId="61" applyFont="1" applyBorder="1" applyAlignment="1">
      <alignment horizontal="center" vertical="top"/>
    </xf>
    <xf numFmtId="0" fontId="27" fillId="0" borderId="0" xfId="61" applyFont="1" applyBorder="1" applyAlignment="1">
      <alignment horizontal="center" vertical="top"/>
    </xf>
    <xf numFmtId="0" fontId="27" fillId="0" borderId="60" xfId="61" applyFont="1" applyBorder="1" applyAlignment="1">
      <alignment horizontal="center" vertical="top"/>
    </xf>
    <xf numFmtId="0" fontId="27" fillId="0" borderId="27" xfId="61" applyFont="1" applyBorder="1" applyAlignment="1">
      <alignment horizontal="center" vertical="top"/>
    </xf>
    <xf numFmtId="0" fontId="27" fillId="0" borderId="61" xfId="61" applyFont="1" applyBorder="1" applyAlignment="1">
      <alignment horizontal="center" vertical="top"/>
    </xf>
    <xf numFmtId="0" fontId="27" fillId="0" borderId="69" xfId="61" applyFont="1" applyBorder="1" applyAlignment="1">
      <alignment horizontal="center" vertical="top"/>
    </xf>
    <xf numFmtId="0" fontId="46" fillId="0" borderId="0" xfId="61" applyFont="1" applyBorder="1" applyAlignment="1">
      <alignment horizontal="center" vertical="center"/>
    </xf>
    <xf numFmtId="0" fontId="46" fillId="0" borderId="19" xfId="61" applyFont="1" applyBorder="1" applyAlignment="1">
      <alignment horizontal="center" vertical="center"/>
    </xf>
    <xf numFmtId="0" fontId="46" fillId="0" borderId="26" xfId="61" applyFont="1" applyBorder="1" applyAlignment="1">
      <alignment horizontal="center" vertical="center"/>
    </xf>
    <xf numFmtId="0" fontId="46" fillId="0" borderId="61" xfId="61" applyFont="1" applyBorder="1" applyAlignment="1">
      <alignment horizontal="center" vertical="center"/>
    </xf>
    <xf numFmtId="0" fontId="46" fillId="0" borderId="17" xfId="61" applyFont="1" applyBorder="1" applyAlignment="1">
      <alignment horizontal="center" vertical="center"/>
    </xf>
    <xf numFmtId="0" fontId="46" fillId="0" borderId="27" xfId="61" applyFont="1" applyBorder="1" applyAlignment="1">
      <alignment horizontal="center" vertical="center"/>
    </xf>
    <xf numFmtId="0" fontId="46" fillId="0" borderId="18" xfId="61" applyFont="1" applyBorder="1" applyAlignment="1">
      <alignment horizontal="center" vertical="center"/>
    </xf>
    <xf numFmtId="0" fontId="30" fillId="0" borderId="0" xfId="0" applyFont="1" applyAlignment="1">
      <alignment horizontal="left"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30" fillId="0" borderId="0" xfId="0" applyFont="1" applyAlignment="1">
      <alignment vertical="center"/>
    </xf>
    <xf numFmtId="0" fontId="30" fillId="26" borderId="62" xfId="0" applyFont="1" applyFill="1" applyBorder="1" applyAlignment="1">
      <alignment horizontal="left" vertical="center" indent="1"/>
    </xf>
    <xf numFmtId="0" fontId="30" fillId="0" borderId="12" xfId="0" applyFont="1" applyBorder="1" applyAlignment="1">
      <alignment horizontal="center" vertical="center"/>
    </xf>
    <xf numFmtId="0" fontId="30" fillId="0" borderId="11" xfId="0" applyFont="1" applyBorder="1" applyAlignment="1">
      <alignment horizontal="center" vertical="center"/>
    </xf>
    <xf numFmtId="0" fontId="23" fillId="0" borderId="0" xfId="57" applyFont="1" applyBorder="1" applyAlignment="1">
      <alignment horizontal="distributed" vertical="center"/>
    </xf>
    <xf numFmtId="0" fontId="23" fillId="0" borderId="23" xfId="57" applyFont="1" applyBorder="1" applyAlignment="1">
      <alignment horizontal="distributed" vertical="center"/>
    </xf>
    <xf numFmtId="0" fontId="23" fillId="0" borderId="17" xfId="57" applyFont="1" applyBorder="1" applyAlignment="1">
      <alignment horizontal="center" vertical="center"/>
    </xf>
    <xf numFmtId="0" fontId="23" fillId="0" borderId="0" xfId="57" applyFont="1" applyBorder="1" applyAlignment="1">
      <alignment horizontal="center" vertical="center"/>
    </xf>
    <xf numFmtId="0" fontId="23" fillId="0" borderId="17" xfId="57" applyFont="1" applyBorder="1" applyAlignment="1" applyProtection="1">
      <alignment horizontal="left" vertical="center"/>
      <protection locked="0"/>
    </xf>
    <xf numFmtId="0" fontId="23" fillId="0" borderId="18" xfId="57" applyFont="1" applyBorder="1" applyAlignment="1" applyProtection="1">
      <alignment horizontal="left" vertical="center"/>
      <protection locked="0"/>
    </xf>
    <xf numFmtId="0" fontId="23" fillId="0" borderId="62" xfId="57" applyFont="1" applyBorder="1" applyAlignment="1">
      <alignment horizontal="distributed" vertical="center"/>
    </xf>
    <xf numFmtId="0" fontId="23" fillId="0" borderId="13" xfId="57" applyFont="1" applyBorder="1" applyAlignment="1">
      <alignment horizontal="center" vertical="center"/>
    </xf>
    <xf numFmtId="0" fontId="23" fillId="0" borderId="14" xfId="57" applyFont="1" applyBorder="1" applyAlignment="1">
      <alignment horizontal="center" vertical="center"/>
    </xf>
    <xf numFmtId="0" fontId="18" fillId="0" borderId="0" xfId="57" applyFont="1" applyAlignment="1">
      <alignment horizontal="left"/>
    </xf>
    <xf numFmtId="0" fontId="18" fillId="0" borderId="13" xfId="57" applyFont="1" applyBorder="1" applyAlignment="1">
      <alignment horizontal="center" vertical="center" shrinkToFit="1"/>
    </xf>
    <xf numFmtId="0" fontId="18" fillId="0" borderId="14" xfId="57" applyFont="1" applyBorder="1" applyAlignment="1">
      <alignment horizontal="center" vertical="center" shrinkToFit="1"/>
    </xf>
    <xf numFmtId="0" fontId="18" fillId="0" borderId="15" xfId="57" applyFont="1" applyBorder="1" applyAlignment="1">
      <alignment horizontal="center" vertical="center" shrinkToFit="1"/>
    </xf>
    <xf numFmtId="0" fontId="23" fillId="0" borderId="12" xfId="57" applyFont="1" applyBorder="1" applyAlignment="1">
      <alignment horizontal="distributed" vertical="center" indent="6"/>
    </xf>
    <xf numFmtId="0" fontId="23" fillId="0" borderId="11" xfId="57" applyFont="1" applyBorder="1" applyAlignment="1">
      <alignment horizontal="distributed" vertical="center" indent="6"/>
    </xf>
    <xf numFmtId="0" fontId="23" fillId="0" borderId="13" xfId="57" applyFont="1" applyBorder="1" applyAlignment="1" applyProtection="1">
      <alignment horizontal="left" vertical="center"/>
      <protection locked="0"/>
    </xf>
    <xf numFmtId="0" fontId="23" fillId="0" borderId="15" xfId="57" applyFont="1" applyBorder="1" applyAlignment="1" applyProtection="1">
      <alignment horizontal="left" vertical="center"/>
      <protection locked="0"/>
    </xf>
    <xf numFmtId="0" fontId="23" fillId="0" borderId="20" xfId="57" applyFont="1" applyBorder="1" applyAlignment="1" applyProtection="1">
      <alignment horizontal="left" vertical="center"/>
      <protection locked="0"/>
    </xf>
    <xf numFmtId="0" fontId="23" fillId="0" borderId="21" xfId="57" applyFont="1" applyBorder="1" applyAlignment="1" applyProtection="1">
      <alignment horizontal="left" vertical="center"/>
      <protection locked="0"/>
    </xf>
    <xf numFmtId="0" fontId="18" fillId="0" borderId="0" xfId="57" applyFont="1" applyAlignment="1">
      <alignment horizontal="right"/>
    </xf>
    <xf numFmtId="0" fontId="23" fillId="0" borderId="62" xfId="57" applyFont="1" applyBorder="1" applyAlignment="1">
      <alignment horizontal="center" vertical="center"/>
    </xf>
    <xf numFmtId="0" fontId="43" fillId="0" borderId="0" xfId="60" applyFont="1" applyAlignment="1">
      <alignment horizontal="center" vertical="center"/>
    </xf>
    <xf numFmtId="0" fontId="26" fillId="0" borderId="57" xfId="61" applyFont="1" applyBorder="1" applyAlignment="1">
      <alignment horizontal="left" vertical="center" wrapText="1"/>
    </xf>
    <xf numFmtId="0" fontId="23" fillId="0" borderId="0" xfId="57" applyFont="1" applyAlignment="1">
      <alignment horizontal="distributed" vertical="center" indent="4"/>
    </xf>
    <xf numFmtId="0" fontId="18" fillId="0" borderId="46" xfId="57" applyFont="1" applyBorder="1" applyAlignment="1">
      <alignment vertical="center"/>
    </xf>
    <xf numFmtId="0" fontId="18" fillId="0" borderId="81" xfId="57" applyFont="1" applyBorder="1" applyAlignment="1">
      <alignment vertical="center"/>
    </xf>
    <xf numFmtId="0" fontId="18" fillId="0" borderId="47" xfId="57" applyFont="1" applyBorder="1" applyAlignment="1">
      <alignment vertical="center"/>
    </xf>
    <xf numFmtId="0" fontId="18" fillId="0" borderId="45" xfId="57" applyFont="1" applyBorder="1" applyAlignment="1">
      <alignment horizontal="distributed" vertical="center" indent="1"/>
    </xf>
    <xf numFmtId="0" fontId="18" fillId="0" borderId="60" xfId="57" applyFont="1" applyBorder="1" applyAlignment="1">
      <alignment horizontal="distributed" vertical="center" indent="1"/>
    </xf>
    <xf numFmtId="0" fontId="18" fillId="0" borderId="48" xfId="57" applyFont="1" applyBorder="1" applyAlignment="1">
      <alignment horizontal="distributed" vertical="center" indent="1"/>
    </xf>
    <xf numFmtId="0" fontId="18" fillId="0" borderId="82" xfId="57" applyFont="1" applyBorder="1" applyAlignment="1">
      <alignment horizontal="distributed" vertical="center" wrapText="1" indent="5"/>
    </xf>
    <xf numFmtId="0" fontId="18" fillId="0" borderId="49" xfId="57" applyFont="1" applyBorder="1" applyAlignment="1">
      <alignment horizontal="distributed" vertical="center" wrapText="1" indent="5"/>
    </xf>
    <xf numFmtId="0" fontId="18" fillId="0" borderId="83" xfId="57" applyFont="1" applyBorder="1" applyAlignment="1">
      <alignment horizontal="distributed" vertical="distributed" wrapText="1"/>
    </xf>
    <xf numFmtId="0" fontId="18" fillId="0" borderId="84" xfId="57" applyFont="1" applyBorder="1" applyAlignment="1">
      <alignment horizontal="distributed" vertical="distributed" wrapText="1"/>
    </xf>
    <xf numFmtId="0" fontId="18" fillId="0" borderId="12" xfId="61" applyBorder="1" applyAlignment="1">
      <alignment horizontal="distributed" vertical="distributed" wrapText="1"/>
    </xf>
    <xf numFmtId="0" fontId="18" fillId="0" borderId="33" xfId="61" applyBorder="1" applyAlignment="1">
      <alignment horizontal="distributed" vertical="distributed" wrapText="1"/>
    </xf>
    <xf numFmtId="0" fontId="18" fillId="0" borderId="12" xfId="61" applyBorder="1" applyAlignment="1">
      <alignment horizontal="distributed" vertical="distributed"/>
    </xf>
    <xf numFmtId="0" fontId="18" fillId="0" borderId="33" xfId="61" applyBorder="1" applyAlignment="1">
      <alignment horizontal="distributed" vertical="distributed"/>
    </xf>
    <xf numFmtId="0" fontId="18" fillId="0" borderId="85" xfId="57" applyFont="1" applyBorder="1" applyAlignment="1">
      <alignment horizontal="distributed" vertical="center" indent="4"/>
    </xf>
    <xf numFmtId="0" fontId="18" fillId="0" borderId="33" xfId="57" applyFont="1" applyBorder="1" applyAlignment="1">
      <alignment horizontal="distributed" vertical="center" indent="4"/>
    </xf>
    <xf numFmtId="0" fontId="18" fillId="0" borderId="86" xfId="57" applyFont="1" applyBorder="1" applyAlignment="1">
      <alignment horizontal="distributed" vertical="center" indent="4"/>
    </xf>
    <xf numFmtId="0" fontId="18" fillId="0" borderId="30" xfId="57" applyFont="1" applyBorder="1" applyAlignment="1">
      <alignment horizontal="distributed" vertical="center" indent="4"/>
    </xf>
    <xf numFmtId="0" fontId="19" fillId="0" borderId="0" xfId="57" applyFont="1" applyBorder="1" applyAlignment="1">
      <alignment horizontal="distributed" vertical="center" indent="4"/>
    </xf>
    <xf numFmtId="0" fontId="18" fillId="0" borderId="87" xfId="57" applyFont="1" applyBorder="1" applyAlignment="1">
      <alignment vertical="center" wrapText="1"/>
    </xf>
    <xf numFmtId="0" fontId="18" fillId="0" borderId="49" xfId="57" applyFont="1" applyBorder="1" applyAlignment="1">
      <alignment vertical="center" wrapText="1"/>
    </xf>
    <xf numFmtId="0" fontId="18" fillId="0" borderId="88" xfId="57" applyFont="1" applyBorder="1" applyAlignment="1">
      <alignment horizontal="distributed" vertical="center" indent="4"/>
    </xf>
    <xf numFmtId="0" fontId="18" fillId="0" borderId="84" xfId="57" applyFont="1" applyBorder="1" applyAlignment="1">
      <alignment horizontal="distributed" vertical="center" indent="4"/>
    </xf>
  </cellXfs>
  <cellStyles count="64">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メモ 2" xfId="41" xr:uid="{00000000-0005-0000-0000-000028000000}"/>
    <cellStyle name="リンク セル" xfId="42" builtinId="24" customBuiltin="1"/>
    <cellStyle name="悪い" xfId="43" builtinId="27" customBuiltin="1"/>
    <cellStyle name="計算" xfId="44" builtinId="22" customBuiltin="1"/>
    <cellStyle name="警告文" xfId="45" builtinId="11" customBuiltin="1"/>
    <cellStyle name="桁区切り" xfId="46" builtinId="6"/>
    <cellStyle name="桁区切り 2" xfId="47" xr:uid="{00000000-0005-0000-0000-00002E000000}"/>
    <cellStyle name="桁区切り 3" xfId="48" xr:uid="{00000000-0005-0000-0000-00002F000000}"/>
    <cellStyle name="見出し 1" xfId="49" builtinId="16" customBuiltin="1"/>
    <cellStyle name="見出し 2" xfId="50" builtinId="17" customBuiltin="1"/>
    <cellStyle name="見出し 3" xfId="51" builtinId="18" customBuiltin="1"/>
    <cellStyle name="見出し 4" xfId="52" builtinId="19" customBuiltin="1"/>
    <cellStyle name="集計" xfId="53" builtinId="25" customBuiltin="1"/>
    <cellStyle name="出力" xfId="54" builtinId="21" customBuiltin="1"/>
    <cellStyle name="説明文" xfId="55" builtinId="53" customBuiltin="1"/>
    <cellStyle name="入力" xfId="56" builtinId="20" customBuiltin="1"/>
    <cellStyle name="標準" xfId="0" builtinId="0"/>
    <cellStyle name="標準 2" xfId="57" xr:uid="{00000000-0005-0000-0000-000039000000}"/>
    <cellStyle name="標準 3" xfId="58" xr:uid="{00000000-0005-0000-0000-00003A000000}"/>
    <cellStyle name="標準 4" xfId="59" xr:uid="{00000000-0005-0000-0000-00003B000000}"/>
    <cellStyle name="標準 5" xfId="60" xr:uid="{00000000-0005-0000-0000-00003C000000}"/>
    <cellStyle name="標準_申請_別紙２５－(6)" xfId="61" xr:uid="{00000000-0005-0000-0000-00003D000000}"/>
    <cellStyle name="未定義" xfId="62" xr:uid="{00000000-0005-0000-0000-00003E000000}"/>
    <cellStyle name="良い" xfId="63"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xdr:col>
      <xdr:colOff>628650</xdr:colOff>
      <xdr:row>0</xdr:row>
      <xdr:rowOff>38100</xdr:rowOff>
    </xdr:from>
    <xdr:ext cx="1013460" cy="425822"/>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772025" y="38100"/>
          <a:ext cx="1013460" cy="425822"/>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2000">
              <a:solidFill>
                <a:schemeClr val="bg1"/>
              </a:solidFill>
            </a:rPr>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72"/>
  <sheetViews>
    <sheetView showZeros="0" tabSelected="1" view="pageBreakPreview" zoomScale="75" zoomScaleNormal="75" zoomScaleSheetLayoutView="75" workbookViewId="0">
      <selection activeCell="R13" sqref="R13"/>
    </sheetView>
  </sheetViews>
  <sheetFormatPr defaultColWidth="9" defaultRowHeight="10.8" x14ac:dyDescent="0.15"/>
  <cols>
    <col min="1" max="1" width="5.88671875" style="110" customWidth="1"/>
    <col min="2" max="2" width="18.88671875" style="110" customWidth="1"/>
    <col min="3" max="3" width="8.77734375" style="110" customWidth="1"/>
    <col min="4" max="4" width="7.109375" style="110" customWidth="1"/>
    <col min="5" max="5" width="11" style="110" customWidth="1"/>
    <col min="6" max="6" width="9.88671875" style="110" customWidth="1"/>
    <col min="7" max="8" width="10.77734375" style="110" customWidth="1"/>
    <col min="9" max="9" width="8.6640625" style="110" bestFit="1" customWidth="1"/>
    <col min="10" max="11" width="9.6640625" style="110" customWidth="1"/>
    <col min="12" max="12" width="8.33203125" style="110" customWidth="1"/>
    <col min="13" max="16" width="9.6640625" style="110" customWidth="1"/>
    <col min="17" max="17" width="11.33203125" style="110" customWidth="1"/>
    <col min="18" max="19" width="10.6640625" style="110" customWidth="1"/>
    <col min="20" max="20" width="8.44140625" style="110" customWidth="1"/>
    <col min="21" max="21" width="10.6640625" style="80" customWidth="1"/>
    <col min="22" max="23" width="10.6640625" style="110" customWidth="1"/>
    <col min="24" max="24" width="11.6640625" style="110" customWidth="1"/>
    <col min="25" max="16384" width="9" style="110"/>
  </cols>
  <sheetData>
    <row r="1" spans="1:24" ht="14.25" customHeight="1" x14ac:dyDescent="0.15">
      <c r="A1" s="110" t="s">
        <v>249</v>
      </c>
    </row>
    <row r="2" spans="1:24" ht="36" customHeight="1" x14ac:dyDescent="0.15">
      <c r="A2" s="224" t="s">
        <v>112</v>
      </c>
      <c r="B2" s="224"/>
      <c r="C2" s="224"/>
      <c r="D2" s="224"/>
      <c r="E2" s="224"/>
      <c r="F2" s="224"/>
      <c r="G2" s="224"/>
      <c r="H2" s="224"/>
      <c r="I2" s="224"/>
      <c r="J2" s="224"/>
      <c r="K2" s="224"/>
      <c r="L2" s="224"/>
      <c r="M2" s="224"/>
      <c r="N2" s="224"/>
      <c r="O2" s="224"/>
      <c r="P2" s="224"/>
      <c r="Q2" s="224"/>
      <c r="R2" s="224"/>
      <c r="S2" s="224"/>
      <c r="T2" s="224"/>
      <c r="U2" s="224"/>
      <c r="V2" s="224"/>
      <c r="W2" s="141"/>
    </row>
    <row r="3" spans="1:24" ht="14.25" customHeight="1" x14ac:dyDescent="0.15">
      <c r="R3" s="225"/>
      <c r="S3" s="225"/>
      <c r="T3" s="225"/>
      <c r="U3" s="225"/>
      <c r="V3" s="225"/>
    </row>
    <row r="4" spans="1:24" ht="15" customHeight="1" x14ac:dyDescent="0.15">
      <c r="A4" s="142"/>
      <c r="B4" s="143"/>
      <c r="C4" s="142"/>
      <c r="D4" s="142"/>
      <c r="E4" s="144"/>
      <c r="F4" s="144"/>
      <c r="G4" s="144"/>
      <c r="H4" s="144"/>
      <c r="I4" s="230" t="s">
        <v>99</v>
      </c>
      <c r="J4" s="231"/>
      <c r="K4" s="231"/>
      <c r="L4" s="231"/>
      <c r="M4" s="231"/>
      <c r="N4" s="231"/>
      <c r="O4" s="231"/>
      <c r="P4" s="231"/>
      <c r="Q4" s="232"/>
      <c r="R4" s="144"/>
      <c r="S4" s="144"/>
      <c r="T4" s="144"/>
      <c r="U4" s="145"/>
      <c r="V4" s="144"/>
      <c r="W4" s="144"/>
      <c r="X4" s="144"/>
    </row>
    <row r="5" spans="1:24" ht="15" customHeight="1" x14ac:dyDescent="0.15">
      <c r="A5" s="226" t="s">
        <v>250</v>
      </c>
      <c r="B5" s="227" t="s">
        <v>251</v>
      </c>
      <c r="C5" s="228" t="s">
        <v>100</v>
      </c>
      <c r="D5" s="228" t="s">
        <v>252</v>
      </c>
      <c r="E5" s="221" t="s">
        <v>90</v>
      </c>
      <c r="F5" s="229" t="s">
        <v>253</v>
      </c>
      <c r="G5" s="228" t="s">
        <v>309</v>
      </c>
      <c r="H5" s="226" t="s">
        <v>282</v>
      </c>
      <c r="I5" s="226" t="s">
        <v>254</v>
      </c>
      <c r="J5" s="146" t="s">
        <v>255</v>
      </c>
      <c r="K5" s="147" t="s">
        <v>22</v>
      </c>
      <c r="L5" s="233" t="s">
        <v>256</v>
      </c>
      <c r="M5" s="234"/>
      <c r="N5" s="235"/>
      <c r="O5" s="236" t="s">
        <v>241</v>
      </c>
      <c r="P5" s="237"/>
      <c r="Q5" s="238" t="s">
        <v>101</v>
      </c>
      <c r="R5" s="226" t="s">
        <v>92</v>
      </c>
      <c r="S5" s="226" t="s">
        <v>102</v>
      </c>
      <c r="T5" s="226" t="s">
        <v>257</v>
      </c>
      <c r="U5" s="240" t="s">
        <v>258</v>
      </c>
      <c r="V5" s="226" t="s">
        <v>199</v>
      </c>
      <c r="W5" s="226" t="s">
        <v>277</v>
      </c>
      <c r="X5" s="226" t="s">
        <v>285</v>
      </c>
    </row>
    <row r="6" spans="1:24" ht="15" customHeight="1" x14ac:dyDescent="0.15">
      <c r="A6" s="226"/>
      <c r="B6" s="227"/>
      <c r="C6" s="228"/>
      <c r="D6" s="228"/>
      <c r="E6" s="221"/>
      <c r="F6" s="229"/>
      <c r="G6" s="221"/>
      <c r="H6" s="226"/>
      <c r="I6" s="226"/>
      <c r="J6" s="126" t="s">
        <v>103</v>
      </c>
      <c r="K6" s="126" t="s">
        <v>103</v>
      </c>
      <c r="L6" s="148" t="s">
        <v>260</v>
      </c>
      <c r="M6" s="148" t="s">
        <v>283</v>
      </c>
      <c r="N6" s="126" t="s">
        <v>103</v>
      </c>
      <c r="O6" s="126" t="s">
        <v>284</v>
      </c>
      <c r="P6" s="126" t="s">
        <v>103</v>
      </c>
      <c r="Q6" s="239"/>
      <c r="R6" s="226"/>
      <c r="S6" s="226"/>
      <c r="T6" s="226"/>
      <c r="U6" s="240"/>
      <c r="V6" s="226"/>
      <c r="W6" s="226"/>
      <c r="X6" s="226"/>
    </row>
    <row r="7" spans="1:24" s="153" customFormat="1" ht="15" customHeight="1" x14ac:dyDescent="0.2">
      <c r="A7" s="150"/>
      <c r="B7" s="150"/>
      <c r="C7" s="150"/>
      <c r="D7" s="150"/>
      <c r="E7" s="86" t="s">
        <v>311</v>
      </c>
      <c r="F7" s="86" t="s">
        <v>94</v>
      </c>
      <c r="G7" s="86" t="s">
        <v>310</v>
      </c>
      <c r="H7" s="86" t="s">
        <v>96</v>
      </c>
      <c r="I7" s="86"/>
      <c r="J7" s="86"/>
      <c r="K7" s="86"/>
      <c r="L7" s="86"/>
      <c r="M7" s="86"/>
      <c r="N7" s="86"/>
      <c r="O7" s="86"/>
      <c r="P7" s="86"/>
      <c r="Q7" s="86" t="s">
        <v>261</v>
      </c>
      <c r="R7" s="86" t="s">
        <v>97</v>
      </c>
      <c r="S7" s="86" t="s">
        <v>262</v>
      </c>
      <c r="T7" s="86"/>
      <c r="U7" s="152" t="s">
        <v>263</v>
      </c>
      <c r="V7" s="86" t="s">
        <v>264</v>
      </c>
      <c r="W7" s="86" t="s">
        <v>198</v>
      </c>
      <c r="X7" s="86" t="s">
        <v>265</v>
      </c>
    </row>
    <row r="8" spans="1:24" ht="11.25" customHeight="1" x14ac:dyDescent="0.15">
      <c r="A8" s="154"/>
      <c r="B8" s="142"/>
      <c r="C8" s="142"/>
      <c r="D8" s="142"/>
      <c r="E8" s="127" t="s">
        <v>98</v>
      </c>
      <c r="F8" s="127" t="s">
        <v>98</v>
      </c>
      <c r="G8" s="127" t="s">
        <v>98</v>
      </c>
      <c r="H8" s="127" t="s">
        <v>98</v>
      </c>
      <c r="I8" s="127" t="s">
        <v>1</v>
      </c>
      <c r="J8" s="127" t="s">
        <v>98</v>
      </c>
      <c r="K8" s="127" t="s">
        <v>98</v>
      </c>
      <c r="L8" s="127" t="s">
        <v>104</v>
      </c>
      <c r="M8" s="127" t="s">
        <v>1</v>
      </c>
      <c r="N8" s="127" t="s">
        <v>105</v>
      </c>
      <c r="O8" s="127"/>
      <c r="P8" s="127" t="s">
        <v>105</v>
      </c>
      <c r="Q8" s="127" t="s">
        <v>105</v>
      </c>
      <c r="R8" s="127" t="s">
        <v>98</v>
      </c>
      <c r="S8" s="127" t="s">
        <v>98</v>
      </c>
      <c r="T8" s="127"/>
      <c r="U8" s="183" t="s">
        <v>98</v>
      </c>
      <c r="V8" s="127" t="s">
        <v>98</v>
      </c>
      <c r="W8" s="127" t="s">
        <v>98</v>
      </c>
      <c r="X8" s="127" t="s">
        <v>98</v>
      </c>
    </row>
    <row r="9" spans="1:24" ht="54" customHeight="1" x14ac:dyDescent="0.15">
      <c r="A9" s="156"/>
      <c r="B9" s="211"/>
      <c r="C9" s="156"/>
      <c r="D9" s="156"/>
      <c r="E9" s="157"/>
      <c r="F9" s="157">
        <v>0</v>
      </c>
      <c r="G9" s="214">
        <f>E9-F9</f>
        <v>0</v>
      </c>
      <c r="H9" s="157"/>
      <c r="I9" s="157"/>
      <c r="J9" s="159"/>
      <c r="K9" s="214">
        <f>ROUNDDOWN(IF(I9&gt;70,70,I9)/5,0)*215000</f>
        <v>0</v>
      </c>
      <c r="L9" s="157"/>
      <c r="M9" s="214">
        <f>IF(ROUNDDOWN(L9/40,0)&gt;30,30,ROUNDDOWN(L9/40,0))</f>
        <v>0</v>
      </c>
      <c r="N9" s="214">
        <f>IF(M9&lt;1,0,IF((1&lt;=M9)*OR(M9&lt;=4),113000,IF((5&lt;=M9)*OR(M9&lt;=9),226000,IF((10&lt;=M9)*OR(M9&lt;=14),566000,IF((15&lt;=M9)*OR(M9&lt;=19),849000,1132000+(M9-20)*45000)))))</f>
        <v>0</v>
      </c>
      <c r="O9" s="128">
        <v>0</v>
      </c>
      <c r="P9" s="215" t="str">
        <f>IF(O9=1,"300,000","0")</f>
        <v>0</v>
      </c>
      <c r="Q9" s="214">
        <f>J9+K9+N9+P9</f>
        <v>0</v>
      </c>
      <c r="R9" s="214">
        <f>MIN(H9,Q9)</f>
        <v>0</v>
      </c>
      <c r="S9" s="214">
        <f>MIN(G9,R9)</f>
        <v>0</v>
      </c>
      <c r="T9" s="216" t="str">
        <f>IF(D9&lt;=300,"1/2",IF(D9&gt;300,"1/3"))</f>
        <v>1/2</v>
      </c>
      <c r="U9" s="182"/>
      <c r="V9" s="214">
        <f>ROUNDDOWN(U9,-3)</f>
        <v>0</v>
      </c>
      <c r="W9" s="159"/>
      <c r="X9" s="214">
        <f>MIN(V9,W9)</f>
        <v>0</v>
      </c>
    </row>
    <row r="10" spans="1:24" s="80" customFormat="1" ht="20.100000000000001" customHeight="1" x14ac:dyDescent="0.15">
      <c r="A10" s="161"/>
      <c r="B10" s="162" t="s">
        <v>266</v>
      </c>
      <c r="C10" s="161"/>
      <c r="D10" s="161"/>
      <c r="G10" s="163"/>
      <c r="H10" s="163"/>
      <c r="I10" s="163"/>
      <c r="J10" s="163"/>
      <c r="K10" s="163"/>
      <c r="L10" s="163"/>
      <c r="M10" s="163"/>
      <c r="N10" s="163"/>
      <c r="O10" s="163"/>
      <c r="P10" s="163"/>
      <c r="Q10" s="163"/>
      <c r="R10" s="163"/>
      <c r="S10" s="163"/>
      <c r="T10" s="163"/>
      <c r="U10" s="163"/>
      <c r="V10" s="163"/>
      <c r="W10" s="163"/>
    </row>
    <row r="11" spans="1:24" ht="20.100000000000001" customHeight="1" x14ac:dyDescent="0.15">
      <c r="B11" s="164" t="s">
        <v>132</v>
      </c>
      <c r="V11" s="80"/>
      <c r="W11" s="80"/>
      <c r="X11" s="80"/>
    </row>
    <row r="12" spans="1:24" s="166" customFormat="1" ht="20.100000000000001" customHeight="1" x14ac:dyDescent="0.15">
      <c r="A12" s="80"/>
      <c r="B12" s="165" t="s">
        <v>267</v>
      </c>
      <c r="C12" s="80"/>
      <c r="D12" s="80"/>
      <c r="E12" s="80"/>
      <c r="F12" s="80"/>
      <c r="G12" s="80"/>
      <c r="H12" s="80"/>
      <c r="I12" s="80"/>
      <c r="J12" s="80"/>
      <c r="K12" s="80"/>
      <c r="L12" s="80"/>
      <c r="M12" s="80"/>
      <c r="N12" s="80"/>
      <c r="O12" s="80"/>
      <c r="P12" s="80"/>
      <c r="Q12" s="80"/>
      <c r="R12" s="80"/>
      <c r="S12" s="80"/>
      <c r="T12" s="80"/>
      <c r="U12" s="80"/>
      <c r="V12" s="80"/>
      <c r="W12" s="80"/>
      <c r="X12" s="80"/>
    </row>
    <row r="13" spans="1:24" s="166" customFormat="1" ht="20.100000000000001" customHeight="1" x14ac:dyDescent="0.15">
      <c r="A13" s="80"/>
      <c r="B13" s="165" t="s">
        <v>268</v>
      </c>
      <c r="C13" s="80"/>
      <c r="D13" s="80"/>
      <c r="E13" s="80"/>
      <c r="F13" s="80"/>
      <c r="G13" s="80"/>
      <c r="H13" s="80"/>
      <c r="I13" s="80"/>
      <c r="J13" s="80"/>
      <c r="K13" s="80"/>
      <c r="L13" s="80"/>
      <c r="M13" s="80"/>
      <c r="N13" s="80"/>
      <c r="O13" s="80"/>
      <c r="P13" s="80"/>
      <c r="Q13" s="80"/>
      <c r="R13" s="80"/>
      <c r="S13" s="80"/>
      <c r="T13" s="80"/>
      <c r="U13" s="80"/>
      <c r="V13" s="80"/>
      <c r="W13" s="80"/>
      <c r="X13" s="80"/>
    </row>
    <row r="14" spans="1:24" s="166" customFormat="1" ht="20.100000000000001" customHeight="1" x14ac:dyDescent="0.15">
      <c r="A14" s="80"/>
      <c r="B14" s="167" t="s">
        <v>269</v>
      </c>
      <c r="C14" s="80"/>
      <c r="D14" s="80"/>
      <c r="E14" s="80"/>
      <c r="F14" s="80"/>
      <c r="G14" s="80"/>
      <c r="H14" s="80"/>
      <c r="I14" s="80"/>
      <c r="J14" s="80"/>
      <c r="K14" s="80"/>
      <c r="L14" s="80"/>
      <c r="M14" s="80"/>
      <c r="N14" s="80"/>
      <c r="O14" s="80"/>
      <c r="P14" s="80"/>
      <c r="Q14" s="80"/>
      <c r="R14" s="80"/>
      <c r="S14" s="80"/>
      <c r="T14" s="80"/>
      <c r="U14" s="185"/>
      <c r="V14" s="80"/>
      <c r="W14" s="80"/>
      <c r="X14" s="80"/>
    </row>
    <row r="15" spans="1:24" s="166" customFormat="1" ht="20.100000000000001" customHeight="1" x14ac:dyDescent="0.15">
      <c r="A15" s="80"/>
      <c r="B15" s="165" t="s">
        <v>270</v>
      </c>
      <c r="C15" s="80"/>
      <c r="D15" s="80"/>
      <c r="E15" s="80"/>
      <c r="F15" s="80"/>
      <c r="G15" s="80"/>
      <c r="H15" s="80"/>
      <c r="I15" s="80"/>
      <c r="J15" s="80"/>
      <c r="K15" s="80"/>
      <c r="L15" s="80"/>
      <c r="M15" s="80"/>
      <c r="N15" s="80"/>
      <c r="O15" s="80"/>
      <c r="P15" s="80"/>
      <c r="Q15" s="80"/>
      <c r="R15" s="80"/>
      <c r="S15" s="80"/>
      <c r="T15" s="80"/>
      <c r="U15" s="185"/>
      <c r="V15" s="80"/>
      <c r="W15" s="80"/>
      <c r="X15" s="80"/>
    </row>
    <row r="16" spans="1:24" s="166" customFormat="1" ht="20.100000000000001" customHeight="1" x14ac:dyDescent="0.15">
      <c r="A16" s="80"/>
      <c r="B16" s="167" t="s">
        <v>271</v>
      </c>
      <c r="C16" s="80"/>
      <c r="D16" s="80"/>
      <c r="E16" s="80"/>
      <c r="F16" s="80"/>
      <c r="G16" s="80"/>
      <c r="H16" s="80"/>
      <c r="I16" s="80"/>
      <c r="J16" s="80"/>
      <c r="K16" s="80"/>
      <c r="L16" s="80"/>
      <c r="M16" s="80"/>
      <c r="N16" s="80"/>
      <c r="O16" s="80"/>
      <c r="P16" s="80"/>
      <c r="Q16" s="80"/>
      <c r="R16" s="80"/>
      <c r="S16" s="80"/>
      <c r="T16" s="80"/>
      <c r="U16" s="80"/>
      <c r="V16" s="80"/>
      <c r="W16" s="80"/>
      <c r="X16" s="80"/>
    </row>
    <row r="17" spans="1:24" ht="20.100000000000001" customHeight="1" x14ac:dyDescent="0.15">
      <c r="B17" s="168" t="s">
        <v>272</v>
      </c>
    </row>
    <row r="18" spans="1:24" ht="20.100000000000001" customHeight="1" x14ac:dyDescent="0.15">
      <c r="B18" s="168" t="s">
        <v>304</v>
      </c>
    </row>
    <row r="19" spans="1:24" ht="20.100000000000001" customHeight="1" x14ac:dyDescent="0.15">
      <c r="B19" s="168" t="s">
        <v>133</v>
      </c>
    </row>
    <row r="20" spans="1:24" ht="20.100000000000001" customHeight="1" x14ac:dyDescent="0.15">
      <c r="B20" s="168" t="s">
        <v>134</v>
      </c>
    </row>
    <row r="21" spans="1:24" ht="20.100000000000001" customHeight="1" x14ac:dyDescent="0.15">
      <c r="B21" s="168" t="s">
        <v>273</v>
      </c>
    </row>
    <row r="22" spans="1:24" ht="20.100000000000001" customHeight="1" x14ac:dyDescent="0.15">
      <c r="B22" s="168"/>
    </row>
    <row r="24" spans="1:24" ht="13.2" x14ac:dyDescent="0.15">
      <c r="A24" s="169" t="s">
        <v>274</v>
      </c>
    </row>
    <row r="25" spans="1:24" ht="15" customHeight="1" x14ac:dyDescent="0.15">
      <c r="A25" s="142"/>
      <c r="B25" s="143"/>
      <c r="C25" s="142"/>
      <c r="D25" s="142"/>
      <c r="E25" s="144"/>
      <c r="F25" s="144"/>
      <c r="G25" s="144"/>
      <c r="H25" s="144"/>
      <c r="I25" s="230" t="s">
        <v>99</v>
      </c>
      <c r="J25" s="231"/>
      <c r="K25" s="231"/>
      <c r="L25" s="231"/>
      <c r="M25" s="231"/>
      <c r="N25" s="231"/>
      <c r="O25" s="231"/>
      <c r="P25" s="231"/>
      <c r="Q25" s="232"/>
      <c r="R25" s="144"/>
      <c r="S25" s="144"/>
      <c r="T25" s="144"/>
      <c r="U25" s="145"/>
      <c r="V25" s="144"/>
      <c r="W25" s="144"/>
      <c r="X25" s="144"/>
    </row>
    <row r="26" spans="1:24" ht="15" customHeight="1" x14ac:dyDescent="0.15">
      <c r="A26" s="226" t="s">
        <v>250</v>
      </c>
      <c r="B26" s="227" t="s">
        <v>251</v>
      </c>
      <c r="C26" s="228" t="s">
        <v>100</v>
      </c>
      <c r="D26" s="228" t="s">
        <v>252</v>
      </c>
      <c r="E26" s="221" t="s">
        <v>90</v>
      </c>
      <c r="F26" s="229" t="s">
        <v>253</v>
      </c>
      <c r="G26" s="221" t="s">
        <v>91</v>
      </c>
      <c r="H26" s="222" t="s">
        <v>282</v>
      </c>
      <c r="I26" s="226" t="s">
        <v>254</v>
      </c>
      <c r="J26" s="146" t="s">
        <v>255</v>
      </c>
      <c r="K26" s="147" t="s">
        <v>22</v>
      </c>
      <c r="L26" s="233" t="s">
        <v>256</v>
      </c>
      <c r="M26" s="234"/>
      <c r="N26" s="235"/>
      <c r="O26" s="236" t="s">
        <v>241</v>
      </c>
      <c r="P26" s="237"/>
      <c r="Q26" s="238" t="s">
        <v>101</v>
      </c>
      <c r="R26" s="226" t="s">
        <v>92</v>
      </c>
      <c r="S26" s="226" t="s">
        <v>102</v>
      </c>
      <c r="T26" s="226" t="s">
        <v>257</v>
      </c>
      <c r="U26" s="240" t="s">
        <v>258</v>
      </c>
      <c r="V26" s="226" t="s">
        <v>259</v>
      </c>
      <c r="W26" s="226" t="s">
        <v>277</v>
      </c>
      <c r="X26" s="226" t="s">
        <v>285</v>
      </c>
    </row>
    <row r="27" spans="1:24" ht="15" customHeight="1" x14ac:dyDescent="0.15">
      <c r="A27" s="226"/>
      <c r="B27" s="227"/>
      <c r="C27" s="228"/>
      <c r="D27" s="228"/>
      <c r="E27" s="221"/>
      <c r="F27" s="229"/>
      <c r="G27" s="221"/>
      <c r="H27" s="223"/>
      <c r="I27" s="226"/>
      <c r="J27" s="149" t="s">
        <v>103</v>
      </c>
      <c r="K27" s="149" t="s">
        <v>103</v>
      </c>
      <c r="L27" s="148" t="s">
        <v>260</v>
      </c>
      <c r="M27" s="148" t="s">
        <v>283</v>
      </c>
      <c r="N27" s="149" t="s">
        <v>103</v>
      </c>
      <c r="O27" s="149" t="s">
        <v>284</v>
      </c>
      <c r="P27" s="149" t="s">
        <v>103</v>
      </c>
      <c r="Q27" s="239"/>
      <c r="R27" s="226"/>
      <c r="S27" s="226"/>
      <c r="T27" s="226"/>
      <c r="U27" s="240"/>
      <c r="V27" s="226"/>
      <c r="W27" s="226"/>
      <c r="X27" s="226"/>
    </row>
    <row r="28" spans="1:24" ht="15" customHeight="1" x14ac:dyDescent="0.15">
      <c r="A28" s="150"/>
      <c r="B28" s="150"/>
      <c r="C28" s="150"/>
      <c r="D28" s="150"/>
      <c r="E28" s="151" t="s">
        <v>93</v>
      </c>
      <c r="F28" s="151" t="s">
        <v>94</v>
      </c>
      <c r="G28" s="86" t="s">
        <v>95</v>
      </c>
      <c r="H28" s="151" t="s">
        <v>96</v>
      </c>
      <c r="I28" s="86"/>
      <c r="J28" s="86"/>
      <c r="K28" s="86"/>
      <c r="L28" s="86"/>
      <c r="M28" s="86"/>
      <c r="N28" s="86"/>
      <c r="O28" s="86"/>
      <c r="P28" s="86"/>
      <c r="Q28" s="86" t="s">
        <v>261</v>
      </c>
      <c r="R28" s="86" t="s">
        <v>97</v>
      </c>
      <c r="S28" s="86" t="s">
        <v>262</v>
      </c>
      <c r="T28" s="86"/>
      <c r="U28" s="152" t="s">
        <v>263</v>
      </c>
      <c r="V28" s="86" t="s">
        <v>264</v>
      </c>
      <c r="W28" s="86" t="s">
        <v>198</v>
      </c>
      <c r="X28" s="86" t="s">
        <v>265</v>
      </c>
    </row>
    <row r="29" spans="1:24" ht="15" customHeight="1" x14ac:dyDescent="0.15">
      <c r="A29" s="154"/>
      <c r="B29" s="142"/>
      <c r="C29" s="142"/>
      <c r="D29" s="142"/>
      <c r="E29" s="127" t="s">
        <v>98</v>
      </c>
      <c r="F29" s="127" t="s">
        <v>98</v>
      </c>
      <c r="G29" s="127" t="s">
        <v>98</v>
      </c>
      <c r="H29" s="127" t="s">
        <v>98</v>
      </c>
      <c r="I29" s="127" t="s">
        <v>1</v>
      </c>
      <c r="J29" s="127" t="s">
        <v>98</v>
      </c>
      <c r="K29" s="127" t="s">
        <v>98</v>
      </c>
      <c r="L29" s="127" t="s">
        <v>104</v>
      </c>
      <c r="M29" s="127" t="s">
        <v>1</v>
      </c>
      <c r="N29" s="127" t="s">
        <v>105</v>
      </c>
      <c r="O29" s="127" t="s">
        <v>1</v>
      </c>
      <c r="P29" s="170" t="s">
        <v>105</v>
      </c>
      <c r="Q29" s="127" t="s">
        <v>105</v>
      </c>
      <c r="R29" s="127" t="s">
        <v>98</v>
      </c>
      <c r="S29" s="127" t="s">
        <v>98</v>
      </c>
      <c r="T29" s="170"/>
      <c r="U29" s="155" t="s">
        <v>98</v>
      </c>
      <c r="V29" s="127" t="s">
        <v>98</v>
      </c>
      <c r="W29" s="184" t="s">
        <v>98</v>
      </c>
      <c r="X29" s="184" t="s">
        <v>98</v>
      </c>
    </row>
    <row r="30" spans="1:24" ht="54" customHeight="1" x14ac:dyDescent="0.15">
      <c r="A30" s="171" t="s">
        <v>2</v>
      </c>
      <c r="B30" s="171" t="s">
        <v>275</v>
      </c>
      <c r="C30" s="171" t="s">
        <v>218</v>
      </c>
      <c r="D30" s="171">
        <v>250</v>
      </c>
      <c r="E30" s="172">
        <v>9076000</v>
      </c>
      <c r="F30" s="172">
        <v>0</v>
      </c>
      <c r="G30" s="173">
        <f>E30-F30</f>
        <v>9076000</v>
      </c>
      <c r="H30" s="172">
        <v>9076000</v>
      </c>
      <c r="I30" s="172">
        <v>12</v>
      </c>
      <c r="J30" s="160">
        <v>922000</v>
      </c>
      <c r="K30" s="173">
        <f>ROUNDDOWN(IF(I30&gt;70,70,I30)/5,0)*215000</f>
        <v>430000</v>
      </c>
      <c r="L30" s="172">
        <v>100</v>
      </c>
      <c r="M30" s="173">
        <f>IF(ROUNDDOWN(L30/40,0)&gt;30,30,ROUNDDOWN(L30/40,0))</f>
        <v>2</v>
      </c>
      <c r="N30" s="173">
        <f>IF(M30&lt;1,0,IF((1&lt;=M30)*OR(M30&lt;=4),113000,IF((5&lt;=M30)*OR(M30&lt;=9),226000,IF((10&lt;=M30)*OR(M30&lt;=14),566000,IF((15&lt;=M30)*OR(M30&lt;=19),849000,1132000+(M30-20)*45000)))))</f>
        <v>113000</v>
      </c>
      <c r="O30" s="160">
        <v>1</v>
      </c>
      <c r="P30" s="174" t="str">
        <f>IF(O30=1,"300,000","0")</f>
        <v>300,000</v>
      </c>
      <c r="Q30" s="173">
        <f>J30+K30+N30+P30</f>
        <v>1765000</v>
      </c>
      <c r="R30" s="173">
        <f>MIN(H30,Q30)</f>
        <v>1765000</v>
      </c>
      <c r="S30" s="173">
        <f>MIN(G30,R30)</f>
        <v>1765000</v>
      </c>
      <c r="T30" s="175" t="str">
        <f>IF(D30&lt;=300,"1/2",IF(D30&gt;300,"1/3"))</f>
        <v>1/2</v>
      </c>
      <c r="U30" s="160">
        <f>S30/2</f>
        <v>882500</v>
      </c>
      <c r="V30" s="173">
        <f>ROUNDDOWN(U30,-3)</f>
        <v>882000</v>
      </c>
      <c r="W30" s="159">
        <v>882000</v>
      </c>
      <c r="X30" s="158">
        <f>MIN(V30,W30)</f>
        <v>882000</v>
      </c>
    </row>
    <row r="54" spans="1:15" x14ac:dyDescent="0.15">
      <c r="A54" s="80" t="s">
        <v>276</v>
      </c>
      <c r="B54" s="176"/>
      <c r="C54" s="80" t="s">
        <v>276</v>
      </c>
      <c r="D54" s="80"/>
      <c r="J54" s="110" t="s">
        <v>276</v>
      </c>
    </row>
    <row r="55" spans="1:15" x14ac:dyDescent="0.15">
      <c r="A55" s="81" t="s">
        <v>2</v>
      </c>
      <c r="B55" s="177"/>
      <c r="C55" s="82" t="s">
        <v>206</v>
      </c>
      <c r="D55" s="178">
        <v>300</v>
      </c>
      <c r="J55" s="111">
        <v>440000</v>
      </c>
      <c r="O55" s="110">
        <v>0</v>
      </c>
    </row>
    <row r="56" spans="1:15" x14ac:dyDescent="0.15">
      <c r="A56" s="81" t="s">
        <v>150</v>
      </c>
      <c r="B56" s="177"/>
      <c r="C56" s="82" t="s">
        <v>207</v>
      </c>
      <c r="D56" s="178"/>
      <c r="J56" s="111">
        <v>586000</v>
      </c>
      <c r="O56" s="110">
        <v>1</v>
      </c>
    </row>
    <row r="57" spans="1:15" x14ac:dyDescent="0.15">
      <c r="A57" s="81" t="s">
        <v>156</v>
      </c>
      <c r="B57" s="177"/>
      <c r="C57" s="82" t="s">
        <v>208</v>
      </c>
      <c r="D57" s="178"/>
      <c r="J57" s="111">
        <v>630000</v>
      </c>
    </row>
    <row r="58" spans="1:15" x14ac:dyDescent="0.15">
      <c r="A58" s="80"/>
      <c r="B58" s="177"/>
      <c r="C58" s="82" t="s">
        <v>209</v>
      </c>
      <c r="D58" s="178"/>
      <c r="J58" s="111">
        <v>776000</v>
      </c>
    </row>
    <row r="59" spans="1:15" x14ac:dyDescent="0.15">
      <c r="A59" s="80"/>
      <c r="B59" s="177"/>
      <c r="C59" s="82" t="s">
        <v>210</v>
      </c>
      <c r="D59" s="178"/>
      <c r="J59" s="111">
        <v>922000</v>
      </c>
    </row>
    <row r="60" spans="1:15" x14ac:dyDescent="0.15">
      <c r="A60" s="181"/>
      <c r="B60" s="176"/>
      <c r="C60" s="83" t="s">
        <v>211</v>
      </c>
      <c r="D60" s="179"/>
      <c r="J60" s="180"/>
    </row>
    <row r="61" spans="1:15" x14ac:dyDescent="0.15">
      <c r="A61" s="181"/>
      <c r="B61" s="176"/>
      <c r="C61" s="82" t="s">
        <v>212</v>
      </c>
      <c r="D61" s="178"/>
    </row>
    <row r="62" spans="1:15" x14ac:dyDescent="0.15">
      <c r="A62" s="181"/>
      <c r="B62" s="176"/>
      <c r="C62" s="83" t="s">
        <v>213</v>
      </c>
      <c r="D62" s="179"/>
    </row>
    <row r="63" spans="1:15" x14ac:dyDescent="0.15">
      <c r="A63" s="181"/>
      <c r="C63" s="82" t="s">
        <v>214</v>
      </c>
      <c r="D63" s="178"/>
    </row>
    <row r="64" spans="1:15" x14ac:dyDescent="0.15">
      <c r="C64" s="82" t="s">
        <v>215</v>
      </c>
      <c r="D64" s="178"/>
    </row>
    <row r="65" spans="3:4" x14ac:dyDescent="0.15">
      <c r="C65" s="82" t="s">
        <v>216</v>
      </c>
      <c r="D65" s="178"/>
    </row>
    <row r="66" spans="3:4" x14ac:dyDescent="0.15">
      <c r="C66" s="82" t="s">
        <v>217</v>
      </c>
      <c r="D66" s="178"/>
    </row>
    <row r="67" spans="3:4" x14ac:dyDescent="0.15">
      <c r="C67" s="82" t="s">
        <v>218</v>
      </c>
      <c r="D67" s="178"/>
    </row>
    <row r="68" spans="3:4" x14ac:dyDescent="0.15">
      <c r="C68" s="82" t="s">
        <v>219</v>
      </c>
      <c r="D68" s="178"/>
    </row>
    <row r="69" spans="3:4" x14ac:dyDescent="0.15">
      <c r="C69" s="82" t="s">
        <v>220</v>
      </c>
      <c r="D69" s="178"/>
    </row>
    <row r="70" spans="3:4" x14ac:dyDescent="0.15">
      <c r="C70" s="82" t="s">
        <v>221</v>
      </c>
      <c r="D70" s="178"/>
    </row>
    <row r="71" spans="3:4" x14ac:dyDescent="0.15">
      <c r="C71" s="82" t="s">
        <v>222</v>
      </c>
      <c r="D71" s="178"/>
    </row>
    <row r="72" spans="3:4" x14ac:dyDescent="0.15">
      <c r="C72" s="82" t="s">
        <v>223</v>
      </c>
      <c r="D72" s="178"/>
    </row>
  </sheetData>
  <mergeCells count="42">
    <mergeCell ref="W5:W6"/>
    <mergeCell ref="I25:Q25"/>
    <mergeCell ref="U26:U27"/>
    <mergeCell ref="V26:V27"/>
    <mergeCell ref="W26:W27"/>
    <mergeCell ref="I5:I6"/>
    <mergeCell ref="L5:N5"/>
    <mergeCell ref="O5:P5"/>
    <mergeCell ref="Q5:Q6"/>
    <mergeCell ref="R5:R6"/>
    <mergeCell ref="X5:X6"/>
    <mergeCell ref="X26:X27"/>
    <mergeCell ref="A26:A27"/>
    <mergeCell ref="B26:B27"/>
    <mergeCell ref="C26:C27"/>
    <mergeCell ref="D26:D27"/>
    <mergeCell ref="E26:E27"/>
    <mergeCell ref="F26:F27"/>
    <mergeCell ref="I26:I27"/>
    <mergeCell ref="S5:S6"/>
    <mergeCell ref="T5:T6"/>
    <mergeCell ref="U5:U6"/>
    <mergeCell ref="T26:T27"/>
    <mergeCell ref="R26:R27"/>
    <mergeCell ref="S26:S27"/>
    <mergeCell ref="H5:H6"/>
    <mergeCell ref="G26:G27"/>
    <mergeCell ref="H26:H27"/>
    <mergeCell ref="A2:V2"/>
    <mergeCell ref="R3:V3"/>
    <mergeCell ref="A5:A6"/>
    <mergeCell ref="B5:B6"/>
    <mergeCell ref="C5:C6"/>
    <mergeCell ref="D5:D6"/>
    <mergeCell ref="E5:E6"/>
    <mergeCell ref="F5:F6"/>
    <mergeCell ref="G5:G6"/>
    <mergeCell ref="I4:Q4"/>
    <mergeCell ref="L26:N26"/>
    <mergeCell ref="O26:P26"/>
    <mergeCell ref="Q26:Q27"/>
    <mergeCell ref="V5:V6"/>
  </mergeCells>
  <phoneticPr fontId="21"/>
  <dataValidations count="6">
    <dataValidation type="whole" operator="greaterThan" allowBlank="1" showInputMessage="1" showErrorMessage="1" sqref="I30 I9" xr:uid="{00000000-0002-0000-0000-000000000000}">
      <formula1>0</formula1>
    </dataValidation>
    <dataValidation type="list" allowBlank="1" showInputMessage="1" showErrorMessage="1" sqref="O9" xr:uid="{00000000-0002-0000-0000-000001000000}">
      <formula1>$O$55:$O$56</formula1>
    </dataValidation>
    <dataValidation type="list" allowBlank="1" showInputMessage="1" showErrorMessage="1" sqref="C9 C30" xr:uid="{00000000-0002-0000-0000-000002000000}">
      <formula1>$C$55:$C$72</formula1>
    </dataValidation>
    <dataValidation type="list" allowBlank="1" showInputMessage="1" showErrorMessage="1" sqref="J9" xr:uid="{00000000-0002-0000-0000-000003000000}">
      <formula1>$J$55:$J$59</formula1>
    </dataValidation>
    <dataValidation type="list" allowBlank="1" showInputMessage="1" showErrorMessage="1" sqref="A9" xr:uid="{00000000-0002-0000-0000-000004000000}">
      <formula1>$A$55:$A$56</formula1>
    </dataValidation>
    <dataValidation type="list" allowBlank="1" showInputMessage="1" showErrorMessage="1" sqref="A30" xr:uid="{00000000-0002-0000-0000-000005000000}">
      <formula1>$A$55:$A$57</formula1>
    </dataValidation>
  </dataValidations>
  <printOptions horizontalCentered="1"/>
  <pageMargins left="0.19685039370078741" right="0.19685039370078741" top="0.74803149606299213" bottom="0.19685039370078741" header="0.19685039370078741" footer="0.19685039370078741"/>
  <pageSetup paperSize="9" scale="60" fitToHeight="0" orientation="landscape" cellComments="asDisplayed" r:id="rId1"/>
  <headerFooter alignWithMargins="0"/>
  <colBreaks count="1" manualBreakCount="1">
    <brk id="24" max="41"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2"/>
  <sheetViews>
    <sheetView workbookViewId="0"/>
  </sheetViews>
  <sheetFormatPr defaultColWidth="9" defaultRowHeight="13.2" x14ac:dyDescent="0.2"/>
  <cols>
    <col min="1" max="1" width="5.21875" style="6" customWidth="1"/>
    <col min="2" max="2" width="54" style="6" customWidth="1"/>
    <col min="3" max="3" width="15.44140625" style="6" customWidth="1"/>
    <col min="4" max="16384" width="9" style="6"/>
  </cols>
  <sheetData>
    <row r="1" spans="1:3" x14ac:dyDescent="0.2">
      <c r="A1" s="14" t="s">
        <v>192</v>
      </c>
      <c r="B1" s="14"/>
      <c r="C1" s="14"/>
    </row>
    <row r="2" spans="1:3" x14ac:dyDescent="0.2">
      <c r="A2" s="14"/>
      <c r="B2" s="14"/>
      <c r="C2" s="14"/>
    </row>
    <row r="3" spans="1:3" x14ac:dyDescent="0.2">
      <c r="A3" s="14"/>
      <c r="B3" s="14"/>
      <c r="C3" s="14"/>
    </row>
    <row r="4" spans="1:3" ht="27" customHeight="1" x14ac:dyDescent="0.2">
      <c r="A4" s="388" t="s">
        <v>193</v>
      </c>
      <c r="B4" s="388"/>
      <c r="C4" s="388"/>
    </row>
    <row r="5" spans="1:3" ht="13.5" customHeight="1" x14ac:dyDescent="0.2">
      <c r="A5" s="72"/>
      <c r="B5" s="72"/>
      <c r="C5" s="72"/>
    </row>
    <row r="6" spans="1:3" ht="13.5" customHeight="1" thickBot="1" x14ac:dyDescent="0.25">
      <c r="A6" s="72"/>
      <c r="B6" s="72"/>
      <c r="C6" s="72"/>
    </row>
    <row r="7" spans="1:3" ht="27" customHeight="1" thickBot="1" x14ac:dyDescent="0.25">
      <c r="A7" s="71" t="s">
        <v>49</v>
      </c>
      <c r="B7" s="389" t="s">
        <v>194</v>
      </c>
      <c r="C7" s="390"/>
    </row>
    <row r="8" spans="1:3" ht="27" customHeight="1" thickTop="1" x14ac:dyDescent="0.2">
      <c r="A8" s="73">
        <v>1</v>
      </c>
      <c r="B8" s="391" t="s">
        <v>149</v>
      </c>
      <c r="C8" s="392"/>
    </row>
    <row r="9" spans="1:3" ht="27" customHeight="1" x14ac:dyDescent="0.2">
      <c r="A9" s="53">
        <v>2</v>
      </c>
      <c r="B9" s="384" t="s">
        <v>152</v>
      </c>
      <c r="C9" s="385"/>
    </row>
    <row r="10" spans="1:3" ht="27" customHeight="1" x14ac:dyDescent="0.2">
      <c r="A10" s="64">
        <v>3</v>
      </c>
      <c r="B10" s="384" t="s">
        <v>155</v>
      </c>
      <c r="C10" s="385"/>
    </row>
    <row r="11" spans="1:3" ht="27" customHeight="1" x14ac:dyDescent="0.2">
      <c r="A11" s="64">
        <v>4</v>
      </c>
      <c r="B11" s="384" t="s">
        <v>157</v>
      </c>
      <c r="C11" s="385"/>
    </row>
    <row r="12" spans="1:3" ht="27" customHeight="1" x14ac:dyDescent="0.2">
      <c r="A12" s="64">
        <v>5</v>
      </c>
      <c r="B12" s="384" t="s">
        <v>160</v>
      </c>
      <c r="C12" s="385"/>
    </row>
    <row r="13" spans="1:3" ht="27" customHeight="1" thickBot="1" x14ac:dyDescent="0.25">
      <c r="A13" s="50">
        <v>6</v>
      </c>
      <c r="B13" s="386" t="s">
        <v>24</v>
      </c>
      <c r="C13" s="387"/>
    </row>
    <row r="14" spans="1:3" ht="27" customHeight="1" x14ac:dyDescent="0.2">
      <c r="A14" s="74"/>
      <c r="B14" s="75"/>
      <c r="C14" s="75"/>
    </row>
    <row r="15" spans="1:3" ht="27" customHeight="1" x14ac:dyDescent="0.2">
      <c r="A15" s="74"/>
      <c r="B15" s="75"/>
      <c r="C15" s="75"/>
    </row>
    <row r="16" spans="1:3" ht="27" customHeight="1" x14ac:dyDescent="0.2">
      <c r="A16" s="74"/>
      <c r="B16" s="75"/>
      <c r="C16" s="75"/>
    </row>
    <row r="17" spans="1:3" ht="27" customHeight="1" x14ac:dyDescent="0.2">
      <c r="A17" s="74"/>
      <c r="B17" s="75"/>
      <c r="C17" s="75"/>
    </row>
    <row r="18" spans="1:3" ht="27" customHeight="1" x14ac:dyDescent="0.2">
      <c r="A18" s="74"/>
      <c r="B18" s="75"/>
      <c r="C18" s="75"/>
    </row>
    <row r="19" spans="1:3" ht="27" customHeight="1" x14ac:dyDescent="0.2">
      <c r="A19" s="74"/>
      <c r="B19" s="75"/>
      <c r="C19" s="75"/>
    </row>
    <row r="20" spans="1:3" ht="27" customHeight="1" x14ac:dyDescent="0.2">
      <c r="A20" s="74"/>
      <c r="B20" s="75"/>
      <c r="C20" s="75"/>
    </row>
    <row r="21" spans="1:3" ht="27" customHeight="1" x14ac:dyDescent="0.2">
      <c r="A21" s="74"/>
      <c r="B21" s="75"/>
      <c r="C21" s="75"/>
    </row>
    <row r="22" spans="1:3" ht="27" customHeight="1" x14ac:dyDescent="0.2">
      <c r="A22" s="74"/>
      <c r="B22" s="75"/>
      <c r="C22" s="75"/>
    </row>
  </sheetData>
  <mergeCells count="8">
    <mergeCell ref="B10:C10"/>
    <mergeCell ref="B11:C11"/>
    <mergeCell ref="B12:C12"/>
    <mergeCell ref="B13:C13"/>
    <mergeCell ref="A4:C4"/>
    <mergeCell ref="B7:C7"/>
    <mergeCell ref="B8:C8"/>
    <mergeCell ref="B9:C9"/>
  </mergeCells>
  <phoneticPr fontId="2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67"/>
  <sheetViews>
    <sheetView showZeros="0" view="pageBreakPreview" topLeftCell="A13" zoomScale="70" zoomScaleNormal="70" zoomScaleSheetLayoutView="70" workbookViewId="0">
      <selection activeCell="J31" sqref="J31"/>
    </sheetView>
  </sheetViews>
  <sheetFormatPr defaultColWidth="9" defaultRowHeight="13.2" x14ac:dyDescent="0.2"/>
  <cols>
    <col min="1" max="1" width="7.21875" style="1" customWidth="1"/>
    <col min="2" max="2" width="18.6640625" style="1" customWidth="1"/>
    <col min="3" max="3" width="6.109375" style="1" customWidth="1"/>
    <col min="4" max="5" width="6.44140625" style="1" customWidth="1"/>
    <col min="6" max="6" width="6.77734375" style="1" customWidth="1"/>
    <col min="7" max="10" width="5.21875" style="1" customWidth="1"/>
    <col min="11" max="11" width="6.33203125" style="1" customWidth="1"/>
    <col min="12" max="13" width="6.109375" style="1" customWidth="1"/>
    <col min="14" max="14" width="6.33203125" style="1" customWidth="1"/>
    <col min="15" max="15" width="6.109375" style="1" customWidth="1"/>
    <col min="16" max="16" width="7.109375" style="1" customWidth="1"/>
    <col min="17" max="20" width="4.44140625" style="1" customWidth="1"/>
    <col min="21" max="21" width="5.44140625" style="1" customWidth="1"/>
    <col min="22" max="22" width="4.6640625" style="1" customWidth="1"/>
    <col min="23" max="23" width="5.88671875" style="1" customWidth="1"/>
    <col min="24" max="24" width="5.77734375" style="1" customWidth="1"/>
    <col min="25" max="25" width="6" style="1" customWidth="1"/>
    <col min="26" max="31" width="4.44140625" style="1" customWidth="1"/>
    <col min="32" max="32" width="7.6640625" style="1" customWidth="1"/>
    <col min="33" max="33" width="7.21875" style="1" customWidth="1"/>
    <col min="34" max="34" width="4.6640625" style="1" bestFit="1" customWidth="1"/>
    <col min="35" max="35" width="4.6640625" style="1" customWidth="1"/>
    <col min="36" max="36" width="9" style="1"/>
    <col min="37" max="37" width="4" style="1" bestFit="1" customWidth="1"/>
    <col min="38" max="38" width="9" style="1"/>
    <col min="39" max="39" width="4" style="1" bestFit="1" customWidth="1"/>
    <col min="40" max="16384" width="9" style="1"/>
  </cols>
  <sheetData>
    <row r="1" spans="1:37" x14ac:dyDescent="0.2">
      <c r="A1" s="7" t="s">
        <v>106</v>
      </c>
    </row>
    <row r="2" spans="1:37" ht="20.25" customHeight="1" x14ac:dyDescent="0.2">
      <c r="A2" s="251" t="s">
        <v>228</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row>
    <row r="3" spans="1:37" ht="13.8" thickBot="1" x14ac:dyDescent="0.25"/>
    <row r="4" spans="1:37" ht="13.5" customHeight="1" x14ac:dyDescent="0.2">
      <c r="A4" s="258" t="s">
        <v>176</v>
      </c>
      <c r="B4" s="282" t="s">
        <v>130</v>
      </c>
      <c r="C4" s="284" t="s">
        <v>26</v>
      </c>
      <c r="D4" s="286" t="s">
        <v>27</v>
      </c>
      <c r="E4" s="284" t="s">
        <v>28</v>
      </c>
      <c r="F4" s="308" t="s">
        <v>131</v>
      </c>
      <c r="G4" s="297" t="s">
        <v>195</v>
      </c>
      <c r="H4" s="275" t="s">
        <v>196</v>
      </c>
      <c r="I4" s="297" t="s">
        <v>197</v>
      </c>
      <c r="J4" s="275" t="s">
        <v>196</v>
      </c>
      <c r="K4" s="255" t="s">
        <v>200</v>
      </c>
      <c r="L4" s="255" t="s">
        <v>201</v>
      </c>
      <c r="M4" s="255" t="s">
        <v>202</v>
      </c>
      <c r="N4" s="255" t="s">
        <v>203</v>
      </c>
      <c r="O4" s="255" t="s">
        <v>204</v>
      </c>
      <c r="P4" s="255" t="s">
        <v>205</v>
      </c>
      <c r="Q4" s="253" t="s">
        <v>29</v>
      </c>
      <c r="R4" s="253"/>
      <c r="S4" s="253"/>
      <c r="T4" s="253"/>
      <c r="U4" s="253"/>
      <c r="V4" s="253"/>
      <c r="W4" s="269" t="s">
        <v>30</v>
      </c>
      <c r="X4" s="269" t="s">
        <v>31</v>
      </c>
      <c r="Y4" s="266" t="s">
        <v>137</v>
      </c>
      <c r="Z4" s="252" t="s">
        <v>32</v>
      </c>
      <c r="AA4" s="253"/>
      <c r="AB4" s="253"/>
      <c r="AC4" s="253"/>
      <c r="AD4" s="253"/>
      <c r="AE4" s="253"/>
      <c r="AF4" s="253"/>
      <c r="AG4" s="253"/>
      <c r="AH4" s="253"/>
      <c r="AI4" s="253"/>
      <c r="AJ4" s="254"/>
      <c r="AK4" s="241" t="s">
        <v>23</v>
      </c>
    </row>
    <row r="5" spans="1:37" ht="25.5" customHeight="1" x14ac:dyDescent="0.2">
      <c r="A5" s="259"/>
      <c r="B5" s="283"/>
      <c r="C5" s="285"/>
      <c r="D5" s="279"/>
      <c r="E5" s="285"/>
      <c r="F5" s="309"/>
      <c r="G5" s="298"/>
      <c r="H5" s="276"/>
      <c r="I5" s="298"/>
      <c r="J5" s="276"/>
      <c r="K5" s="256"/>
      <c r="L5" s="256"/>
      <c r="M5" s="256"/>
      <c r="N5" s="256"/>
      <c r="O5" s="256"/>
      <c r="P5" s="256"/>
      <c r="Q5" s="278"/>
      <c r="R5" s="278"/>
      <c r="S5" s="278"/>
      <c r="T5" s="278"/>
      <c r="U5" s="278"/>
      <c r="V5" s="278"/>
      <c r="W5" s="270"/>
      <c r="X5" s="270"/>
      <c r="Y5" s="267"/>
      <c r="Z5" s="244" t="s">
        <v>36</v>
      </c>
      <c r="AA5" s="247" t="s">
        <v>138</v>
      </c>
      <c r="AB5" s="250" t="s">
        <v>139</v>
      </c>
      <c r="AC5" s="250"/>
      <c r="AD5" s="250"/>
      <c r="AE5" s="250"/>
      <c r="AF5" s="250"/>
      <c r="AG5" s="250"/>
      <c r="AH5" s="247" t="s">
        <v>37</v>
      </c>
      <c r="AI5" s="247" t="s">
        <v>140</v>
      </c>
      <c r="AJ5" s="272" t="s">
        <v>38</v>
      </c>
      <c r="AK5" s="242"/>
    </row>
    <row r="6" spans="1:37" ht="30.75" customHeight="1" x14ac:dyDescent="0.2">
      <c r="A6" s="259"/>
      <c r="B6" s="283"/>
      <c r="C6" s="285"/>
      <c r="D6" s="279"/>
      <c r="E6" s="285"/>
      <c r="F6" s="309"/>
      <c r="G6" s="298"/>
      <c r="H6" s="276"/>
      <c r="I6" s="298"/>
      <c r="J6" s="276"/>
      <c r="K6" s="256"/>
      <c r="L6" s="256"/>
      <c r="M6" s="256"/>
      <c r="N6" s="256"/>
      <c r="O6" s="256"/>
      <c r="P6" s="256"/>
      <c r="Q6" s="279" t="s">
        <v>33</v>
      </c>
      <c r="R6" s="279"/>
      <c r="S6" s="279" t="s">
        <v>34</v>
      </c>
      <c r="T6" s="279"/>
      <c r="U6" s="279" t="s">
        <v>35</v>
      </c>
      <c r="V6" s="279"/>
      <c r="W6" s="270"/>
      <c r="X6" s="270"/>
      <c r="Y6" s="267"/>
      <c r="Z6" s="245"/>
      <c r="AA6" s="248"/>
      <c r="AB6" s="247" t="s">
        <v>135</v>
      </c>
      <c r="AC6" s="247" t="s">
        <v>141</v>
      </c>
      <c r="AD6" s="247" t="s">
        <v>142</v>
      </c>
      <c r="AE6" s="247" t="s">
        <v>136</v>
      </c>
      <c r="AF6" s="280" t="s">
        <v>143</v>
      </c>
      <c r="AG6" s="247" t="s">
        <v>144</v>
      </c>
      <c r="AH6" s="248"/>
      <c r="AI6" s="248"/>
      <c r="AJ6" s="273"/>
      <c r="AK6" s="242"/>
    </row>
    <row r="7" spans="1:37" ht="27" customHeight="1" x14ac:dyDescent="0.2">
      <c r="A7" s="259"/>
      <c r="B7" s="283"/>
      <c r="C7" s="285"/>
      <c r="D7" s="279"/>
      <c r="E7" s="285"/>
      <c r="F7" s="309"/>
      <c r="G7" s="299"/>
      <c r="H7" s="277"/>
      <c r="I7" s="299"/>
      <c r="J7" s="277"/>
      <c r="K7" s="257"/>
      <c r="L7" s="257"/>
      <c r="M7" s="257"/>
      <c r="N7" s="257"/>
      <c r="O7" s="257"/>
      <c r="P7" s="257"/>
      <c r="Q7" s="34" t="s">
        <v>39</v>
      </c>
      <c r="R7" s="34" t="s">
        <v>40</v>
      </c>
      <c r="S7" s="34" t="s">
        <v>39</v>
      </c>
      <c r="T7" s="34" t="s">
        <v>40</v>
      </c>
      <c r="U7" s="34" t="s">
        <v>39</v>
      </c>
      <c r="V7" s="34" t="s">
        <v>40</v>
      </c>
      <c r="W7" s="271"/>
      <c r="X7" s="271"/>
      <c r="Y7" s="268"/>
      <c r="Z7" s="246"/>
      <c r="AA7" s="249"/>
      <c r="AB7" s="249"/>
      <c r="AC7" s="249"/>
      <c r="AD7" s="249"/>
      <c r="AE7" s="249"/>
      <c r="AF7" s="281"/>
      <c r="AG7" s="249"/>
      <c r="AH7" s="249"/>
      <c r="AI7" s="249"/>
      <c r="AJ7" s="274"/>
      <c r="AK7" s="243"/>
    </row>
    <row r="8" spans="1:37" ht="15.75" customHeight="1" x14ac:dyDescent="0.2">
      <c r="A8" s="44"/>
      <c r="B8" s="31"/>
      <c r="C8" s="31"/>
      <c r="D8" s="32" t="s">
        <v>41</v>
      </c>
      <c r="E8" s="32" t="s">
        <v>1</v>
      </c>
      <c r="F8" s="32" t="s">
        <v>1</v>
      </c>
      <c r="G8" s="76" t="s">
        <v>1</v>
      </c>
      <c r="H8" s="77" t="s">
        <v>1</v>
      </c>
      <c r="I8" s="76" t="s">
        <v>1</v>
      </c>
      <c r="J8" s="77" t="s">
        <v>1</v>
      </c>
      <c r="K8" s="32" t="s">
        <v>145</v>
      </c>
      <c r="L8" s="32" t="s">
        <v>145</v>
      </c>
      <c r="M8" s="32" t="s">
        <v>145</v>
      </c>
      <c r="N8" s="32" t="s">
        <v>145</v>
      </c>
      <c r="O8" s="32" t="s">
        <v>145</v>
      </c>
      <c r="P8" s="32" t="s">
        <v>145</v>
      </c>
      <c r="Q8" s="32" t="s">
        <v>1</v>
      </c>
      <c r="R8" s="32" t="s">
        <v>1</v>
      </c>
      <c r="S8" s="32" t="s">
        <v>1</v>
      </c>
      <c r="T8" s="32" t="s">
        <v>1</v>
      </c>
      <c r="U8" s="32" t="s">
        <v>1</v>
      </c>
      <c r="V8" s="32" t="s">
        <v>1</v>
      </c>
      <c r="W8" s="32"/>
      <c r="X8" s="32"/>
      <c r="Y8" s="32"/>
      <c r="Z8" s="37" t="s">
        <v>1</v>
      </c>
      <c r="AA8" s="32" t="s">
        <v>1</v>
      </c>
      <c r="AB8" s="32" t="s">
        <v>146</v>
      </c>
      <c r="AC8" s="32" t="s">
        <v>146</v>
      </c>
      <c r="AD8" s="32" t="s">
        <v>146</v>
      </c>
      <c r="AE8" s="32" t="s">
        <v>146</v>
      </c>
      <c r="AF8" s="32" t="s">
        <v>146</v>
      </c>
      <c r="AG8" s="32" t="s">
        <v>146</v>
      </c>
      <c r="AH8" s="32" t="s">
        <v>42</v>
      </c>
      <c r="AI8" s="32" t="s">
        <v>43</v>
      </c>
      <c r="AJ8" s="40"/>
      <c r="AK8" s="42"/>
    </row>
    <row r="9" spans="1:37" ht="48" customHeight="1" thickBot="1" x14ac:dyDescent="0.25">
      <c r="A9" s="45"/>
      <c r="B9" s="205">
        <f>別紙１!B9</f>
        <v>0</v>
      </c>
      <c r="C9" s="46"/>
      <c r="D9" s="39"/>
      <c r="E9" s="39"/>
      <c r="F9" s="39"/>
      <c r="G9" s="78"/>
      <c r="H9" s="79"/>
      <c r="I9" s="78"/>
      <c r="J9" s="79"/>
      <c r="K9" s="85"/>
      <c r="L9" s="85"/>
      <c r="M9" s="85"/>
      <c r="N9" s="85"/>
      <c r="O9" s="85"/>
      <c r="P9" s="85"/>
      <c r="Q9" s="39"/>
      <c r="R9" s="39"/>
      <c r="S9" s="39"/>
      <c r="T9" s="39"/>
      <c r="U9" s="39"/>
      <c r="V9" s="39"/>
      <c r="W9" s="47"/>
      <c r="X9" s="47"/>
      <c r="Y9" s="47"/>
      <c r="Z9" s="38"/>
      <c r="AA9" s="39"/>
      <c r="AB9" s="39"/>
      <c r="AC9" s="39"/>
      <c r="AD9" s="39"/>
      <c r="AE9" s="39"/>
      <c r="AF9" s="39"/>
      <c r="AG9" s="39"/>
      <c r="AH9" s="39"/>
      <c r="AI9" s="39"/>
      <c r="AJ9" s="41"/>
      <c r="AK9" s="43"/>
    </row>
    <row r="10" spans="1:37" ht="13.5" customHeight="1" x14ac:dyDescent="0.2">
      <c r="A10" s="89"/>
      <c r="B10" s="89"/>
      <c r="C10" s="89"/>
      <c r="D10" s="90"/>
      <c r="E10" s="90"/>
      <c r="F10" s="90"/>
      <c r="G10" s="90"/>
      <c r="H10" s="90"/>
      <c r="I10" s="90"/>
      <c r="J10" s="90"/>
      <c r="K10" s="91"/>
      <c r="L10" s="91"/>
      <c r="M10" s="91"/>
      <c r="N10" s="91"/>
      <c r="O10" s="91"/>
      <c r="P10" s="91"/>
      <c r="Q10" s="90"/>
      <c r="R10" s="90"/>
      <c r="S10" s="90"/>
      <c r="T10" s="90"/>
      <c r="U10" s="90"/>
      <c r="V10" s="90"/>
      <c r="W10" s="92"/>
      <c r="X10" s="92"/>
      <c r="Y10" s="92"/>
      <c r="Z10" s="252" t="s">
        <v>242</v>
      </c>
      <c r="AA10" s="253"/>
      <c r="AB10" s="253"/>
      <c r="AC10" s="253"/>
      <c r="AD10" s="253"/>
      <c r="AE10" s="253"/>
      <c r="AF10" s="253"/>
      <c r="AG10" s="253"/>
      <c r="AH10" s="253"/>
      <c r="AI10" s="253"/>
      <c r="AJ10" s="321"/>
      <c r="AK10" s="241" t="s">
        <v>23</v>
      </c>
    </row>
    <row r="11" spans="1:37" ht="13.5" customHeight="1" x14ac:dyDescent="0.2">
      <c r="A11" s="89"/>
      <c r="B11" s="89"/>
      <c r="C11" s="89"/>
      <c r="D11" s="90"/>
      <c r="E11" s="90"/>
      <c r="F11" s="90"/>
      <c r="G11" s="90"/>
      <c r="H11" s="90"/>
      <c r="I11" s="90"/>
      <c r="J11" s="90"/>
      <c r="K11" s="91"/>
      <c r="L11" s="91"/>
      <c r="M11" s="91"/>
      <c r="N11" s="91"/>
      <c r="O11" s="91"/>
      <c r="P11" s="91"/>
      <c r="Q11" s="90"/>
      <c r="R11" s="90"/>
      <c r="S11" s="90"/>
      <c r="T11" s="90"/>
      <c r="U11" s="90"/>
      <c r="V11" s="90"/>
      <c r="W11" s="92"/>
      <c r="X11" s="92"/>
      <c r="Y11" s="134"/>
      <c r="Z11" s="313" t="s">
        <v>248</v>
      </c>
      <c r="AA11" s="313"/>
      <c r="AB11" s="313"/>
      <c r="AC11" s="314"/>
      <c r="AD11" s="319" t="s">
        <v>37</v>
      </c>
      <c r="AE11" s="319" t="s">
        <v>243</v>
      </c>
      <c r="AF11" s="315" t="s">
        <v>244</v>
      </c>
      <c r="AG11" s="315"/>
      <c r="AH11" s="315"/>
      <c r="AI11" s="315"/>
      <c r="AJ11" s="316"/>
      <c r="AK11" s="242"/>
    </row>
    <row r="12" spans="1:37" ht="30" customHeight="1" x14ac:dyDescent="0.2">
      <c r="A12" s="89"/>
      <c r="B12" s="89"/>
      <c r="C12" s="89"/>
      <c r="D12" s="90"/>
      <c r="E12" s="90"/>
      <c r="F12" s="90"/>
      <c r="G12" s="90"/>
      <c r="H12" s="90"/>
      <c r="I12" s="90"/>
      <c r="J12" s="90"/>
      <c r="K12" s="91"/>
      <c r="L12" s="91"/>
      <c r="M12" s="91"/>
      <c r="N12" s="91"/>
      <c r="O12" s="91"/>
      <c r="P12" s="91"/>
      <c r="Q12" s="90"/>
      <c r="R12" s="90"/>
      <c r="S12" s="90"/>
      <c r="T12" s="90"/>
      <c r="U12" s="90"/>
      <c r="V12" s="90"/>
      <c r="W12" s="92"/>
      <c r="X12" s="92"/>
      <c r="Y12" s="134"/>
      <c r="Z12" s="133" t="s">
        <v>234</v>
      </c>
      <c r="AA12" s="129" t="s">
        <v>245</v>
      </c>
      <c r="AB12" s="129" t="s">
        <v>246</v>
      </c>
      <c r="AC12" s="129" t="s">
        <v>247</v>
      </c>
      <c r="AD12" s="320"/>
      <c r="AE12" s="320"/>
      <c r="AF12" s="317"/>
      <c r="AG12" s="317"/>
      <c r="AH12" s="317"/>
      <c r="AI12" s="317"/>
      <c r="AJ12" s="318"/>
      <c r="AK12" s="243"/>
    </row>
    <row r="13" spans="1:37" ht="30" customHeight="1" x14ac:dyDescent="0.2">
      <c r="A13" s="89"/>
      <c r="B13" s="89"/>
      <c r="C13" s="89"/>
      <c r="D13" s="90"/>
      <c r="E13" s="90"/>
      <c r="F13" s="90"/>
      <c r="G13" s="90"/>
      <c r="H13" s="90"/>
      <c r="I13" s="90"/>
      <c r="J13" s="90"/>
      <c r="K13" s="91"/>
      <c r="L13" s="91"/>
      <c r="M13" s="91"/>
      <c r="N13" s="91"/>
      <c r="O13" s="91"/>
      <c r="P13" s="91"/>
      <c r="Q13" s="90"/>
      <c r="R13" s="90"/>
      <c r="S13" s="90"/>
      <c r="T13" s="90"/>
      <c r="U13" s="90"/>
      <c r="V13" s="90"/>
      <c r="W13" s="92"/>
      <c r="X13" s="92"/>
      <c r="Y13" s="134"/>
      <c r="Z13" s="132" t="s">
        <v>1</v>
      </c>
      <c r="AA13" s="132" t="s">
        <v>146</v>
      </c>
      <c r="AB13" s="132" t="s">
        <v>146</v>
      </c>
      <c r="AC13" s="131" t="s">
        <v>146</v>
      </c>
      <c r="AD13" s="132" t="s">
        <v>42</v>
      </c>
      <c r="AE13" s="131" t="s">
        <v>43</v>
      </c>
      <c r="AF13" s="322"/>
      <c r="AG13" s="323"/>
      <c r="AH13" s="323"/>
      <c r="AI13" s="323"/>
      <c r="AJ13" s="324"/>
      <c r="AK13" s="136"/>
    </row>
    <row r="14" spans="1:37" ht="13.5" customHeight="1" x14ac:dyDescent="0.2">
      <c r="A14" s="89"/>
      <c r="B14" s="89"/>
      <c r="C14" s="89"/>
      <c r="D14" s="90"/>
      <c r="E14" s="90"/>
      <c r="F14" s="90"/>
      <c r="G14" s="90"/>
      <c r="H14" s="90"/>
      <c r="I14" s="90"/>
      <c r="J14" s="90"/>
      <c r="K14" s="91"/>
      <c r="L14" s="91"/>
      <c r="M14" s="91"/>
      <c r="N14" s="91"/>
      <c r="O14" s="91"/>
      <c r="P14" s="91"/>
      <c r="Q14" s="90"/>
      <c r="R14" s="90"/>
      <c r="S14" s="90"/>
      <c r="T14" s="90"/>
      <c r="U14" s="90"/>
      <c r="V14" s="90"/>
      <c r="W14" s="92"/>
      <c r="X14" s="92"/>
      <c r="Y14" s="134"/>
      <c r="Z14" s="331">
        <f>SUM(AA14:AC17)</f>
        <v>0</v>
      </c>
      <c r="AA14" s="332"/>
      <c r="AB14" s="331"/>
      <c r="AC14" s="335"/>
      <c r="AD14" s="332"/>
      <c r="AE14" s="337"/>
      <c r="AF14" s="325"/>
      <c r="AG14" s="326"/>
      <c r="AH14" s="326"/>
      <c r="AI14" s="326"/>
      <c r="AJ14" s="327"/>
      <c r="AK14" s="125"/>
    </row>
    <row r="15" spans="1:37" ht="48.6" customHeight="1" thickBot="1" x14ac:dyDescent="0.25">
      <c r="A15" s="89"/>
      <c r="B15" s="89"/>
      <c r="C15" s="89"/>
      <c r="D15" s="90"/>
      <c r="E15" s="90"/>
      <c r="F15" s="90"/>
      <c r="G15" s="90"/>
      <c r="H15" s="90"/>
      <c r="I15" s="90"/>
      <c r="J15" s="90"/>
      <c r="K15" s="91"/>
      <c r="L15" s="91"/>
      <c r="M15" s="91"/>
      <c r="N15" s="91"/>
      <c r="O15" s="91"/>
      <c r="P15" s="91"/>
      <c r="Q15" s="90"/>
      <c r="R15" s="90"/>
      <c r="S15" s="90"/>
      <c r="T15" s="90"/>
      <c r="U15" s="90"/>
      <c r="V15" s="90"/>
      <c r="W15" s="92"/>
      <c r="X15" s="92"/>
      <c r="Y15" s="134"/>
      <c r="Z15" s="331"/>
      <c r="AA15" s="332"/>
      <c r="AB15" s="331"/>
      <c r="AC15" s="335"/>
      <c r="AD15" s="332"/>
      <c r="AE15" s="337"/>
      <c r="AF15" s="328"/>
      <c r="AG15" s="329"/>
      <c r="AH15" s="329"/>
      <c r="AI15" s="329"/>
      <c r="AJ15" s="330"/>
      <c r="AK15" s="43"/>
    </row>
    <row r="16" spans="1:37" ht="13.5" customHeight="1" x14ac:dyDescent="0.2">
      <c r="A16" s="5" t="s">
        <v>177</v>
      </c>
      <c r="V16" s="35"/>
      <c r="Z16" s="135"/>
      <c r="AA16" s="135"/>
      <c r="AB16" s="135"/>
      <c r="AC16" s="135"/>
      <c r="AD16" s="135"/>
      <c r="AE16" s="135"/>
      <c r="AF16" s="135"/>
      <c r="AG16" s="93"/>
      <c r="AH16" s="93"/>
      <c r="AI16" s="93"/>
      <c r="AJ16" s="93"/>
    </row>
    <row r="17" spans="1:37" ht="13.5" customHeight="1" x14ac:dyDescent="0.2">
      <c r="A17" s="5" t="s">
        <v>185</v>
      </c>
      <c r="V17" s="35"/>
      <c r="Z17" s="130"/>
      <c r="AA17" s="130"/>
      <c r="AB17" s="130"/>
      <c r="AC17" s="130"/>
      <c r="AD17" s="130"/>
      <c r="AE17" s="130"/>
      <c r="AF17" s="130"/>
      <c r="AG17" s="94"/>
      <c r="AH17" s="94"/>
      <c r="AI17" s="94"/>
      <c r="AJ17" s="94"/>
    </row>
    <row r="18" spans="1:37" ht="13.5" customHeight="1" x14ac:dyDescent="0.2">
      <c r="A18" s="5" t="s">
        <v>89</v>
      </c>
      <c r="V18" s="35"/>
      <c r="Z18" s="94"/>
      <c r="AA18" s="94"/>
      <c r="AB18" s="94"/>
      <c r="AC18" s="94"/>
      <c r="AD18" s="94"/>
      <c r="AE18" s="94"/>
      <c r="AF18" s="95"/>
      <c r="AG18" s="94"/>
      <c r="AH18" s="94"/>
      <c r="AI18" s="94"/>
      <c r="AJ18" s="94"/>
    </row>
    <row r="19" spans="1:37" x14ac:dyDescent="0.2">
      <c r="A19" s="5" t="s">
        <v>178</v>
      </c>
      <c r="V19" s="35"/>
      <c r="Z19" s="96"/>
      <c r="AA19" s="96"/>
      <c r="AB19" s="96"/>
      <c r="AC19" s="96"/>
      <c r="AD19" s="96"/>
      <c r="AE19" s="96"/>
      <c r="AF19" s="96"/>
      <c r="AG19" s="94"/>
      <c r="AH19" s="94"/>
      <c r="AI19" s="94"/>
      <c r="AJ19" s="94"/>
    </row>
    <row r="20" spans="1:37" s="5" customFormat="1" x14ac:dyDescent="0.2">
      <c r="A20" s="5" t="s">
        <v>179</v>
      </c>
      <c r="V20" s="36"/>
      <c r="Z20" s="90"/>
      <c r="AA20" s="90"/>
      <c r="AB20" s="90"/>
      <c r="AC20" s="90"/>
      <c r="AD20" s="90"/>
      <c r="AE20" s="90"/>
      <c r="AF20" s="90"/>
      <c r="AG20" s="96"/>
      <c r="AH20" s="96"/>
      <c r="AI20" s="96"/>
      <c r="AJ20" s="96"/>
      <c r="AK20" s="1"/>
    </row>
    <row r="21" spans="1:37" s="5" customFormat="1" x14ac:dyDescent="0.2">
      <c r="B21" s="5" t="s">
        <v>180</v>
      </c>
      <c r="V21" s="36"/>
      <c r="AG21" s="90"/>
      <c r="AH21" s="90"/>
      <c r="AI21" s="90"/>
      <c r="AJ21" s="97"/>
      <c r="AK21" s="1"/>
    </row>
    <row r="22" spans="1:37" s="5" customFormat="1" x14ac:dyDescent="0.2">
      <c r="B22" s="5" t="s">
        <v>181</v>
      </c>
      <c r="V22" s="36"/>
      <c r="AJ22" s="1"/>
    </row>
    <row r="23" spans="1:37" s="5" customFormat="1" x14ac:dyDescent="0.2">
      <c r="A23" s="5" t="s">
        <v>182</v>
      </c>
      <c r="V23" s="36"/>
      <c r="AJ23" s="1"/>
    </row>
    <row r="24" spans="1:37" s="5" customFormat="1" x14ac:dyDescent="0.2">
      <c r="A24" s="5" t="s">
        <v>48</v>
      </c>
      <c r="V24" s="36"/>
      <c r="AJ24" s="1"/>
    </row>
    <row r="25" spans="1:37" s="5" customFormat="1" x14ac:dyDescent="0.2">
      <c r="B25" s="5" t="s">
        <v>183</v>
      </c>
      <c r="V25" s="36"/>
      <c r="AJ25" s="1"/>
    </row>
    <row r="26" spans="1:37" s="5" customFormat="1" x14ac:dyDescent="0.2">
      <c r="B26" s="5" t="s">
        <v>184</v>
      </c>
      <c r="V26" s="36"/>
      <c r="AJ26" s="1"/>
    </row>
    <row r="27" spans="1:37" s="36" customFormat="1" x14ac:dyDescent="0.2">
      <c r="A27" s="5" t="s">
        <v>305</v>
      </c>
      <c r="Z27" s="5"/>
      <c r="AA27" s="5"/>
      <c r="AB27" s="5"/>
      <c r="AC27" s="5"/>
      <c r="AD27" s="5"/>
      <c r="AE27" s="5"/>
      <c r="AF27" s="5"/>
      <c r="AJ27" s="35"/>
    </row>
    <row r="28" spans="1:37" s="5" customFormat="1" x14ac:dyDescent="0.2">
      <c r="A28" s="5" t="s">
        <v>306</v>
      </c>
      <c r="V28" s="36"/>
      <c r="AJ28" s="1"/>
    </row>
    <row r="29" spans="1:37" s="5" customFormat="1" x14ac:dyDescent="0.2">
      <c r="A29" s="5" t="s">
        <v>307</v>
      </c>
      <c r="V29" s="36"/>
      <c r="AJ29" s="1"/>
    </row>
    <row r="30" spans="1:37" s="5" customFormat="1" ht="10.8" x14ac:dyDescent="0.2">
      <c r="A30" s="5" t="s">
        <v>308</v>
      </c>
      <c r="V30" s="36"/>
    </row>
    <row r="31" spans="1:37" s="5" customFormat="1" ht="10.8" x14ac:dyDescent="0.2">
      <c r="V31" s="36"/>
    </row>
    <row r="32" spans="1:37" s="5" customFormat="1" ht="10.8" x14ac:dyDescent="0.2">
      <c r="V32" s="36"/>
    </row>
    <row r="33" spans="1:40" s="5" customFormat="1" ht="10.8" x14ac:dyDescent="0.2">
      <c r="V33" s="36"/>
      <c r="Z33" s="33"/>
      <c r="AA33" s="33"/>
      <c r="AB33" s="33"/>
      <c r="AC33" s="33"/>
      <c r="AD33" s="33"/>
      <c r="AE33" s="33"/>
      <c r="AF33" s="33"/>
    </row>
    <row r="34" spans="1:40" s="5" customFormat="1" ht="13.8" thickBot="1" x14ac:dyDescent="0.25">
      <c r="A34" s="84" t="s">
        <v>224</v>
      </c>
      <c r="V34" s="36"/>
      <c r="Z34" s="137"/>
      <c r="AA34" s="137"/>
      <c r="AB34" s="137"/>
      <c r="AC34" s="137"/>
      <c r="AD34" s="137"/>
      <c r="AE34" s="138"/>
      <c r="AF34" s="137"/>
      <c r="AG34" s="139"/>
    </row>
    <row r="35" spans="1:40" s="35" customFormat="1" ht="13.5" customHeight="1" x14ac:dyDescent="0.2">
      <c r="A35" s="292" t="s">
        <v>176</v>
      </c>
      <c r="B35" s="260" t="s">
        <v>130</v>
      </c>
      <c r="C35" s="262" t="s">
        <v>26</v>
      </c>
      <c r="D35" s="264" t="s">
        <v>27</v>
      </c>
      <c r="E35" s="262" t="s">
        <v>28</v>
      </c>
      <c r="F35" s="290" t="s">
        <v>131</v>
      </c>
      <c r="G35" s="300" t="s">
        <v>195</v>
      </c>
      <c r="H35" s="303" t="s">
        <v>196</v>
      </c>
      <c r="I35" s="300" t="s">
        <v>197</v>
      </c>
      <c r="J35" s="303" t="s">
        <v>196</v>
      </c>
      <c r="K35" s="294" t="s">
        <v>200</v>
      </c>
      <c r="L35" s="294" t="s">
        <v>201</v>
      </c>
      <c r="M35" s="294" t="s">
        <v>202</v>
      </c>
      <c r="N35" s="294" t="s">
        <v>203</v>
      </c>
      <c r="O35" s="294" t="s">
        <v>204</v>
      </c>
      <c r="P35" s="294" t="s">
        <v>205</v>
      </c>
      <c r="Q35" s="306" t="s">
        <v>29</v>
      </c>
      <c r="R35" s="306"/>
      <c r="S35" s="306"/>
      <c r="T35" s="306"/>
      <c r="U35" s="306"/>
      <c r="V35" s="306"/>
      <c r="W35" s="287" t="s">
        <v>30</v>
      </c>
      <c r="X35" s="287" t="s">
        <v>31</v>
      </c>
      <c r="Y35" s="310" t="s">
        <v>137</v>
      </c>
      <c r="Z35" s="252" t="s">
        <v>32</v>
      </c>
      <c r="AA35" s="253"/>
      <c r="AB35" s="253"/>
      <c r="AC35" s="253"/>
      <c r="AD35" s="253"/>
      <c r="AE35" s="253"/>
      <c r="AF35" s="253"/>
      <c r="AG35" s="253"/>
      <c r="AH35" s="253"/>
      <c r="AI35" s="253"/>
      <c r="AJ35" s="254"/>
      <c r="AK35" s="241" t="s">
        <v>23</v>
      </c>
    </row>
    <row r="36" spans="1:40" s="35" customFormat="1" ht="25.5" customHeight="1" x14ac:dyDescent="0.2">
      <c r="A36" s="293"/>
      <c r="B36" s="261"/>
      <c r="C36" s="263"/>
      <c r="D36" s="265"/>
      <c r="E36" s="263"/>
      <c r="F36" s="291"/>
      <c r="G36" s="301"/>
      <c r="H36" s="304"/>
      <c r="I36" s="301"/>
      <c r="J36" s="304"/>
      <c r="K36" s="295"/>
      <c r="L36" s="295"/>
      <c r="M36" s="295"/>
      <c r="N36" s="295"/>
      <c r="O36" s="295"/>
      <c r="P36" s="295"/>
      <c r="Q36" s="307"/>
      <c r="R36" s="307"/>
      <c r="S36" s="307"/>
      <c r="T36" s="307"/>
      <c r="U36" s="307"/>
      <c r="V36" s="307"/>
      <c r="W36" s="288"/>
      <c r="X36" s="288"/>
      <c r="Y36" s="311"/>
      <c r="Z36" s="244" t="s">
        <v>36</v>
      </c>
      <c r="AA36" s="247" t="s">
        <v>138</v>
      </c>
      <c r="AB36" s="250" t="s">
        <v>139</v>
      </c>
      <c r="AC36" s="250"/>
      <c r="AD36" s="250"/>
      <c r="AE36" s="250"/>
      <c r="AF36" s="250"/>
      <c r="AG36" s="250"/>
      <c r="AH36" s="247" t="s">
        <v>37</v>
      </c>
      <c r="AI36" s="247" t="s">
        <v>140</v>
      </c>
      <c r="AJ36" s="272" t="s">
        <v>38</v>
      </c>
      <c r="AK36" s="242"/>
    </row>
    <row r="37" spans="1:40" s="35" customFormat="1" ht="30.75" customHeight="1" x14ac:dyDescent="0.2">
      <c r="A37" s="293"/>
      <c r="B37" s="261"/>
      <c r="C37" s="263"/>
      <c r="D37" s="265"/>
      <c r="E37" s="263"/>
      <c r="F37" s="291"/>
      <c r="G37" s="301"/>
      <c r="H37" s="304"/>
      <c r="I37" s="301"/>
      <c r="J37" s="304"/>
      <c r="K37" s="295"/>
      <c r="L37" s="295"/>
      <c r="M37" s="295"/>
      <c r="N37" s="295"/>
      <c r="O37" s="295"/>
      <c r="P37" s="295"/>
      <c r="Q37" s="265" t="s">
        <v>33</v>
      </c>
      <c r="R37" s="265"/>
      <c r="S37" s="265" t="s">
        <v>34</v>
      </c>
      <c r="T37" s="265"/>
      <c r="U37" s="265" t="s">
        <v>35</v>
      </c>
      <c r="V37" s="265"/>
      <c r="W37" s="288"/>
      <c r="X37" s="288"/>
      <c r="Y37" s="311"/>
      <c r="Z37" s="245"/>
      <c r="AA37" s="248"/>
      <c r="AB37" s="247" t="s">
        <v>135</v>
      </c>
      <c r="AC37" s="247" t="s">
        <v>141</v>
      </c>
      <c r="AD37" s="247" t="s">
        <v>142</v>
      </c>
      <c r="AE37" s="247" t="s">
        <v>136</v>
      </c>
      <c r="AF37" s="280" t="s">
        <v>143</v>
      </c>
      <c r="AG37" s="247" t="s">
        <v>144</v>
      </c>
      <c r="AH37" s="248"/>
      <c r="AI37" s="248"/>
      <c r="AJ37" s="273"/>
      <c r="AK37" s="242"/>
    </row>
    <row r="38" spans="1:40" s="35" customFormat="1" ht="27" customHeight="1" x14ac:dyDescent="0.2">
      <c r="A38" s="293"/>
      <c r="B38" s="261"/>
      <c r="C38" s="263"/>
      <c r="D38" s="265"/>
      <c r="E38" s="263"/>
      <c r="F38" s="291"/>
      <c r="G38" s="302"/>
      <c r="H38" s="305"/>
      <c r="I38" s="302"/>
      <c r="J38" s="305"/>
      <c r="K38" s="296"/>
      <c r="L38" s="296"/>
      <c r="M38" s="296"/>
      <c r="N38" s="296"/>
      <c r="O38" s="296"/>
      <c r="P38" s="296"/>
      <c r="Q38" s="112" t="s">
        <v>39</v>
      </c>
      <c r="R38" s="112" t="s">
        <v>40</v>
      </c>
      <c r="S38" s="112" t="s">
        <v>39</v>
      </c>
      <c r="T38" s="112" t="s">
        <v>40</v>
      </c>
      <c r="U38" s="112" t="s">
        <v>39</v>
      </c>
      <c r="V38" s="112" t="s">
        <v>40</v>
      </c>
      <c r="W38" s="289"/>
      <c r="X38" s="289"/>
      <c r="Y38" s="312"/>
      <c r="Z38" s="246"/>
      <c r="AA38" s="249"/>
      <c r="AB38" s="249"/>
      <c r="AC38" s="249"/>
      <c r="AD38" s="249"/>
      <c r="AE38" s="249"/>
      <c r="AF38" s="281"/>
      <c r="AG38" s="249"/>
      <c r="AH38" s="249"/>
      <c r="AI38" s="249"/>
      <c r="AJ38" s="274"/>
      <c r="AK38" s="243"/>
    </row>
    <row r="39" spans="1:40" s="35" customFormat="1" ht="15.75" customHeight="1" x14ac:dyDescent="0.2">
      <c r="A39" s="113"/>
      <c r="B39" s="114"/>
      <c r="C39" s="114"/>
      <c r="D39" s="115" t="s">
        <v>41</v>
      </c>
      <c r="E39" s="115" t="s">
        <v>1</v>
      </c>
      <c r="F39" s="115" t="s">
        <v>1</v>
      </c>
      <c r="G39" s="116" t="s">
        <v>1</v>
      </c>
      <c r="H39" s="117" t="s">
        <v>1</v>
      </c>
      <c r="I39" s="116" t="s">
        <v>1</v>
      </c>
      <c r="J39" s="117" t="s">
        <v>1</v>
      </c>
      <c r="K39" s="115" t="s">
        <v>145</v>
      </c>
      <c r="L39" s="115" t="s">
        <v>145</v>
      </c>
      <c r="M39" s="115" t="s">
        <v>145</v>
      </c>
      <c r="N39" s="115" t="s">
        <v>145</v>
      </c>
      <c r="O39" s="115" t="s">
        <v>145</v>
      </c>
      <c r="P39" s="115" t="s">
        <v>145</v>
      </c>
      <c r="Q39" s="115" t="s">
        <v>1</v>
      </c>
      <c r="R39" s="115" t="s">
        <v>1</v>
      </c>
      <c r="S39" s="115" t="s">
        <v>1</v>
      </c>
      <c r="T39" s="115" t="s">
        <v>1</v>
      </c>
      <c r="U39" s="115" t="s">
        <v>1</v>
      </c>
      <c r="V39" s="115" t="s">
        <v>1</v>
      </c>
      <c r="W39" s="115"/>
      <c r="X39" s="115"/>
      <c r="Y39" s="115"/>
      <c r="Z39" s="37" t="s">
        <v>1</v>
      </c>
      <c r="AA39" s="32" t="s">
        <v>1</v>
      </c>
      <c r="AB39" s="32" t="s">
        <v>146</v>
      </c>
      <c r="AC39" s="32" t="s">
        <v>146</v>
      </c>
      <c r="AD39" s="32" t="s">
        <v>146</v>
      </c>
      <c r="AE39" s="32" t="s">
        <v>146</v>
      </c>
      <c r="AF39" s="32" t="s">
        <v>146</v>
      </c>
      <c r="AG39" s="32" t="s">
        <v>146</v>
      </c>
      <c r="AH39" s="32" t="s">
        <v>42</v>
      </c>
      <c r="AI39" s="32" t="s">
        <v>43</v>
      </c>
      <c r="AJ39" s="40"/>
      <c r="AK39" s="42"/>
    </row>
    <row r="40" spans="1:40" s="35" customFormat="1" ht="48" customHeight="1" thickBot="1" x14ac:dyDescent="0.25">
      <c r="A40" s="118" t="s">
        <v>2</v>
      </c>
      <c r="B40" s="119" t="s">
        <v>225</v>
      </c>
      <c r="C40" s="119" t="s">
        <v>167</v>
      </c>
      <c r="D40" s="120">
        <v>100</v>
      </c>
      <c r="E40" s="120">
        <v>80</v>
      </c>
      <c r="F40" s="120">
        <v>10</v>
      </c>
      <c r="G40" s="121">
        <v>2</v>
      </c>
      <c r="H40" s="122">
        <v>1</v>
      </c>
      <c r="I40" s="121">
        <v>1</v>
      </c>
      <c r="J40" s="122"/>
      <c r="K40" s="123">
        <v>7.5</v>
      </c>
      <c r="L40" s="123">
        <v>5</v>
      </c>
      <c r="M40" s="123">
        <v>10</v>
      </c>
      <c r="N40" s="123">
        <v>20</v>
      </c>
      <c r="O40" s="123">
        <v>0</v>
      </c>
      <c r="P40" s="123">
        <v>0</v>
      </c>
      <c r="Q40" s="120"/>
      <c r="R40" s="120">
        <v>1</v>
      </c>
      <c r="S40" s="120"/>
      <c r="T40" s="120">
        <v>5</v>
      </c>
      <c r="U40" s="120"/>
      <c r="V40" s="120">
        <v>8</v>
      </c>
      <c r="W40" s="124" t="s">
        <v>44</v>
      </c>
      <c r="X40" s="124" t="s">
        <v>44</v>
      </c>
      <c r="Y40" s="124" t="s">
        <v>44</v>
      </c>
      <c r="Z40" s="38"/>
      <c r="AA40" s="39"/>
      <c r="AB40" s="39"/>
      <c r="AC40" s="39"/>
      <c r="AD40" s="39"/>
      <c r="AE40" s="39"/>
      <c r="AF40" s="39"/>
      <c r="AG40" s="39"/>
      <c r="AH40" s="39"/>
      <c r="AI40" s="39"/>
      <c r="AJ40" s="41"/>
      <c r="AK40" s="43"/>
    </row>
    <row r="41" spans="1:40" s="36" customFormat="1" x14ac:dyDescent="0.2">
      <c r="Z41" s="252" t="s">
        <v>242</v>
      </c>
      <c r="AA41" s="253"/>
      <c r="AB41" s="253"/>
      <c r="AC41" s="253"/>
      <c r="AD41" s="253"/>
      <c r="AE41" s="253"/>
      <c r="AF41" s="253"/>
      <c r="AG41" s="253"/>
      <c r="AH41" s="253"/>
      <c r="AI41" s="253"/>
      <c r="AJ41" s="321"/>
      <c r="AK41" s="241" t="s">
        <v>23</v>
      </c>
    </row>
    <row r="42" spans="1:40" s="36" customFormat="1" ht="24.9" customHeight="1" x14ac:dyDescent="0.2">
      <c r="Y42" s="140"/>
      <c r="Z42" s="313" t="s">
        <v>248</v>
      </c>
      <c r="AA42" s="313"/>
      <c r="AB42" s="313"/>
      <c r="AC42" s="314"/>
      <c r="AD42" s="319" t="s">
        <v>37</v>
      </c>
      <c r="AE42" s="319" t="s">
        <v>243</v>
      </c>
      <c r="AF42" s="315" t="s">
        <v>244</v>
      </c>
      <c r="AG42" s="315"/>
      <c r="AH42" s="315"/>
      <c r="AI42" s="315"/>
      <c r="AJ42" s="316"/>
      <c r="AK42" s="242"/>
    </row>
    <row r="43" spans="1:40" s="36" customFormat="1" ht="24.9" customHeight="1" x14ac:dyDescent="0.2">
      <c r="Y43" s="140"/>
      <c r="Z43" s="133" t="s">
        <v>234</v>
      </c>
      <c r="AA43" s="129" t="s">
        <v>245</v>
      </c>
      <c r="AB43" s="129" t="s">
        <v>246</v>
      </c>
      <c r="AC43" s="129" t="s">
        <v>247</v>
      </c>
      <c r="AD43" s="320"/>
      <c r="AE43" s="320"/>
      <c r="AF43" s="317"/>
      <c r="AG43" s="317"/>
      <c r="AH43" s="317"/>
      <c r="AI43" s="317"/>
      <c r="AJ43" s="318"/>
      <c r="AK43" s="243"/>
    </row>
    <row r="44" spans="1:40" s="36" customFormat="1" ht="24.9" customHeight="1" x14ac:dyDescent="0.2">
      <c r="Y44" s="140"/>
      <c r="Z44" s="132" t="s">
        <v>1</v>
      </c>
      <c r="AA44" s="132" t="s">
        <v>146</v>
      </c>
      <c r="AB44" s="132" t="s">
        <v>146</v>
      </c>
      <c r="AC44" s="131" t="s">
        <v>146</v>
      </c>
      <c r="AD44" s="132" t="s">
        <v>42</v>
      </c>
      <c r="AE44" s="131" t="s">
        <v>43</v>
      </c>
      <c r="AF44" s="322"/>
      <c r="AG44" s="323"/>
      <c r="AH44" s="323"/>
      <c r="AI44" s="323"/>
      <c r="AJ44" s="324"/>
      <c r="AK44" s="136"/>
    </row>
    <row r="45" spans="1:40" s="36" customFormat="1" x14ac:dyDescent="0.2">
      <c r="Y45" s="140"/>
      <c r="Z45" s="331">
        <f>SUM(AA45:AC48)</f>
        <v>0</v>
      </c>
      <c r="AA45" s="332"/>
      <c r="AB45" s="331"/>
      <c r="AC45" s="335"/>
      <c r="AD45" s="332"/>
      <c r="AE45" s="332"/>
      <c r="AF45" s="325"/>
      <c r="AG45" s="326"/>
      <c r="AH45" s="326"/>
      <c r="AI45" s="326"/>
      <c r="AJ45" s="327"/>
      <c r="AK45" s="125"/>
    </row>
    <row r="46" spans="1:40" s="36" customFormat="1" ht="48" customHeight="1" thickBot="1" x14ac:dyDescent="0.25">
      <c r="A46" s="87"/>
      <c r="B46" s="87"/>
      <c r="C46" s="87"/>
      <c r="D46" s="87"/>
      <c r="E46" s="87"/>
      <c r="F46" s="87"/>
      <c r="G46" s="87"/>
      <c r="H46" s="87"/>
      <c r="I46" s="87"/>
      <c r="J46" s="87"/>
      <c r="K46" s="87"/>
      <c r="Y46" s="140"/>
      <c r="Z46" s="331"/>
      <c r="AA46" s="333"/>
      <c r="AB46" s="334"/>
      <c r="AC46" s="336"/>
      <c r="AD46" s="333"/>
      <c r="AE46" s="333"/>
      <c r="AF46" s="328"/>
      <c r="AG46" s="329"/>
      <c r="AH46" s="329"/>
      <c r="AI46" s="329"/>
      <c r="AJ46" s="330"/>
      <c r="AK46" s="43"/>
    </row>
    <row r="47" spans="1:40" s="5" customFormat="1" x14ac:dyDescent="0.2">
      <c r="A47" s="88"/>
      <c r="B47" s="88"/>
      <c r="C47" s="88"/>
      <c r="D47" s="88"/>
      <c r="E47" s="88"/>
      <c r="F47" s="88"/>
      <c r="G47" s="88"/>
      <c r="H47" s="88"/>
      <c r="I47" s="88"/>
      <c r="J47" s="88"/>
      <c r="K47" s="88"/>
      <c r="V47" s="36"/>
      <c r="Z47" s="93"/>
    </row>
    <row r="48" spans="1:40" s="5" customFormat="1" x14ac:dyDescent="0.2">
      <c r="Y48" s="4"/>
      <c r="Z48" s="4"/>
      <c r="AI48" s="2" t="s">
        <v>2</v>
      </c>
      <c r="AJ48" s="2" t="s">
        <v>147</v>
      </c>
      <c r="AK48" s="24" t="s">
        <v>148</v>
      </c>
      <c r="AL48" s="3"/>
      <c r="AM48" s="25" t="s">
        <v>44</v>
      </c>
      <c r="AN48" s="2" t="s">
        <v>149</v>
      </c>
    </row>
    <row r="49" spans="2:40" s="5" customFormat="1" x14ac:dyDescent="0.2">
      <c r="Y49" s="4"/>
      <c r="Z49" s="4"/>
      <c r="AI49" s="2" t="s">
        <v>150</v>
      </c>
      <c r="AJ49" s="2" t="s">
        <v>151</v>
      </c>
      <c r="AK49" s="24" t="s">
        <v>174</v>
      </c>
      <c r="AL49" s="3"/>
      <c r="AM49" s="25" t="s">
        <v>45</v>
      </c>
      <c r="AN49" s="2" t="s">
        <v>152</v>
      </c>
    </row>
    <row r="50" spans="2:40" s="5" customFormat="1" x14ac:dyDescent="0.2">
      <c r="Y50" s="4"/>
      <c r="Z50" s="4"/>
      <c r="AI50" s="2" t="s">
        <v>153</v>
      </c>
      <c r="AJ50" s="2" t="s">
        <v>154</v>
      </c>
      <c r="AK50" s="24" t="s">
        <v>175</v>
      </c>
      <c r="AL50" s="3"/>
      <c r="AM50" s="26"/>
      <c r="AN50" s="27" t="s">
        <v>155</v>
      </c>
    </row>
    <row r="51" spans="2:40" s="5" customFormat="1" x14ac:dyDescent="0.2">
      <c r="Y51" s="4"/>
      <c r="Z51" s="4"/>
      <c r="AI51" s="2" t="s">
        <v>156</v>
      </c>
      <c r="AJ51" s="2" t="s">
        <v>46</v>
      </c>
      <c r="AK51" s="24" t="s">
        <v>226</v>
      </c>
      <c r="AL51" s="3"/>
      <c r="AM51" s="4"/>
      <c r="AN51" s="27" t="s">
        <v>157</v>
      </c>
    </row>
    <row r="52" spans="2:40" s="5" customFormat="1" x14ac:dyDescent="0.2">
      <c r="Y52" s="4"/>
      <c r="Z52" s="4"/>
      <c r="AI52" s="2" t="s">
        <v>158</v>
      </c>
      <c r="AJ52" s="2" t="s">
        <v>159</v>
      </c>
      <c r="AK52" s="24" t="s">
        <v>227</v>
      </c>
      <c r="AL52" s="3"/>
      <c r="AM52" s="4"/>
      <c r="AN52" s="2" t="s">
        <v>160</v>
      </c>
    </row>
    <row r="53" spans="2:40" s="5" customFormat="1" x14ac:dyDescent="0.2">
      <c r="Y53" s="4"/>
      <c r="Z53" s="4"/>
      <c r="AI53" s="1"/>
      <c r="AJ53" s="29" t="s">
        <v>161</v>
      </c>
      <c r="AK53" s="28"/>
      <c r="AL53" s="3"/>
      <c r="AM53" s="1"/>
      <c r="AN53" s="2" t="s">
        <v>24</v>
      </c>
    </row>
    <row r="54" spans="2:40" s="5" customFormat="1" x14ac:dyDescent="0.2">
      <c r="Y54" s="4"/>
      <c r="Z54" s="4"/>
      <c r="AI54" s="1"/>
      <c r="AJ54" s="2" t="s">
        <v>47</v>
      </c>
      <c r="AK54" s="28"/>
      <c r="AL54" s="1"/>
      <c r="AM54" s="1"/>
      <c r="AN54" s="1"/>
    </row>
    <row r="55" spans="2:40" s="5" customFormat="1" x14ac:dyDescent="0.2">
      <c r="B55" s="16"/>
      <c r="Y55" s="4"/>
      <c r="Z55" s="4"/>
      <c r="AA55" s="1"/>
      <c r="AB55" s="1"/>
      <c r="AC55" s="1"/>
      <c r="AD55" s="1"/>
      <c r="AE55" s="1"/>
      <c r="AF55" s="1"/>
      <c r="AI55" s="1"/>
      <c r="AJ55" s="2" t="s">
        <v>162</v>
      </c>
      <c r="AK55" s="30"/>
      <c r="AL55" s="1"/>
      <c r="AM55" s="1"/>
      <c r="AN55" s="1"/>
    </row>
    <row r="56" spans="2:40" x14ac:dyDescent="0.2">
      <c r="B56" s="17"/>
      <c r="Y56" s="4"/>
      <c r="Z56" s="4"/>
      <c r="AJ56" s="2" t="s">
        <v>163</v>
      </c>
    </row>
    <row r="57" spans="2:40" x14ac:dyDescent="0.2">
      <c r="B57" s="17"/>
      <c r="Y57" s="33"/>
      <c r="Z57" s="4"/>
      <c r="AJ57" s="2" t="s">
        <v>164</v>
      </c>
    </row>
    <row r="58" spans="2:40" x14ac:dyDescent="0.2">
      <c r="Y58" s="33"/>
      <c r="Z58" s="4"/>
      <c r="AJ58" s="2" t="s">
        <v>165</v>
      </c>
    </row>
    <row r="59" spans="2:40" x14ac:dyDescent="0.2">
      <c r="Y59" s="4"/>
      <c r="AJ59" s="2" t="s">
        <v>166</v>
      </c>
    </row>
    <row r="60" spans="2:40" x14ac:dyDescent="0.2">
      <c r="AJ60" s="2" t="s">
        <v>167</v>
      </c>
    </row>
    <row r="61" spans="2:40" x14ac:dyDescent="0.2">
      <c r="AJ61" s="2" t="s">
        <v>168</v>
      </c>
    </row>
    <row r="62" spans="2:40" x14ac:dyDescent="0.2">
      <c r="AJ62" s="2" t="s">
        <v>169</v>
      </c>
    </row>
    <row r="63" spans="2:40" x14ac:dyDescent="0.2">
      <c r="AJ63" s="2" t="s">
        <v>170</v>
      </c>
    </row>
    <row r="64" spans="2:40" x14ac:dyDescent="0.2">
      <c r="AJ64" s="2" t="s">
        <v>171</v>
      </c>
    </row>
    <row r="65" spans="35:36" x14ac:dyDescent="0.2">
      <c r="AJ65" s="2" t="s">
        <v>172</v>
      </c>
    </row>
    <row r="66" spans="35:36" x14ac:dyDescent="0.2">
      <c r="AJ66" s="2" t="s">
        <v>173</v>
      </c>
    </row>
    <row r="67" spans="35:36" x14ac:dyDescent="0.2">
      <c r="AI67" s="4"/>
    </row>
  </sheetData>
  <mergeCells count="101">
    <mergeCell ref="AK41:AK43"/>
    <mergeCell ref="Z42:AC42"/>
    <mergeCell ref="AF42:AJ43"/>
    <mergeCell ref="AF44:AJ46"/>
    <mergeCell ref="Z45:Z46"/>
    <mergeCell ref="AA45:AA46"/>
    <mergeCell ref="AB45:AB46"/>
    <mergeCell ref="AC45:AC46"/>
    <mergeCell ref="AB14:AB15"/>
    <mergeCell ref="AC14:AC15"/>
    <mergeCell ref="AD14:AD15"/>
    <mergeCell ref="AE14:AE15"/>
    <mergeCell ref="AD45:AD46"/>
    <mergeCell ref="AE42:AE43"/>
    <mergeCell ref="AD42:AD43"/>
    <mergeCell ref="AE45:AE46"/>
    <mergeCell ref="Z41:AJ41"/>
    <mergeCell ref="AK10:AK12"/>
    <mergeCell ref="Z35:AJ35"/>
    <mergeCell ref="Z36:Z38"/>
    <mergeCell ref="AA36:AA38"/>
    <mergeCell ref="AB36:AG36"/>
    <mergeCell ref="Z11:AC11"/>
    <mergeCell ref="AF11:AJ12"/>
    <mergeCell ref="AE11:AE12"/>
    <mergeCell ref="Z10:AJ10"/>
    <mergeCell ref="AD11:AD12"/>
    <mergeCell ref="AF13:AJ15"/>
    <mergeCell ref="Z14:Z15"/>
    <mergeCell ref="AA14:AA15"/>
    <mergeCell ref="AD37:AD38"/>
    <mergeCell ref="AE37:AE38"/>
    <mergeCell ref="X35:X38"/>
    <mergeCell ref="Y35:Y38"/>
    <mergeCell ref="AK35:AK38"/>
    <mergeCell ref="AH36:AH38"/>
    <mergeCell ref="AI36:AI38"/>
    <mergeCell ref="AJ36:AJ38"/>
    <mergeCell ref="AG37:AG38"/>
    <mergeCell ref="AF37:AF38"/>
    <mergeCell ref="AB37:AB38"/>
    <mergeCell ref="AC37:AC38"/>
    <mergeCell ref="A35:A38"/>
    <mergeCell ref="Q6:R6"/>
    <mergeCell ref="O4:O7"/>
    <mergeCell ref="P4:P7"/>
    <mergeCell ref="K35:K38"/>
    <mergeCell ref="G4:G7"/>
    <mergeCell ref="L35:L38"/>
    <mergeCell ref="I35:I38"/>
    <mergeCell ref="J35:J38"/>
    <mergeCell ref="M35:M38"/>
    <mergeCell ref="N35:N38"/>
    <mergeCell ref="P35:P38"/>
    <mergeCell ref="Q35:V36"/>
    <mergeCell ref="Q37:R37"/>
    <mergeCell ref="S37:T37"/>
    <mergeCell ref="U37:V37"/>
    <mergeCell ref="O35:O38"/>
    <mergeCell ref="F4:F7"/>
    <mergeCell ref="I4:I7"/>
    <mergeCell ref="J4:J7"/>
    <mergeCell ref="G35:G38"/>
    <mergeCell ref="H35:H38"/>
    <mergeCell ref="K4:K7"/>
    <mergeCell ref="L4:L7"/>
    <mergeCell ref="B35:B38"/>
    <mergeCell ref="C35:C38"/>
    <mergeCell ref="D35:D38"/>
    <mergeCell ref="E35:E38"/>
    <mergeCell ref="Y4:Y7"/>
    <mergeCell ref="X4:X7"/>
    <mergeCell ref="AE6:AE7"/>
    <mergeCell ref="AJ5:AJ7"/>
    <mergeCell ref="AB6:AB7"/>
    <mergeCell ref="AC6:AC7"/>
    <mergeCell ref="H4:H7"/>
    <mergeCell ref="Q4:V5"/>
    <mergeCell ref="W4:W7"/>
    <mergeCell ref="S6:T6"/>
    <mergeCell ref="U6:V6"/>
    <mergeCell ref="AI5:AI7"/>
    <mergeCell ref="AF6:AF7"/>
    <mergeCell ref="AG6:AG7"/>
    <mergeCell ref="B4:B7"/>
    <mergeCell ref="C4:C7"/>
    <mergeCell ref="D4:D7"/>
    <mergeCell ref="E4:E7"/>
    <mergeCell ref="W35:W38"/>
    <mergeCell ref="F35:F38"/>
    <mergeCell ref="AK4:AK7"/>
    <mergeCell ref="Z5:Z7"/>
    <mergeCell ref="AA5:AA7"/>
    <mergeCell ref="AB5:AG5"/>
    <mergeCell ref="AH5:AH7"/>
    <mergeCell ref="A2:AG2"/>
    <mergeCell ref="Z4:AJ4"/>
    <mergeCell ref="M4:M7"/>
    <mergeCell ref="N4:N7"/>
    <mergeCell ref="AD6:AD7"/>
    <mergeCell ref="A4:A7"/>
  </mergeCells>
  <phoneticPr fontId="21"/>
  <dataValidations count="5">
    <dataValidation type="list" allowBlank="1" showInputMessage="1" showErrorMessage="1" sqref="AJ21 AJ9 AJ40" xr:uid="{00000000-0002-0000-0100-000000000000}">
      <formula1>$AN$48:$AN$53</formula1>
    </dataValidation>
    <dataValidation type="list" allowBlank="1" showInputMessage="1" showErrorMessage="1" sqref="W40:Y40 W9:Y15" xr:uid="{00000000-0002-0000-0100-000001000000}">
      <formula1>$AM$48:$AM$49</formula1>
    </dataValidation>
    <dataValidation type="list" allowBlank="1" showInputMessage="1" showErrorMessage="1" sqref="A40 A9:A15" xr:uid="{00000000-0002-0000-0100-000002000000}">
      <formula1>$AI$48:$AI$52</formula1>
    </dataValidation>
    <dataValidation type="list" allowBlank="1" showInputMessage="1" showErrorMessage="1" sqref="C40 C9:C15" xr:uid="{00000000-0002-0000-0100-000003000000}">
      <formula1>$AJ$48:$AJ$66</formula1>
    </dataValidation>
    <dataValidation type="whole" imeMode="halfAlpha" operator="greaterThanOrEqual" allowBlank="1" showInputMessage="1" showErrorMessage="1" sqref="Z14:AE14 Z45:AE45" xr:uid="{00000000-0002-0000-0100-000004000000}">
      <formula1>0</formula1>
    </dataValidation>
  </dataValidations>
  <printOptions horizontalCentered="1" verticalCentered="1"/>
  <pageMargins left="0.35433070866141736" right="0.19685039370078741" top="0.32" bottom="0.15748031496062992" header="0.51" footer="0.19685039370078741"/>
  <pageSetup paperSize="9" scale="65"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32"/>
  <sheetViews>
    <sheetView showZeros="0" view="pageBreakPreview" zoomScaleNormal="100" workbookViewId="0">
      <selection activeCell="J31" sqref="J31"/>
    </sheetView>
  </sheetViews>
  <sheetFormatPr defaultColWidth="9" defaultRowHeight="13.2" x14ac:dyDescent="0.2"/>
  <cols>
    <col min="1" max="1" width="1.109375" style="18" customWidth="1"/>
    <col min="2" max="2" width="5.109375" style="18" customWidth="1"/>
    <col min="3" max="3" width="23.77734375" style="18" customWidth="1"/>
    <col min="4" max="4" width="10" style="18" customWidth="1"/>
    <col min="5" max="6" width="8.21875" style="18" customWidth="1"/>
    <col min="7" max="7" width="7.77734375" style="18" customWidth="1"/>
    <col min="8" max="8" width="17.44140625" style="18" customWidth="1"/>
    <col min="9" max="9" width="9.21875" style="18" customWidth="1"/>
    <col min="10" max="16384" width="9" style="18"/>
  </cols>
  <sheetData>
    <row r="1" spans="2:13" x14ac:dyDescent="0.2">
      <c r="B1" s="18" t="s">
        <v>119</v>
      </c>
    </row>
    <row r="2" spans="2:13" ht="8.25" customHeight="1" x14ac:dyDescent="0.2"/>
    <row r="3" spans="2:13" ht="16.2" x14ac:dyDescent="0.2">
      <c r="B3" s="339" t="s">
        <v>313</v>
      </c>
      <c r="C3" s="339"/>
      <c r="D3" s="339"/>
      <c r="E3" s="339"/>
      <c r="F3" s="339"/>
      <c r="G3" s="339"/>
      <c r="H3" s="339"/>
      <c r="I3" s="19"/>
      <c r="J3" s="19"/>
      <c r="K3" s="19"/>
      <c r="L3" s="19"/>
      <c r="M3" s="19"/>
    </row>
    <row r="4" spans="2:13" x14ac:dyDescent="0.2">
      <c r="B4" s="20"/>
      <c r="C4" s="20"/>
      <c r="D4" s="20"/>
      <c r="E4" s="20"/>
      <c r="F4" s="20"/>
      <c r="G4" s="20"/>
      <c r="H4" s="20"/>
      <c r="I4" s="19"/>
      <c r="J4" s="19"/>
      <c r="K4" s="19"/>
      <c r="L4" s="19"/>
      <c r="M4" s="19"/>
    </row>
    <row r="5" spans="2:13" ht="18" customHeight="1" x14ac:dyDescent="0.2">
      <c r="B5" s="20"/>
      <c r="C5" s="20"/>
      <c r="D5" s="20"/>
      <c r="E5" s="206" t="s">
        <v>299</v>
      </c>
      <c r="F5" s="343">
        <f>別紙１!B9</f>
        <v>0</v>
      </c>
      <c r="G5" s="343"/>
      <c r="H5" s="343"/>
      <c r="I5" s="189"/>
      <c r="J5" s="189"/>
      <c r="K5" s="189"/>
      <c r="L5" s="189"/>
      <c r="M5" s="189"/>
    </row>
    <row r="7" spans="2:13" s="20" customFormat="1" x14ac:dyDescent="0.2">
      <c r="B7" s="21" t="s">
        <v>127</v>
      </c>
      <c r="C7" s="21" t="s">
        <v>114</v>
      </c>
      <c r="D7" s="21" t="s">
        <v>115</v>
      </c>
      <c r="E7" s="344" t="s">
        <v>116</v>
      </c>
      <c r="F7" s="345"/>
      <c r="G7" s="21" t="s">
        <v>118</v>
      </c>
      <c r="H7" s="21" t="s">
        <v>125</v>
      </c>
      <c r="I7" s="21" t="s">
        <v>117</v>
      </c>
    </row>
    <row r="8" spans="2:13" ht="24" customHeight="1" x14ac:dyDescent="0.2">
      <c r="B8" s="22"/>
      <c r="C8" s="22"/>
      <c r="D8" s="22"/>
      <c r="E8" s="344"/>
      <c r="F8" s="345"/>
      <c r="G8" s="22"/>
      <c r="H8" s="22"/>
      <c r="I8" s="22"/>
    </row>
    <row r="9" spans="2:13" ht="24" customHeight="1" x14ac:dyDescent="0.2">
      <c r="B9" s="22"/>
      <c r="C9" s="22"/>
      <c r="D9" s="22"/>
      <c r="E9" s="344"/>
      <c r="F9" s="345"/>
      <c r="G9" s="22"/>
      <c r="H9" s="22"/>
      <c r="I9" s="22"/>
    </row>
    <row r="10" spans="2:13" ht="24" customHeight="1" x14ac:dyDescent="0.2">
      <c r="B10" s="22"/>
      <c r="C10" s="22"/>
      <c r="D10" s="22"/>
      <c r="E10" s="344"/>
      <c r="F10" s="345"/>
      <c r="G10" s="22"/>
      <c r="H10" s="22"/>
      <c r="I10" s="22"/>
    </row>
    <row r="11" spans="2:13" ht="24" customHeight="1" x14ac:dyDescent="0.2">
      <c r="B11" s="22"/>
      <c r="C11" s="22"/>
      <c r="D11" s="22"/>
      <c r="E11" s="344"/>
      <c r="F11" s="345"/>
      <c r="G11" s="22"/>
      <c r="H11" s="22"/>
      <c r="I11" s="22"/>
    </row>
    <row r="12" spans="2:13" ht="24" customHeight="1" x14ac:dyDescent="0.2">
      <c r="B12" s="22"/>
      <c r="C12" s="22"/>
      <c r="D12" s="22"/>
      <c r="E12" s="344"/>
      <c r="F12" s="345"/>
      <c r="G12" s="22"/>
      <c r="H12" s="22"/>
      <c r="I12" s="22"/>
    </row>
    <row r="13" spans="2:13" ht="24" customHeight="1" x14ac:dyDescent="0.2">
      <c r="B13" s="22"/>
      <c r="C13" s="22"/>
      <c r="D13" s="22"/>
      <c r="E13" s="344"/>
      <c r="F13" s="345"/>
      <c r="G13" s="22"/>
      <c r="H13" s="22"/>
      <c r="I13" s="22"/>
    </row>
    <row r="14" spans="2:13" ht="24" customHeight="1" x14ac:dyDescent="0.2">
      <c r="B14" s="22"/>
      <c r="C14" s="22"/>
      <c r="D14" s="22"/>
      <c r="E14" s="344"/>
      <c r="F14" s="345"/>
      <c r="G14" s="22"/>
      <c r="H14" s="22"/>
      <c r="I14" s="22"/>
    </row>
    <row r="15" spans="2:13" ht="24" customHeight="1" x14ac:dyDescent="0.2">
      <c r="B15" s="22"/>
      <c r="C15" s="22"/>
      <c r="D15" s="22"/>
      <c r="E15" s="344"/>
      <c r="F15" s="345"/>
      <c r="G15" s="22"/>
      <c r="H15" s="22"/>
      <c r="I15" s="22"/>
    </row>
    <row r="16" spans="2:13" ht="24" customHeight="1" x14ac:dyDescent="0.2">
      <c r="B16" s="22"/>
      <c r="C16" s="22"/>
      <c r="D16" s="22"/>
      <c r="E16" s="344"/>
      <c r="F16" s="345"/>
      <c r="G16" s="22"/>
      <c r="H16" s="22"/>
      <c r="I16" s="22"/>
    </row>
    <row r="17" spans="2:9" ht="24" customHeight="1" x14ac:dyDescent="0.2">
      <c r="B17" s="22"/>
      <c r="C17" s="22"/>
      <c r="D17" s="22"/>
      <c r="E17" s="344"/>
      <c r="F17" s="345"/>
      <c r="G17" s="22"/>
      <c r="H17" s="22"/>
      <c r="I17" s="22"/>
    </row>
    <row r="18" spans="2:9" ht="24" customHeight="1" x14ac:dyDescent="0.2">
      <c r="B18" s="22"/>
      <c r="C18" s="22"/>
      <c r="D18" s="22"/>
      <c r="E18" s="344"/>
      <c r="F18" s="345"/>
      <c r="G18" s="22"/>
      <c r="H18" s="22"/>
      <c r="I18" s="22"/>
    </row>
    <row r="19" spans="2:9" ht="24" customHeight="1" x14ac:dyDescent="0.2">
      <c r="B19" s="22"/>
      <c r="C19" s="22"/>
      <c r="D19" s="22"/>
      <c r="E19" s="344"/>
      <c r="F19" s="345"/>
      <c r="G19" s="22"/>
      <c r="H19" s="22"/>
      <c r="I19" s="22"/>
    </row>
    <row r="20" spans="2:9" ht="24" customHeight="1" x14ac:dyDescent="0.2">
      <c r="B20" s="22"/>
      <c r="C20" s="22"/>
      <c r="D20" s="22"/>
      <c r="E20" s="344"/>
      <c r="F20" s="345"/>
      <c r="G20" s="22"/>
      <c r="H20" s="22"/>
      <c r="I20" s="22"/>
    </row>
    <row r="21" spans="2:9" ht="24" customHeight="1" x14ac:dyDescent="0.2">
      <c r="B21" s="22"/>
      <c r="C21" s="22"/>
      <c r="D21" s="22"/>
      <c r="E21" s="344"/>
      <c r="F21" s="345"/>
      <c r="G21" s="22"/>
      <c r="H21" s="22"/>
      <c r="I21" s="22"/>
    </row>
    <row r="22" spans="2:9" ht="24" customHeight="1" x14ac:dyDescent="0.2">
      <c r="B22" s="22"/>
      <c r="C22" s="22"/>
      <c r="D22" s="22"/>
      <c r="E22" s="344"/>
      <c r="F22" s="345"/>
      <c r="G22" s="22"/>
      <c r="H22" s="22"/>
      <c r="I22" s="22"/>
    </row>
    <row r="23" spans="2:9" ht="24" customHeight="1" x14ac:dyDescent="0.2">
      <c r="B23" s="22"/>
      <c r="C23" s="22"/>
      <c r="D23" s="22"/>
      <c r="E23" s="344"/>
      <c r="F23" s="345"/>
      <c r="G23" s="22"/>
      <c r="H23" s="22"/>
      <c r="I23" s="22"/>
    </row>
    <row r="24" spans="2:9" ht="24" customHeight="1" x14ac:dyDescent="0.2">
      <c r="B24" s="22"/>
      <c r="C24" s="22"/>
      <c r="D24" s="22"/>
      <c r="E24" s="344"/>
      <c r="F24" s="345"/>
      <c r="G24" s="22"/>
      <c r="H24" s="22"/>
      <c r="I24" s="22"/>
    </row>
    <row r="25" spans="2:9" ht="24" customHeight="1" x14ac:dyDescent="0.2">
      <c r="B25" s="22"/>
      <c r="C25" s="22"/>
      <c r="D25" s="22"/>
      <c r="E25" s="344"/>
      <c r="F25" s="345"/>
      <c r="G25" s="22"/>
      <c r="H25" s="22"/>
      <c r="I25" s="22"/>
    </row>
    <row r="26" spans="2:9" ht="24" customHeight="1" x14ac:dyDescent="0.2">
      <c r="B26" s="22"/>
      <c r="C26" s="22"/>
      <c r="D26" s="22"/>
      <c r="E26" s="344"/>
      <c r="F26" s="345"/>
      <c r="G26" s="22"/>
      <c r="H26" s="22"/>
      <c r="I26" s="22"/>
    </row>
    <row r="27" spans="2:9" ht="24" customHeight="1" x14ac:dyDescent="0.2">
      <c r="B27" s="22"/>
      <c r="C27" s="22"/>
      <c r="D27" s="22"/>
      <c r="E27" s="344"/>
      <c r="F27" s="345"/>
      <c r="G27" s="22"/>
      <c r="H27" s="22"/>
      <c r="I27" s="22"/>
    </row>
    <row r="28" spans="2:9" ht="34.5" customHeight="1" x14ac:dyDescent="0.2">
      <c r="B28" s="340" t="s">
        <v>186</v>
      </c>
      <c r="C28" s="340"/>
      <c r="D28" s="340"/>
      <c r="E28" s="340"/>
      <c r="F28" s="340"/>
      <c r="G28" s="340"/>
      <c r="H28" s="340"/>
      <c r="I28" s="340"/>
    </row>
    <row r="29" spans="2:9" ht="40.5" customHeight="1" x14ac:dyDescent="0.2">
      <c r="B29" s="340" t="s">
        <v>129</v>
      </c>
      <c r="C29" s="340"/>
      <c r="D29" s="340"/>
      <c r="E29" s="340"/>
      <c r="F29" s="340"/>
      <c r="G29" s="340"/>
      <c r="H29" s="340"/>
      <c r="I29" s="340"/>
    </row>
    <row r="30" spans="2:9" ht="60.75" customHeight="1" x14ac:dyDescent="0.2">
      <c r="B30" s="341" t="s">
        <v>124</v>
      </c>
      <c r="C30" s="342"/>
      <c r="D30" s="342"/>
      <c r="E30" s="342"/>
      <c r="F30" s="342"/>
      <c r="G30" s="342"/>
      <c r="H30" s="342"/>
      <c r="I30" s="342"/>
    </row>
    <row r="31" spans="2:9" x14ac:dyDescent="0.2">
      <c r="B31" s="338" t="s">
        <v>120</v>
      </c>
      <c r="C31" s="338"/>
      <c r="D31" s="338"/>
      <c r="E31" s="338"/>
      <c r="F31" s="338"/>
      <c r="G31" s="338"/>
      <c r="H31" s="338"/>
      <c r="I31" s="338"/>
    </row>
    <row r="32" spans="2:9" x14ac:dyDescent="0.2">
      <c r="B32" s="18" t="s">
        <v>278</v>
      </c>
    </row>
  </sheetData>
  <mergeCells count="27">
    <mergeCell ref="E27:F27"/>
    <mergeCell ref="E21:F21"/>
    <mergeCell ref="E22:F22"/>
    <mergeCell ref="E23:F23"/>
    <mergeCell ref="E24:F24"/>
    <mergeCell ref="E25:F25"/>
    <mergeCell ref="E17:F17"/>
    <mergeCell ref="E18:F18"/>
    <mergeCell ref="E19:F19"/>
    <mergeCell ref="E20:F20"/>
    <mergeCell ref="E26:F26"/>
    <mergeCell ref="B31:I31"/>
    <mergeCell ref="B3:H3"/>
    <mergeCell ref="B29:I29"/>
    <mergeCell ref="B30:I30"/>
    <mergeCell ref="B28:I28"/>
    <mergeCell ref="F5:H5"/>
    <mergeCell ref="E7:F7"/>
    <mergeCell ref="E8:F8"/>
    <mergeCell ref="E9:F9"/>
    <mergeCell ref="E10:F10"/>
    <mergeCell ref="E11:F11"/>
    <mergeCell ref="E12:F12"/>
    <mergeCell ref="E13:F13"/>
    <mergeCell ref="E14:F14"/>
    <mergeCell ref="E15:F15"/>
    <mergeCell ref="E16:F16"/>
  </mergeCells>
  <phoneticPr fontId="21"/>
  <printOptions horizontalCentered="1"/>
  <pageMargins left="0.43307086614173229" right="0.27559055118110237" top="0.78740157480314965" bottom="0.55118110236220474" header="0.51181102362204722" footer="0.51181102362204722"/>
  <pageSetup paperSize="9" scale="10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6"/>
  <sheetViews>
    <sheetView showZeros="0" view="pageBreakPreview" zoomScaleNormal="100" workbookViewId="0">
      <selection activeCell="J31" sqref="J31"/>
    </sheetView>
  </sheetViews>
  <sheetFormatPr defaultColWidth="9" defaultRowHeight="13.2" x14ac:dyDescent="0.2"/>
  <cols>
    <col min="1" max="1" width="0.5546875" style="18" customWidth="1"/>
    <col min="2" max="2" width="17.88671875" style="18" customWidth="1"/>
    <col min="3" max="3" width="17.109375" style="18" customWidth="1"/>
    <col min="4" max="5" width="6.6640625" style="18" customWidth="1"/>
    <col min="6" max="6" width="20.88671875" style="18" customWidth="1"/>
    <col min="7" max="7" width="12.21875" style="18" customWidth="1"/>
    <col min="8" max="8" width="1.44140625" style="18" hidden="1" customWidth="1"/>
    <col min="9" max="16384" width="9" style="18"/>
  </cols>
  <sheetData>
    <row r="1" spans="2:13" x14ac:dyDescent="0.2">
      <c r="B1" s="18" t="s">
        <v>121</v>
      </c>
    </row>
    <row r="3" spans="2:13" ht="16.2" x14ac:dyDescent="0.2">
      <c r="B3" s="339" t="s">
        <v>314</v>
      </c>
      <c r="C3" s="339"/>
      <c r="D3" s="339"/>
      <c r="E3" s="339"/>
      <c r="F3" s="339"/>
      <c r="G3" s="339"/>
      <c r="H3" s="23"/>
      <c r="I3" s="19"/>
      <c r="J3" s="19"/>
      <c r="K3" s="19"/>
      <c r="L3" s="19"/>
      <c r="M3" s="19"/>
    </row>
    <row r="4" spans="2:13" x14ac:dyDescent="0.2">
      <c r="B4" s="20"/>
      <c r="C4" s="20"/>
      <c r="D4" s="20"/>
      <c r="E4" s="20"/>
      <c r="F4" s="20"/>
      <c r="G4" s="20"/>
      <c r="H4" s="20"/>
      <c r="I4" s="19"/>
      <c r="J4" s="19"/>
      <c r="K4" s="19"/>
      <c r="L4" s="19"/>
      <c r="M4" s="19"/>
    </row>
    <row r="5" spans="2:13" ht="19.8" customHeight="1" x14ac:dyDescent="0.2">
      <c r="B5" s="20"/>
      <c r="C5" s="20"/>
      <c r="D5" s="208" t="s">
        <v>300</v>
      </c>
      <c r="E5" s="343">
        <f>別紙１!B9</f>
        <v>0</v>
      </c>
      <c r="F5" s="343"/>
      <c r="G5" s="343"/>
      <c r="H5" s="19"/>
      <c r="I5" s="207"/>
      <c r="J5" s="19"/>
      <c r="K5" s="19"/>
      <c r="L5" s="19"/>
    </row>
    <row r="7" spans="2:13" x14ac:dyDescent="0.2">
      <c r="B7" s="21" t="s">
        <v>118</v>
      </c>
      <c r="C7" s="21" t="s">
        <v>114</v>
      </c>
      <c r="D7" s="344" t="s">
        <v>122</v>
      </c>
      <c r="E7" s="345"/>
      <c r="F7" s="21" t="s">
        <v>123</v>
      </c>
      <c r="G7" s="21" t="s">
        <v>117</v>
      </c>
    </row>
    <row r="8" spans="2:13" ht="22.5" customHeight="1" x14ac:dyDescent="0.2">
      <c r="B8" s="22"/>
      <c r="C8" s="22"/>
      <c r="D8" s="344"/>
      <c r="E8" s="345"/>
      <c r="F8" s="22"/>
      <c r="G8" s="22"/>
    </row>
    <row r="9" spans="2:13" ht="22.5" customHeight="1" x14ac:dyDescent="0.2">
      <c r="B9" s="22"/>
      <c r="C9" s="22"/>
      <c r="D9" s="344"/>
      <c r="E9" s="345"/>
      <c r="F9" s="22"/>
      <c r="G9" s="22"/>
    </row>
    <row r="10" spans="2:13" ht="22.5" customHeight="1" x14ac:dyDescent="0.2">
      <c r="B10" s="22"/>
      <c r="C10" s="22"/>
      <c r="D10" s="344"/>
      <c r="E10" s="345"/>
      <c r="F10" s="22"/>
      <c r="G10" s="22"/>
    </row>
    <row r="11" spans="2:13" ht="22.5" customHeight="1" x14ac:dyDescent="0.2">
      <c r="B11" s="22"/>
      <c r="C11" s="22"/>
      <c r="D11" s="344"/>
      <c r="E11" s="345"/>
      <c r="F11" s="22"/>
      <c r="G11" s="22"/>
    </row>
    <row r="12" spans="2:13" ht="22.5" customHeight="1" x14ac:dyDescent="0.2">
      <c r="B12" s="22"/>
      <c r="C12" s="22"/>
      <c r="D12" s="344"/>
      <c r="E12" s="345"/>
      <c r="F12" s="22"/>
      <c r="G12" s="22"/>
    </row>
    <row r="13" spans="2:13" ht="22.5" customHeight="1" x14ac:dyDescent="0.2">
      <c r="B13" s="22"/>
      <c r="C13" s="22"/>
      <c r="D13" s="344"/>
      <c r="E13" s="345"/>
      <c r="F13" s="22"/>
      <c r="G13" s="22"/>
    </row>
    <row r="14" spans="2:13" ht="22.5" customHeight="1" x14ac:dyDescent="0.2">
      <c r="B14" s="22"/>
      <c r="C14" s="22"/>
      <c r="D14" s="344"/>
      <c r="E14" s="345"/>
      <c r="F14" s="22"/>
      <c r="G14" s="22"/>
    </row>
    <row r="15" spans="2:13" ht="22.5" customHeight="1" x14ac:dyDescent="0.2">
      <c r="B15" s="22"/>
      <c r="C15" s="22"/>
      <c r="D15" s="344"/>
      <c r="E15" s="345"/>
      <c r="F15" s="22"/>
      <c r="G15" s="22"/>
    </row>
    <row r="16" spans="2:13" ht="22.5" customHeight="1" x14ac:dyDescent="0.2">
      <c r="B16" s="22"/>
      <c r="C16" s="22"/>
      <c r="D16" s="344"/>
      <c r="E16" s="345"/>
      <c r="F16" s="22"/>
      <c r="G16" s="22"/>
    </row>
    <row r="17" spans="2:7" ht="22.5" customHeight="1" x14ac:dyDescent="0.2">
      <c r="B17" s="22"/>
      <c r="C17" s="22"/>
      <c r="D17" s="344"/>
      <c r="E17" s="345"/>
      <c r="F17" s="22"/>
      <c r="G17" s="22"/>
    </row>
    <row r="18" spans="2:7" ht="22.5" customHeight="1" x14ac:dyDescent="0.2">
      <c r="B18" s="22"/>
      <c r="C18" s="22"/>
      <c r="D18" s="344"/>
      <c r="E18" s="345"/>
      <c r="F18" s="22"/>
      <c r="G18" s="22"/>
    </row>
    <row r="19" spans="2:7" ht="22.5" customHeight="1" x14ac:dyDescent="0.2">
      <c r="B19" s="22"/>
      <c r="C19" s="22"/>
      <c r="D19" s="344"/>
      <c r="E19" s="345"/>
      <c r="F19" s="22"/>
      <c r="G19" s="22"/>
    </row>
    <row r="20" spans="2:7" ht="22.5" customHeight="1" x14ac:dyDescent="0.2">
      <c r="B20" s="22"/>
      <c r="C20" s="22"/>
      <c r="D20" s="344"/>
      <c r="E20" s="345"/>
      <c r="F20" s="22"/>
      <c r="G20" s="22"/>
    </row>
    <row r="21" spans="2:7" ht="22.5" customHeight="1" x14ac:dyDescent="0.2">
      <c r="B21" s="22"/>
      <c r="C21" s="22"/>
      <c r="D21" s="344"/>
      <c r="E21" s="345"/>
      <c r="F21" s="22"/>
      <c r="G21" s="22"/>
    </row>
    <row r="23" spans="2:7" ht="29.25" customHeight="1" x14ac:dyDescent="0.2">
      <c r="B23" s="340" t="s">
        <v>187</v>
      </c>
      <c r="C23" s="340"/>
      <c r="D23" s="340"/>
      <c r="E23" s="340"/>
      <c r="F23" s="340"/>
      <c r="G23" s="340"/>
    </row>
    <row r="24" spans="2:7" ht="61.5" customHeight="1" x14ac:dyDescent="0.2">
      <c r="B24" s="340" t="s">
        <v>128</v>
      </c>
      <c r="C24" s="340"/>
      <c r="D24" s="340"/>
      <c r="E24" s="340"/>
      <c r="F24" s="340"/>
      <c r="G24" s="340"/>
    </row>
    <row r="25" spans="2:7" ht="15.75" customHeight="1" x14ac:dyDescent="0.2">
      <c r="B25" s="340" t="s">
        <v>126</v>
      </c>
      <c r="C25" s="340"/>
      <c r="D25" s="340"/>
      <c r="E25" s="340"/>
      <c r="F25" s="340"/>
      <c r="G25" s="340"/>
    </row>
    <row r="26" spans="2:7" x14ac:dyDescent="0.2">
      <c r="B26" s="18" t="s">
        <v>279</v>
      </c>
    </row>
  </sheetData>
  <mergeCells count="20">
    <mergeCell ref="E5:G5"/>
    <mergeCell ref="B3:G3"/>
    <mergeCell ref="B25:G25"/>
    <mergeCell ref="B24:G24"/>
    <mergeCell ref="B23:G23"/>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s>
  <phoneticPr fontId="21"/>
  <printOptions horizontalCentered="1"/>
  <pageMargins left="0.74803149606299213" right="0.43307086614173229" top="0.86614173228346458" bottom="0.74803149606299213" header="0.51181102362204722" footer="0.51181102362204722"/>
  <pageSetup paperSize="9" scale="10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6"/>
  <sheetViews>
    <sheetView workbookViewId="0">
      <selection activeCell="J31" sqref="J31"/>
    </sheetView>
  </sheetViews>
  <sheetFormatPr defaultRowHeight="13.2" x14ac:dyDescent="0.2"/>
  <sheetData>
    <row r="1" spans="2:3" ht="19.2" x14ac:dyDescent="0.2">
      <c r="B1" s="186" t="s">
        <v>292</v>
      </c>
    </row>
    <row r="5" spans="2:3" ht="14.4" x14ac:dyDescent="0.2">
      <c r="C5" s="187" t="s">
        <v>293</v>
      </c>
    </row>
    <row r="6" spans="2:3" ht="14.4" x14ac:dyDescent="0.2">
      <c r="C6" s="188"/>
    </row>
  </sheetData>
  <phoneticPr fontId="2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87"/>
  <sheetViews>
    <sheetView showZeros="0" view="pageBreakPreview" zoomScale="90" zoomScaleNormal="100" zoomScaleSheetLayoutView="90" workbookViewId="0">
      <selection activeCell="J31" sqref="J31"/>
    </sheetView>
  </sheetViews>
  <sheetFormatPr defaultColWidth="9" defaultRowHeight="13.2" x14ac:dyDescent="0.2"/>
  <cols>
    <col min="1" max="1" width="0.77734375" style="8" customWidth="1"/>
    <col min="2" max="2" width="2.109375" style="8" customWidth="1"/>
    <col min="3" max="3" width="3.109375" style="8" customWidth="1"/>
    <col min="4" max="4" width="21.21875" style="8" customWidth="1"/>
    <col min="5" max="5" width="1.5546875" style="8" customWidth="1"/>
    <col min="6" max="6" width="29.33203125" style="8" customWidth="1"/>
    <col min="7" max="7" width="11.109375" style="8" customWidth="1"/>
    <col min="8" max="8" width="39.33203125" style="8" customWidth="1"/>
    <col min="9" max="16384" width="9" style="8"/>
  </cols>
  <sheetData>
    <row r="1" spans="1:8" x14ac:dyDescent="0.2">
      <c r="A1" s="8" t="s">
        <v>113</v>
      </c>
      <c r="G1" s="365" t="s">
        <v>107</v>
      </c>
      <c r="H1" s="365"/>
    </row>
    <row r="2" spans="1:8" ht="7.5" customHeight="1" x14ac:dyDescent="0.2">
      <c r="G2" s="15"/>
      <c r="H2" s="15"/>
    </row>
    <row r="3" spans="1:8" s="9" customFormat="1" ht="19.5" customHeight="1" x14ac:dyDescent="0.2">
      <c r="G3" s="210" t="s">
        <v>301</v>
      </c>
      <c r="H3" s="212">
        <f>別紙１!B9</f>
        <v>0</v>
      </c>
    </row>
    <row r="4" spans="1:8" s="10" customFormat="1" ht="20.25" customHeight="1" x14ac:dyDescent="0.2">
      <c r="B4" s="366" t="s">
        <v>302</v>
      </c>
      <c r="C4" s="366"/>
      <c r="D4" s="366"/>
      <c r="E4" s="366"/>
      <c r="F4" s="366"/>
      <c r="G4" s="366"/>
      <c r="H4" s="366"/>
    </row>
    <row r="5" spans="1:8" s="9" customFormat="1" ht="23.25" customHeight="1" x14ac:dyDescent="0.2">
      <c r="B5" s="11"/>
      <c r="C5" s="347" t="s">
        <v>0</v>
      </c>
      <c r="D5" s="347"/>
      <c r="E5" s="12"/>
      <c r="F5" s="13" t="s">
        <v>188</v>
      </c>
      <c r="G5" s="359" t="s">
        <v>4</v>
      </c>
      <c r="H5" s="360"/>
    </row>
    <row r="6" spans="1:8" s="9" customFormat="1" ht="18" customHeight="1" x14ac:dyDescent="0.2">
      <c r="B6" s="190"/>
      <c r="C6" s="191"/>
      <c r="D6" s="192"/>
      <c r="E6" s="193"/>
      <c r="F6" s="213"/>
      <c r="G6" s="350"/>
      <c r="H6" s="351"/>
    </row>
    <row r="7" spans="1:8" s="9" customFormat="1" ht="17.399999999999999" customHeight="1" x14ac:dyDescent="0.2">
      <c r="B7" s="348" t="s">
        <v>5</v>
      </c>
      <c r="C7" s="349"/>
      <c r="D7" s="349"/>
      <c r="E7" s="194"/>
      <c r="F7" s="204"/>
      <c r="G7" s="350"/>
      <c r="H7" s="351"/>
    </row>
    <row r="8" spans="1:8" s="9" customFormat="1" ht="17.399999999999999" customHeight="1" x14ac:dyDescent="0.2">
      <c r="B8" s="195"/>
      <c r="C8" s="346" t="s">
        <v>6</v>
      </c>
      <c r="D8" s="346"/>
      <c r="E8" s="194"/>
      <c r="F8" s="218"/>
      <c r="G8" s="350"/>
      <c r="H8" s="351"/>
    </row>
    <row r="9" spans="1:8" s="9" customFormat="1" ht="12.75" customHeight="1" x14ac:dyDescent="0.2">
      <c r="B9" s="195"/>
      <c r="C9" s="196"/>
      <c r="D9" s="197"/>
      <c r="E9" s="194"/>
      <c r="F9" s="204"/>
      <c r="G9" s="350"/>
      <c r="H9" s="351"/>
    </row>
    <row r="10" spans="1:8" s="9" customFormat="1" ht="17.399999999999999" customHeight="1" x14ac:dyDescent="0.2">
      <c r="B10" s="195"/>
      <c r="C10" s="346" t="s">
        <v>7</v>
      </c>
      <c r="D10" s="346"/>
      <c r="E10" s="194"/>
      <c r="F10" s="217">
        <f>SUBTOTAL(9,F12:F16)</f>
        <v>0</v>
      </c>
      <c r="G10" s="350"/>
      <c r="H10" s="351"/>
    </row>
    <row r="11" spans="1:8" s="9" customFormat="1" ht="12.75" customHeight="1" x14ac:dyDescent="0.2">
      <c r="B11" s="195"/>
      <c r="C11" s="196"/>
      <c r="D11" s="197"/>
      <c r="E11" s="194"/>
      <c r="F11" s="204"/>
      <c r="G11" s="350"/>
      <c r="H11" s="351"/>
    </row>
    <row r="12" spans="1:8" s="9" customFormat="1" ht="17.399999999999999" customHeight="1" x14ac:dyDescent="0.2">
      <c r="B12" s="195"/>
      <c r="C12" s="196"/>
      <c r="D12" s="197" t="s">
        <v>8</v>
      </c>
      <c r="E12" s="194"/>
      <c r="F12" s="203"/>
      <c r="G12" s="350"/>
      <c r="H12" s="351"/>
    </row>
    <row r="13" spans="1:8" s="9" customFormat="1" ht="12.75" customHeight="1" x14ac:dyDescent="0.2">
      <c r="B13" s="195"/>
      <c r="C13" s="196"/>
      <c r="D13" s="197"/>
      <c r="E13" s="194"/>
      <c r="F13" s="203"/>
      <c r="G13" s="350"/>
      <c r="H13" s="351"/>
    </row>
    <row r="14" spans="1:8" s="9" customFormat="1" ht="17.399999999999999" customHeight="1" x14ac:dyDescent="0.2">
      <c r="B14" s="195"/>
      <c r="C14" s="196"/>
      <c r="D14" s="197" t="s">
        <v>9</v>
      </c>
      <c r="E14" s="194"/>
      <c r="F14" s="203"/>
      <c r="G14" s="350" t="s">
        <v>303</v>
      </c>
      <c r="H14" s="351"/>
    </row>
    <row r="15" spans="1:8" s="9" customFormat="1" ht="12.75" customHeight="1" x14ac:dyDescent="0.2">
      <c r="B15" s="195"/>
      <c r="C15" s="196"/>
      <c r="D15" s="197"/>
      <c r="E15" s="194"/>
      <c r="F15" s="203"/>
      <c r="G15" s="350"/>
      <c r="H15" s="351"/>
    </row>
    <row r="16" spans="1:8" s="9" customFormat="1" ht="17.399999999999999" customHeight="1" x14ac:dyDescent="0.2">
      <c r="B16" s="195"/>
      <c r="C16" s="196"/>
      <c r="D16" s="197" t="s">
        <v>10</v>
      </c>
      <c r="E16" s="194"/>
      <c r="F16" s="203"/>
      <c r="G16" s="350"/>
      <c r="H16" s="351"/>
    </row>
    <row r="17" spans="2:8" s="9" customFormat="1" ht="12.75" customHeight="1" x14ac:dyDescent="0.2">
      <c r="B17" s="195"/>
      <c r="C17" s="196"/>
      <c r="D17" s="197"/>
      <c r="E17" s="194"/>
      <c r="F17" s="203"/>
      <c r="G17" s="350"/>
      <c r="H17" s="351"/>
    </row>
    <row r="18" spans="2:8" s="9" customFormat="1" ht="17.399999999999999" customHeight="1" x14ac:dyDescent="0.2">
      <c r="B18" s="195"/>
      <c r="C18" s="346" t="s">
        <v>108</v>
      </c>
      <c r="D18" s="346"/>
      <c r="E18" s="194"/>
      <c r="F18" s="203"/>
      <c r="G18" s="350"/>
      <c r="H18" s="351"/>
    </row>
    <row r="19" spans="2:8" s="9" customFormat="1" ht="15" customHeight="1" x14ac:dyDescent="0.2">
      <c r="B19" s="195"/>
      <c r="C19" s="196"/>
      <c r="D19" s="197"/>
      <c r="E19" s="194"/>
      <c r="F19" s="203"/>
      <c r="G19" s="350"/>
      <c r="H19" s="351"/>
    </row>
    <row r="20" spans="2:8" s="9" customFormat="1" ht="17.399999999999999" customHeight="1" x14ac:dyDescent="0.2">
      <c r="B20" s="195"/>
      <c r="C20" s="346" t="s">
        <v>11</v>
      </c>
      <c r="D20" s="346"/>
      <c r="E20" s="194"/>
      <c r="F20" s="203"/>
      <c r="G20" s="350"/>
      <c r="H20" s="351"/>
    </row>
    <row r="21" spans="2:8" s="9" customFormat="1" ht="15" customHeight="1" x14ac:dyDescent="0.2">
      <c r="B21" s="195"/>
      <c r="C21" s="196"/>
      <c r="D21" s="198"/>
      <c r="E21" s="194"/>
      <c r="F21" s="203" t="s">
        <v>303</v>
      </c>
      <c r="G21" s="350"/>
      <c r="H21" s="351"/>
    </row>
    <row r="22" spans="2:8" s="9" customFormat="1" ht="17.399999999999999" customHeight="1" x14ac:dyDescent="0.2">
      <c r="B22" s="195"/>
      <c r="C22" s="346" t="s">
        <v>12</v>
      </c>
      <c r="D22" s="346"/>
      <c r="E22" s="194"/>
      <c r="F22" s="217">
        <f>SUBTOTAL(9,F24:F30)</f>
        <v>0</v>
      </c>
      <c r="G22" s="350"/>
      <c r="H22" s="351"/>
    </row>
    <row r="23" spans="2:8" s="9" customFormat="1" ht="15" customHeight="1" x14ac:dyDescent="0.2">
      <c r="B23" s="195"/>
      <c r="C23" s="196"/>
      <c r="D23" s="197"/>
      <c r="E23" s="194"/>
      <c r="F23" s="204"/>
      <c r="G23" s="350"/>
      <c r="H23" s="351"/>
    </row>
    <row r="24" spans="2:8" s="9" customFormat="1" ht="17.399999999999999" customHeight="1" x14ac:dyDescent="0.2">
      <c r="B24" s="195"/>
      <c r="C24" s="196"/>
      <c r="D24" s="197" t="s">
        <v>13</v>
      </c>
      <c r="E24" s="194"/>
      <c r="F24" s="203"/>
      <c r="G24" s="350"/>
      <c r="H24" s="351"/>
    </row>
    <row r="25" spans="2:8" s="9" customFormat="1" ht="15" customHeight="1" x14ac:dyDescent="0.2">
      <c r="B25" s="195"/>
      <c r="C25" s="196"/>
      <c r="D25" s="10"/>
      <c r="E25" s="194"/>
      <c r="F25" s="203"/>
      <c r="G25" s="350"/>
      <c r="H25" s="351"/>
    </row>
    <row r="26" spans="2:8" s="9" customFormat="1" ht="17.399999999999999" customHeight="1" x14ac:dyDescent="0.2">
      <c r="B26" s="195"/>
      <c r="C26" s="196"/>
      <c r="D26" s="197" t="s">
        <v>14</v>
      </c>
      <c r="E26" s="194"/>
      <c r="F26" s="203"/>
      <c r="G26" s="350"/>
      <c r="H26" s="351"/>
    </row>
    <row r="27" spans="2:8" s="9" customFormat="1" ht="15" customHeight="1" x14ac:dyDescent="0.2">
      <c r="B27" s="195"/>
      <c r="C27" s="196"/>
      <c r="D27" s="197"/>
      <c r="E27" s="194"/>
      <c r="F27" s="203"/>
      <c r="G27" s="350"/>
      <c r="H27" s="351"/>
    </row>
    <row r="28" spans="2:8" s="9" customFormat="1" ht="17.399999999999999" customHeight="1" x14ac:dyDescent="0.2">
      <c r="B28" s="195"/>
      <c r="C28" s="196"/>
      <c r="D28" s="197" t="s">
        <v>15</v>
      </c>
      <c r="E28" s="194"/>
      <c r="F28" s="203"/>
      <c r="G28" s="350"/>
      <c r="H28" s="351"/>
    </row>
    <row r="29" spans="2:8" s="9" customFormat="1" ht="15" customHeight="1" x14ac:dyDescent="0.2">
      <c r="B29" s="195"/>
      <c r="C29" s="196"/>
      <c r="D29" s="197"/>
      <c r="E29" s="194"/>
      <c r="F29" s="203"/>
      <c r="G29" s="350"/>
      <c r="H29" s="351"/>
    </row>
    <row r="30" spans="2:8" s="9" customFormat="1" ht="15" customHeight="1" x14ac:dyDescent="0.2">
      <c r="B30" s="195"/>
      <c r="C30" s="196"/>
      <c r="D30" s="197" t="s">
        <v>16</v>
      </c>
      <c r="E30" s="194"/>
      <c r="F30" s="203"/>
      <c r="G30" s="350"/>
      <c r="H30" s="351"/>
    </row>
    <row r="31" spans="2:8" s="9" customFormat="1" ht="15" customHeight="1" x14ac:dyDescent="0.2">
      <c r="B31" s="195"/>
      <c r="C31" s="196"/>
      <c r="D31" s="197"/>
      <c r="E31" s="194"/>
      <c r="F31" s="204"/>
      <c r="G31" s="350"/>
      <c r="H31" s="351"/>
    </row>
    <row r="32" spans="2:8" s="9" customFormat="1" ht="17.25" customHeight="1" x14ac:dyDescent="0.2">
      <c r="B32" s="195"/>
      <c r="C32" s="346" t="s">
        <v>17</v>
      </c>
      <c r="D32" s="346"/>
      <c r="E32" s="194"/>
      <c r="F32" s="217">
        <f>SUBTOTAL(9,F34:F36)</f>
        <v>0</v>
      </c>
      <c r="G32" s="350"/>
      <c r="H32" s="351"/>
    </row>
    <row r="33" spans="2:8" s="9" customFormat="1" ht="17.25" customHeight="1" x14ac:dyDescent="0.2">
      <c r="B33" s="195"/>
      <c r="C33" s="197"/>
      <c r="D33" s="197"/>
      <c r="E33" s="194"/>
      <c r="F33" s="204"/>
      <c r="G33" s="350"/>
      <c r="H33" s="351"/>
    </row>
    <row r="34" spans="2:8" s="9" customFormat="1" ht="17.25" customHeight="1" x14ac:dyDescent="0.2">
      <c r="B34" s="195"/>
      <c r="C34" s="197"/>
      <c r="D34" s="197" t="s">
        <v>18</v>
      </c>
      <c r="E34" s="194"/>
      <c r="F34" s="203"/>
      <c r="G34" s="350"/>
      <c r="H34" s="351"/>
    </row>
    <row r="35" spans="2:8" s="9" customFormat="1" ht="17.25" customHeight="1" x14ac:dyDescent="0.2">
      <c r="B35" s="195"/>
      <c r="C35" s="197"/>
      <c r="D35" s="197"/>
      <c r="E35" s="194"/>
      <c r="F35" s="203"/>
      <c r="G35" s="350"/>
      <c r="H35" s="351"/>
    </row>
    <row r="36" spans="2:8" s="9" customFormat="1" ht="15" customHeight="1" x14ac:dyDescent="0.2">
      <c r="B36" s="195"/>
      <c r="C36" s="196"/>
      <c r="D36" s="197" t="s">
        <v>19</v>
      </c>
      <c r="E36" s="194"/>
      <c r="F36" s="203"/>
      <c r="G36" s="350"/>
      <c r="H36" s="351"/>
    </row>
    <row r="37" spans="2:8" s="9" customFormat="1" ht="15" customHeight="1" x14ac:dyDescent="0.2">
      <c r="B37" s="195"/>
      <c r="C37" s="196"/>
      <c r="D37" s="197"/>
      <c r="E37" s="194"/>
      <c r="F37" s="203"/>
      <c r="G37" s="350"/>
      <c r="H37" s="351"/>
    </row>
    <row r="38" spans="2:8" s="9" customFormat="1" ht="17.399999999999999" customHeight="1" x14ac:dyDescent="0.2">
      <c r="B38" s="195"/>
      <c r="C38" s="346" t="s">
        <v>20</v>
      </c>
      <c r="D38" s="346"/>
      <c r="E38" s="194"/>
      <c r="F38" s="203"/>
      <c r="G38" s="350"/>
      <c r="H38" s="351"/>
    </row>
    <row r="39" spans="2:8" s="9" customFormat="1" ht="17.399999999999999" customHeight="1" x14ac:dyDescent="0.2">
      <c r="B39" s="195"/>
      <c r="C39" s="197"/>
      <c r="D39" s="197"/>
      <c r="E39" s="194"/>
      <c r="F39" s="203"/>
      <c r="G39" s="350"/>
      <c r="H39" s="351"/>
    </row>
    <row r="40" spans="2:8" s="9" customFormat="1" ht="17.399999999999999" customHeight="1" x14ac:dyDescent="0.2">
      <c r="B40" s="195"/>
      <c r="C40" s="346" t="s">
        <v>110</v>
      </c>
      <c r="D40" s="346"/>
      <c r="E40" s="194"/>
      <c r="F40" s="203"/>
      <c r="G40" s="350"/>
      <c r="H40" s="351"/>
    </row>
    <row r="41" spans="2:8" s="9" customFormat="1" ht="15" customHeight="1" x14ac:dyDescent="0.2">
      <c r="B41" s="195"/>
      <c r="C41" s="196"/>
      <c r="D41" s="198"/>
      <c r="E41" s="194"/>
      <c r="F41" s="203"/>
      <c r="G41" s="350"/>
      <c r="H41" s="351"/>
    </row>
    <row r="42" spans="2:8" s="9" customFormat="1" ht="17.399999999999999" customHeight="1" x14ac:dyDescent="0.2">
      <c r="B42" s="199"/>
      <c r="C42" s="352" t="s">
        <v>3</v>
      </c>
      <c r="D42" s="352"/>
      <c r="E42" s="200"/>
      <c r="F42" s="219">
        <f>SUBTOTAL(9,F8:F40)</f>
        <v>0</v>
      </c>
      <c r="G42" s="350"/>
      <c r="H42" s="351"/>
    </row>
    <row r="43" spans="2:8" s="9" customFormat="1" ht="17.399999999999999" customHeight="1" x14ac:dyDescent="0.2">
      <c r="B43" s="353" t="s">
        <v>21</v>
      </c>
      <c r="C43" s="354"/>
      <c r="D43" s="354"/>
      <c r="E43" s="194"/>
      <c r="F43" s="204"/>
      <c r="G43" s="361"/>
      <c r="H43" s="362"/>
    </row>
    <row r="44" spans="2:8" s="9" customFormat="1" ht="17.399999999999999" customHeight="1" x14ac:dyDescent="0.2">
      <c r="B44" s="195"/>
      <c r="C44" s="346" t="s">
        <v>22</v>
      </c>
      <c r="D44" s="346"/>
      <c r="E44" s="194"/>
      <c r="F44" s="217">
        <f>SUBTOTAL(9,F46:F50)</f>
        <v>0</v>
      </c>
      <c r="G44" s="350"/>
      <c r="H44" s="351"/>
    </row>
    <row r="45" spans="2:8" s="9" customFormat="1" ht="12.75" customHeight="1" x14ac:dyDescent="0.2">
      <c r="B45" s="195"/>
      <c r="C45" s="196"/>
      <c r="D45" s="197"/>
      <c r="E45" s="194"/>
      <c r="F45" s="204"/>
      <c r="G45" s="350"/>
      <c r="H45" s="351"/>
    </row>
    <row r="46" spans="2:8" s="9" customFormat="1" ht="17.399999999999999" customHeight="1" x14ac:dyDescent="0.2">
      <c r="B46" s="195"/>
      <c r="C46" s="196"/>
      <c r="D46" s="197" t="s">
        <v>8</v>
      </c>
      <c r="E46" s="194"/>
      <c r="F46" s="203"/>
      <c r="G46" s="350"/>
      <c r="H46" s="351"/>
    </row>
    <row r="47" spans="2:8" s="9" customFormat="1" ht="12.75" customHeight="1" x14ac:dyDescent="0.2">
      <c r="B47" s="195"/>
      <c r="C47" s="196"/>
      <c r="D47" s="197"/>
      <c r="E47" s="194"/>
      <c r="F47" s="203"/>
      <c r="G47" s="350"/>
      <c r="H47" s="351"/>
    </row>
    <row r="48" spans="2:8" s="9" customFormat="1" ht="17.399999999999999" customHeight="1" x14ac:dyDescent="0.2">
      <c r="B48" s="195"/>
      <c r="C48" s="196"/>
      <c r="D48" s="197" t="s">
        <v>9</v>
      </c>
      <c r="E48" s="194"/>
      <c r="F48" s="203"/>
      <c r="G48" s="350"/>
      <c r="H48" s="351"/>
    </row>
    <row r="49" spans="2:8" s="9" customFormat="1" ht="12.75" customHeight="1" x14ac:dyDescent="0.2">
      <c r="B49" s="195"/>
      <c r="C49" s="196"/>
      <c r="D49" s="197"/>
      <c r="E49" s="194"/>
      <c r="F49" s="203"/>
      <c r="G49" s="350"/>
      <c r="H49" s="351"/>
    </row>
    <row r="50" spans="2:8" s="9" customFormat="1" ht="17.399999999999999" customHeight="1" x14ac:dyDescent="0.2">
      <c r="B50" s="195"/>
      <c r="C50" s="196"/>
      <c r="D50" s="197" t="s">
        <v>10</v>
      </c>
      <c r="E50" s="194"/>
      <c r="F50" s="203"/>
      <c r="G50" s="350"/>
      <c r="H50" s="351"/>
    </row>
    <row r="51" spans="2:8" s="9" customFormat="1" ht="12.75" customHeight="1" x14ac:dyDescent="0.2">
      <c r="B51" s="195"/>
      <c r="C51" s="196"/>
      <c r="D51" s="197"/>
      <c r="E51" s="194"/>
      <c r="F51" s="204"/>
      <c r="G51" s="350"/>
      <c r="H51" s="351"/>
    </row>
    <row r="52" spans="2:8" s="9" customFormat="1" ht="17.399999999999999" customHeight="1" x14ac:dyDescent="0.2">
      <c r="B52" s="199"/>
      <c r="C52" s="352" t="s">
        <v>3</v>
      </c>
      <c r="D52" s="352"/>
      <c r="E52" s="200"/>
      <c r="F52" s="219">
        <f>SUBTOTAL(9,F46:F50)</f>
        <v>0</v>
      </c>
      <c r="G52" s="363"/>
      <c r="H52" s="364"/>
    </row>
    <row r="53" spans="2:8" s="9" customFormat="1" ht="17.399999999999999" customHeight="1" x14ac:dyDescent="0.2">
      <c r="B53" s="353" t="s">
        <v>109</v>
      </c>
      <c r="C53" s="354"/>
      <c r="D53" s="354"/>
      <c r="E53" s="194"/>
      <c r="F53" s="204"/>
      <c r="G53" s="350"/>
      <c r="H53" s="351"/>
    </row>
    <row r="54" spans="2:8" s="9" customFormat="1" ht="15" customHeight="1" x14ac:dyDescent="0.2">
      <c r="B54" s="195"/>
      <c r="C54" s="346" t="s">
        <v>22</v>
      </c>
      <c r="D54" s="346"/>
      <c r="E54" s="194"/>
      <c r="F54" s="217">
        <f>SUBTOTAL(9,F55:F57)</f>
        <v>0</v>
      </c>
      <c r="G54" s="350"/>
      <c r="H54" s="351"/>
    </row>
    <row r="55" spans="2:8" s="9" customFormat="1" ht="15" customHeight="1" x14ac:dyDescent="0.2">
      <c r="B55" s="195"/>
      <c r="C55" s="196"/>
      <c r="D55" s="197" t="s">
        <v>8</v>
      </c>
      <c r="E55" s="194"/>
      <c r="F55" s="203"/>
      <c r="G55" s="350"/>
      <c r="H55" s="351"/>
    </row>
    <row r="56" spans="2:8" s="9" customFormat="1" ht="17.25" customHeight="1" x14ac:dyDescent="0.2">
      <c r="B56" s="195"/>
      <c r="C56" s="196"/>
      <c r="D56" s="197" t="s">
        <v>9</v>
      </c>
      <c r="E56" s="194"/>
      <c r="F56" s="203"/>
      <c r="G56" s="350"/>
      <c r="H56" s="351"/>
    </row>
    <row r="57" spans="2:8" s="9" customFormat="1" ht="17.25" customHeight="1" x14ac:dyDescent="0.2">
      <c r="B57" s="195"/>
      <c r="C57" s="196"/>
      <c r="D57" s="197" t="s">
        <v>10</v>
      </c>
      <c r="E57" s="194"/>
      <c r="F57" s="203"/>
      <c r="G57" s="350"/>
      <c r="H57" s="351"/>
    </row>
    <row r="58" spans="2:8" s="9" customFormat="1" ht="17.25" customHeight="1" x14ac:dyDescent="0.2">
      <c r="B58" s="195"/>
      <c r="C58" s="346" t="s">
        <v>12</v>
      </c>
      <c r="D58" s="346"/>
      <c r="E58" s="194"/>
      <c r="F58" s="217">
        <f>SUBTOTAL(9,F59:F62)</f>
        <v>0</v>
      </c>
      <c r="G58" s="350"/>
      <c r="H58" s="351"/>
    </row>
    <row r="59" spans="2:8" s="9" customFormat="1" ht="17.25" customHeight="1" x14ac:dyDescent="0.2">
      <c r="B59" s="195"/>
      <c r="C59" s="196"/>
      <c r="D59" s="197" t="s">
        <v>13</v>
      </c>
      <c r="E59" s="194"/>
      <c r="F59" s="203"/>
      <c r="G59" s="350"/>
      <c r="H59" s="351"/>
    </row>
    <row r="60" spans="2:8" s="9" customFormat="1" ht="17.25" customHeight="1" x14ac:dyDescent="0.2">
      <c r="B60" s="195"/>
      <c r="C60" s="196"/>
      <c r="D60" s="197" t="s">
        <v>14</v>
      </c>
      <c r="E60" s="194"/>
      <c r="F60" s="203"/>
      <c r="G60" s="350"/>
      <c r="H60" s="351"/>
    </row>
    <row r="61" spans="2:8" s="9" customFormat="1" ht="17.25" customHeight="1" x14ac:dyDescent="0.2">
      <c r="B61" s="195"/>
      <c r="C61" s="196"/>
      <c r="D61" s="197" t="s">
        <v>15</v>
      </c>
      <c r="E61" s="194"/>
      <c r="F61" s="203"/>
      <c r="G61" s="350"/>
      <c r="H61" s="351"/>
    </row>
    <row r="62" spans="2:8" s="9" customFormat="1" ht="17.25" customHeight="1" x14ac:dyDescent="0.2">
      <c r="B62" s="195"/>
      <c r="C62" s="196"/>
      <c r="D62" s="197" t="s">
        <v>16</v>
      </c>
      <c r="E62" s="194"/>
      <c r="F62" s="203"/>
      <c r="G62" s="350"/>
      <c r="H62" s="351"/>
    </row>
    <row r="63" spans="2:8" s="9" customFormat="1" ht="15" customHeight="1" x14ac:dyDescent="0.2">
      <c r="B63" s="195"/>
      <c r="C63" s="346" t="s">
        <v>17</v>
      </c>
      <c r="D63" s="346"/>
      <c r="E63" s="194"/>
      <c r="F63" s="217">
        <f>SUBTOTAL(9,F64:F65)</f>
        <v>0</v>
      </c>
      <c r="G63" s="350"/>
      <c r="H63" s="351"/>
    </row>
    <row r="64" spans="2:8" s="9" customFormat="1" ht="15" customHeight="1" x14ac:dyDescent="0.2">
      <c r="B64" s="195"/>
      <c r="C64" s="196"/>
      <c r="D64" s="197" t="s">
        <v>18</v>
      </c>
      <c r="E64" s="194"/>
      <c r="F64" s="203"/>
      <c r="G64" s="350"/>
      <c r="H64" s="351"/>
    </row>
    <row r="65" spans="2:8" s="9" customFormat="1" ht="15" customHeight="1" x14ac:dyDescent="0.2">
      <c r="B65" s="195"/>
      <c r="C65" s="196"/>
      <c r="D65" s="197" t="s">
        <v>19</v>
      </c>
      <c r="E65" s="194"/>
      <c r="F65" s="203"/>
      <c r="G65" s="350"/>
      <c r="H65" s="351"/>
    </row>
    <row r="66" spans="2:8" s="9" customFormat="1" ht="17.25" customHeight="1" x14ac:dyDescent="0.2">
      <c r="B66" s="195"/>
      <c r="C66" s="346" t="s">
        <v>20</v>
      </c>
      <c r="D66" s="346"/>
      <c r="E66" s="194"/>
      <c r="F66" s="203"/>
      <c r="G66" s="350"/>
      <c r="H66" s="351"/>
    </row>
    <row r="67" spans="2:8" s="9" customFormat="1" ht="17.25" customHeight="1" x14ac:dyDescent="0.2">
      <c r="B67" s="195"/>
      <c r="C67" s="346" t="s">
        <v>110</v>
      </c>
      <c r="D67" s="346"/>
      <c r="E67" s="194"/>
      <c r="F67" s="203"/>
      <c r="G67" s="350"/>
      <c r="H67" s="351"/>
    </row>
    <row r="68" spans="2:8" s="9" customFormat="1" ht="17.25" customHeight="1" x14ac:dyDescent="0.2">
      <c r="B68" s="199"/>
      <c r="C68" s="352" t="s">
        <v>3</v>
      </c>
      <c r="D68" s="352"/>
      <c r="E68" s="200"/>
      <c r="F68" s="219">
        <f>SUBTOTAL(9,F54:F67)</f>
        <v>0</v>
      </c>
      <c r="G68" s="350"/>
      <c r="H68" s="351"/>
    </row>
    <row r="69" spans="2:8" s="9" customFormat="1" ht="17.399999999999999" customHeight="1" x14ac:dyDescent="0.2">
      <c r="B69" s="356" t="s">
        <v>296</v>
      </c>
      <c r="C69" s="357"/>
      <c r="D69" s="357"/>
      <c r="E69" s="358"/>
      <c r="F69" s="204"/>
      <c r="G69" s="361"/>
      <c r="H69" s="362"/>
    </row>
    <row r="70" spans="2:8" s="9" customFormat="1" ht="15" customHeight="1" x14ac:dyDescent="0.2">
      <c r="B70" s="195"/>
      <c r="C70" s="346" t="s">
        <v>280</v>
      </c>
      <c r="D70" s="346"/>
      <c r="E70" s="194"/>
      <c r="F70" s="203"/>
      <c r="G70" s="350"/>
      <c r="H70" s="351"/>
    </row>
    <row r="71" spans="2:8" s="9" customFormat="1" ht="4.8" customHeight="1" x14ac:dyDescent="0.2">
      <c r="B71" s="195"/>
      <c r="C71" s="196"/>
      <c r="D71" s="197"/>
      <c r="E71" s="194"/>
      <c r="F71" s="203"/>
      <c r="G71" s="350"/>
      <c r="H71" s="351"/>
    </row>
    <row r="72" spans="2:8" s="9" customFormat="1" ht="17.25" customHeight="1" x14ac:dyDescent="0.2">
      <c r="B72" s="195"/>
      <c r="C72" s="346" t="s">
        <v>11</v>
      </c>
      <c r="D72" s="346"/>
      <c r="E72" s="194"/>
      <c r="F72" s="203"/>
      <c r="G72" s="350"/>
      <c r="H72" s="351"/>
    </row>
    <row r="73" spans="2:8" s="9" customFormat="1" ht="4.8" customHeight="1" x14ac:dyDescent="0.2">
      <c r="B73" s="195"/>
      <c r="C73" s="196"/>
      <c r="D73" s="198"/>
      <c r="E73" s="194"/>
      <c r="F73" s="204"/>
      <c r="G73" s="350"/>
      <c r="H73" s="351"/>
    </row>
    <row r="74" spans="2:8" s="9" customFormat="1" ht="17.25" customHeight="1" x14ac:dyDescent="0.2">
      <c r="B74" s="195"/>
      <c r="C74" s="346" t="s">
        <v>12</v>
      </c>
      <c r="D74" s="346"/>
      <c r="E74" s="194"/>
      <c r="F74" s="217">
        <f>SUBTOTAL(9,F75:F78)</f>
        <v>0</v>
      </c>
      <c r="G74" s="350"/>
      <c r="H74" s="351"/>
    </row>
    <row r="75" spans="2:8" s="9" customFormat="1" ht="17.25" customHeight="1" x14ac:dyDescent="0.2">
      <c r="B75" s="195"/>
      <c r="C75" s="196"/>
      <c r="D75" s="197" t="s">
        <v>13</v>
      </c>
      <c r="E75" s="194"/>
      <c r="F75" s="203"/>
      <c r="G75" s="350"/>
      <c r="H75" s="351"/>
    </row>
    <row r="76" spans="2:8" s="9" customFormat="1" ht="17.25" customHeight="1" x14ac:dyDescent="0.2">
      <c r="B76" s="195"/>
      <c r="C76" s="196"/>
      <c r="D76" s="197" t="s">
        <v>14</v>
      </c>
      <c r="E76" s="194"/>
      <c r="F76" s="203"/>
      <c r="G76" s="350"/>
      <c r="H76" s="351"/>
    </row>
    <row r="77" spans="2:8" s="9" customFormat="1" ht="15" customHeight="1" x14ac:dyDescent="0.2">
      <c r="B77" s="195"/>
      <c r="C77" s="196"/>
      <c r="D77" s="197" t="s">
        <v>15</v>
      </c>
      <c r="E77" s="194"/>
      <c r="F77" s="203"/>
      <c r="G77" s="350"/>
      <c r="H77" s="351"/>
    </row>
    <row r="78" spans="2:8" s="9" customFormat="1" ht="17.25" customHeight="1" x14ac:dyDescent="0.2">
      <c r="B78" s="195"/>
      <c r="C78" s="196"/>
      <c r="D78" s="197" t="s">
        <v>16</v>
      </c>
      <c r="E78" s="194"/>
      <c r="F78" s="203"/>
      <c r="G78" s="350"/>
      <c r="H78" s="351"/>
    </row>
    <row r="79" spans="2:8" s="9" customFormat="1" ht="4.8" customHeight="1" x14ac:dyDescent="0.2">
      <c r="B79" s="195"/>
      <c r="C79" s="196"/>
      <c r="D79" s="197"/>
      <c r="E79" s="194"/>
      <c r="F79" s="204"/>
      <c r="G79" s="350"/>
      <c r="H79" s="351"/>
    </row>
    <row r="80" spans="2:8" s="9" customFormat="1" ht="17.25" customHeight="1" x14ac:dyDescent="0.2">
      <c r="B80" s="195"/>
      <c r="C80" s="346" t="s">
        <v>17</v>
      </c>
      <c r="D80" s="346"/>
      <c r="E80" s="194"/>
      <c r="F80" s="217">
        <f>SUBTOTAL(9,F81:F82)</f>
        <v>0</v>
      </c>
      <c r="G80" s="350"/>
      <c r="H80" s="351"/>
    </row>
    <row r="81" spans="2:8" s="9" customFormat="1" ht="17.25" customHeight="1" x14ac:dyDescent="0.2">
      <c r="B81" s="195"/>
      <c r="C81" s="197"/>
      <c r="D81" s="197" t="s">
        <v>18</v>
      </c>
      <c r="E81" s="194"/>
      <c r="F81" s="203"/>
      <c r="G81" s="350"/>
      <c r="H81" s="351"/>
    </row>
    <row r="82" spans="2:8" s="9" customFormat="1" ht="15" customHeight="1" x14ac:dyDescent="0.2">
      <c r="B82" s="195"/>
      <c r="C82" s="196"/>
      <c r="D82" s="197" t="s">
        <v>19</v>
      </c>
      <c r="E82" s="194"/>
      <c r="F82" s="203" t="s">
        <v>303</v>
      </c>
      <c r="G82" s="350"/>
      <c r="H82" s="351"/>
    </row>
    <row r="83" spans="2:8" s="9" customFormat="1" ht="15" customHeight="1" x14ac:dyDescent="0.2">
      <c r="B83" s="195"/>
      <c r="C83" s="352" t="s">
        <v>3</v>
      </c>
      <c r="D83" s="352"/>
      <c r="E83" s="194"/>
      <c r="F83" s="219">
        <f>SUBTOTAL(9,F70:F82)</f>
        <v>0</v>
      </c>
      <c r="G83" s="363"/>
      <c r="H83" s="364"/>
    </row>
    <row r="84" spans="2:8" ht="18" customHeight="1" x14ac:dyDescent="0.2">
      <c r="B84" s="201"/>
      <c r="C84" s="347" t="s">
        <v>281</v>
      </c>
      <c r="D84" s="347"/>
      <c r="E84" s="202"/>
      <c r="F84" s="220">
        <f>SUBTOTAL(9,F8:F83)</f>
        <v>0</v>
      </c>
      <c r="G84" s="363"/>
      <c r="H84" s="364"/>
    </row>
    <row r="85" spans="2:8" ht="3" customHeight="1" x14ac:dyDescent="0.2"/>
    <row r="86" spans="2:8" x14ac:dyDescent="0.2">
      <c r="C86" s="355" t="s">
        <v>297</v>
      </c>
      <c r="D86" s="355"/>
      <c r="E86" s="355"/>
      <c r="F86" s="355"/>
      <c r="G86" s="355"/>
      <c r="H86" s="209"/>
    </row>
    <row r="87" spans="2:8" x14ac:dyDescent="0.2">
      <c r="C87" s="355" t="s">
        <v>298</v>
      </c>
      <c r="D87" s="355"/>
      <c r="E87" s="355"/>
      <c r="F87" s="355"/>
      <c r="G87" s="355"/>
      <c r="H87" s="209"/>
    </row>
  </sheetData>
  <sheetProtection sheet="1" objects="1" scenarios="1"/>
  <mergeCells count="112">
    <mergeCell ref="G81:H81"/>
    <mergeCell ref="G82:H82"/>
    <mergeCell ref="G83:H83"/>
    <mergeCell ref="G84:H84"/>
    <mergeCell ref="G1:H1"/>
    <mergeCell ref="B4:H4"/>
    <mergeCell ref="G76:H76"/>
    <mergeCell ref="G77:H77"/>
    <mergeCell ref="G78:H78"/>
    <mergeCell ref="G79:H79"/>
    <mergeCell ref="G80:H80"/>
    <mergeCell ref="G71:H71"/>
    <mergeCell ref="G72:H72"/>
    <mergeCell ref="G73:H73"/>
    <mergeCell ref="G74:H74"/>
    <mergeCell ref="G75:H75"/>
    <mergeCell ref="G66:H66"/>
    <mergeCell ref="G67:H67"/>
    <mergeCell ref="G68:H68"/>
    <mergeCell ref="G69:H69"/>
    <mergeCell ref="G70:H70"/>
    <mergeCell ref="G61:H61"/>
    <mergeCell ref="G62:H62"/>
    <mergeCell ref="G63:H63"/>
    <mergeCell ref="G64:H64"/>
    <mergeCell ref="G65:H65"/>
    <mergeCell ref="G56:H56"/>
    <mergeCell ref="G57:H57"/>
    <mergeCell ref="G58:H58"/>
    <mergeCell ref="G59:H59"/>
    <mergeCell ref="G60:H60"/>
    <mergeCell ref="G51:H51"/>
    <mergeCell ref="G52:H52"/>
    <mergeCell ref="G53:H53"/>
    <mergeCell ref="G54:H54"/>
    <mergeCell ref="G55:H55"/>
    <mergeCell ref="G46:H46"/>
    <mergeCell ref="G47:H47"/>
    <mergeCell ref="G48:H48"/>
    <mergeCell ref="G49:H49"/>
    <mergeCell ref="G50:H50"/>
    <mergeCell ref="G41:H41"/>
    <mergeCell ref="G42:H42"/>
    <mergeCell ref="G43:H43"/>
    <mergeCell ref="G44:H44"/>
    <mergeCell ref="G45:H45"/>
    <mergeCell ref="G36:H36"/>
    <mergeCell ref="G37:H37"/>
    <mergeCell ref="G38:H38"/>
    <mergeCell ref="G39:H39"/>
    <mergeCell ref="G40:H40"/>
    <mergeCell ref="G31:H31"/>
    <mergeCell ref="G32:H32"/>
    <mergeCell ref="G33:H33"/>
    <mergeCell ref="G34:H34"/>
    <mergeCell ref="G35:H35"/>
    <mergeCell ref="G26:H26"/>
    <mergeCell ref="G27:H27"/>
    <mergeCell ref="G28:H28"/>
    <mergeCell ref="G29:H29"/>
    <mergeCell ref="G30:H30"/>
    <mergeCell ref="G21:H21"/>
    <mergeCell ref="G22:H22"/>
    <mergeCell ref="G23:H23"/>
    <mergeCell ref="G24:H24"/>
    <mergeCell ref="G25:H25"/>
    <mergeCell ref="C86:G86"/>
    <mergeCell ref="C87:G87"/>
    <mergeCell ref="B69:E69"/>
    <mergeCell ref="G5:H5"/>
    <mergeCell ref="G6:H6"/>
    <mergeCell ref="G7:H7"/>
    <mergeCell ref="G8:H8"/>
    <mergeCell ref="G9:H9"/>
    <mergeCell ref="G10:H10"/>
    <mergeCell ref="G11:H11"/>
    <mergeCell ref="G12:H12"/>
    <mergeCell ref="G13:H13"/>
    <mergeCell ref="G14:H14"/>
    <mergeCell ref="G15:H15"/>
    <mergeCell ref="G16:H16"/>
    <mergeCell ref="G17:H17"/>
    <mergeCell ref="C67:D67"/>
    <mergeCell ref="C68:D68"/>
    <mergeCell ref="C70:D70"/>
    <mergeCell ref="C22:D22"/>
    <mergeCell ref="C32:D32"/>
    <mergeCell ref="C83:D83"/>
    <mergeCell ref="C84:D84"/>
    <mergeCell ref="C52:D52"/>
    <mergeCell ref="C63:D63"/>
    <mergeCell ref="C38:D38"/>
    <mergeCell ref="C40:D40"/>
    <mergeCell ref="C42:D42"/>
    <mergeCell ref="C44:D44"/>
    <mergeCell ref="C72:D72"/>
    <mergeCell ref="C74:D74"/>
    <mergeCell ref="C80:D80"/>
    <mergeCell ref="C54:D54"/>
    <mergeCell ref="C58:D58"/>
    <mergeCell ref="C66:D66"/>
    <mergeCell ref="B43:D43"/>
    <mergeCell ref="B53:D53"/>
    <mergeCell ref="C20:D20"/>
    <mergeCell ref="C5:D5"/>
    <mergeCell ref="C8:D8"/>
    <mergeCell ref="C10:D10"/>
    <mergeCell ref="C18:D18"/>
    <mergeCell ref="B7:D7"/>
    <mergeCell ref="G18:H18"/>
    <mergeCell ref="G19:H19"/>
    <mergeCell ref="G20:H20"/>
  </mergeCells>
  <phoneticPr fontId="21"/>
  <printOptions horizontalCentered="1"/>
  <pageMargins left="0.59055118110236227" right="0.19685039370078741" top="0.28999999999999998" bottom="0.19685039370078741" header="0.2" footer="0.23622047244094491"/>
  <pageSetup paperSize="9" scale="6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9"/>
  <sheetViews>
    <sheetView showZeros="0" view="pageBreakPreview" topLeftCell="A21" zoomScaleNormal="100" zoomScaleSheetLayoutView="100" workbookViewId="0">
      <selection activeCell="J31" sqref="J31"/>
    </sheetView>
  </sheetViews>
  <sheetFormatPr defaultColWidth="9" defaultRowHeight="13.2" x14ac:dyDescent="0.2"/>
  <cols>
    <col min="1" max="1" width="3.109375" style="98" customWidth="1"/>
    <col min="2" max="4" width="25.6640625" style="98" customWidth="1"/>
    <col min="5" max="5" width="4.109375" style="98" customWidth="1"/>
    <col min="6" max="16384" width="9" style="98"/>
  </cols>
  <sheetData>
    <row r="1" spans="1:5" ht="19.5" customHeight="1" x14ac:dyDescent="0.2">
      <c r="A1" s="98" t="s">
        <v>111</v>
      </c>
    </row>
    <row r="2" spans="1:5" ht="19.5" customHeight="1" x14ac:dyDescent="0.2"/>
    <row r="3" spans="1:5" ht="19.5" customHeight="1" x14ac:dyDescent="0.2"/>
    <row r="4" spans="1:5" ht="19.5" customHeight="1" x14ac:dyDescent="0.2">
      <c r="A4" s="367" t="s">
        <v>315</v>
      </c>
      <c r="B4" s="367"/>
      <c r="C4" s="367"/>
      <c r="D4" s="367"/>
      <c r="E4" s="367"/>
    </row>
    <row r="5" spans="1:5" ht="19.5" customHeight="1" x14ac:dyDescent="0.2">
      <c r="A5" s="99"/>
      <c r="B5" s="367" t="s">
        <v>229</v>
      </c>
      <c r="C5" s="367"/>
      <c r="D5" s="367"/>
      <c r="E5" s="99"/>
    </row>
    <row r="6" spans="1:5" ht="19.5" customHeight="1" x14ac:dyDescent="0.2"/>
    <row r="7" spans="1:5" ht="19.5" customHeight="1" x14ac:dyDescent="0.2">
      <c r="A7" s="98" t="s">
        <v>230</v>
      </c>
      <c r="D7" s="100" t="s">
        <v>295</v>
      </c>
    </row>
    <row r="8" spans="1:5" ht="19.5" customHeight="1" x14ac:dyDescent="0.2">
      <c r="B8" s="101" t="s">
        <v>231</v>
      </c>
      <c r="C8" s="101" t="s">
        <v>232</v>
      </c>
      <c r="D8" s="101" t="s">
        <v>233</v>
      </c>
    </row>
    <row r="9" spans="1:5" ht="19.5" customHeight="1" x14ac:dyDescent="0.2">
      <c r="B9" s="102"/>
      <c r="C9" s="102"/>
      <c r="D9" s="102"/>
    </row>
    <row r="10" spans="1:5" ht="19.5" customHeight="1" x14ac:dyDescent="0.2">
      <c r="B10" s="103"/>
      <c r="C10" s="104"/>
      <c r="D10" s="103"/>
    </row>
    <row r="11" spans="1:5" ht="19.5" customHeight="1" x14ac:dyDescent="0.2">
      <c r="B11" s="103"/>
      <c r="C11" s="104"/>
      <c r="D11" s="103"/>
    </row>
    <row r="12" spans="1:5" ht="19.5" customHeight="1" x14ac:dyDescent="0.2">
      <c r="B12" s="103"/>
      <c r="C12" s="104"/>
      <c r="D12" s="103"/>
    </row>
    <row r="13" spans="1:5" ht="19.5" customHeight="1" x14ac:dyDescent="0.2">
      <c r="B13" s="103"/>
      <c r="C13" s="104"/>
      <c r="D13" s="103"/>
    </row>
    <row r="14" spans="1:5" ht="19.5" customHeight="1" x14ac:dyDescent="0.2">
      <c r="B14" s="103"/>
      <c r="C14" s="104"/>
      <c r="D14" s="103"/>
    </row>
    <row r="15" spans="1:5" ht="19.5" customHeight="1" x14ac:dyDescent="0.2">
      <c r="B15" s="103"/>
      <c r="C15" s="104"/>
      <c r="D15" s="103"/>
    </row>
    <row r="16" spans="1:5" ht="19.5" customHeight="1" x14ac:dyDescent="0.2">
      <c r="B16" s="103"/>
      <c r="C16" s="104"/>
      <c r="D16" s="103"/>
    </row>
    <row r="17" spans="1:4" ht="19.5" customHeight="1" x14ac:dyDescent="0.2">
      <c r="B17" s="103"/>
      <c r="C17" s="104"/>
      <c r="D17" s="103"/>
    </row>
    <row r="18" spans="1:4" ht="19.5" customHeight="1" x14ac:dyDescent="0.2">
      <c r="B18" s="105"/>
      <c r="C18" s="106"/>
      <c r="D18" s="105"/>
    </row>
    <row r="19" spans="1:4" ht="19.5" customHeight="1" x14ac:dyDescent="0.2">
      <c r="B19" s="101" t="s">
        <v>234</v>
      </c>
      <c r="C19" s="107">
        <f>SUM(C9:C18)</f>
        <v>0</v>
      </c>
      <c r="D19" s="101"/>
    </row>
    <row r="20" spans="1:4" ht="19.5" customHeight="1" x14ac:dyDescent="0.2">
      <c r="C20" s="108"/>
    </row>
    <row r="21" spans="1:4" ht="19.5" customHeight="1" x14ac:dyDescent="0.2">
      <c r="A21" s="98" t="s">
        <v>235</v>
      </c>
      <c r="C21" s="108"/>
      <c r="D21" s="100"/>
    </row>
    <row r="22" spans="1:4" ht="19.5" customHeight="1" x14ac:dyDescent="0.2">
      <c r="B22" s="101" t="s">
        <v>231</v>
      </c>
      <c r="C22" s="101" t="s">
        <v>232</v>
      </c>
      <c r="D22" s="101" t="s">
        <v>233</v>
      </c>
    </row>
    <row r="23" spans="1:4" ht="19.5" customHeight="1" x14ac:dyDescent="0.2">
      <c r="B23" s="102"/>
      <c r="C23" s="109"/>
      <c r="D23" s="102"/>
    </row>
    <row r="24" spans="1:4" ht="19.5" customHeight="1" x14ac:dyDescent="0.2">
      <c r="B24" s="103"/>
      <c r="C24" s="104"/>
      <c r="D24" s="103"/>
    </row>
    <row r="25" spans="1:4" ht="19.5" customHeight="1" x14ac:dyDescent="0.2">
      <c r="B25" s="103"/>
      <c r="C25" s="104"/>
      <c r="D25" s="103"/>
    </row>
    <row r="26" spans="1:4" ht="19.5" customHeight="1" x14ac:dyDescent="0.2">
      <c r="B26" s="103"/>
      <c r="C26" s="104"/>
      <c r="D26" s="103"/>
    </row>
    <row r="27" spans="1:4" ht="19.5" customHeight="1" x14ac:dyDescent="0.2">
      <c r="B27" s="103"/>
      <c r="C27" s="104"/>
      <c r="D27" s="103"/>
    </row>
    <row r="28" spans="1:4" ht="19.5" customHeight="1" x14ac:dyDescent="0.2">
      <c r="B28" s="103"/>
      <c r="C28" s="104"/>
      <c r="D28" s="103"/>
    </row>
    <row r="29" spans="1:4" ht="19.5" customHeight="1" x14ac:dyDescent="0.2">
      <c r="B29" s="103"/>
      <c r="C29" s="104"/>
      <c r="D29" s="103"/>
    </row>
    <row r="30" spans="1:4" ht="19.5" customHeight="1" x14ac:dyDescent="0.2">
      <c r="B30" s="103"/>
      <c r="C30" s="104"/>
      <c r="D30" s="103"/>
    </row>
    <row r="31" spans="1:4" ht="19.5" customHeight="1" x14ac:dyDescent="0.2">
      <c r="B31" s="103"/>
      <c r="C31" s="104"/>
      <c r="D31" s="103"/>
    </row>
    <row r="32" spans="1:4" ht="19.5" customHeight="1" x14ac:dyDescent="0.2">
      <c r="B32" s="105"/>
      <c r="C32" s="106"/>
      <c r="D32" s="105"/>
    </row>
    <row r="33" spans="2:4" ht="19.5" customHeight="1" x14ac:dyDescent="0.2">
      <c r="B33" s="101" t="s">
        <v>234</v>
      </c>
      <c r="C33" s="107">
        <f>SUM(C23:C32)</f>
        <v>0</v>
      </c>
      <c r="D33" s="101"/>
    </row>
    <row r="34" spans="2:4" ht="19.5" customHeight="1" x14ac:dyDescent="0.2"/>
    <row r="35" spans="2:4" ht="19.5" customHeight="1" x14ac:dyDescent="0.2">
      <c r="B35" s="98" t="s">
        <v>236</v>
      </c>
    </row>
    <row r="36" spans="2:4" ht="19.5" customHeight="1" x14ac:dyDescent="0.2"/>
    <row r="37" spans="2:4" ht="19.5" customHeight="1" x14ac:dyDescent="0.2">
      <c r="B37" s="98" t="s">
        <v>286</v>
      </c>
    </row>
    <row r="38" spans="2:4" ht="19.5" customHeight="1" x14ac:dyDescent="0.2"/>
    <row r="39" spans="2:4" ht="19.5" customHeight="1" x14ac:dyDescent="0.2">
      <c r="C39" s="98" t="s">
        <v>237</v>
      </c>
    </row>
  </sheetData>
  <mergeCells count="2">
    <mergeCell ref="A4:E4"/>
    <mergeCell ref="B5:D5"/>
  </mergeCells>
  <phoneticPr fontId="21"/>
  <printOptions horizontalCentered="1"/>
  <pageMargins left="0.59055118110236227" right="0.55118110236220474" top="0.53" bottom="0.64" header="0.31496062992125984" footer="0.31496062992125984"/>
  <pageSetup paperSize="9" scale="10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sheetPr>
  <dimension ref="A1:E39"/>
  <sheetViews>
    <sheetView view="pageBreakPreview" topLeftCell="A25" zoomScaleNormal="100" zoomScaleSheetLayoutView="100" workbookViewId="0">
      <selection activeCell="I35" sqref="I35"/>
    </sheetView>
  </sheetViews>
  <sheetFormatPr defaultColWidth="9" defaultRowHeight="13.2" x14ac:dyDescent="0.2"/>
  <cols>
    <col min="1" max="1" width="3.109375" style="98" customWidth="1"/>
    <col min="2" max="4" width="25.6640625" style="98" customWidth="1"/>
    <col min="5" max="5" width="4.109375" style="98" customWidth="1"/>
    <col min="6" max="16384" width="9" style="98"/>
  </cols>
  <sheetData>
    <row r="1" spans="1:5" ht="19.5" customHeight="1" x14ac:dyDescent="0.2">
      <c r="A1" s="98" t="s">
        <v>111</v>
      </c>
    </row>
    <row r="2" spans="1:5" ht="19.5" customHeight="1" x14ac:dyDescent="0.2"/>
    <row r="3" spans="1:5" ht="19.5" customHeight="1" x14ac:dyDescent="0.2"/>
    <row r="4" spans="1:5" ht="19.5" customHeight="1" x14ac:dyDescent="0.2">
      <c r="A4" s="367" t="s">
        <v>312</v>
      </c>
      <c r="B4" s="367"/>
      <c r="C4" s="367"/>
      <c r="D4" s="367"/>
      <c r="E4" s="367"/>
    </row>
    <row r="5" spans="1:5" ht="19.5" customHeight="1" x14ac:dyDescent="0.2">
      <c r="A5" s="99"/>
      <c r="B5" s="367" t="s">
        <v>229</v>
      </c>
      <c r="C5" s="367"/>
      <c r="D5" s="367"/>
      <c r="E5" s="99"/>
    </row>
    <row r="6" spans="1:5" ht="19.5" customHeight="1" x14ac:dyDescent="0.2"/>
    <row r="7" spans="1:5" ht="19.5" customHeight="1" x14ac:dyDescent="0.2">
      <c r="A7" s="98" t="s">
        <v>230</v>
      </c>
      <c r="D7" s="100" t="s">
        <v>295</v>
      </c>
    </row>
    <row r="8" spans="1:5" ht="19.5" customHeight="1" x14ac:dyDescent="0.2">
      <c r="B8" s="101" t="s">
        <v>231</v>
      </c>
      <c r="C8" s="101" t="s">
        <v>232</v>
      </c>
      <c r="D8" s="101" t="s">
        <v>233</v>
      </c>
    </row>
    <row r="9" spans="1:5" ht="19.5" customHeight="1" x14ac:dyDescent="0.2">
      <c r="B9" s="102"/>
      <c r="C9" s="102"/>
      <c r="D9" s="102"/>
    </row>
    <row r="10" spans="1:5" ht="19.5" customHeight="1" x14ac:dyDescent="0.2">
      <c r="B10" s="103" t="s">
        <v>238</v>
      </c>
      <c r="C10" s="104">
        <v>48000</v>
      </c>
      <c r="D10" s="103"/>
    </row>
    <row r="11" spans="1:5" ht="19.5" customHeight="1" x14ac:dyDescent="0.2">
      <c r="B11" s="103"/>
      <c r="C11" s="104"/>
      <c r="D11" s="103"/>
    </row>
    <row r="12" spans="1:5" ht="19.5" customHeight="1" x14ac:dyDescent="0.2">
      <c r="B12" s="103" t="s">
        <v>287</v>
      </c>
      <c r="C12" s="104">
        <v>159500</v>
      </c>
      <c r="D12" s="103"/>
    </row>
    <row r="13" spans="1:5" ht="19.5" customHeight="1" x14ac:dyDescent="0.2">
      <c r="B13" s="103"/>
      <c r="C13" s="104"/>
      <c r="D13" s="103"/>
    </row>
    <row r="14" spans="1:5" ht="19.5" customHeight="1" x14ac:dyDescent="0.2">
      <c r="B14" s="103" t="s">
        <v>239</v>
      </c>
      <c r="C14" s="104">
        <v>202000</v>
      </c>
      <c r="D14" s="103"/>
    </row>
    <row r="15" spans="1:5" ht="19.5" customHeight="1" x14ac:dyDescent="0.2">
      <c r="B15" s="103"/>
      <c r="C15" s="104"/>
      <c r="D15" s="103"/>
    </row>
    <row r="16" spans="1:5" ht="19.5" customHeight="1" x14ac:dyDescent="0.2">
      <c r="B16" s="103"/>
      <c r="C16" s="104"/>
      <c r="D16" s="103"/>
    </row>
    <row r="17" spans="1:4" ht="19.5" customHeight="1" x14ac:dyDescent="0.2">
      <c r="B17" s="103"/>
      <c r="C17" s="104"/>
      <c r="D17" s="103"/>
    </row>
    <row r="18" spans="1:4" ht="19.5" customHeight="1" x14ac:dyDescent="0.2">
      <c r="B18" s="105"/>
      <c r="C18" s="106"/>
      <c r="D18" s="105"/>
    </row>
    <row r="19" spans="1:4" ht="19.5" customHeight="1" x14ac:dyDescent="0.2">
      <c r="B19" s="101" t="s">
        <v>234</v>
      </c>
      <c r="C19" s="107">
        <f>SUM(C9:C18)</f>
        <v>409500</v>
      </c>
      <c r="D19" s="101"/>
    </row>
    <row r="20" spans="1:4" ht="19.5" customHeight="1" x14ac:dyDescent="0.2">
      <c r="C20" s="108"/>
    </row>
    <row r="21" spans="1:4" ht="19.5" customHeight="1" x14ac:dyDescent="0.2">
      <c r="A21" s="98" t="s">
        <v>235</v>
      </c>
      <c r="C21" s="108"/>
      <c r="D21" s="100"/>
    </row>
    <row r="22" spans="1:4" ht="19.5" customHeight="1" x14ac:dyDescent="0.2">
      <c r="B22" s="101" t="s">
        <v>231</v>
      </c>
      <c r="C22" s="101" t="s">
        <v>232</v>
      </c>
      <c r="D22" s="101" t="s">
        <v>233</v>
      </c>
    </row>
    <row r="23" spans="1:4" ht="19.5" customHeight="1" x14ac:dyDescent="0.2">
      <c r="B23" s="102"/>
      <c r="C23" s="109"/>
      <c r="D23" s="102"/>
    </row>
    <row r="24" spans="1:4" ht="19.5" customHeight="1" x14ac:dyDescent="0.2">
      <c r="B24" s="103" t="s">
        <v>288</v>
      </c>
      <c r="C24" s="104">
        <v>230000</v>
      </c>
      <c r="D24" s="103"/>
    </row>
    <row r="25" spans="1:4" ht="19.5" customHeight="1" x14ac:dyDescent="0.2">
      <c r="B25" s="103"/>
      <c r="C25" s="104"/>
      <c r="D25" s="103"/>
    </row>
    <row r="26" spans="1:4" ht="19.5" customHeight="1" x14ac:dyDescent="0.2">
      <c r="B26" s="103" t="s">
        <v>290</v>
      </c>
      <c r="C26" s="104">
        <v>80000</v>
      </c>
      <c r="D26" s="103"/>
    </row>
    <row r="27" spans="1:4" ht="19.5" customHeight="1" x14ac:dyDescent="0.2">
      <c r="B27" s="103"/>
      <c r="C27" s="104"/>
      <c r="D27" s="103"/>
    </row>
    <row r="28" spans="1:4" ht="19.5" customHeight="1" x14ac:dyDescent="0.2">
      <c r="B28" s="103" t="s">
        <v>289</v>
      </c>
      <c r="C28" s="104">
        <v>50000</v>
      </c>
      <c r="D28" s="103"/>
    </row>
    <row r="29" spans="1:4" ht="19.5" customHeight="1" x14ac:dyDescent="0.2">
      <c r="B29" s="103"/>
      <c r="C29" s="104"/>
      <c r="D29" s="103"/>
    </row>
    <row r="30" spans="1:4" ht="19.5" customHeight="1" x14ac:dyDescent="0.2">
      <c r="B30" s="103" t="s">
        <v>291</v>
      </c>
      <c r="C30" s="104">
        <v>49500</v>
      </c>
      <c r="D30" s="103"/>
    </row>
    <row r="31" spans="1:4" ht="19.5" customHeight="1" x14ac:dyDescent="0.2">
      <c r="B31" s="103"/>
      <c r="C31" s="104"/>
      <c r="D31" s="103"/>
    </row>
    <row r="32" spans="1:4" ht="19.5" customHeight="1" x14ac:dyDescent="0.2">
      <c r="B32" s="105"/>
      <c r="C32" s="106"/>
      <c r="D32" s="105"/>
    </row>
    <row r="33" spans="2:4" ht="19.5" customHeight="1" x14ac:dyDescent="0.2">
      <c r="B33" s="101" t="s">
        <v>234</v>
      </c>
      <c r="C33" s="107">
        <f>SUM(C23:C32)</f>
        <v>409500</v>
      </c>
      <c r="D33" s="101"/>
    </row>
    <row r="34" spans="2:4" ht="19.5" customHeight="1" x14ac:dyDescent="0.2"/>
    <row r="35" spans="2:4" ht="19.5" customHeight="1" x14ac:dyDescent="0.2">
      <c r="B35" s="98" t="s">
        <v>236</v>
      </c>
    </row>
    <row r="36" spans="2:4" ht="19.5" customHeight="1" x14ac:dyDescent="0.2"/>
    <row r="37" spans="2:4" ht="19.5" customHeight="1" x14ac:dyDescent="0.2">
      <c r="B37" s="98" t="s">
        <v>294</v>
      </c>
    </row>
    <row r="38" spans="2:4" ht="19.5" customHeight="1" x14ac:dyDescent="0.2"/>
    <row r="39" spans="2:4" ht="19.5" customHeight="1" x14ac:dyDescent="0.2">
      <c r="C39" s="98" t="s">
        <v>240</v>
      </c>
    </row>
  </sheetData>
  <mergeCells count="2">
    <mergeCell ref="A4:E4"/>
    <mergeCell ref="B5:D5"/>
  </mergeCells>
  <phoneticPr fontId="21"/>
  <printOptions horizontalCentered="1"/>
  <pageMargins left="0.78740157480314965" right="0.78740157480314965" top="0.78740157480314965" bottom="0.78740157480314965"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7"/>
  <sheetViews>
    <sheetView zoomScaleNormal="100" workbookViewId="0"/>
  </sheetViews>
  <sheetFormatPr defaultColWidth="9" defaultRowHeight="13.2" x14ac:dyDescent="0.2"/>
  <cols>
    <col min="1" max="1" width="5.21875" style="6" customWidth="1"/>
    <col min="2" max="2" width="54" style="6" customWidth="1"/>
    <col min="3" max="3" width="15.44140625" style="6" customWidth="1"/>
    <col min="4" max="16384" width="9" style="6"/>
  </cols>
  <sheetData>
    <row r="1" spans="1:22" x14ac:dyDescent="0.2">
      <c r="A1" s="14" t="s">
        <v>191</v>
      </c>
      <c r="B1" s="14"/>
      <c r="C1" s="14"/>
    </row>
    <row r="3" spans="1:22" ht="14.4" x14ac:dyDescent="0.2">
      <c r="A3" s="369" t="s">
        <v>190</v>
      </c>
      <c r="B3" s="369"/>
      <c r="C3" s="369"/>
    </row>
    <row r="4" spans="1:22" ht="9.75" customHeight="1" thickBot="1" x14ac:dyDescent="0.25"/>
    <row r="5" spans="1:22" ht="25.5" customHeight="1" thickBot="1" x14ac:dyDescent="0.25">
      <c r="A5" s="71" t="s">
        <v>49</v>
      </c>
      <c r="B5" s="376" t="s">
        <v>25</v>
      </c>
      <c r="C5" s="377"/>
    </row>
    <row r="6" spans="1:22" ht="22.5" customHeight="1" thickTop="1" x14ac:dyDescent="0.2">
      <c r="A6" s="70">
        <v>1</v>
      </c>
      <c r="B6" s="378" t="s">
        <v>2</v>
      </c>
      <c r="C6" s="379"/>
    </row>
    <row r="7" spans="1:22" ht="22.5" customHeight="1" x14ac:dyDescent="0.2">
      <c r="A7" s="53">
        <v>2</v>
      </c>
      <c r="B7" s="380" t="s">
        <v>150</v>
      </c>
      <c r="C7" s="381"/>
    </row>
    <row r="8" spans="1:22" ht="22.5" customHeight="1" thickBot="1" x14ac:dyDescent="0.25">
      <c r="A8" s="62">
        <v>3</v>
      </c>
      <c r="B8" s="382" t="s">
        <v>156</v>
      </c>
      <c r="C8" s="383"/>
    </row>
    <row r="9" spans="1:22" s="1" customFormat="1" ht="14.25" customHeight="1" x14ac:dyDescent="0.2">
      <c r="A9" s="368"/>
      <c r="B9" s="368"/>
      <c r="C9" s="368"/>
      <c r="V9" s="35"/>
    </row>
    <row r="10" spans="1:22" ht="17.25" customHeight="1" x14ac:dyDescent="0.2">
      <c r="A10" s="369" t="s">
        <v>189</v>
      </c>
      <c r="B10" s="369"/>
      <c r="C10" s="369"/>
    </row>
    <row r="11" spans="1:22" ht="9.75" customHeight="1" thickBot="1" x14ac:dyDescent="0.25">
      <c r="A11" s="14"/>
      <c r="B11" s="14"/>
      <c r="C11" s="14"/>
    </row>
    <row r="12" spans="1:22" ht="27" customHeight="1" thickBot="1" x14ac:dyDescent="0.25">
      <c r="A12" s="69" t="s">
        <v>49</v>
      </c>
      <c r="B12" s="68" t="s">
        <v>50</v>
      </c>
      <c r="C12" s="67" t="s">
        <v>51</v>
      </c>
    </row>
    <row r="13" spans="1:22" ht="21" customHeight="1" thickTop="1" x14ac:dyDescent="0.2">
      <c r="A13" s="65">
        <v>1</v>
      </c>
      <c r="B13" s="55" t="s">
        <v>52</v>
      </c>
      <c r="C13" s="66" t="s">
        <v>52</v>
      </c>
    </row>
    <row r="14" spans="1:22" ht="21" customHeight="1" x14ac:dyDescent="0.2">
      <c r="A14" s="53">
        <v>2</v>
      </c>
      <c r="B14" s="52" t="s">
        <v>53</v>
      </c>
      <c r="C14" s="51" t="s">
        <v>54</v>
      </c>
    </row>
    <row r="15" spans="1:22" ht="22.5" customHeight="1" x14ac:dyDescent="0.2">
      <c r="A15" s="370">
        <v>3</v>
      </c>
      <c r="B15" s="61" t="s">
        <v>55</v>
      </c>
      <c r="C15" s="373" t="s">
        <v>56</v>
      </c>
    </row>
    <row r="16" spans="1:22" ht="22.5" customHeight="1" x14ac:dyDescent="0.2">
      <c r="A16" s="371"/>
      <c r="B16" s="58" t="s">
        <v>57</v>
      </c>
      <c r="C16" s="374"/>
    </row>
    <row r="17" spans="1:3" ht="28.5" customHeight="1" x14ac:dyDescent="0.2">
      <c r="A17" s="371"/>
      <c r="B17" s="58" t="s">
        <v>58</v>
      </c>
      <c r="C17" s="374"/>
    </row>
    <row r="18" spans="1:3" ht="22.5" customHeight="1" x14ac:dyDescent="0.2">
      <c r="A18" s="372"/>
      <c r="B18" s="55" t="s">
        <v>59</v>
      </c>
      <c r="C18" s="375"/>
    </row>
    <row r="19" spans="1:3" ht="21" customHeight="1" x14ac:dyDescent="0.2">
      <c r="A19" s="65">
        <v>4</v>
      </c>
      <c r="B19" s="55" t="s">
        <v>60</v>
      </c>
      <c r="C19" s="66" t="s">
        <v>46</v>
      </c>
    </row>
    <row r="20" spans="1:3" ht="21" customHeight="1" x14ac:dyDescent="0.2">
      <c r="A20" s="65">
        <v>5</v>
      </c>
      <c r="B20" s="52" t="s">
        <v>61</v>
      </c>
      <c r="C20" s="51" t="s">
        <v>62</v>
      </c>
    </row>
    <row r="21" spans="1:3" ht="21" customHeight="1" x14ac:dyDescent="0.2">
      <c r="A21" s="53">
        <v>6</v>
      </c>
      <c r="B21" s="52" t="s">
        <v>63</v>
      </c>
      <c r="C21" s="51" t="s">
        <v>64</v>
      </c>
    </row>
    <row r="22" spans="1:3" ht="21" customHeight="1" x14ac:dyDescent="0.2">
      <c r="A22" s="64">
        <v>7</v>
      </c>
      <c r="B22" s="61" t="s">
        <v>65</v>
      </c>
      <c r="C22" s="63" t="s">
        <v>47</v>
      </c>
    </row>
    <row r="23" spans="1:3" ht="21" customHeight="1" x14ac:dyDescent="0.2">
      <c r="A23" s="62">
        <v>8</v>
      </c>
      <c r="B23" s="61" t="s">
        <v>66</v>
      </c>
      <c r="C23" s="60" t="s">
        <v>67</v>
      </c>
    </row>
    <row r="24" spans="1:3" ht="21" customHeight="1" x14ac:dyDescent="0.2">
      <c r="A24" s="59"/>
      <c r="B24" s="58" t="s">
        <v>68</v>
      </c>
      <c r="C24" s="57"/>
    </row>
    <row r="25" spans="1:3" ht="21" customHeight="1" x14ac:dyDescent="0.2">
      <c r="A25" s="59"/>
      <c r="B25" s="58" t="s">
        <v>69</v>
      </c>
      <c r="C25" s="57"/>
    </row>
    <row r="26" spans="1:3" ht="21" customHeight="1" x14ac:dyDescent="0.2">
      <c r="A26" s="56"/>
      <c r="B26" s="55" t="s">
        <v>70</v>
      </c>
      <c r="C26" s="54"/>
    </row>
    <row r="27" spans="1:3" ht="21" customHeight="1" x14ac:dyDescent="0.2">
      <c r="A27" s="53">
        <v>9</v>
      </c>
      <c r="B27" s="52" t="s">
        <v>71</v>
      </c>
      <c r="C27" s="51" t="s">
        <v>72</v>
      </c>
    </row>
    <row r="28" spans="1:3" ht="21" customHeight="1" x14ac:dyDescent="0.2">
      <c r="A28" s="53">
        <v>10</v>
      </c>
      <c r="B28" s="52" t="s">
        <v>73</v>
      </c>
      <c r="C28" s="51" t="s">
        <v>74</v>
      </c>
    </row>
    <row r="29" spans="1:3" ht="21" customHeight="1" x14ac:dyDescent="0.2">
      <c r="A29" s="53">
        <v>11</v>
      </c>
      <c r="B29" s="52" t="s">
        <v>75</v>
      </c>
      <c r="C29" s="51" t="s">
        <v>76</v>
      </c>
    </row>
    <row r="30" spans="1:3" ht="21" customHeight="1" x14ac:dyDescent="0.2">
      <c r="A30" s="53">
        <v>12</v>
      </c>
      <c r="B30" s="52" t="s">
        <v>77</v>
      </c>
      <c r="C30" s="51" t="s">
        <v>78</v>
      </c>
    </row>
    <row r="31" spans="1:3" ht="21" customHeight="1" x14ac:dyDescent="0.2">
      <c r="A31" s="53">
        <v>13</v>
      </c>
      <c r="B31" s="52" t="s">
        <v>79</v>
      </c>
      <c r="C31" s="51" t="s">
        <v>79</v>
      </c>
    </row>
    <row r="32" spans="1:3" ht="21" customHeight="1" x14ac:dyDescent="0.2">
      <c r="A32" s="53">
        <v>14</v>
      </c>
      <c r="B32" s="52" t="s">
        <v>80</v>
      </c>
      <c r="C32" s="51" t="s">
        <v>81</v>
      </c>
    </row>
    <row r="33" spans="1:3" ht="21" customHeight="1" x14ac:dyDescent="0.2">
      <c r="A33" s="53">
        <v>15</v>
      </c>
      <c r="B33" s="52" t="s">
        <v>82</v>
      </c>
      <c r="C33" s="51" t="s">
        <v>83</v>
      </c>
    </row>
    <row r="34" spans="1:3" ht="21" customHeight="1" x14ac:dyDescent="0.2">
      <c r="A34" s="53">
        <v>16</v>
      </c>
      <c r="B34" s="52" t="s">
        <v>84</v>
      </c>
      <c r="C34" s="51" t="s">
        <v>84</v>
      </c>
    </row>
    <row r="35" spans="1:3" ht="21" customHeight="1" x14ac:dyDescent="0.2">
      <c r="A35" s="53">
        <v>17</v>
      </c>
      <c r="B35" s="52" t="s">
        <v>85</v>
      </c>
      <c r="C35" s="51" t="s">
        <v>24</v>
      </c>
    </row>
    <row r="36" spans="1:3" ht="21" customHeight="1" x14ac:dyDescent="0.2">
      <c r="A36" s="53">
        <v>18</v>
      </c>
      <c r="B36" s="52" t="s">
        <v>86</v>
      </c>
      <c r="C36" s="51" t="s">
        <v>86</v>
      </c>
    </row>
    <row r="37" spans="1:3" ht="21" customHeight="1" thickBot="1" x14ac:dyDescent="0.25">
      <c r="A37" s="50">
        <v>19</v>
      </c>
      <c r="B37" s="49" t="s">
        <v>87</v>
      </c>
      <c r="C37" s="48" t="s">
        <v>88</v>
      </c>
    </row>
  </sheetData>
  <mergeCells count="9">
    <mergeCell ref="A9:C9"/>
    <mergeCell ref="A10:C10"/>
    <mergeCell ref="A15:A18"/>
    <mergeCell ref="C15:C18"/>
    <mergeCell ref="A3:C3"/>
    <mergeCell ref="B5:C5"/>
    <mergeCell ref="B6:C6"/>
    <mergeCell ref="B7:C7"/>
    <mergeCell ref="B8:C8"/>
  </mergeCells>
  <phoneticPr fontId="21"/>
  <printOptions horizontalCentered="1"/>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別紙１</vt:lpstr>
      <vt:lpstr>別紙2-(1)</vt:lpstr>
      <vt:lpstr>別紙2-(2)</vt:lpstr>
      <vt:lpstr>別紙2-(3)</vt:lpstr>
      <vt:lpstr>任意様式</vt:lpstr>
      <vt:lpstr>別紙2-(4)</vt:lpstr>
      <vt:lpstr>別紙３</vt:lpstr>
      <vt:lpstr>別紙３（記入例）</vt:lpstr>
      <vt:lpstr>別添１</vt:lpstr>
      <vt:lpstr>別添２</vt:lpstr>
      <vt:lpstr>別紙１!Print_Area</vt:lpstr>
      <vt:lpstr>'別紙2-(1)'!Print_Area</vt:lpstr>
      <vt:lpstr>'別紙2-(2)'!Print_Area</vt:lpstr>
      <vt:lpstr>'別紙2-(3)'!Print_Area</vt:lpstr>
      <vt:lpstr>'別紙2-(4)'!Print_Area</vt:lpstr>
      <vt:lpstr>別紙３!Print_Area</vt:lpstr>
      <vt:lpstr>'別紙３（記入例）'!Print_Area</vt:lpstr>
      <vt:lpstr>別紙１!Print_Titles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2016-04-07T02:23:30Z</dcterms:created>
  <dcterms:modified xsi:type="dcterms:W3CDTF">2024-11-29T07:33:09Z</dcterms:modified>
</cp:coreProperties>
</file>