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gunmanw.sharepoint.com/sites/bukyoku009/Shared Documents/総務部-市町村課/財政係/14_公会計/01_照会/02_ストック情報調査/R06年度/HP更新用/"/>
    </mc:Choice>
  </mc:AlternateContent>
  <xr:revisionPtr revIDLastSave="1" documentId="13_ncr:1_{F8F53477-ED81-4425-BF13-8400571688B7}" xr6:coauthVersionLast="47" xr6:coauthVersionMax="47" xr10:uidLastSave="{95333550-B463-4AFE-9828-992FEE86E1F3}"/>
  <bookViews>
    <workbookView xWindow="2610" yWindow="420" windowWidth="14400" windowHeight="9640" tabRatio="715"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BE34" i="10"/>
  <c r="BW34" i="10" s="1"/>
  <c r="BW35" i="10" l="1"/>
  <c r="BW36" i="10" s="1"/>
  <c r="BW37" i="10" s="1"/>
  <c r="BW38" i="10" s="1"/>
  <c r="BW39" i="10" s="1"/>
  <c r="BW40" i="10" s="1"/>
  <c r="CO34" i="10"/>
  <c r="CO35" i="10" s="1"/>
</calcChain>
</file>

<file path=xl/sharedStrings.xml><?xml version="1.0" encoding="utf-8"?>
<sst xmlns="http://schemas.openxmlformats.org/spreadsheetml/2006/main" count="1154" uniqueCount="617">
  <si>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</si>
  <si>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</si>
  <si>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</si>
  <si>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</si>
  <si>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</si>
  <si>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</si>
  <si>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</si>
  <si>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</si>
  <si>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</si>
  <si>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</si>
  <si>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</si>
  <si>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</si>
  <si>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</si>
  <si>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</si>
  <si>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</si>
  <si>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</si>
  <si>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</si>
  <si>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</si>
  <si>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</si>
  <si>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</si>
  <si>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</si>
  <si>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</si>
  <si>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</si>
  <si>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</si>
  <si>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</si>
  <si>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</si>
  <si>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</si>
  <si>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</si>
  <si>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</si>
  <si>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</si>
  <si>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</si>
  <si>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</si>
  <si>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</si>
  <si>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</si>
  <si>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</si>
  <si>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</si>
  <si>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</si>
  <si>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</si>
  <si>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</si>
  <si>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</si>
  <si>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</si>
  <si>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</si>
  <si>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</si>
  <si>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</si>
  <si>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</si>
  <si>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</si>
  <si>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</si>
  <si>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</si>
  <si>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</si>
  <si>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</si>
  <si>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</si>
  <si>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</si>
  <si>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</si>
  <si>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</si>
  <si>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</si>
  <si>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</si>
  <si>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</si>
  <si>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</si>
  <si>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</si>
  <si>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</si>
  <si>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</si>
  <si>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</si>
  <si>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</si>
  <si>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</si>
  <si>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</si>
  <si>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</si>
  <si>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</si>
  <si>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</si>
  <si>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</si>
  <si>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</si>
  <si>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</si>
  <si>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</si>
  <si>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</si>
  <si>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</si>
  <si>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</si>
  <si>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</si>
  <si>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</si>
  <si>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</si>
  <si>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</si>
  <si>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</si>
  <si>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</si>
  <si>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</si>
  <si>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</si>
  <si>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</si>
  <si>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</si>
  <si>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</si>
  <si>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</si>
  <si>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</si>
  <si>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</si>
  <si>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</si>
  <si>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</si>
  <si>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</si>
  <si>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</si>
  <si>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</si>
  <si>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</si>
  <si>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</si>
  <si>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</si>
  <si>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</si>
  <si>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</si>
  <si>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</si>
  <si>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下仁田町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</si>
  <si>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</si>
  <si>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</si>
  <si>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</si>
  <si>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</si>
  <si>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</si>
  <si>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</si>
  <si>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</si>
  <si>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</si>
  <si>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</si>
  <si>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</si>
  <si>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</si>
  <si>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</si>
  <si>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</si>
  <si>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</si>
  <si>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</si>
  <si>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</si>
  <si>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</si>
  <si>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</si>
  <si>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</si>
  <si>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</si>
  <si>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</si>
  <si>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</si>
  <si>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</si>
  <si>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</si>
  <si>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</si>
  <si>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</si>
  <si>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</si>
  <si>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</si>
  <si>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</si>
  <si>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</si>
  <si>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</si>
  <si>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</si>
  <si>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</si>
  <si>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</si>
  <si>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</si>
  <si>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</si>
  <si>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</si>
  <si>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</si>
  <si>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</si>
  <si>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</si>
  <si>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</si>
  <si>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</si>
  <si>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</si>
  <si>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</si>
  <si>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</si>
  <si>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</si>
  <si>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</si>
  <si>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</si>
  <si>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</si>
  <si>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</si>
  <si>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</si>
  <si>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-3.4</t>
    <phoneticPr fontId="5"/>
  </si>
  <si>
    <t>基準財政需要額</t>
    <phoneticPr fontId="25"/>
  </si>
  <si>
    <t>うち日本人(％)</t>
    <phoneticPr fontId="5"/>
  </si>
  <si>
    <t>-3.5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</si>
  <si>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</si>
  <si>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</si>
  <si>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</si>
  <si>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</si>
  <si>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</si>
  <si>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</si>
  <si>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</si>
  <si>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</si>
  <si>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</si>
  <si>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</si>
  <si>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</si>
  <si>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</si>
  <si>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</si>
  <si>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</si>
  <si>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</si>
  <si>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</si>
  <si>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</si>
  <si>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</si>
  <si>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</si>
  <si>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</si>
  <si>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</si>
  <si>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</si>
  <si>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</si>
  <si>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</si>
  <si>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</si>
  <si>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</si>
  <si>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</si>
  <si>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</si>
  <si>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</si>
  <si>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</si>
  <si>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</si>
  <si>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</si>
  <si>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</si>
  <si>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</si>
  <si>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</si>
  <si>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</si>
  <si>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</si>
  <si>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</si>
  <si>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</si>
  <si>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</si>
  <si>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</si>
  <si>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</si>
  <si>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</si>
  <si>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</si>
  <si>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</si>
  <si>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</si>
  <si>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</si>
  <si>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</si>
  <si>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</si>
  <si>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</si>
  <si>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</si>
  <si>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</si>
  <si>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</si>
  <si>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</si>
  <si>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</si>
  <si>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</si>
  <si>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</si>
  <si>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</si>
  <si>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</si>
  <si>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</si>
  <si>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</si>
  <si>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</si>
  <si>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</si>
  <si>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群馬県下仁田町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</si>
  <si>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</si>
  <si>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</si>
  <si>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</si>
  <si>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</si>
  <si>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</si>
  <si>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</si>
  <si>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</si>
  <si>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</si>
  <si>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</si>
  <si>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</si>
  <si>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</si>
  <si>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</si>
  <si>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</si>
  <si>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</si>
  <si>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</si>
  <si>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</si>
  <si>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</si>
  <si>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</si>
  <si>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</si>
  <si>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</si>
  <si>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</si>
  <si>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</si>
  <si>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</si>
  <si>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</si>
  <si>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</si>
  <si>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</si>
  <si>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</si>
  <si>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</si>
  <si>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</si>
  <si>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</si>
  <si>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</si>
  <si>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</si>
  <si>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</si>
  <si>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</si>
  <si>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</si>
  <si>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</si>
  <si>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</si>
  <si>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</si>
  <si>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</si>
  <si>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</si>
  <si>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</si>
  <si>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</si>
  <si>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</si>
  <si>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</si>
  <si>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</si>
  <si>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</si>
  <si>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</si>
  <si>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</si>
  <si>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</si>
  <si>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</si>
  <si>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</si>
  <si>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</si>
  <si>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</si>
  <si>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</si>
  <si>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</si>
  <si>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</si>
  <si>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</si>
  <si>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</si>
  <si>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</si>
  <si>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</si>
  <si>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</si>
  <si>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</si>
  <si>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</si>
  <si>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</si>
  <si>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</si>
  <si>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</si>
  <si>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</si>
  <si>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</si>
  <si>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</si>
  <si>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</si>
  <si>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</si>
  <si>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</si>
  <si>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</si>
  <si>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</si>
  <si>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</si>
  <si>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</si>
  <si>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</si>
  <si>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</si>
  <si>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</si>
  <si>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</si>
  <si>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</si>
  <si>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</si>
  <si>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</si>
  <si>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</si>
  <si>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</si>
  <si>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</si>
  <si>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</si>
  <si>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</si>
  <si>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</si>
  <si>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</si>
  <si>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</si>
  <si>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</si>
  <si>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</si>
  <si>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</si>
  <si>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</si>
  <si>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</si>
  <si>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</si>
  <si>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</si>
  <si>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</si>
  <si>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</si>
  <si>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</si>
  <si>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</si>
  <si>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</si>
  <si>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</si>
  <si>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</si>
  <si>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</si>
  <si>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</si>
  <si>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</si>
  <si>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</si>
  <si>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</si>
  <si>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</si>
  <si>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</si>
  <si>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</si>
  <si>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</si>
  <si>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</si>
  <si>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</si>
  <si>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</si>
  <si>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</si>
  <si>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</si>
  <si>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</si>
  <si>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</si>
  <si>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</si>
  <si>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</si>
  <si>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</si>
  <si>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</si>
  <si>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</si>
  <si>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</si>
  <si>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</si>
  <si>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</si>
  <si>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その他</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</si>
  <si>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</si>
  <si>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</si>
  <si>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</si>
  <si>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</si>
  <si>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</si>
  <si>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</si>
  <si>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</si>
  <si>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</si>
  <si>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</si>
  <si>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</si>
  <si>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</si>
  <si>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</si>
  <si>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</si>
  <si>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</si>
  <si>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</si>
  <si>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</si>
  <si>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</si>
  <si>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</si>
  <si>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</si>
  <si>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</si>
  <si>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</si>
  <si>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</si>
  <si>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群馬県下仁田町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</si>
  <si>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</si>
  <si>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</si>
  <si>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</si>
  <si>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</si>
  <si>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</si>
  <si>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</si>
  <si>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</si>
  <si>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</si>
  <si>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</si>
  <si>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</si>
  <si>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</si>
  <si>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</si>
  <si>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</si>
  <si>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</si>
  <si>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</si>
  <si>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</si>
  <si>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</si>
  <si>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</si>
  <si>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</si>
  <si>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</si>
  <si>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</si>
  <si>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</si>
  <si>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</si>
  <si>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</si>
  <si>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</si>
  <si>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</si>
  <si>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</si>
  <si>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</si>
  <si>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</si>
  <si>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</si>
  <si>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</si>
  <si>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</si>
  <si>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</si>
  <si>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</si>
  <si>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</si>
  <si>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</si>
  <si>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</si>
  <si>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</si>
  <si>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</si>
  <si>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</si>
  <si>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</si>
  <si>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</si>
  <si>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</si>
  <si>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</si>
  <si>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</si>
  <si>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</si>
  <si>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</si>
  <si>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</si>
  <si>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</si>
  <si>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</si>
  <si>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</si>
  <si>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</si>
  <si>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</si>
  <si>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</si>
  <si>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</si>
  <si>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</si>
  <si>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</si>
  <si>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</si>
  <si>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</si>
  <si>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</si>
  <si>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</si>
  <si>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</si>
  <si>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</si>
  <si>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</si>
  <si>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</si>
  <si>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</si>
  <si>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</si>
  <si>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</si>
  <si>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</si>
  <si>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</si>
  <si>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</si>
  <si>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</si>
  <si>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</si>
  <si>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</si>
  <si>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</si>
  <si>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</si>
  <si>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</si>
  <si>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</si>
  <si>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</si>
  <si>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</si>
  <si>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</si>
  <si>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</si>
  <si>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</si>
  <si>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</si>
  <si>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</si>
  <si>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</si>
  <si>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</si>
  <si>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</si>
  <si>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</si>
  <si>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</si>
  <si>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</si>
  <si>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</si>
  <si>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</si>
  <si>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</si>
  <si>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</si>
  <si>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</si>
  <si>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</si>
  <si>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</si>
  <si>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</si>
  <si>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</si>
  <si>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</si>
  <si>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</si>
  <si>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</si>
  <si>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</si>
  <si>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</si>
  <si>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</si>
  <si>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</si>
  <si>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</si>
  <si>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</si>
  <si>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</si>
  <si>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</si>
  <si>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</si>
  <si>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浄化槽整備事業特別会計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</si>
  <si>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</si>
  <si>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</si>
  <si>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</si>
  <si>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</si>
  <si>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</si>
  <si>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</si>
  <si>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</si>
  <si>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</si>
  <si>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</si>
  <si>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</si>
  <si>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</si>
  <si>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</si>
  <si>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</si>
  <si>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</si>
  <si>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</si>
  <si>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</si>
  <si>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</si>
  <si>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</si>
  <si>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</si>
  <si>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</si>
  <si>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</si>
  <si>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</si>
  <si>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</si>
  <si>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</si>
  <si>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</si>
  <si>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</si>
  <si>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</si>
  <si>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</si>
  <si>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</si>
  <si>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</si>
  <si>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</si>
  <si>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</si>
  <si>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</si>
  <si>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</si>
  <si>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</si>
  <si>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</si>
  <si>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</si>
  <si>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</si>
  <si>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</si>
  <si>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</si>
  <si>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</si>
  <si>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</si>
  <si>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</si>
  <si>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</si>
  <si>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</si>
  <si>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</si>
  <si>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</si>
  <si>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</si>
  <si>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</si>
  <si>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</si>
  <si>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</si>
  <si>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</si>
  <si>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</si>
  <si>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</si>
  <si>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</si>
  <si>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</si>
  <si>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</si>
  <si>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</si>
  <si>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</si>
  <si>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</si>
  <si>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</si>
  <si>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</si>
  <si>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</si>
  <si>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</si>
  <si>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</si>
  <si>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</si>
  <si>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</si>
  <si>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</si>
  <si>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</si>
  <si>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</si>
  <si>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</si>
  <si>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</si>
  <si>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</si>
  <si>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</si>
  <si>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</si>
  <si>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</si>
  <si>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</si>
  <si>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</si>
  <si>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</si>
  <si>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</si>
  <si>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</si>
  <si>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</si>
  <si>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</si>
  <si>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</si>
  <si>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</si>
  <si>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</si>
  <si>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</si>
  <si>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</si>
  <si>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</si>
  <si>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水道事業会計</t>
  </si>
  <si>
    <t>一般会計</t>
  </si>
  <si>
    <t>介護保険特別会計</t>
  </si>
  <si>
    <t>浄化槽整備事業特別会計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</si>
  <si>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</si>
  <si>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</si>
  <si>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</si>
  <si>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</si>
  <si>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</si>
  <si>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</si>
  <si>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</si>
  <si>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</si>
  <si>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</si>
  <si>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</si>
  <si>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甘楽西部環境衛生施設組合</t>
  </si>
  <si>
    <t>下仁田南牧医療事務組合</t>
  </si>
  <si>
    <t>富岡甘楽広域市町村圏振興整備組合（一般会計）</t>
    <rPh sb="17" eb="21">
      <t>イッパンカイケイ</t>
    </rPh>
    <phoneticPr fontId="2"/>
  </si>
  <si>
    <t>群馬県後期高齢者医療広域連合（一般会計）</t>
  </si>
  <si>
    <t>群馬県後期高齢者医療広域連合（事業会計）</t>
  </si>
  <si>
    <t>群馬県市町村総合事務組合</t>
  </si>
  <si>
    <t>群馬県市町村会館管理組合</t>
  </si>
  <si>
    <t>産業開発しもにた</t>
  </si>
  <si>
    <t>社会福祉法人しもにた会</t>
  </si>
  <si>
    <t>〇</t>
  </si>
  <si>
    <t>　　　　－</t>
  </si>
  <si>
    <t>下仁田町公共施設等整備基金</t>
    <rPh sb="0" eb="4">
      <t>シモニタマチ</t>
    </rPh>
    <rPh sb="4" eb="6">
      <t>コウキョウ</t>
    </rPh>
    <rPh sb="6" eb="8">
      <t>シセツ</t>
    </rPh>
    <rPh sb="8" eb="9">
      <t>トウ</t>
    </rPh>
    <rPh sb="9" eb="11">
      <t>セイビ</t>
    </rPh>
    <rPh sb="11" eb="13">
      <t>キキン</t>
    </rPh>
    <phoneticPr fontId="5"/>
  </si>
  <si>
    <t>ねぎとこんにゃく下仁田奨学金事業基金</t>
    <rPh sb="8" eb="11">
      <t>シモニタ</t>
    </rPh>
    <rPh sb="11" eb="14">
      <t>ショウガクキン</t>
    </rPh>
    <rPh sb="15" eb="17">
      <t>キキン</t>
    </rPh>
    <phoneticPr fontId="18"/>
  </si>
  <si>
    <t>ふるさと下仁田応援基金</t>
    <rPh sb="4" eb="7">
      <t>シモニタ</t>
    </rPh>
    <rPh sb="7" eb="9">
      <t>オウエン</t>
    </rPh>
    <phoneticPr fontId="11"/>
  </si>
  <si>
    <t>下仁田町都市計画区域公共施設等整備基金</t>
    <rPh sb="0" eb="4">
      <t>シモニタマチ</t>
    </rPh>
    <rPh sb="4" eb="6">
      <t>トシ</t>
    </rPh>
    <rPh sb="6" eb="8">
      <t>ケイカク</t>
    </rPh>
    <rPh sb="8" eb="10">
      <t>クイキ</t>
    </rPh>
    <rPh sb="10" eb="12">
      <t>コウキョウ</t>
    </rPh>
    <rPh sb="12" eb="14">
      <t>シセツ</t>
    </rPh>
    <rPh sb="14" eb="15">
      <t>トウ</t>
    </rPh>
    <rPh sb="15" eb="17">
      <t>セイビ</t>
    </rPh>
    <rPh sb="17" eb="19">
      <t>キキン</t>
    </rPh>
    <phoneticPr fontId="5"/>
  </si>
  <si>
    <t>下仁田町森林環境譲与税基金</t>
    <rPh sb="0" eb="13">
      <t>シモニタマチシンリンカンキョウジョウヨゼイキキン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</si>
  <si>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</si>
  <si>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</si>
  <si>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</si>
  <si>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</si>
  <si>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</si>
  <si>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</si>
  <si>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将来負担率は、将来負担額の減少や充当可能基金の増加等により対前年比で皆減となり、類似団体と同水準となった。
実質公債費比率は、前年度までは類似団体と比較し若干高い水準となっていたが、一部事務組合等の起こした地方債に充てたと認められる補助金又は負担金の額の減少を主な要因として、当年度は低い水準となった。引き続き公債費の適正化に取り組むとともに、財政調整基金等の積立を行っていく必要がある。</t>
    <rPh sb="54" eb="56">
      <t>ジッシツ</t>
    </rPh>
    <rPh sb="56" eb="59">
      <t>コウサイヒ</t>
    </rPh>
    <rPh sb="59" eb="61">
      <t>ヒリツ</t>
    </rPh>
    <rPh sb="63" eb="66">
      <t>ゼンネンド</t>
    </rPh>
    <rPh sb="69" eb="71">
      <t>ルイジ</t>
    </rPh>
    <rPh sb="71" eb="73">
      <t>ダンタイ</t>
    </rPh>
    <rPh sb="74" eb="76">
      <t>ヒカク</t>
    </rPh>
    <rPh sb="77" eb="79">
      <t>ジャッカン</t>
    </rPh>
    <rPh sb="79" eb="80">
      <t>タカ</t>
    </rPh>
    <rPh sb="81" eb="83">
      <t>スイジュン</t>
    </rPh>
    <rPh sb="91" eb="97">
      <t>イチブジムクミアイ</t>
    </rPh>
    <rPh sb="97" eb="98">
      <t>トウ</t>
    </rPh>
    <rPh sb="99" eb="100">
      <t>オ</t>
    </rPh>
    <rPh sb="103" eb="106">
      <t>チホウサイ</t>
    </rPh>
    <rPh sb="107" eb="108">
      <t>ア</t>
    </rPh>
    <rPh sb="111" eb="112">
      <t>ミト</t>
    </rPh>
    <rPh sb="116" eb="119">
      <t>ホジョキン</t>
    </rPh>
    <rPh sb="119" eb="120">
      <t>マタ</t>
    </rPh>
    <rPh sb="121" eb="124">
      <t>フタンキン</t>
    </rPh>
    <rPh sb="125" eb="126">
      <t>ガク</t>
    </rPh>
    <rPh sb="127" eb="129">
      <t>ゲンショウ</t>
    </rPh>
    <rPh sb="130" eb="131">
      <t>オモ</t>
    </rPh>
    <rPh sb="132" eb="134">
      <t>ヨウイン</t>
    </rPh>
    <rPh sb="138" eb="141">
      <t>トウネンド</t>
    </rPh>
    <rPh sb="142" eb="143">
      <t>ヒク</t>
    </rPh>
    <rPh sb="144" eb="146">
      <t>スイジュン</t>
    </rPh>
    <rPh sb="151" eb="152">
      <t>ヒ</t>
    </rPh>
    <rPh sb="153" eb="154">
      <t>ツヅ</t>
    </rPh>
    <rPh sb="155" eb="158">
      <t>コウサイヒ</t>
    </rPh>
    <rPh sb="159" eb="162">
      <t>テキセイカ</t>
    </rPh>
    <rPh sb="163" eb="164">
      <t>ト</t>
    </rPh>
    <rPh sb="165" eb="166">
      <t>ク</t>
    </rPh>
    <rPh sb="172" eb="179">
      <t>ザイセイチョウセイキキントウ</t>
    </rPh>
    <rPh sb="180" eb="182">
      <t>ツミタテ</t>
    </rPh>
    <rPh sb="183" eb="184">
      <t>オコナ</t>
    </rPh>
    <rPh sb="188" eb="190">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</si>
  <si>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</si>
  <si>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</si>
  <si>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</si>
  <si>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将来負担率は、将来負担額の減少や充当可能基金の増加等により対前年比で皆減となり、類似団体と同水準となった。
有形固定資産減価償却率は類似団体と比較し高い水準にあるため、各施設ごとに適正な管理計画を立てていく方針である。</t>
    <rPh sb="0" eb="4">
      <t>ショウラ</t>
    </rPh>
    <rPh sb="4" eb="5">
      <t>リツ</t>
    </rPh>
    <rPh sb="7" eb="12">
      <t>ショウライフタンガク</t>
    </rPh>
    <rPh sb="13" eb="15">
      <t>ゲンショウ</t>
    </rPh>
    <rPh sb="16" eb="22">
      <t>ジュウトウカノウキキン</t>
    </rPh>
    <rPh sb="23" eb="25">
      <t>ゾウカ</t>
    </rPh>
    <rPh sb="25" eb="26">
      <t>トウ</t>
    </rPh>
    <rPh sb="29" eb="33">
      <t>タイゼンネンヒ</t>
    </rPh>
    <rPh sb="34" eb="36">
      <t>カイゲン</t>
    </rPh>
    <rPh sb="40" eb="44">
      <t>ルイジダンタイ</t>
    </rPh>
    <rPh sb="45" eb="48">
      <t>ドウスイジュン</t>
    </rPh>
    <rPh sb="54" eb="60">
      <t>ユウケイコテイシサン</t>
    </rPh>
    <rPh sb="60" eb="65">
      <t>ゲンカショウキャクリツ</t>
    </rPh>
    <rPh sb="66" eb="70">
      <t>ルイジダンタイ</t>
    </rPh>
    <rPh sb="71" eb="73">
      <t>ヒカク</t>
    </rPh>
    <rPh sb="74" eb="75">
      <t>タカ</t>
    </rPh>
    <rPh sb="76" eb="78">
      <t>スイジュン</t>
    </rPh>
    <rPh sb="84" eb="87">
      <t>カクシセツ</t>
    </rPh>
    <rPh sb="90" eb="92">
      <t>テキセイ</t>
    </rPh>
    <rPh sb="93" eb="97">
      <t>カンリケイカク</t>
    </rPh>
    <rPh sb="98" eb="99">
      <t>タ</t>
    </rPh>
    <rPh sb="103" eb="105">
      <t>ホウシン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</si>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</sst>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3D4F7C3-F272-49D4-AF3B-E2D721B9790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BE0A-4AB1-B074-7C065D61C2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101216</c:v>
                </c:pt>
                <c:pt idx="1">
                  <c:v>66754</c:v>
                </c:pt>
                <c:pt idx="2">
                  <c:v>111678</c:v>
                </c:pt>
                <c:pt idx="3">
                  <c:v>58614</c:v>
                </c:pt>
                <c:pt idx="4">
                  <c:v>50243</c:v>
                </c:pt>
              </c:numCache>
            </c:numRef>
          </c:val>
          <c:smooth val="0"/>
          <c:extLst>
            <c:ext xmlns:c16="http://schemas.microsoft.com/office/drawing/2014/chart" uri="{C3380CC4-5D6E-409C-BE32-E72D297353CC}">
              <c16:uniqueId val="{00000001-BE0A-4AB1-B074-7C065D61C26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2.2999999999999998</c:v>
                </c:pt>
                <c:pt idx="1">
                  <c:v>2.15</c:v>
                </c:pt>
                <c:pt idx="2">
                  <c:v>0.65</c:v>
                </c:pt>
                <c:pt idx="3">
                  <c:v>2.73</c:v>
                </c:pt>
                <c:pt idx="4">
                  <c:v>2.91</c:v>
                </c:pt>
              </c:numCache>
            </c:numRef>
          </c:val>
          <c:extLst>
            <c:ext xmlns:c16="http://schemas.microsoft.com/office/drawing/2014/chart" uri="{C3380CC4-5D6E-409C-BE32-E72D297353CC}">
              <c16:uniqueId val="{00000000-CDD3-49CD-A47C-20D31F699FF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35.049999999999997</c:v>
                </c:pt>
                <c:pt idx="1">
                  <c:v>35.380000000000003</c:v>
                </c:pt>
                <c:pt idx="2">
                  <c:v>40.49</c:v>
                </c:pt>
                <c:pt idx="3">
                  <c:v>45.84</c:v>
                </c:pt>
                <c:pt idx="4">
                  <c:v>59.57</c:v>
                </c:pt>
              </c:numCache>
            </c:numRef>
          </c:val>
          <c:extLst>
            <c:ext xmlns:c16="http://schemas.microsoft.com/office/drawing/2014/chart" uri="{C3380CC4-5D6E-409C-BE32-E72D297353CC}">
              <c16:uniqueId val="{00000001-CDD3-49CD-A47C-20D31F699FF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2.39</c:v>
                </c:pt>
                <c:pt idx="1">
                  <c:v>0.54</c:v>
                </c:pt>
                <c:pt idx="2">
                  <c:v>5.1100000000000003</c:v>
                </c:pt>
                <c:pt idx="3">
                  <c:v>10.28</c:v>
                </c:pt>
                <c:pt idx="4">
                  <c:v>11.93</c:v>
                </c:pt>
              </c:numCache>
            </c:numRef>
          </c:val>
          <c:smooth val="0"/>
          <c:extLst>
            <c:ext xmlns:c16="http://schemas.microsoft.com/office/drawing/2014/chart" uri="{C3380CC4-5D6E-409C-BE32-E72D297353CC}">
              <c16:uniqueId val="{00000002-CDD3-49CD-A47C-20D31F699FF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4.22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F5C-42D1-8947-A4B0CAC1CA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F5C-42D1-8947-A4B0CAC1CAD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F5C-42D1-8947-A4B0CAC1CAD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F5C-42D1-8947-A4B0CAC1CAD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0.08</c:v>
                </c:pt>
                <c:pt idx="2">
                  <c:v>#N/A</c:v>
                </c:pt>
                <c:pt idx="3">
                  <c:v>0.04</c:v>
                </c:pt>
                <c:pt idx="4">
                  <c:v>#N/A</c:v>
                </c:pt>
                <c:pt idx="5">
                  <c:v>0.04</c:v>
                </c:pt>
                <c:pt idx="6">
                  <c:v>#N/A</c:v>
                </c:pt>
                <c:pt idx="7">
                  <c:v>0.05</c:v>
                </c:pt>
                <c:pt idx="8">
                  <c:v>#N/A</c:v>
                </c:pt>
                <c:pt idx="9">
                  <c:v>0.05</c:v>
                </c:pt>
              </c:numCache>
            </c:numRef>
          </c:val>
          <c:extLst>
            <c:ext xmlns:c16="http://schemas.microsoft.com/office/drawing/2014/chart" uri="{C3380CC4-5D6E-409C-BE32-E72D297353CC}">
              <c16:uniqueId val="{00000004-DF5C-42D1-8947-A4B0CAC1CAD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0.04</c:v>
                </c:pt>
                <c:pt idx="2">
                  <c:v>#N/A</c:v>
                </c:pt>
                <c:pt idx="3">
                  <c:v>7.0000000000000007E-2</c:v>
                </c:pt>
                <c:pt idx="4">
                  <c:v>#N/A</c:v>
                </c:pt>
                <c:pt idx="5">
                  <c:v>0.37</c:v>
                </c:pt>
                <c:pt idx="6">
                  <c:v>#N/A</c:v>
                </c:pt>
                <c:pt idx="7">
                  <c:v>0.4</c:v>
                </c:pt>
                <c:pt idx="8">
                  <c:v>#N/A</c:v>
                </c:pt>
                <c:pt idx="9">
                  <c:v>0.21</c:v>
                </c:pt>
              </c:numCache>
            </c:numRef>
          </c:val>
          <c:extLst>
            <c:ext xmlns:c16="http://schemas.microsoft.com/office/drawing/2014/chart" uri="{C3380CC4-5D6E-409C-BE32-E72D297353CC}">
              <c16:uniqueId val="{00000005-DF5C-42D1-8947-A4B0CAC1CAD9}"/>
            </c:ext>
          </c:extLst>
        </c:ser>
        <c:ser>
          <c:idx val="6"/>
          <c:order val="6"/>
          <c:tx>
            <c:strRef>
              <c:f>データシート!$A$33</c:f>
              <c:strCache>
                <c:ptCount val="1"/>
                <c:pt idx="0">
                  <c:v>浄化槽整備事業特別会計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0.14000000000000001</c:v>
                </c:pt>
                <c:pt idx="8">
                  <c:v>#N/A</c:v>
                </c:pt>
                <c:pt idx="9">
                  <c:v>0.28000000000000003</c:v>
                </c:pt>
              </c:numCache>
            </c:numRef>
          </c:val>
          <c:extLst>
            <c:ext xmlns:c16="http://schemas.microsoft.com/office/drawing/2014/chart" uri="{C3380CC4-5D6E-409C-BE32-E72D297353CC}">
              <c16:uniqueId val="{00000006-DF5C-42D1-8947-A4B0CAC1CAD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0.8</c:v>
                </c:pt>
                <c:pt idx="2">
                  <c:v>#N/A</c:v>
                </c:pt>
                <c:pt idx="3">
                  <c:v>0.14000000000000001</c:v>
                </c:pt>
                <c:pt idx="4">
                  <c:v>#N/A</c:v>
                </c:pt>
                <c:pt idx="5">
                  <c:v>0.39</c:v>
                </c:pt>
                <c:pt idx="6">
                  <c:v>#N/A</c:v>
                </c:pt>
                <c:pt idx="7">
                  <c:v>1.31</c:v>
                </c:pt>
                <c:pt idx="8">
                  <c:v>#N/A</c:v>
                </c:pt>
                <c:pt idx="9">
                  <c:v>1.26</c:v>
                </c:pt>
              </c:numCache>
            </c:numRef>
          </c:val>
          <c:extLst>
            <c:ext xmlns:c16="http://schemas.microsoft.com/office/drawing/2014/chart" uri="{C3380CC4-5D6E-409C-BE32-E72D297353CC}">
              <c16:uniqueId val="{00000007-DF5C-42D1-8947-A4B0CAC1CAD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2.29</c:v>
                </c:pt>
                <c:pt idx="2">
                  <c:v>#N/A</c:v>
                </c:pt>
                <c:pt idx="3">
                  <c:v>2.15</c:v>
                </c:pt>
                <c:pt idx="4">
                  <c:v>#N/A</c:v>
                </c:pt>
                <c:pt idx="5">
                  <c:v>0.65</c:v>
                </c:pt>
                <c:pt idx="6">
                  <c:v>#N/A</c:v>
                </c:pt>
                <c:pt idx="7">
                  <c:v>2.73</c:v>
                </c:pt>
                <c:pt idx="8">
                  <c:v>#N/A</c:v>
                </c:pt>
                <c:pt idx="9">
                  <c:v>2.91</c:v>
                </c:pt>
              </c:numCache>
            </c:numRef>
          </c:val>
          <c:extLst>
            <c:ext xmlns:c16="http://schemas.microsoft.com/office/drawing/2014/chart" uri="{C3380CC4-5D6E-409C-BE32-E72D297353CC}">
              <c16:uniqueId val="{00000008-DF5C-42D1-8947-A4B0CAC1CAD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4.76</c:v>
                </c:pt>
                <c:pt idx="2">
                  <c:v>#N/A</c:v>
                </c:pt>
                <c:pt idx="3">
                  <c:v>4.1399999999999997</c:v>
                </c:pt>
                <c:pt idx="4">
                  <c:v>#N/A</c:v>
                </c:pt>
                <c:pt idx="5">
                  <c:v>4.5199999999999996</c:v>
                </c:pt>
                <c:pt idx="6">
                  <c:v>#N/A</c:v>
                </c:pt>
                <c:pt idx="7">
                  <c:v>4.29</c:v>
                </c:pt>
                <c:pt idx="8">
                  <c:v>#N/A</c:v>
                </c:pt>
                <c:pt idx="9">
                  <c:v>4.09</c:v>
                </c:pt>
              </c:numCache>
            </c:numRef>
          </c:val>
          <c:extLst>
            <c:ext xmlns:c16="http://schemas.microsoft.com/office/drawing/2014/chart" uri="{C3380CC4-5D6E-409C-BE32-E72D297353CC}">
              <c16:uniqueId val="{00000009-DF5C-42D1-8947-A4B0CAC1CAD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569</c:v>
                </c:pt>
                <c:pt idx="5">
                  <c:v>585</c:v>
                </c:pt>
                <c:pt idx="8">
                  <c:v>562</c:v>
                </c:pt>
                <c:pt idx="11">
                  <c:v>587</c:v>
                </c:pt>
                <c:pt idx="14">
                  <c:v>561</c:v>
                </c:pt>
              </c:numCache>
            </c:numRef>
          </c:val>
          <c:extLst>
            <c:ext xmlns:c16="http://schemas.microsoft.com/office/drawing/2014/chart" uri="{C3380CC4-5D6E-409C-BE32-E72D297353CC}">
              <c16:uniqueId val="{00000000-8BB7-4DC5-80EE-E6180FB1AE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B7-4DC5-80EE-E6180FB1AE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BB7-4DC5-80EE-E6180FB1AE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92</c:v>
                </c:pt>
                <c:pt idx="3">
                  <c:v>91</c:v>
                </c:pt>
                <c:pt idx="6">
                  <c:v>91</c:v>
                </c:pt>
                <c:pt idx="9">
                  <c:v>99</c:v>
                </c:pt>
                <c:pt idx="12">
                  <c:v>78</c:v>
                </c:pt>
              </c:numCache>
            </c:numRef>
          </c:val>
          <c:extLst>
            <c:ext xmlns:c16="http://schemas.microsoft.com/office/drawing/2014/chart" uri="{C3380CC4-5D6E-409C-BE32-E72D297353CC}">
              <c16:uniqueId val="{00000003-8BB7-4DC5-80EE-E6180FB1AE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82</c:v>
                </c:pt>
                <c:pt idx="3">
                  <c:v>78</c:v>
                </c:pt>
                <c:pt idx="6">
                  <c:v>73</c:v>
                </c:pt>
                <c:pt idx="9">
                  <c:v>73</c:v>
                </c:pt>
                <c:pt idx="12">
                  <c:v>68</c:v>
                </c:pt>
              </c:numCache>
            </c:numRef>
          </c:val>
          <c:extLst>
            <c:ext xmlns:c16="http://schemas.microsoft.com/office/drawing/2014/chart" uri="{C3380CC4-5D6E-409C-BE32-E72D297353CC}">
              <c16:uniqueId val="{00000004-8BB7-4DC5-80EE-E6180FB1AE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B7-4DC5-80EE-E6180FB1AE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B7-4DC5-80EE-E6180FB1AE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634</c:v>
                </c:pt>
                <c:pt idx="3">
                  <c:v>660</c:v>
                </c:pt>
                <c:pt idx="6">
                  <c:v>639</c:v>
                </c:pt>
                <c:pt idx="9">
                  <c:v>685</c:v>
                </c:pt>
                <c:pt idx="12">
                  <c:v>648</c:v>
                </c:pt>
              </c:numCache>
            </c:numRef>
          </c:val>
          <c:extLst>
            <c:ext xmlns:c16="http://schemas.microsoft.com/office/drawing/2014/chart" uri="{C3380CC4-5D6E-409C-BE32-E72D297353CC}">
              <c16:uniqueId val="{00000007-8BB7-4DC5-80EE-E6180FB1AEF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239</c:v>
                </c:pt>
                <c:pt idx="2">
                  <c:v>#N/A</c:v>
                </c:pt>
                <c:pt idx="3">
                  <c:v>#N/A</c:v>
                </c:pt>
                <c:pt idx="4">
                  <c:v>244</c:v>
                </c:pt>
                <c:pt idx="5">
                  <c:v>#N/A</c:v>
                </c:pt>
                <c:pt idx="6">
                  <c:v>#N/A</c:v>
                </c:pt>
                <c:pt idx="7">
                  <c:v>241</c:v>
                </c:pt>
                <c:pt idx="8">
                  <c:v>#N/A</c:v>
                </c:pt>
                <c:pt idx="9">
                  <c:v>#N/A</c:v>
                </c:pt>
                <c:pt idx="10">
                  <c:v>270</c:v>
                </c:pt>
                <c:pt idx="11">
                  <c:v>#N/A</c:v>
                </c:pt>
                <c:pt idx="12">
                  <c:v>#N/A</c:v>
                </c:pt>
                <c:pt idx="13">
                  <c:v>233</c:v>
                </c:pt>
                <c:pt idx="14">
                  <c:v>#N/A</c:v>
                </c:pt>
              </c:numCache>
            </c:numRef>
          </c:val>
          <c:smooth val="0"/>
          <c:extLst>
            <c:ext xmlns:c16="http://schemas.microsoft.com/office/drawing/2014/chart" uri="{C3380CC4-5D6E-409C-BE32-E72D297353CC}">
              <c16:uniqueId val="{00000008-8BB7-4DC5-80EE-E6180FB1AEF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5127</c:v>
                </c:pt>
                <c:pt idx="5">
                  <c:v>4840</c:v>
                </c:pt>
                <c:pt idx="8">
                  <c:v>4834</c:v>
                </c:pt>
                <c:pt idx="11">
                  <c:v>4560</c:v>
                </c:pt>
                <c:pt idx="14">
                  <c:v>4346</c:v>
                </c:pt>
              </c:numCache>
            </c:numRef>
          </c:val>
          <c:extLst>
            <c:ext xmlns:c16="http://schemas.microsoft.com/office/drawing/2014/chart" uri="{C3380CC4-5D6E-409C-BE32-E72D297353CC}">
              <c16:uniqueId val="{00000000-58E9-42A1-A996-B8F1614933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c:v>
                </c:pt>
                <c:pt idx="5">
                  <c:v>2</c:v>
                </c:pt>
                <c:pt idx="8">
                  <c:v>1</c:v>
                </c:pt>
                <c:pt idx="11">
                  <c:v>0</c:v>
                </c:pt>
                <c:pt idx="14">
                  <c:v>0</c:v>
                </c:pt>
              </c:numCache>
            </c:numRef>
          </c:val>
          <c:extLst>
            <c:ext xmlns:c16="http://schemas.microsoft.com/office/drawing/2014/chart" uri="{C3380CC4-5D6E-409C-BE32-E72D297353CC}">
              <c16:uniqueId val="{00000001-58E9-42A1-A996-B8F1614933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1684</c:v>
                </c:pt>
                <c:pt idx="5">
                  <c:v>2093</c:v>
                </c:pt>
                <c:pt idx="8">
                  <c:v>2334</c:v>
                </c:pt>
                <c:pt idx="11">
                  <c:v>2721</c:v>
                </c:pt>
                <c:pt idx="14">
                  <c:v>3206</c:v>
                </c:pt>
              </c:numCache>
            </c:numRef>
          </c:val>
          <c:extLst>
            <c:ext xmlns:c16="http://schemas.microsoft.com/office/drawing/2014/chart" uri="{C3380CC4-5D6E-409C-BE32-E72D297353CC}">
              <c16:uniqueId val="{00000002-58E9-42A1-A996-B8F1614933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8E9-42A1-A996-B8F1614933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8E9-42A1-A996-B8F1614933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37</c:v>
                </c:pt>
                <c:pt idx="3">
                  <c:v>34</c:v>
                </c:pt>
                <c:pt idx="6">
                  <c:v>27</c:v>
                </c:pt>
                <c:pt idx="9">
                  <c:v>24</c:v>
                </c:pt>
                <c:pt idx="12">
                  <c:v>0</c:v>
                </c:pt>
              </c:numCache>
            </c:numRef>
          </c:val>
          <c:extLst>
            <c:ext xmlns:c16="http://schemas.microsoft.com/office/drawing/2014/chart" uri="{C3380CC4-5D6E-409C-BE32-E72D297353CC}">
              <c16:uniqueId val="{00000005-58E9-42A1-A996-B8F1614933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1466</c:v>
                </c:pt>
                <c:pt idx="3">
                  <c:v>1443</c:v>
                </c:pt>
                <c:pt idx="6">
                  <c:v>1414</c:v>
                </c:pt>
                <c:pt idx="9">
                  <c:v>1474</c:v>
                </c:pt>
                <c:pt idx="12">
                  <c:v>1447</c:v>
                </c:pt>
              </c:numCache>
            </c:numRef>
          </c:val>
          <c:extLst>
            <c:ext xmlns:c16="http://schemas.microsoft.com/office/drawing/2014/chart" uri="{C3380CC4-5D6E-409C-BE32-E72D297353CC}">
              <c16:uniqueId val="{00000006-58E9-42A1-A996-B8F1614933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701</c:v>
                </c:pt>
                <c:pt idx="3">
                  <c:v>676</c:v>
                </c:pt>
                <c:pt idx="6">
                  <c:v>602</c:v>
                </c:pt>
                <c:pt idx="9">
                  <c:v>543</c:v>
                </c:pt>
                <c:pt idx="12">
                  <c:v>545</c:v>
                </c:pt>
              </c:numCache>
            </c:numRef>
          </c:val>
          <c:extLst>
            <c:ext xmlns:c16="http://schemas.microsoft.com/office/drawing/2014/chart" uri="{C3380CC4-5D6E-409C-BE32-E72D297353CC}">
              <c16:uniqueId val="{00000007-58E9-42A1-A996-B8F1614933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592</c:v>
                </c:pt>
                <c:pt idx="3">
                  <c:v>549</c:v>
                </c:pt>
                <c:pt idx="6">
                  <c:v>515</c:v>
                </c:pt>
                <c:pt idx="9">
                  <c:v>464</c:v>
                </c:pt>
                <c:pt idx="12">
                  <c:v>416</c:v>
                </c:pt>
              </c:numCache>
            </c:numRef>
          </c:val>
          <c:extLst>
            <c:ext xmlns:c16="http://schemas.microsoft.com/office/drawing/2014/chart" uri="{C3380CC4-5D6E-409C-BE32-E72D297353CC}">
              <c16:uniqueId val="{00000008-58E9-42A1-A996-B8F1614933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8E9-42A1-A996-B8F1614933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5465</c:v>
                </c:pt>
                <c:pt idx="3">
                  <c:v>5339</c:v>
                </c:pt>
                <c:pt idx="6">
                  <c:v>5377</c:v>
                </c:pt>
                <c:pt idx="9">
                  <c:v>5108</c:v>
                </c:pt>
                <c:pt idx="12">
                  <c:v>4752</c:v>
                </c:pt>
              </c:numCache>
            </c:numRef>
          </c:val>
          <c:extLst>
            <c:ext xmlns:c16="http://schemas.microsoft.com/office/drawing/2014/chart" uri="{C3380CC4-5D6E-409C-BE32-E72D297353CC}">
              <c16:uniqueId val="{0000000A-58E9-42A1-A996-B8F16149333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1446</c:v>
                </c:pt>
                <c:pt idx="2">
                  <c:v>#N/A</c:v>
                </c:pt>
                <c:pt idx="3">
                  <c:v>#N/A</c:v>
                </c:pt>
                <c:pt idx="4">
                  <c:v>1105</c:v>
                </c:pt>
                <c:pt idx="5">
                  <c:v>#N/A</c:v>
                </c:pt>
                <c:pt idx="6">
                  <c:v>#N/A</c:v>
                </c:pt>
                <c:pt idx="7">
                  <c:v>767</c:v>
                </c:pt>
                <c:pt idx="8">
                  <c:v>#N/A</c:v>
                </c:pt>
                <c:pt idx="9">
                  <c:v>#N/A</c:v>
                </c:pt>
                <c:pt idx="10">
                  <c:v>332</c:v>
                </c:pt>
                <c:pt idx="11">
                  <c:v>#N/A</c:v>
                </c:pt>
                <c:pt idx="12">
                  <c:v>#N/A</c:v>
                </c:pt>
                <c:pt idx="13">
                  <c:v>0</c:v>
                </c:pt>
                <c:pt idx="14">
                  <c:v>#N/A</c:v>
                </c:pt>
              </c:numCache>
            </c:numRef>
          </c:val>
          <c:smooth val="0"/>
          <c:extLst>
            <c:ext xmlns:c16="http://schemas.microsoft.com/office/drawing/2014/chart" uri="{C3380CC4-5D6E-409C-BE32-E72D297353CC}">
              <c16:uniqueId val="{0000000B-58E9-42A1-A996-B8F16149333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1409</c:v>
                </c:pt>
                <c:pt idx="1">
                  <c:v>1715</c:v>
                </c:pt>
                <c:pt idx="2">
                  <c:v>2141</c:v>
                </c:pt>
              </c:numCache>
            </c:numRef>
          </c:val>
          <c:extLst>
            <c:ext xmlns:c16="http://schemas.microsoft.com/office/drawing/2014/chart" uri="{C3380CC4-5D6E-409C-BE32-E72D297353CC}">
              <c16:uniqueId val="{00000000-C430-4E73-B42C-C193D8A07C8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c:v>
                </c:pt>
                <c:pt idx="1">
                  <c:v>53</c:v>
                </c:pt>
                <c:pt idx="2">
                  <c:v>53</c:v>
                </c:pt>
              </c:numCache>
            </c:numRef>
          </c:val>
          <c:extLst>
            <c:ext xmlns:c16="http://schemas.microsoft.com/office/drawing/2014/chart" uri="{C3380CC4-5D6E-409C-BE32-E72D297353CC}">
              <c16:uniqueId val="{00000001-C430-4E73-B42C-C193D8A07C8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636</c:v>
                </c:pt>
                <c:pt idx="1">
                  <c:v>679</c:v>
                </c:pt>
                <c:pt idx="2">
                  <c:v>734</c:v>
                </c:pt>
              </c:numCache>
            </c:numRef>
          </c:val>
          <c:extLst>
            <c:ext xmlns:c16="http://schemas.microsoft.com/office/drawing/2014/chart" uri="{C3380CC4-5D6E-409C-BE32-E72D297353CC}">
              <c16:uniqueId val="{00000002-C430-4E73-B42C-C193D8A07C8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{18A21AEB-0D73-4052-9A47-A69ED8FD593F}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905-43AE-807D-7521A67ADC8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{CEDEACD6-4438-434D-A2FE-267DAC27D5A7}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05-43AE-807D-7521A67ADC8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{1A9422C7-39F3-4BFD-A1C5-BC7C9A22BCFE}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05-43AE-807D-7521A67ADC8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{66357294-5B66-4F2A-B353-204E4BB08FB5}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05-43AE-807D-7521A67ADC8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{2688970B-B828-4C43-8D66-753B9F97837A}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05-43AE-807D-7521A67ADC8B}"/>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{AB3151E8-F2EA-48DF-A672-EF5594986E67}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905-43AE-807D-7521A67ADC8B}"/>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{9F0ED39C-C5F8-41AF-80E5-27D8D2A1C1C5}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905-43AE-807D-7521A67ADC8B}"/>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{441DC0A3-2A7E-471F-89AB-AA701023AB0E}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905-43AE-807D-7521A67ADC8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{7F4CFC94-F888-4A27-9A8F-BAB1E17732CA}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905-43AE-807D-7521A67ADC8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75.599999999999994</c:v>
                </c:pt>
                <c:pt idx="8">
                  <c:v>75.599999999999994</c:v>
                </c:pt>
                <c:pt idx="16">
                  <c:v>75.099999999999994</c:v>
                </c:pt>
                <c:pt idx="24">
                  <c:v>75.3</c:v>
                </c:pt>
                <c:pt idx="32">
                  <c:v>75.900000000000006</c:v>
                </c:pt>
              </c:numCache>
            </c:numRef>
          </c:xVal>
          <c:yVal>
            <c:numRef>
              <c:f>公会計指標分析・財政指標組合せ分析表!$BP$51:$DC$51</c:f>
              <c:numCache>
                <c:formatCode>#,##0.0;"▲ "#,##0.0</c:formatCode>
                <c:ptCount val="40"/>
                <c:pt idx="0">
                  <c:v>52.6</c:v>
                </c:pt>
                <c:pt idx="8">
                  <c:v>40</c:v>
                </c:pt>
                <c:pt idx="16">
                  <c:v>26.2</c:v>
                </c:pt>
                <c:pt idx="24">
                  <c:v>10.5</c:v>
                </c:pt>
              </c:numCache>
            </c:numRef>
          </c:yVal>
          <c:smooth val="0"/>
          <c:extLst>
            <c:ext xmlns:c16="http://schemas.microsoft.com/office/drawing/2014/chart" uri="{C3380CC4-5D6E-409C-BE32-E72D297353CC}">
              <c16:uniqueId val="{00000009-2905-43AE-807D-7521A67ADC8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{661E4581-D445-42AC-8ACD-7FA78D64A7F3}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905-43AE-807D-7521A67ADC8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{F9A67DA2-9E3D-475A-A012-0DCBBCA1F775}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05-43AE-807D-7521A67ADC8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{7370F786-904F-431E-A56E-DA2F69585553}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05-43AE-807D-7521A67ADC8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{0511F5B4-6289-44EC-806E-1738A1160401}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05-43AE-807D-7521A67ADC8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{D2F956F1-09BA-4046-8048-FF6CEB814CA2}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05-43AE-807D-7521A67ADC8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{817267DE-AE47-4A3B-9416-320C8D147827}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905-43AE-807D-7521A67ADC8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{133FA8C1-8F44-4DB2-87D1-E9A23AB7BB30}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905-43AE-807D-7521A67ADC8B}"/>
                </c:ext>
              </c:extLst>
            </c:dLbl>
            <c:dLbl>
              <c:idx val="24"/>
              <c:layout>
                <c:manualLayout>
                  <c:x val="-3.1359255137876435E-2"/>
                  <c:y val="-4.511431505635206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{48880ACE-C519-4F87-B0CA-002C682E8710}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905-43AE-807D-7521A67ADC8B}"/>
                </c:ext>
              </c:extLst>
            </c:dLbl>
            <c:dLbl>
              <c:idx val="32"/>
              <c:layout>
                <c:manualLayout>
                  <c:x val="-3.2672246162591886E-2"/>
                  <c:y val="-8.43637691553783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{353C5A86-3D1F-4863-BEAE-7153C9A1BB92}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905-43AE-807D-7521A67ADC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62.8</c:v>
                </c:pt>
                <c:pt idx="16">
                  <c:v>64</c:v>
                </c:pt>
                <c:pt idx="24">
                  <c:v>66.2</c:v>
                </c:pt>
                <c:pt idx="32">
                  <c:v>67.099999999999994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905-43AE-807D-7521A67ADC8B}"/>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{16223F7E-E9D2-4A1B-8BC8-55FDA66F7185}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1DD-477D-8F10-C4BE559A643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{488530BD-1DC4-4C49-9638-EC7363BE7581}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DD-477D-8F10-C4BE559A643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{7C8B8FEB-E5CE-4DAE-AFD6-9EEBC29BAF8E}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DD-477D-8F10-C4BE559A643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{4412FCE8-5FB3-4CB1-AED4-F12C164A60FD}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DD-477D-8F10-C4BE559A643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{F4D8318F-6E71-426A-B009-C36C247D805B}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DD-477D-8F10-C4BE559A643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{A4CCE53F-C482-461C-A504-36413A966FA9}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1DD-477D-8F10-C4BE559A643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{9C094E96-1B09-4107-9097-CCC288BD8E09}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1DD-477D-8F10-C4BE559A643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{610DC918-9172-4414-96BD-26D44524195D}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1DD-477D-8F10-C4BE559A643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{5F872081-6B13-42F0-91F5-253606CF8A36}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1DD-477D-8F10-C4BE559A643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9.3000000000000007</c:v>
                </c:pt>
                <c:pt idx="16">
                  <c:v>8.6</c:v>
                </c:pt>
                <c:pt idx="24">
                  <c:v>8.5</c:v>
                </c:pt>
                <c:pt idx="32">
                  <c:v>8.1</c:v>
                </c:pt>
              </c:numCache>
            </c:numRef>
          </c:xVal>
          <c:yVal>
            <c:numRef>
              <c:f>公会計指標分析・財政指標組合せ分析表!$BP$73:$DC$73</c:f>
              <c:numCache>
                <c:formatCode>#,##0.0;"▲ "#,##0.0</c:formatCode>
                <c:ptCount val="40"/>
                <c:pt idx="0">
                  <c:v>52.6</c:v>
                </c:pt>
                <c:pt idx="8">
                  <c:v>40</c:v>
                </c:pt>
                <c:pt idx="16">
                  <c:v>26.2</c:v>
                </c:pt>
                <c:pt idx="24">
                  <c:v>10.5</c:v>
                </c:pt>
              </c:numCache>
            </c:numRef>
          </c:yVal>
          <c:smooth val="0"/>
          <c:extLst>
            <c:ext xmlns:c16="http://schemas.microsoft.com/office/drawing/2014/chart" uri="{C3380CC4-5D6E-409C-BE32-E72D297353CC}">
              <c16:uniqueId val="{00000009-11DD-477D-8F10-C4BE559A643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{3BF5C128-6A67-41DD-83F6-E9BAA8FF5C05}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1DD-477D-8F10-C4BE559A643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{8F811A6D-F4C2-4115-BA09-BE64760D3457}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DD-477D-8F10-C4BE559A643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{7F38B19E-72D9-43AF-AF4F-C2C6C84BA702}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DD-477D-8F10-C4BE559A643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{FA07C160-BB1B-41B8-9CAF-4309E1D1E4EE}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DD-477D-8F10-C4BE559A643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{A52410D5-F459-4F92-B8D7-6039D2D167BF}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DD-477D-8F10-C4BE559A643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{89DDE2F8-FFDD-4376-9767-D3BAEC62B0AC}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1DD-477D-8F10-C4BE559A6438}"/>
                </c:ext>
              </c:extLst>
            </c:dLbl>
            <c:dLbl>
              <c:idx val="16"/>
              <c:layout>
                <c:manualLayout>
                  <c:x val="-4.4905057365901106E-2"/>
                  <c:y val="-4.3495921315535854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{7F127E18-9D6D-4111-B831-FCCBFFED5D8D}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1DD-477D-8F10-C4BE559A6438}"/>
                </c:ext>
              </c:extLst>
            </c:dLbl>
            <c:dLbl>
              <c:idx val="24"/>
              <c:layout>
                <c:manualLayout>
                  <c:x val="-1.8235628084250059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{90876429-48E0-414E-96C9-DFA8B64D4BB4}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1DD-477D-8F10-C4BE559A643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{6D10E324-E437-4BA5-B69B-12AA184A4F60}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1DD-477D-8F10-C4BE559A643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7.7</c:v>
                </c:pt>
                <c:pt idx="16">
                  <c:v>8</c:v>
                </c:pt>
                <c:pt idx="24">
                  <c:v>8</c:v>
                </c:pt>
                <c:pt idx="32">
                  <c:v>8.3000000000000007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1DD-477D-8F10-C4BE559A6438}"/>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F668BA41-E54F-4F4D-833F-E89DF8A157A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A1C682E9-C408-4373-95CC-D18D89DCEF66}"/>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A4CB93D3-B917-4EB4-BDB1-4649EC0EFBF5}"/>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AC4966C-BCEC-4174-92BA-97838AA8DE85}"/>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D0EB848-6E1E-455F-9F6C-955E86D61921}"/>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0BDD1AE-975F-475F-8683-D52B2528F2AD}"/>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64C7C4F-9FE5-46AA-ACA9-D0AF0C64278D}"/>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4916AF3-69A8-4D06-9A4E-CDAA062BFC93}"/>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D101338-D57B-4290-9717-E97B1933046E}"/>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8E877D8A-7F62-41F2-BACB-A4155D1B7B08}"/>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6,549
6,506
188.38
5,483,392
5,374,567
104,702
3,594,389
4,747,524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D39F7BC0-57ED-4C83-9781-27223C744AE6}"/>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2F9364CB-CF81-4DDE-8EEF-DC1099DF300B}"/>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FB95097-8DF0-479E-9917-3B987F487336}"/>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50D629B-2130-454C-8ED2-607A4E00B91F}"/>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BB7053E-ABF6-42DD-87BA-CEF763F65CD6}"/>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3D2C164-9FB6-4A37-A6CD-AB2B6C5A1C3F}"/>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840D1A06-FE87-4543-876F-A0893CA899F7}"/>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71A2DC23-AB54-4E12-BCB1-7D7908C4EA0C}"/>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947439EF-19E2-4ADB-B808-EEE7D9AFFD1E}"/>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5BD3773D-47C6-4F18-A452-F5C890C221DE}"/>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36EA3984-5707-4235-8338-695ABDEB93C1}"/>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B4EBC36C-D4D3-47D9-B723-EF05CF8C0C91}"/>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EBFEAFCE-FAA2-496E-A01F-326FB6C68432}"/>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715CF7BD-7088-4565-82DB-DAD16BD99B5F}"/>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9A4D13B6-CDD8-49A1-9176-A0BD9513AB39}"/>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9368597-35DE-4D02-8D0B-22568A2E5DAB}"/>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6DD1C2CE-B6B8-4D0C-BE45-F8CE8A6CF2EF}"/>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BD3899CE-C67D-493E-91D7-8EB6D9898371}"/>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C5248E79-551E-45D3-B9EA-911E87DF5CA9}"/>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EB19E6AE-0406-4164-B402-9A5EA7B0EFFE}"/>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683AF3E2-34AC-407A-8E53-FC1867CF853D}"/>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6A0E00E3-0BDF-46A2-AD6B-F201C4F675C1}"/>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6E590805-22C1-4AE8-A51E-37F15B4F6864}"/>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10839E9B-AD9F-41FA-98D4-159DCEB52898}"/>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6A46FB0-EC59-4899-87C3-E609BF0EC67A}"/>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6EBD06C9-C28E-47E6-8DE1-2E664F194680}"/>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A3640F08-1AB7-47F2-B8EB-69C5B7D54C6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DAB9BAE9-94F0-4304-AC8D-2C1F7A397D3E}"/>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F2A787DB-05B1-4205-BD43-2C200A27D775}"/>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412FA17-6BF4-421E-AE99-C370E69D9A43}"/>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33BA0F25-5EF0-4A34-8075-E983F64D7644}"/>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A28BC6D1-3070-4821-A715-7A70E97D410C}"/>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F3EC1DD4-5E87-4A28-AAFF-1829D394585F}"/>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34E6AFA-604A-45D9-A6E7-9253BFD0D79E}"/>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B0384454-FC7A-46E4-AAD9-E88EF75EEFBB}"/>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1B82F50-2EB9-46FA-816A-62F2A5CFEE98}"/>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D00DF9B4-629D-47AB-B3A8-B2F8234D4F2B}"/>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令和４年度決算では、類似団体平均が</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ポイント減少する中、同じく</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ポイントの減少であったため、差はそのまま変わりはなかった。</a:t>
          </a:r>
        </a:p>
        <a:p>
          <a:r>
            <a:rPr kumimoji="1" lang="ja-JP" altLang="en-US" sz="1300">
              <a:latin typeface="ＭＳ Ｐゴシック" panose="020B0600070205080204" pitchFamily="50" charset="-128"/>
              <a:ea typeface="ＭＳ Ｐゴシック" panose="020B0600070205080204" pitchFamily="50" charset="-128"/>
            </a:rPr>
            <a:t>　しかし、高齢化・少子化の進行とともに、生産年齢人口も減少し、町税収入も落ち込んでいる事から、長期的には下落傾向にある。</a:t>
          </a:r>
        </a:p>
        <a:p>
          <a:r>
            <a:rPr kumimoji="1" lang="ja-JP" altLang="en-US" sz="1300">
              <a:latin typeface="ＭＳ Ｐゴシック" panose="020B0600070205080204" pitchFamily="50" charset="-128"/>
              <a:ea typeface="ＭＳ Ｐゴシック" panose="020B0600070205080204" pitchFamily="50" charset="-128"/>
            </a:rPr>
            <a:t>　今後も引き続き、全職員による集中滞納整理を実施し、収納率の向上に努めるとともに、行政改革による事務事業の見直しも進め、経費の削減を図り財政基盤の強化を図る。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AE58CDF4-7561-4491-AFBA-1D6AE391D317}"/>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7C21210E-B911-4B69-AEC2-010CCBB0A55D}"/>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6495246C-D38B-4BCA-89F8-9EA38A12D4BB}"/>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7F8D4608-B7B9-444B-BDC5-5F5AA1051018}"/>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DD53684C-C92D-43E6-946A-E4ACDEB404E0}"/>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4F7176A5-F0F1-4489-9D1B-90AC21614E65}"/>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8953C7E6-9625-4B42-965D-42819E912657}"/>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F61B4A83-49DB-4ECF-88CF-9EAC3596DB83}"/>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CCF7FEE4-0AE7-47A5-815A-7503A728842A}"/>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76FA9571-F50F-46B8-A2E7-86CEEAD684B0}"/>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CCE9F9AB-4E71-4AF2-AC22-AFDF57B189F3}"/>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EF83E9ED-7DA8-40F5-B57E-F1BA25DA469D}"/>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707D8C06-3DEC-4CE6-BF7C-AEE3A4FB4162}"/>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E1B1D0FC-C017-4AA0-9818-B1E8228F3C73}"/>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a:extLst>
            <a:ext uri="{FF2B5EF4-FFF2-40B4-BE49-F238E27FC236}">
              <a16:creationId xmlns:a16="http://schemas.microsoft.com/office/drawing/2014/main" id="{E148726C-0164-48B4-8E92-C1058B82E281}"/>
            </a:ext>
          </a:extLst>
        </xdr:cNvPr>
        <xdr:cNvCxnSpPr/>
      </xdr:nvCxnSpPr>
      <xdr:spPr>
        <a:xfrm flipV="1">
          <a:off x="4514850" y="6020505"/>
          <a:ext cx="0" cy="14135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a:extLst>
            <a:ext uri="{FF2B5EF4-FFF2-40B4-BE49-F238E27FC236}">
              <a16:creationId xmlns:a16="http://schemas.microsoft.com/office/drawing/2014/main" id="{E1EA66AD-914B-4D4A-9324-18A9F71D4DF4}"/>
            </a:ext>
          </a:extLst>
        </xdr:cNvPr>
        <xdr:cNvSpPr txBox="1"/>
      </xdr:nvSpPr>
      <xdr:spPr>
        <a:xfrm>
          <a:off x="4584700" y="740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a:extLst>
            <a:ext uri="{FF2B5EF4-FFF2-40B4-BE49-F238E27FC236}">
              <a16:creationId xmlns:a16="http://schemas.microsoft.com/office/drawing/2014/main" id="{898224D2-87FA-4861-A01D-65D37E836B6F}"/>
            </a:ext>
          </a:extLst>
        </xdr:cNvPr>
        <xdr:cNvCxnSpPr/>
      </xdr:nvCxnSpPr>
      <xdr:spPr>
        <a:xfrm>
          <a:off x="4425950" y="74340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28730B8E-208A-4D94-B22F-A58B5E3FDA69}"/>
            </a:ext>
          </a:extLst>
        </xdr:cNvPr>
        <xdr:cNvSpPr txBox="1"/>
      </xdr:nvSpPr>
      <xdr:spPr>
        <a:xfrm>
          <a:off x="4584700" y="576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a:extLst>
            <a:ext uri="{FF2B5EF4-FFF2-40B4-BE49-F238E27FC236}">
              <a16:creationId xmlns:a16="http://schemas.microsoft.com/office/drawing/2014/main" id="{2E085088-E5D9-4799-99DF-EF60DF52834C}"/>
            </a:ext>
          </a:extLst>
        </xdr:cNvPr>
        <xdr:cNvCxnSpPr/>
      </xdr:nvCxnSpPr>
      <xdr:spPr>
        <a:xfrm>
          <a:off x="4425950" y="60205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68439</xdr:rowOff>
    </xdr:to>
    <xdr:cxnSp macro="">
      <xdr:nvCxnSpPr>
        <xdr:cNvPr id="68" name="直線コネクタ 67">
          <a:extLst>
            <a:ext uri="{FF2B5EF4-FFF2-40B4-BE49-F238E27FC236}">
              <a16:creationId xmlns:a16="http://schemas.microsoft.com/office/drawing/2014/main" id="{B353DDD9-FBA0-4707-8DD1-3615401AE499}"/>
            </a:ext>
          </a:extLst>
        </xdr:cNvPr>
        <xdr:cNvCxnSpPr/>
      </xdr:nvCxnSpPr>
      <xdr:spPr>
        <a:xfrm>
          <a:off x="3752850" y="7263553"/>
          <a:ext cx="762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69" name="財政力平均値テキスト">
          <a:extLst>
            <a:ext uri="{FF2B5EF4-FFF2-40B4-BE49-F238E27FC236}">
              <a16:creationId xmlns:a16="http://schemas.microsoft.com/office/drawing/2014/main" id="{33077FAB-0505-46EF-8AE9-F2D915B421D1}"/>
            </a:ext>
          </a:extLst>
        </xdr:cNvPr>
        <xdr:cNvSpPr txBox="1"/>
      </xdr:nvSpPr>
      <xdr:spPr>
        <a:xfrm>
          <a:off x="4584700" y="6971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a:extLst>
            <a:ext uri="{FF2B5EF4-FFF2-40B4-BE49-F238E27FC236}">
              <a16:creationId xmlns:a16="http://schemas.microsoft.com/office/drawing/2014/main" id="{7F31D6FC-0330-4066-8696-4BC9300F2297}"/>
            </a:ext>
          </a:extLst>
        </xdr:cNvPr>
        <xdr:cNvSpPr/>
      </xdr:nvSpPr>
      <xdr:spPr>
        <a:xfrm>
          <a:off x="4464050" y="7122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55033</xdr:rowOff>
    </xdr:to>
    <xdr:cxnSp macro="">
      <xdr:nvCxnSpPr>
        <xdr:cNvPr id="71" name="直線コネクタ 70">
          <a:extLst>
            <a:ext uri="{FF2B5EF4-FFF2-40B4-BE49-F238E27FC236}">
              <a16:creationId xmlns:a16="http://schemas.microsoft.com/office/drawing/2014/main" id="{8A5214A0-9F77-40F0-A2AA-AC6BFCC825D2}"/>
            </a:ext>
          </a:extLst>
        </xdr:cNvPr>
        <xdr:cNvCxnSpPr/>
      </xdr:nvCxnSpPr>
      <xdr:spPr>
        <a:xfrm>
          <a:off x="2940050" y="7250148"/>
          <a:ext cx="8128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a:extLst>
            <a:ext uri="{FF2B5EF4-FFF2-40B4-BE49-F238E27FC236}">
              <a16:creationId xmlns:a16="http://schemas.microsoft.com/office/drawing/2014/main" id="{44233FE3-A7C4-44B0-9F94-748F8B5AABC5}"/>
            </a:ext>
          </a:extLst>
        </xdr:cNvPr>
        <xdr:cNvSpPr/>
      </xdr:nvSpPr>
      <xdr:spPr>
        <a:xfrm>
          <a:off x="3702050" y="710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3" name="テキスト ボックス 72">
          <a:extLst>
            <a:ext uri="{FF2B5EF4-FFF2-40B4-BE49-F238E27FC236}">
              <a16:creationId xmlns:a16="http://schemas.microsoft.com/office/drawing/2014/main" id="{948055E6-63A8-4893-9B18-FFFAFC8780CA}"/>
            </a:ext>
          </a:extLst>
        </xdr:cNvPr>
        <xdr:cNvSpPr txBox="1"/>
      </xdr:nvSpPr>
      <xdr:spPr>
        <a:xfrm>
          <a:off x="3409950" y="6882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41628</xdr:rowOff>
    </xdr:to>
    <xdr:cxnSp macro="">
      <xdr:nvCxnSpPr>
        <xdr:cNvPr id="74" name="直線コネクタ 73">
          <a:extLst>
            <a:ext uri="{FF2B5EF4-FFF2-40B4-BE49-F238E27FC236}">
              <a16:creationId xmlns:a16="http://schemas.microsoft.com/office/drawing/2014/main" id="{752B9624-DEF2-4881-BF68-AB1A0433DD4D}"/>
            </a:ext>
          </a:extLst>
        </xdr:cNvPr>
        <xdr:cNvCxnSpPr/>
      </xdr:nvCxnSpPr>
      <xdr:spPr>
        <a:xfrm>
          <a:off x="2127250" y="7236742"/>
          <a:ext cx="8128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A27A3B34-62F5-4660-B000-63BFE0D88C5E}"/>
            </a:ext>
          </a:extLst>
        </xdr:cNvPr>
        <xdr:cNvSpPr/>
      </xdr:nvSpPr>
      <xdr:spPr>
        <a:xfrm>
          <a:off x="2889250" y="70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9B085873-3086-4EAA-A1D3-E00737C9853B}"/>
            </a:ext>
          </a:extLst>
        </xdr:cNvPr>
        <xdr:cNvSpPr txBox="1"/>
      </xdr:nvSpPr>
      <xdr:spPr>
        <a:xfrm>
          <a:off x="2597150" y="685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28222</xdr:rowOff>
    </xdr:from>
    <xdr:to>
      <xdr:col>11</xdr:col>
      <xdr:colOff>31750</xdr:colOff>
      <xdr:row>43</xdr:row>
      <xdr:rowOff>28222</xdr:rowOff>
    </xdr:to>
    <xdr:cxnSp macro="">
      <xdr:nvCxnSpPr>
        <xdr:cNvPr id="77" name="直線コネクタ 76">
          <a:extLst>
            <a:ext uri="{FF2B5EF4-FFF2-40B4-BE49-F238E27FC236}">
              <a16:creationId xmlns:a16="http://schemas.microsoft.com/office/drawing/2014/main" id="{3A2F6CF1-36B8-478A-B5B0-4C1E02C7D92B}"/>
            </a:ext>
          </a:extLst>
        </xdr:cNvPr>
        <xdr:cNvCxnSpPr/>
      </xdr:nvCxnSpPr>
      <xdr:spPr>
        <a:xfrm>
          <a:off x="1333500" y="723674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941B49B1-A8A3-47CD-A8D2-733C449E8978}"/>
            </a:ext>
          </a:extLst>
        </xdr:cNvPr>
        <xdr:cNvSpPr/>
      </xdr:nvSpPr>
      <xdr:spPr>
        <a:xfrm>
          <a:off x="2095500" y="70825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79" name="テキスト ボックス 78">
          <a:extLst>
            <a:ext uri="{FF2B5EF4-FFF2-40B4-BE49-F238E27FC236}">
              <a16:creationId xmlns:a16="http://schemas.microsoft.com/office/drawing/2014/main" id="{91C8F795-0780-45C9-A13D-31529AB4EF17}"/>
            </a:ext>
          </a:extLst>
        </xdr:cNvPr>
        <xdr:cNvSpPr txBox="1"/>
      </xdr:nvSpPr>
      <xdr:spPr>
        <a:xfrm>
          <a:off x="1784350" y="685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a:extLst>
            <a:ext uri="{FF2B5EF4-FFF2-40B4-BE49-F238E27FC236}">
              <a16:creationId xmlns:a16="http://schemas.microsoft.com/office/drawing/2014/main" id="{90F109CA-2C79-499B-B261-76F1D22C3F3E}"/>
            </a:ext>
          </a:extLst>
        </xdr:cNvPr>
        <xdr:cNvSpPr/>
      </xdr:nvSpPr>
      <xdr:spPr>
        <a:xfrm>
          <a:off x="1282700" y="705569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81" name="テキスト ボックス 80">
          <a:extLst>
            <a:ext uri="{FF2B5EF4-FFF2-40B4-BE49-F238E27FC236}">
              <a16:creationId xmlns:a16="http://schemas.microsoft.com/office/drawing/2014/main" id="{6652CB96-A63A-44C6-A531-CE3847C454C1}"/>
            </a:ext>
          </a:extLst>
        </xdr:cNvPr>
        <xdr:cNvSpPr txBox="1"/>
      </xdr:nvSpPr>
      <xdr:spPr>
        <a:xfrm>
          <a:off x="971550" y="683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3A186907-CC7B-4348-A5A6-4795E397DD0D}"/>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4EBFB40B-B32E-43EC-AA22-F65E16323CA1}"/>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1821FB4A-81B8-4684-BC38-1B6C7CB63A78}"/>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37B86980-CAE8-48F7-B934-AC17027AFDD1}"/>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45BE0CC9-0E24-4BD1-A3BD-1328A1AB1B1A}"/>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7" name="楕円 86">
          <a:extLst>
            <a:ext uri="{FF2B5EF4-FFF2-40B4-BE49-F238E27FC236}">
              <a16:creationId xmlns:a16="http://schemas.microsoft.com/office/drawing/2014/main" id="{7356D166-FDD2-46E2-A451-C3DA14D01050}"/>
            </a:ext>
          </a:extLst>
        </xdr:cNvPr>
        <xdr:cNvSpPr/>
      </xdr:nvSpPr>
      <xdr:spPr>
        <a:xfrm>
          <a:off x="4464050" y="722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8" name="財政力該当値テキスト">
          <a:extLst>
            <a:ext uri="{FF2B5EF4-FFF2-40B4-BE49-F238E27FC236}">
              <a16:creationId xmlns:a16="http://schemas.microsoft.com/office/drawing/2014/main" id="{7D835263-15C0-49D8-AEC3-ECF79FB45043}"/>
            </a:ext>
          </a:extLst>
        </xdr:cNvPr>
        <xdr:cNvSpPr txBox="1"/>
      </xdr:nvSpPr>
      <xdr:spPr>
        <a:xfrm>
          <a:off x="4584700" y="720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a:extLst>
            <a:ext uri="{FF2B5EF4-FFF2-40B4-BE49-F238E27FC236}">
              <a16:creationId xmlns:a16="http://schemas.microsoft.com/office/drawing/2014/main" id="{B0C9CAC5-1F17-4D94-A2F9-7B6ED13A466B}"/>
            </a:ext>
          </a:extLst>
        </xdr:cNvPr>
        <xdr:cNvSpPr/>
      </xdr:nvSpPr>
      <xdr:spPr>
        <a:xfrm>
          <a:off x="3702050" y="721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0" name="テキスト ボックス 89">
          <a:extLst>
            <a:ext uri="{FF2B5EF4-FFF2-40B4-BE49-F238E27FC236}">
              <a16:creationId xmlns:a16="http://schemas.microsoft.com/office/drawing/2014/main" id="{34F6A66E-6EBF-4B85-8EE7-2B12FFC7FA19}"/>
            </a:ext>
          </a:extLst>
        </xdr:cNvPr>
        <xdr:cNvSpPr txBox="1"/>
      </xdr:nvSpPr>
      <xdr:spPr>
        <a:xfrm>
          <a:off x="3409950" y="7299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1" name="楕円 90">
          <a:extLst>
            <a:ext uri="{FF2B5EF4-FFF2-40B4-BE49-F238E27FC236}">
              <a16:creationId xmlns:a16="http://schemas.microsoft.com/office/drawing/2014/main" id="{27F120AE-92FE-435C-A3D9-0AFA238D2016}"/>
            </a:ext>
          </a:extLst>
        </xdr:cNvPr>
        <xdr:cNvSpPr/>
      </xdr:nvSpPr>
      <xdr:spPr>
        <a:xfrm>
          <a:off x="2889250" y="72031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92" name="テキスト ボックス 91">
          <a:extLst>
            <a:ext uri="{FF2B5EF4-FFF2-40B4-BE49-F238E27FC236}">
              <a16:creationId xmlns:a16="http://schemas.microsoft.com/office/drawing/2014/main" id="{9922BA3A-8342-4712-AAC4-7827D6F58BCF}"/>
            </a:ext>
          </a:extLst>
        </xdr:cNvPr>
        <xdr:cNvSpPr txBox="1"/>
      </xdr:nvSpPr>
      <xdr:spPr>
        <a:xfrm>
          <a:off x="2597150" y="728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148872</xdr:rowOff>
    </xdr:from>
    <xdr:to>
      <xdr:col>11</xdr:col>
      <xdr:colOff>82550</xdr:colOff>
      <xdr:row>43</xdr:row>
      <xdr:rowOff>79022</xdr:rowOff>
    </xdr:to>
    <xdr:sp macro="" textlink="">
      <xdr:nvSpPr>
        <xdr:cNvPr id="93" name="楕円 92">
          <a:extLst>
            <a:ext uri="{FF2B5EF4-FFF2-40B4-BE49-F238E27FC236}">
              <a16:creationId xmlns:a16="http://schemas.microsoft.com/office/drawing/2014/main" id="{4774280A-DFAD-4120-9C23-FF7A5DB419CD}"/>
            </a:ext>
          </a:extLst>
        </xdr:cNvPr>
        <xdr:cNvSpPr/>
      </xdr:nvSpPr>
      <xdr:spPr>
        <a:xfrm>
          <a:off x="2095500" y="718975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63799</xdr:rowOff>
    </xdr:from>
    <xdr:ext cx="762000" cy="259045"/>
    <xdr:sp macro="" textlink="">
      <xdr:nvSpPr>
        <xdr:cNvPr id="94" name="テキスト ボックス 93">
          <a:extLst>
            <a:ext uri="{FF2B5EF4-FFF2-40B4-BE49-F238E27FC236}">
              <a16:creationId xmlns:a16="http://schemas.microsoft.com/office/drawing/2014/main" id="{70B4E836-3143-42C7-B5DC-1CBD57E029BE}"/>
            </a:ext>
          </a:extLst>
        </xdr:cNvPr>
        <xdr:cNvSpPr txBox="1"/>
      </xdr:nvSpPr>
      <xdr:spPr>
        <a:xfrm>
          <a:off x="1784350" y="727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148872</xdr:rowOff>
    </xdr:from>
    <xdr:to>
      <xdr:col>7</xdr:col>
      <xdr:colOff>31750</xdr:colOff>
      <xdr:row>43</xdr:row>
      <xdr:rowOff>79022</xdr:rowOff>
    </xdr:to>
    <xdr:sp macro="" textlink="">
      <xdr:nvSpPr>
        <xdr:cNvPr id="95" name="楕円 94">
          <a:extLst>
            <a:ext uri="{FF2B5EF4-FFF2-40B4-BE49-F238E27FC236}">
              <a16:creationId xmlns:a16="http://schemas.microsoft.com/office/drawing/2014/main" id="{CE8237B6-7384-4A06-BC08-848F4ECECA41}"/>
            </a:ext>
          </a:extLst>
        </xdr:cNvPr>
        <xdr:cNvSpPr/>
      </xdr:nvSpPr>
      <xdr:spPr>
        <a:xfrm>
          <a:off x="1282700" y="718975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63799</xdr:rowOff>
    </xdr:from>
    <xdr:ext cx="762000" cy="259045"/>
    <xdr:sp macro="" textlink="">
      <xdr:nvSpPr>
        <xdr:cNvPr id="96" name="テキスト ボックス 95">
          <a:extLst>
            <a:ext uri="{FF2B5EF4-FFF2-40B4-BE49-F238E27FC236}">
              <a16:creationId xmlns:a16="http://schemas.microsoft.com/office/drawing/2014/main" id="{3BB38128-C67E-4CDB-8A1A-274838988B35}"/>
            </a:ext>
          </a:extLst>
        </xdr:cNvPr>
        <xdr:cNvSpPr txBox="1"/>
      </xdr:nvSpPr>
      <xdr:spPr>
        <a:xfrm>
          <a:off x="971550" y="727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EEF5B850-0819-4BE4-B2FC-98CEC5B3F58A}"/>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4DB1C318-F5EE-496F-AF84-B63A2AC6176E}"/>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9DDA956-29B3-49AE-AA1B-770B838F5794}"/>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3676887B-8F66-451C-BC66-95CCE9311F11}"/>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CC626CA2-E7E2-4495-82F9-31BBDF840701}"/>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1CE6891-ED7A-4601-9C23-D01E88D6929C}"/>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8DA36FA3-31FD-44A8-BEB3-5B432BEB5CC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A96A3A3D-B58B-4C57-9FF0-FB9C9C7EA3D6}"/>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A123E9E0-76D2-4D80-B86C-B4F56A6C9E84}"/>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F1874685-94B5-4F0B-AD8E-FEBD3EB05CC4}"/>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EB0B8848-2189-4AA8-8529-A806A8362A1F}"/>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7329B198-EF5B-4154-A468-D1E2D6EDD769}"/>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39F0D72A-DE82-44A7-810B-E5F2959EE8CA}"/>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令和３年度より</a:t>
          </a:r>
          <a:r>
            <a:rPr kumimoji="1" lang="en-US" altLang="ja-JP" sz="1150">
              <a:latin typeface="ＭＳ Ｐゴシック" panose="020B0600070205080204" pitchFamily="50" charset="-128"/>
              <a:ea typeface="ＭＳ Ｐゴシック" panose="020B0600070205080204" pitchFamily="50" charset="-128"/>
            </a:rPr>
            <a:t>1.5</a:t>
          </a:r>
          <a:r>
            <a:rPr kumimoji="1" lang="ja-JP" altLang="en-US" sz="1150">
              <a:latin typeface="ＭＳ Ｐゴシック" panose="020B0600070205080204" pitchFamily="50" charset="-128"/>
              <a:ea typeface="ＭＳ Ｐゴシック" panose="020B0600070205080204" pitchFamily="50" charset="-128"/>
            </a:rPr>
            <a:t>ポイント改善し、類似団体が</a:t>
          </a:r>
          <a:r>
            <a:rPr kumimoji="1" lang="en-US" altLang="ja-JP" sz="1150">
              <a:latin typeface="ＭＳ Ｐゴシック" panose="020B0600070205080204" pitchFamily="50" charset="-128"/>
              <a:ea typeface="ＭＳ Ｐゴシック" panose="020B0600070205080204" pitchFamily="50" charset="-128"/>
            </a:rPr>
            <a:t>3.6</a:t>
          </a:r>
          <a:r>
            <a:rPr kumimoji="1" lang="ja-JP" altLang="en-US" sz="1150">
              <a:latin typeface="ＭＳ Ｐゴシック" panose="020B0600070205080204" pitchFamily="50" charset="-128"/>
              <a:ea typeface="ＭＳ Ｐゴシック" panose="020B0600070205080204" pitchFamily="50" charset="-128"/>
            </a:rPr>
            <a:t>ポイント悪化したため、その差は前年度の</a:t>
          </a:r>
          <a:r>
            <a:rPr kumimoji="1" lang="en-US" altLang="ja-JP" sz="1150">
              <a:latin typeface="ＭＳ Ｐゴシック" panose="020B0600070205080204" pitchFamily="50" charset="-128"/>
              <a:ea typeface="ＭＳ Ｐゴシック" panose="020B0600070205080204" pitchFamily="50" charset="-128"/>
            </a:rPr>
            <a:t>6.7</a:t>
          </a:r>
          <a:r>
            <a:rPr kumimoji="1" lang="ja-JP" altLang="en-US" sz="1150">
              <a:latin typeface="ＭＳ Ｐゴシック" panose="020B0600070205080204" pitchFamily="50" charset="-128"/>
              <a:ea typeface="ＭＳ Ｐゴシック" panose="020B0600070205080204" pitchFamily="50" charset="-128"/>
            </a:rPr>
            <a:t>ポイントから</a:t>
          </a:r>
          <a:r>
            <a:rPr kumimoji="1" lang="en-US" altLang="ja-JP" sz="1150">
              <a:latin typeface="ＭＳ Ｐゴシック" panose="020B0600070205080204" pitchFamily="50" charset="-128"/>
              <a:ea typeface="ＭＳ Ｐゴシック" panose="020B0600070205080204" pitchFamily="50" charset="-128"/>
            </a:rPr>
            <a:t>1.6</a:t>
          </a:r>
          <a:r>
            <a:rPr kumimoji="1" lang="ja-JP" altLang="en-US" sz="1150">
              <a:latin typeface="ＭＳ Ｐゴシック" panose="020B0600070205080204" pitchFamily="50" charset="-128"/>
              <a:ea typeface="ＭＳ Ｐゴシック" panose="020B0600070205080204" pitchFamily="50" charset="-128"/>
            </a:rPr>
            <a:t>ポイントに大きく縮まった。　</a:t>
          </a:r>
        </a:p>
        <a:p>
          <a:r>
            <a:rPr kumimoji="1" lang="ja-JP" altLang="en-US" sz="1150">
              <a:latin typeface="ＭＳ Ｐゴシック" panose="020B0600070205080204" pitchFamily="50" charset="-128"/>
              <a:ea typeface="ＭＳ Ｐゴシック" panose="020B0600070205080204" pitchFamily="50" charset="-128"/>
            </a:rPr>
            <a:t>　経常経費のうち分母の経常一般財源収入は、地方交付税や地方特例交付金などの減額により</a:t>
          </a:r>
          <a:r>
            <a:rPr kumimoji="1" lang="en-US" altLang="ja-JP" sz="1150">
              <a:latin typeface="ＭＳ Ｐゴシック" panose="020B0600070205080204" pitchFamily="50" charset="-128"/>
              <a:ea typeface="ＭＳ Ｐゴシック" panose="020B0600070205080204" pitchFamily="50" charset="-128"/>
            </a:rPr>
            <a:t>68,914</a:t>
          </a:r>
          <a:r>
            <a:rPr kumimoji="1" lang="ja-JP" altLang="en-US" sz="1150">
              <a:latin typeface="ＭＳ Ｐゴシック" panose="020B0600070205080204" pitchFamily="50" charset="-128"/>
              <a:ea typeface="ＭＳ Ｐゴシック" panose="020B0600070205080204" pitchFamily="50" charset="-128"/>
            </a:rPr>
            <a:t>千円の減額となったが、分子である経常経費充当一般財源が、一部事務組合に対する補助費負担額の減少などにより分母を上回る</a:t>
          </a:r>
          <a:r>
            <a:rPr kumimoji="1" lang="en-US" altLang="ja-JP" sz="1150">
              <a:latin typeface="ＭＳ Ｐゴシック" panose="020B0600070205080204" pitchFamily="50" charset="-128"/>
              <a:ea typeface="ＭＳ Ｐゴシック" panose="020B0600070205080204" pitchFamily="50" charset="-128"/>
            </a:rPr>
            <a:t>208,418</a:t>
          </a:r>
          <a:r>
            <a:rPr kumimoji="1" lang="ja-JP" altLang="en-US" sz="1150">
              <a:latin typeface="ＭＳ Ｐゴシック" panose="020B0600070205080204" pitchFamily="50" charset="-128"/>
              <a:ea typeface="ＭＳ Ｐゴシック" panose="020B0600070205080204" pitchFamily="50" charset="-128"/>
            </a:rPr>
            <a:t>千円の減額となったことが要因である。</a:t>
          </a:r>
        </a:p>
        <a:p>
          <a:r>
            <a:rPr kumimoji="1" lang="ja-JP" altLang="en-US" sz="1150">
              <a:latin typeface="ＭＳ Ｐゴシック" panose="020B0600070205080204" pitchFamily="50" charset="-128"/>
              <a:ea typeface="ＭＳ Ｐゴシック" panose="020B0600070205080204" pitchFamily="50" charset="-128"/>
            </a:rPr>
            <a:t>　ただ、相対的な経費でみると、依然一部事務組合（病院事業・ごみ処理事業等）に対する補助費負担額と公債費の歳出に占める比率が大きいことが経常収支比率が高い要因となっている。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A5E49698-2441-4D3E-992D-2A2AFE8F60C1}"/>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499936E6-6178-463F-85AA-9E9C9F154489}"/>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742F4467-7DAC-44C1-B6BE-05F9CA8F01BE}"/>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CE0DDEBF-3426-40DD-8277-EFCC16E7BA97}"/>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CF530C37-E44E-445A-8DC7-9B160A71B60A}"/>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233339F7-2952-4AF8-9C96-F436237626B7}"/>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CAACDB05-BD79-4128-AC65-1BAC4FADE818}"/>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5AFFAC6-745D-4972-8BFF-4D3986FF895B}"/>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48D97B5E-66FD-440E-A476-91CA07DEDFF9}"/>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41A95948-5723-4ACE-87AB-6C1A19C9DD39}"/>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149C6C6F-9A6D-433A-A3DF-642C1F3032FF}"/>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B6A88A4E-C650-4B3F-AEDB-B25FC916670E}"/>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60EEB499-ECB4-4226-BF69-FB4E7FA7DB21}"/>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336FEABD-0691-43B6-A2F8-C28A4F79544F}"/>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a:extLst>
            <a:ext uri="{FF2B5EF4-FFF2-40B4-BE49-F238E27FC236}">
              <a16:creationId xmlns:a16="http://schemas.microsoft.com/office/drawing/2014/main" id="{4F3F4F6A-0C2E-449A-8AB5-7C2AB1D12521}"/>
            </a:ext>
          </a:extLst>
        </xdr:cNvPr>
        <xdr:cNvCxnSpPr/>
      </xdr:nvCxnSpPr>
      <xdr:spPr>
        <a:xfrm flipV="1">
          <a:off x="4514850" y="9760839"/>
          <a:ext cx="0" cy="1601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a:extLst>
            <a:ext uri="{FF2B5EF4-FFF2-40B4-BE49-F238E27FC236}">
              <a16:creationId xmlns:a16="http://schemas.microsoft.com/office/drawing/2014/main" id="{769B6E67-8F1A-4008-BE79-5B6B506B4F62}"/>
            </a:ext>
          </a:extLst>
        </xdr:cNvPr>
        <xdr:cNvSpPr txBox="1"/>
      </xdr:nvSpPr>
      <xdr:spPr>
        <a:xfrm>
          <a:off x="4584700" y="1133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a:extLst>
            <a:ext uri="{FF2B5EF4-FFF2-40B4-BE49-F238E27FC236}">
              <a16:creationId xmlns:a16="http://schemas.microsoft.com/office/drawing/2014/main" id="{919AD19D-3560-44F1-847E-DAC4E3DFCEFD}"/>
            </a:ext>
          </a:extLst>
        </xdr:cNvPr>
        <xdr:cNvCxnSpPr/>
      </xdr:nvCxnSpPr>
      <xdr:spPr>
        <a:xfrm>
          <a:off x="4425950" y="113625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a:extLst>
            <a:ext uri="{FF2B5EF4-FFF2-40B4-BE49-F238E27FC236}">
              <a16:creationId xmlns:a16="http://schemas.microsoft.com/office/drawing/2014/main" id="{2744B9FD-84FA-42D1-A730-0339629E37DC}"/>
            </a:ext>
          </a:extLst>
        </xdr:cNvPr>
        <xdr:cNvSpPr txBox="1"/>
      </xdr:nvSpPr>
      <xdr:spPr>
        <a:xfrm>
          <a:off x="4584700" y="9511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a:extLst>
            <a:ext uri="{FF2B5EF4-FFF2-40B4-BE49-F238E27FC236}">
              <a16:creationId xmlns:a16="http://schemas.microsoft.com/office/drawing/2014/main" id="{FFCB507A-4678-46BC-B7FF-0E7DC1D2BE3F}"/>
            </a:ext>
          </a:extLst>
        </xdr:cNvPr>
        <xdr:cNvCxnSpPr/>
      </xdr:nvCxnSpPr>
      <xdr:spPr>
        <a:xfrm>
          <a:off x="4425950" y="97608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109601</xdr:rowOff>
    </xdr:from>
    <xdr:to>
      <xdr:col>23</xdr:col>
      <xdr:colOff>133350</xdr:colOff>
      <xdr:row>62</xdr:row>
      <xdr:rowOff>145796</xdr:rowOff>
    </xdr:to>
    <xdr:cxnSp macro="">
      <xdr:nvCxnSpPr>
        <xdr:cNvPr id="129" name="直線コネクタ 128">
          <a:extLst>
            <a:ext uri="{FF2B5EF4-FFF2-40B4-BE49-F238E27FC236}">
              <a16:creationId xmlns:a16="http://schemas.microsoft.com/office/drawing/2014/main" id="{A255FB7B-EA2B-4F4F-BB50-9CF9DBFC0B78}"/>
            </a:ext>
          </a:extLst>
        </xdr:cNvPr>
        <xdr:cNvCxnSpPr/>
      </xdr:nvCxnSpPr>
      <xdr:spPr>
        <a:xfrm flipV="1">
          <a:off x="3752850" y="10503281"/>
          <a:ext cx="762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36720</xdr:rowOff>
    </xdr:from>
    <xdr:ext cx="762000" cy="259045"/>
    <xdr:sp macro="" textlink="">
      <xdr:nvSpPr>
        <xdr:cNvPr id="130" name="財政構造の弾力性平均値テキスト">
          <a:extLst>
            <a:ext uri="{FF2B5EF4-FFF2-40B4-BE49-F238E27FC236}">
              <a16:creationId xmlns:a16="http://schemas.microsoft.com/office/drawing/2014/main" id="{2EC627F8-E220-4609-8BD1-EEB0C3808B17}"/>
            </a:ext>
          </a:extLst>
        </xdr:cNvPr>
        <xdr:cNvSpPr txBox="1"/>
      </xdr:nvSpPr>
      <xdr:spPr>
        <a:xfrm>
          <a:off x="4584700" y="10262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a:extLst>
            <a:ext uri="{FF2B5EF4-FFF2-40B4-BE49-F238E27FC236}">
              <a16:creationId xmlns:a16="http://schemas.microsoft.com/office/drawing/2014/main" id="{D6D6D36D-9990-40A8-8495-152A76BC6DD2}"/>
            </a:ext>
          </a:extLst>
        </xdr:cNvPr>
        <xdr:cNvSpPr/>
      </xdr:nvSpPr>
      <xdr:spPr>
        <a:xfrm>
          <a:off x="4464050" y="10413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145796</xdr:rowOff>
    </xdr:from>
    <xdr:to>
      <xdr:col>19</xdr:col>
      <xdr:colOff>133350</xdr:colOff>
      <xdr:row>62</xdr:row>
      <xdr:rowOff>160274</xdr:rowOff>
    </xdr:to>
    <xdr:cxnSp macro="">
      <xdr:nvCxnSpPr>
        <xdr:cNvPr id="132" name="直線コネクタ 131">
          <a:extLst>
            <a:ext uri="{FF2B5EF4-FFF2-40B4-BE49-F238E27FC236}">
              <a16:creationId xmlns:a16="http://schemas.microsoft.com/office/drawing/2014/main" id="{EE8714BE-4C6F-4FC7-9260-85974944071F}"/>
            </a:ext>
          </a:extLst>
        </xdr:cNvPr>
        <xdr:cNvCxnSpPr/>
      </xdr:nvCxnSpPr>
      <xdr:spPr>
        <a:xfrm flipV="1">
          <a:off x="2940050" y="10539476"/>
          <a:ext cx="8128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a:extLst>
            <a:ext uri="{FF2B5EF4-FFF2-40B4-BE49-F238E27FC236}">
              <a16:creationId xmlns:a16="http://schemas.microsoft.com/office/drawing/2014/main" id="{7638EC8C-3E55-4AE3-B0D5-B89682E6C0E8}"/>
            </a:ext>
          </a:extLst>
        </xdr:cNvPr>
        <xdr:cNvSpPr/>
      </xdr:nvSpPr>
      <xdr:spPr>
        <a:xfrm>
          <a:off x="3702050" y="10330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45102</xdr:rowOff>
    </xdr:from>
    <xdr:ext cx="736600" cy="259045"/>
    <xdr:sp macro="" textlink="">
      <xdr:nvSpPr>
        <xdr:cNvPr id="134" name="テキスト ボックス 133">
          <a:extLst>
            <a:ext uri="{FF2B5EF4-FFF2-40B4-BE49-F238E27FC236}">
              <a16:creationId xmlns:a16="http://schemas.microsoft.com/office/drawing/2014/main" id="{500578FF-545C-4ED7-A3E6-EFA3693BE681}"/>
            </a:ext>
          </a:extLst>
        </xdr:cNvPr>
        <xdr:cNvSpPr txBox="1"/>
      </xdr:nvSpPr>
      <xdr:spPr>
        <a:xfrm>
          <a:off x="3409950" y="1010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160274</xdr:rowOff>
    </xdr:from>
    <xdr:to>
      <xdr:col>15</xdr:col>
      <xdr:colOff>82550</xdr:colOff>
      <xdr:row>63</xdr:row>
      <xdr:rowOff>82931</xdr:rowOff>
    </xdr:to>
    <xdr:cxnSp macro="">
      <xdr:nvCxnSpPr>
        <xdr:cNvPr id="135" name="直線コネクタ 134">
          <a:extLst>
            <a:ext uri="{FF2B5EF4-FFF2-40B4-BE49-F238E27FC236}">
              <a16:creationId xmlns:a16="http://schemas.microsoft.com/office/drawing/2014/main" id="{3EE8CD34-00DE-4633-8E11-E9B9E8EEA011}"/>
            </a:ext>
          </a:extLst>
        </xdr:cNvPr>
        <xdr:cNvCxnSpPr/>
      </xdr:nvCxnSpPr>
      <xdr:spPr>
        <a:xfrm flipV="1">
          <a:off x="2127250" y="10553954"/>
          <a:ext cx="8128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a:extLst>
            <a:ext uri="{FF2B5EF4-FFF2-40B4-BE49-F238E27FC236}">
              <a16:creationId xmlns:a16="http://schemas.microsoft.com/office/drawing/2014/main" id="{055B6377-606A-4172-BE60-C53A7562C805}"/>
            </a:ext>
          </a:extLst>
        </xdr:cNvPr>
        <xdr:cNvSpPr/>
      </xdr:nvSpPr>
      <xdr:spPr>
        <a:xfrm>
          <a:off x="2889250" y="104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160926</xdr:rowOff>
    </xdr:from>
    <xdr:ext cx="762000" cy="259045"/>
    <xdr:sp macro="" textlink="">
      <xdr:nvSpPr>
        <xdr:cNvPr id="137" name="テキスト ボックス 136">
          <a:extLst>
            <a:ext uri="{FF2B5EF4-FFF2-40B4-BE49-F238E27FC236}">
              <a16:creationId xmlns:a16="http://schemas.microsoft.com/office/drawing/2014/main" id="{3F3147BA-0F07-4770-B877-E7430974B387}"/>
            </a:ext>
          </a:extLst>
        </xdr:cNvPr>
        <xdr:cNvSpPr txBox="1"/>
      </xdr:nvSpPr>
      <xdr:spPr>
        <a:xfrm>
          <a:off x="2597150" y="1021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82931</xdr:rowOff>
    </xdr:from>
    <xdr:to>
      <xdr:col>11</xdr:col>
      <xdr:colOff>31750</xdr:colOff>
      <xdr:row>63</xdr:row>
      <xdr:rowOff>90170</xdr:rowOff>
    </xdr:to>
    <xdr:cxnSp macro="">
      <xdr:nvCxnSpPr>
        <xdr:cNvPr id="138" name="直線コネクタ 137">
          <a:extLst>
            <a:ext uri="{FF2B5EF4-FFF2-40B4-BE49-F238E27FC236}">
              <a16:creationId xmlns:a16="http://schemas.microsoft.com/office/drawing/2014/main" id="{C76871F2-6240-4282-8E96-E04C28F75671}"/>
            </a:ext>
          </a:extLst>
        </xdr:cNvPr>
        <xdr:cNvCxnSpPr/>
      </xdr:nvCxnSpPr>
      <xdr:spPr>
        <a:xfrm flipV="1">
          <a:off x="1333500" y="10644251"/>
          <a:ext cx="79375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a:extLst>
            <a:ext uri="{FF2B5EF4-FFF2-40B4-BE49-F238E27FC236}">
              <a16:creationId xmlns:a16="http://schemas.microsoft.com/office/drawing/2014/main" id="{1CAAD56B-EF15-4829-8648-F680EE6A782A}"/>
            </a:ext>
          </a:extLst>
        </xdr:cNvPr>
        <xdr:cNvSpPr/>
      </xdr:nvSpPr>
      <xdr:spPr>
        <a:xfrm>
          <a:off x="2095500" y="1047661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23258</xdr:rowOff>
    </xdr:from>
    <xdr:ext cx="762000" cy="259045"/>
    <xdr:sp macro="" textlink="">
      <xdr:nvSpPr>
        <xdr:cNvPr id="140" name="テキスト ボックス 139">
          <a:extLst>
            <a:ext uri="{FF2B5EF4-FFF2-40B4-BE49-F238E27FC236}">
              <a16:creationId xmlns:a16="http://schemas.microsoft.com/office/drawing/2014/main" id="{08FC6199-B2E0-41A2-BBF3-89C856044854}"/>
            </a:ext>
          </a:extLst>
        </xdr:cNvPr>
        <xdr:cNvSpPr txBox="1"/>
      </xdr:nvSpPr>
      <xdr:spPr>
        <a:xfrm>
          <a:off x="1784350" y="10249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a:extLst>
            <a:ext uri="{FF2B5EF4-FFF2-40B4-BE49-F238E27FC236}">
              <a16:creationId xmlns:a16="http://schemas.microsoft.com/office/drawing/2014/main" id="{39165624-B732-4F25-A6A1-E0F1CDC4359D}"/>
            </a:ext>
          </a:extLst>
        </xdr:cNvPr>
        <xdr:cNvSpPr/>
      </xdr:nvSpPr>
      <xdr:spPr>
        <a:xfrm>
          <a:off x="1282700" y="104500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168165</xdr:rowOff>
    </xdr:from>
    <xdr:ext cx="762000" cy="259045"/>
    <xdr:sp macro="" textlink="">
      <xdr:nvSpPr>
        <xdr:cNvPr id="142" name="テキスト ボックス 141">
          <a:extLst>
            <a:ext uri="{FF2B5EF4-FFF2-40B4-BE49-F238E27FC236}">
              <a16:creationId xmlns:a16="http://schemas.microsoft.com/office/drawing/2014/main" id="{3AB8DFE6-43FB-4328-896E-A3D5269C4ACE}"/>
            </a:ext>
          </a:extLst>
        </xdr:cNvPr>
        <xdr:cNvSpPr txBox="1"/>
      </xdr:nvSpPr>
      <xdr:spPr>
        <a:xfrm>
          <a:off x="971550" y="1022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C0C220A6-B78A-4829-917C-273253A40338}"/>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3367D2B6-D999-4E17-A502-A40EB2FA9EC0}"/>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B08E0877-C788-4DAA-BBE5-789300A3219C}"/>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82DB8FE3-A6C4-4F62-9E24-AC3FC17C3D8D}"/>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AABA0394-9983-465D-9E22-82D88DACFFE6}"/>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58801</xdr:rowOff>
    </xdr:from>
    <xdr:to>
      <xdr:col>23</xdr:col>
      <xdr:colOff>184150</xdr:colOff>
      <xdr:row>62</xdr:row>
      <xdr:rowOff>160401</xdr:rowOff>
    </xdr:to>
    <xdr:sp macro="" textlink="">
      <xdr:nvSpPr>
        <xdr:cNvPr id="148" name="楕円 147">
          <a:extLst>
            <a:ext uri="{FF2B5EF4-FFF2-40B4-BE49-F238E27FC236}">
              <a16:creationId xmlns:a16="http://schemas.microsoft.com/office/drawing/2014/main" id="{AAC210E9-14F2-4146-854D-05E7676890F6}"/>
            </a:ext>
          </a:extLst>
        </xdr:cNvPr>
        <xdr:cNvSpPr/>
      </xdr:nvSpPr>
      <xdr:spPr>
        <a:xfrm>
          <a:off x="4464050" y="1045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30878</xdr:rowOff>
    </xdr:from>
    <xdr:ext cx="762000" cy="259045"/>
    <xdr:sp macro="" textlink="">
      <xdr:nvSpPr>
        <xdr:cNvPr id="149" name="財政構造の弾力性該当値テキスト">
          <a:extLst>
            <a:ext uri="{FF2B5EF4-FFF2-40B4-BE49-F238E27FC236}">
              <a16:creationId xmlns:a16="http://schemas.microsoft.com/office/drawing/2014/main" id="{1AAF97FB-2DE9-4404-B7FD-8B193FC31934}"/>
            </a:ext>
          </a:extLst>
        </xdr:cNvPr>
        <xdr:cNvSpPr txBox="1"/>
      </xdr:nvSpPr>
      <xdr:spPr>
        <a:xfrm>
          <a:off x="4584700" y="10424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94996</xdr:rowOff>
    </xdr:from>
    <xdr:to>
      <xdr:col>19</xdr:col>
      <xdr:colOff>184150</xdr:colOff>
      <xdr:row>63</xdr:row>
      <xdr:rowOff>25146</xdr:rowOff>
    </xdr:to>
    <xdr:sp macro="" textlink="">
      <xdr:nvSpPr>
        <xdr:cNvPr id="150" name="楕円 149">
          <a:extLst>
            <a:ext uri="{FF2B5EF4-FFF2-40B4-BE49-F238E27FC236}">
              <a16:creationId xmlns:a16="http://schemas.microsoft.com/office/drawing/2014/main" id="{A8FE9F45-F14B-46B0-BDD7-1742CB8C1BB1}"/>
            </a:ext>
          </a:extLst>
        </xdr:cNvPr>
        <xdr:cNvSpPr/>
      </xdr:nvSpPr>
      <xdr:spPr>
        <a:xfrm>
          <a:off x="3702050" y="10488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9923</xdr:rowOff>
    </xdr:from>
    <xdr:ext cx="736600" cy="259045"/>
    <xdr:sp macro="" textlink="">
      <xdr:nvSpPr>
        <xdr:cNvPr id="151" name="テキスト ボックス 150">
          <a:extLst>
            <a:ext uri="{FF2B5EF4-FFF2-40B4-BE49-F238E27FC236}">
              <a16:creationId xmlns:a16="http://schemas.microsoft.com/office/drawing/2014/main" id="{9FACD95F-8634-487F-A545-48069267D8F1}"/>
            </a:ext>
          </a:extLst>
        </xdr:cNvPr>
        <xdr:cNvSpPr txBox="1"/>
      </xdr:nvSpPr>
      <xdr:spPr>
        <a:xfrm>
          <a:off x="3409950" y="10571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109474</xdr:rowOff>
    </xdr:from>
    <xdr:to>
      <xdr:col>15</xdr:col>
      <xdr:colOff>133350</xdr:colOff>
      <xdr:row>63</xdr:row>
      <xdr:rowOff>39624</xdr:rowOff>
    </xdr:to>
    <xdr:sp macro="" textlink="">
      <xdr:nvSpPr>
        <xdr:cNvPr id="152" name="楕円 151">
          <a:extLst>
            <a:ext uri="{FF2B5EF4-FFF2-40B4-BE49-F238E27FC236}">
              <a16:creationId xmlns:a16="http://schemas.microsoft.com/office/drawing/2014/main" id="{ED532AFA-A283-48C5-BB44-925FCA66049E}"/>
            </a:ext>
          </a:extLst>
        </xdr:cNvPr>
        <xdr:cNvSpPr/>
      </xdr:nvSpPr>
      <xdr:spPr>
        <a:xfrm>
          <a:off x="2889250" y="105031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24401</xdr:rowOff>
    </xdr:from>
    <xdr:ext cx="762000" cy="259045"/>
    <xdr:sp macro="" textlink="">
      <xdr:nvSpPr>
        <xdr:cNvPr id="153" name="テキスト ボックス 152">
          <a:extLst>
            <a:ext uri="{FF2B5EF4-FFF2-40B4-BE49-F238E27FC236}">
              <a16:creationId xmlns:a16="http://schemas.microsoft.com/office/drawing/2014/main" id="{C8F17D6B-252E-4A10-8D17-D12E8B9F62FD}"/>
            </a:ext>
          </a:extLst>
        </xdr:cNvPr>
        <xdr:cNvSpPr txBox="1"/>
      </xdr:nvSpPr>
      <xdr:spPr>
        <a:xfrm>
          <a:off x="2597150" y="1058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32131</xdr:rowOff>
    </xdr:from>
    <xdr:to>
      <xdr:col>11</xdr:col>
      <xdr:colOff>82550</xdr:colOff>
      <xdr:row>63</xdr:row>
      <xdr:rowOff>133731</xdr:rowOff>
    </xdr:to>
    <xdr:sp macro="" textlink="">
      <xdr:nvSpPr>
        <xdr:cNvPr id="154" name="楕円 153">
          <a:extLst>
            <a:ext uri="{FF2B5EF4-FFF2-40B4-BE49-F238E27FC236}">
              <a16:creationId xmlns:a16="http://schemas.microsoft.com/office/drawing/2014/main" id="{3EC1757D-6DFE-44C9-B320-4E8BEEFCC87E}"/>
            </a:ext>
          </a:extLst>
        </xdr:cNvPr>
        <xdr:cNvSpPr/>
      </xdr:nvSpPr>
      <xdr:spPr>
        <a:xfrm>
          <a:off x="2095500" y="105934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118508</xdr:rowOff>
    </xdr:from>
    <xdr:ext cx="762000" cy="259045"/>
    <xdr:sp macro="" textlink="">
      <xdr:nvSpPr>
        <xdr:cNvPr id="155" name="テキスト ボックス 154">
          <a:extLst>
            <a:ext uri="{FF2B5EF4-FFF2-40B4-BE49-F238E27FC236}">
              <a16:creationId xmlns:a16="http://schemas.microsoft.com/office/drawing/2014/main" id="{D6AC863B-61AD-4D38-9056-42E15CF99883}"/>
            </a:ext>
          </a:extLst>
        </xdr:cNvPr>
        <xdr:cNvSpPr txBox="1"/>
      </xdr:nvSpPr>
      <xdr:spPr>
        <a:xfrm>
          <a:off x="1784350" y="1067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6" name="楕円 155">
          <a:extLst>
            <a:ext uri="{FF2B5EF4-FFF2-40B4-BE49-F238E27FC236}">
              <a16:creationId xmlns:a16="http://schemas.microsoft.com/office/drawing/2014/main" id="{740E6320-AE9F-4EB5-AA49-22E96DC52678}"/>
            </a:ext>
          </a:extLst>
        </xdr:cNvPr>
        <xdr:cNvSpPr/>
      </xdr:nvSpPr>
      <xdr:spPr>
        <a:xfrm>
          <a:off x="1282700" y="106006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57" name="テキスト ボックス 156">
          <a:extLst>
            <a:ext uri="{FF2B5EF4-FFF2-40B4-BE49-F238E27FC236}">
              <a16:creationId xmlns:a16="http://schemas.microsoft.com/office/drawing/2014/main" id="{EE4D2320-4456-4C40-8888-BFD69FB8A203}"/>
            </a:ext>
          </a:extLst>
        </xdr:cNvPr>
        <xdr:cNvSpPr txBox="1"/>
      </xdr:nvSpPr>
      <xdr:spPr>
        <a:xfrm>
          <a:off x="971550" y="1068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857AD809-7D5E-4C23-93DB-06CA4B1BFD4D}"/>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45EC4C2E-B99F-44F3-94B3-08E8D2A74264}"/>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7976A9F9-DB68-4ACF-BBFA-681CCA550242}"/>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[249,739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6F954F74-8B73-4C7E-9E56-85C7A47DE193}"/>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9365157E-733E-4BDD-B127-37AFBF0F62E9}"/>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2F120971-7BB3-4589-90B5-C7CB3A2558D4}"/>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E623C9A3-4146-4EA2-BA11-33572D047C3B}"/>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60AF0849-6073-4EA5-A7EA-501666D967E5}"/>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8380A663-A767-4C3E-A66D-6A16D3EEB73B}"/>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D8FD4E38-899C-4E8E-9F54-70B39F744771}"/>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4BF1E23-4E85-4671-8554-6D52CFF11D03}"/>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20A7ED69-2EA3-40C0-8816-030E3ACC6797}"/>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2DD6945C-9A91-497C-A0A1-047C8C56188B}"/>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a:t>
          </a:r>
          <a:r>
            <a:rPr kumimoji="1" lang="en-US" altLang="ja-JP" sz="1300">
              <a:latin typeface="ＭＳ Ｐゴシック" panose="020B0600070205080204" pitchFamily="50" charset="-128"/>
              <a:ea typeface="ＭＳ Ｐゴシック" panose="020B0600070205080204" pitchFamily="50" charset="-128"/>
            </a:rPr>
            <a:t>44,289</a:t>
          </a:r>
          <a:r>
            <a:rPr kumimoji="1" lang="ja-JP" altLang="en-US" sz="1300">
              <a:latin typeface="ＭＳ Ｐゴシック" panose="020B0600070205080204" pitchFamily="50" charset="-128"/>
              <a:ea typeface="ＭＳ Ｐゴシック" panose="020B0600070205080204" pitchFamily="50" charset="-128"/>
            </a:rPr>
            <a:t>円少なく、ここ数年は、類似団体の平均を下回っている。しかし、人口の減少が顕著なため、全国平均・県平均を大きく上回っている。引き続き、各分野での経費削減を図っていきたい。</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374BC267-6012-4CD2-A04B-EA716D88A3D7}"/>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903C04C6-70E7-4932-A2A4-EE8C4733A1CD}"/>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23268F2E-DA79-4D0E-8844-F08631A52ACC}"/>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9427CBC8-928C-4602-895F-BAFAB1EFC115}"/>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FA5503D0-A8EF-4107-BB83-F3C75AC26671}"/>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6A88C0CC-D83F-48CE-BA6E-A0D26B0313AD}"/>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878E3EF7-209D-4219-A71E-D5012008D60F}"/>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665251DC-3654-4BB4-BE00-BA49BDE7AD0B}"/>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385036AD-4A79-46B2-BEC3-3BB00CFC5874}"/>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C913963F-CED1-4E34-9443-5D0D1C850A61}"/>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6FAB2070-4A65-4FAD-B986-7B8E908F1D1E}"/>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96A10549-6DD9-46C3-8C4B-FF17F42E7241}"/>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38B958D8-24DE-4E79-B4B9-2E197761CF96}"/>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C8F6E6B1-960D-46B7-AA17-CD125C91CCA7}"/>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29B205DE-42DD-4627-A016-F282E962F2C5}"/>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22FC22D2-6EFC-4D23-813F-77AB81D87278}"/>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D69CC877-2F1A-432B-BDEF-EF6FD17E1861}"/>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a:extLst>
            <a:ext uri="{FF2B5EF4-FFF2-40B4-BE49-F238E27FC236}">
              <a16:creationId xmlns:a16="http://schemas.microsoft.com/office/drawing/2014/main" id="{13F78797-CD4C-4B15-9CA0-58741D488947}"/>
            </a:ext>
          </a:extLst>
        </xdr:cNvPr>
        <xdr:cNvCxnSpPr/>
      </xdr:nvCxnSpPr>
      <xdr:spPr>
        <a:xfrm flipV="1">
          <a:off x="4514850" y="13617520"/>
          <a:ext cx="0" cy="1503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a:extLst>
            <a:ext uri="{FF2B5EF4-FFF2-40B4-BE49-F238E27FC236}">
              <a16:creationId xmlns:a16="http://schemas.microsoft.com/office/drawing/2014/main" id="{354139E3-AA9A-4CB0-99B1-0733CAFAC651}"/>
            </a:ext>
          </a:extLst>
        </xdr:cNvPr>
        <xdr:cNvSpPr txBox="1"/>
      </xdr:nvSpPr>
      <xdr:spPr>
        <a:xfrm>
          <a:off x="4584700" y="1509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a:extLst>
            <a:ext uri="{FF2B5EF4-FFF2-40B4-BE49-F238E27FC236}">
              <a16:creationId xmlns:a16="http://schemas.microsoft.com/office/drawing/2014/main" id="{A669B81F-2F5D-4BC7-BECB-A5941757C912}"/>
            </a:ext>
          </a:extLst>
        </xdr:cNvPr>
        <xdr:cNvCxnSpPr/>
      </xdr:nvCxnSpPr>
      <xdr:spPr>
        <a:xfrm>
          <a:off x="4425950" y="151211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a:extLst>
            <a:ext uri="{FF2B5EF4-FFF2-40B4-BE49-F238E27FC236}">
              <a16:creationId xmlns:a16="http://schemas.microsoft.com/office/drawing/2014/main" id="{67C7460D-FF1A-4452-8270-CF0189A8F25B}"/>
            </a:ext>
          </a:extLst>
        </xdr:cNvPr>
        <xdr:cNvSpPr txBox="1"/>
      </xdr:nvSpPr>
      <xdr:spPr>
        <a:xfrm>
          <a:off x="4584700" y="133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a:extLst>
            <a:ext uri="{FF2B5EF4-FFF2-40B4-BE49-F238E27FC236}">
              <a16:creationId xmlns:a16="http://schemas.microsoft.com/office/drawing/2014/main" id="{7AF364D5-9817-4727-8518-7A101CE7773B}"/>
            </a:ext>
          </a:extLst>
        </xdr:cNvPr>
        <xdr:cNvCxnSpPr/>
      </xdr:nvCxnSpPr>
      <xdr:spPr>
        <a:xfrm>
          <a:off x="4425950" y="13617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121512</xdr:rowOff>
    </xdr:from>
    <xdr:to>
      <xdr:col>23</xdr:col>
      <xdr:colOff>133350</xdr:colOff>
      <xdr:row>81</xdr:row>
      <xdr:rowOff>142726</xdr:rowOff>
    </xdr:to>
    <xdr:cxnSp macro="">
      <xdr:nvCxnSpPr>
        <xdr:cNvPr id="193" name="直線コネクタ 192">
          <a:extLst>
            <a:ext uri="{FF2B5EF4-FFF2-40B4-BE49-F238E27FC236}">
              <a16:creationId xmlns:a16="http://schemas.microsoft.com/office/drawing/2014/main" id="{CCA30EF3-8D2E-4E2F-9A7E-B1AE17E89C9B}"/>
            </a:ext>
          </a:extLst>
        </xdr:cNvPr>
        <xdr:cNvCxnSpPr/>
      </xdr:nvCxnSpPr>
      <xdr:spPr>
        <a:xfrm>
          <a:off x="3752850" y="13700352"/>
          <a:ext cx="762000" cy="2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127503</xdr:rowOff>
    </xdr:from>
    <xdr:ext cx="762000" cy="259045"/>
    <xdr:sp macro="" textlink="">
      <xdr:nvSpPr>
        <xdr:cNvPr id="194" name="人件費・物件費等の状況平均値テキスト">
          <a:extLst>
            <a:ext uri="{FF2B5EF4-FFF2-40B4-BE49-F238E27FC236}">
              <a16:creationId xmlns:a16="http://schemas.microsoft.com/office/drawing/2014/main" id="{57463798-4B6E-47C6-B9B0-5ADCA00EF29B}"/>
            </a:ext>
          </a:extLst>
        </xdr:cNvPr>
        <xdr:cNvSpPr txBox="1"/>
      </xdr:nvSpPr>
      <xdr:spPr>
        <a:xfrm>
          <a:off x="4584700" y="13706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a:extLst>
            <a:ext uri="{FF2B5EF4-FFF2-40B4-BE49-F238E27FC236}">
              <a16:creationId xmlns:a16="http://schemas.microsoft.com/office/drawing/2014/main" id="{A5CA5919-A5F2-4497-8737-2644F8A0AFE8}"/>
            </a:ext>
          </a:extLst>
        </xdr:cNvPr>
        <xdr:cNvSpPr/>
      </xdr:nvSpPr>
      <xdr:spPr>
        <a:xfrm>
          <a:off x="4464050" y="137216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113019</xdr:rowOff>
    </xdr:from>
    <xdr:to>
      <xdr:col>19</xdr:col>
      <xdr:colOff>133350</xdr:colOff>
      <xdr:row>81</xdr:row>
      <xdr:rowOff>121512</xdr:rowOff>
    </xdr:to>
    <xdr:cxnSp macro="">
      <xdr:nvCxnSpPr>
        <xdr:cNvPr id="196" name="直線コネクタ 195">
          <a:extLst>
            <a:ext uri="{FF2B5EF4-FFF2-40B4-BE49-F238E27FC236}">
              <a16:creationId xmlns:a16="http://schemas.microsoft.com/office/drawing/2014/main" id="{1260CDC3-9F4F-4C51-8C1B-0190DEA840DC}"/>
            </a:ext>
          </a:extLst>
        </xdr:cNvPr>
        <xdr:cNvCxnSpPr/>
      </xdr:nvCxnSpPr>
      <xdr:spPr>
        <a:xfrm>
          <a:off x="2940050" y="13691859"/>
          <a:ext cx="812800" cy="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a:extLst>
            <a:ext uri="{FF2B5EF4-FFF2-40B4-BE49-F238E27FC236}">
              <a16:creationId xmlns:a16="http://schemas.microsoft.com/office/drawing/2014/main" id="{DAD8EBAD-6E79-4F47-B302-C977EE970D59}"/>
            </a:ext>
          </a:extLst>
        </xdr:cNvPr>
        <xdr:cNvSpPr/>
      </xdr:nvSpPr>
      <xdr:spPr>
        <a:xfrm>
          <a:off x="3702050" y="13702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38292</xdr:rowOff>
    </xdr:from>
    <xdr:ext cx="736600" cy="259045"/>
    <xdr:sp macro="" textlink="">
      <xdr:nvSpPr>
        <xdr:cNvPr id="198" name="テキスト ボックス 197">
          <a:extLst>
            <a:ext uri="{FF2B5EF4-FFF2-40B4-BE49-F238E27FC236}">
              <a16:creationId xmlns:a16="http://schemas.microsoft.com/office/drawing/2014/main" id="{89F63FCA-5A07-43EE-BAFA-24F99B7926E1}"/>
            </a:ext>
          </a:extLst>
        </xdr:cNvPr>
        <xdr:cNvSpPr txBox="1"/>
      </xdr:nvSpPr>
      <xdr:spPr>
        <a:xfrm>
          <a:off x="3409950" y="13784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92534</xdr:rowOff>
    </xdr:from>
    <xdr:to>
      <xdr:col>15</xdr:col>
      <xdr:colOff>82550</xdr:colOff>
      <xdr:row>81</xdr:row>
      <xdr:rowOff>113019</xdr:rowOff>
    </xdr:to>
    <xdr:cxnSp macro="">
      <xdr:nvCxnSpPr>
        <xdr:cNvPr id="199" name="直線コネクタ 198">
          <a:extLst>
            <a:ext uri="{FF2B5EF4-FFF2-40B4-BE49-F238E27FC236}">
              <a16:creationId xmlns:a16="http://schemas.microsoft.com/office/drawing/2014/main" id="{A4BC0482-ECF0-441A-AA05-65EE90778C85}"/>
            </a:ext>
          </a:extLst>
        </xdr:cNvPr>
        <xdr:cNvCxnSpPr/>
      </xdr:nvCxnSpPr>
      <xdr:spPr>
        <a:xfrm>
          <a:off x="2127250" y="13671374"/>
          <a:ext cx="812800" cy="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a:extLst>
            <a:ext uri="{FF2B5EF4-FFF2-40B4-BE49-F238E27FC236}">
              <a16:creationId xmlns:a16="http://schemas.microsoft.com/office/drawing/2014/main" id="{E190E513-EB52-4B00-9073-63BF3D2E802F}"/>
            </a:ext>
          </a:extLst>
        </xdr:cNvPr>
        <xdr:cNvSpPr/>
      </xdr:nvSpPr>
      <xdr:spPr>
        <a:xfrm>
          <a:off x="2889250" y="13673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9442</xdr:rowOff>
    </xdr:from>
    <xdr:ext cx="762000" cy="259045"/>
    <xdr:sp macro="" textlink="">
      <xdr:nvSpPr>
        <xdr:cNvPr id="201" name="テキスト ボックス 200">
          <a:extLst>
            <a:ext uri="{FF2B5EF4-FFF2-40B4-BE49-F238E27FC236}">
              <a16:creationId xmlns:a16="http://schemas.microsoft.com/office/drawing/2014/main" id="{5F7EFB06-68C8-4B4A-A516-856958B6DA90}"/>
            </a:ext>
          </a:extLst>
        </xdr:cNvPr>
        <xdr:cNvSpPr txBox="1"/>
      </xdr:nvSpPr>
      <xdr:spPr>
        <a:xfrm>
          <a:off x="2597150" y="1375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83434</xdr:rowOff>
    </xdr:from>
    <xdr:to>
      <xdr:col>11</xdr:col>
      <xdr:colOff>31750</xdr:colOff>
      <xdr:row>81</xdr:row>
      <xdr:rowOff>92534</xdr:rowOff>
    </xdr:to>
    <xdr:cxnSp macro="">
      <xdr:nvCxnSpPr>
        <xdr:cNvPr id="202" name="直線コネクタ 201">
          <a:extLst>
            <a:ext uri="{FF2B5EF4-FFF2-40B4-BE49-F238E27FC236}">
              <a16:creationId xmlns:a16="http://schemas.microsoft.com/office/drawing/2014/main" id="{A8D98A79-ACFF-489A-A769-0BABFF73A651}"/>
            </a:ext>
          </a:extLst>
        </xdr:cNvPr>
        <xdr:cNvCxnSpPr/>
      </xdr:nvCxnSpPr>
      <xdr:spPr>
        <a:xfrm>
          <a:off x="1333500" y="13662274"/>
          <a:ext cx="793750" cy="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a:extLst>
            <a:ext uri="{FF2B5EF4-FFF2-40B4-BE49-F238E27FC236}">
              <a16:creationId xmlns:a16="http://schemas.microsoft.com/office/drawing/2014/main" id="{E053D83E-0D3B-48B0-8533-B863A68053A4}"/>
            </a:ext>
          </a:extLst>
        </xdr:cNvPr>
        <xdr:cNvSpPr/>
      </xdr:nvSpPr>
      <xdr:spPr>
        <a:xfrm>
          <a:off x="2095500" y="1364882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156357</xdr:rowOff>
    </xdr:from>
    <xdr:ext cx="762000" cy="259045"/>
    <xdr:sp macro="" textlink="">
      <xdr:nvSpPr>
        <xdr:cNvPr id="204" name="テキスト ボックス 203">
          <a:extLst>
            <a:ext uri="{FF2B5EF4-FFF2-40B4-BE49-F238E27FC236}">
              <a16:creationId xmlns:a16="http://schemas.microsoft.com/office/drawing/2014/main" id="{9A92E194-02F9-4945-B39A-7A8074E09A8D}"/>
            </a:ext>
          </a:extLst>
        </xdr:cNvPr>
        <xdr:cNvSpPr txBox="1"/>
      </xdr:nvSpPr>
      <xdr:spPr>
        <a:xfrm>
          <a:off x="1784350" y="1373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a:extLst>
            <a:ext uri="{FF2B5EF4-FFF2-40B4-BE49-F238E27FC236}">
              <a16:creationId xmlns:a16="http://schemas.microsoft.com/office/drawing/2014/main" id="{F7F19CB1-DC3B-47BB-9E63-6C6601F66A80}"/>
            </a:ext>
          </a:extLst>
        </xdr:cNvPr>
        <xdr:cNvSpPr/>
      </xdr:nvSpPr>
      <xdr:spPr>
        <a:xfrm>
          <a:off x="1282700" y="136413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148928</xdr:rowOff>
    </xdr:from>
    <xdr:ext cx="762000" cy="259045"/>
    <xdr:sp macro="" textlink="">
      <xdr:nvSpPr>
        <xdr:cNvPr id="206" name="テキスト ボックス 205">
          <a:extLst>
            <a:ext uri="{FF2B5EF4-FFF2-40B4-BE49-F238E27FC236}">
              <a16:creationId xmlns:a16="http://schemas.microsoft.com/office/drawing/2014/main" id="{E6B98502-1250-4819-AEA4-FBD5D8738044}"/>
            </a:ext>
          </a:extLst>
        </xdr:cNvPr>
        <xdr:cNvSpPr txBox="1"/>
      </xdr:nvSpPr>
      <xdr:spPr>
        <a:xfrm>
          <a:off x="971550" y="1372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1B6752F4-9713-4D9B-A543-4556C9B6A328}"/>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76E7B1C2-F411-4C97-BEAC-D749142A066B}"/>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5674B7E2-D323-4008-9D62-E0E98BCB7610}"/>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F5C3357C-A564-4899-B1B4-DF230D1B0170}"/>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DCAE8427-D447-4FFE-9A3A-5307662E36CC}"/>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91926</xdr:rowOff>
    </xdr:from>
    <xdr:to>
      <xdr:col>23</xdr:col>
      <xdr:colOff>184150</xdr:colOff>
      <xdr:row>82</xdr:row>
      <xdr:rowOff>22076</xdr:rowOff>
    </xdr:to>
    <xdr:sp macro="" textlink="">
      <xdr:nvSpPr>
        <xdr:cNvPr id="212" name="楕円 211">
          <a:extLst>
            <a:ext uri="{FF2B5EF4-FFF2-40B4-BE49-F238E27FC236}">
              <a16:creationId xmlns:a16="http://schemas.microsoft.com/office/drawing/2014/main" id="{1BEBAE27-5B63-4455-B2C1-3F2F1B6ED590}"/>
            </a:ext>
          </a:extLst>
        </xdr:cNvPr>
        <xdr:cNvSpPr/>
      </xdr:nvSpPr>
      <xdr:spPr>
        <a:xfrm>
          <a:off x="4464050" y="136707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13203</xdr:rowOff>
    </xdr:from>
    <xdr:ext cx="762000" cy="259045"/>
    <xdr:sp macro="" textlink="">
      <xdr:nvSpPr>
        <xdr:cNvPr id="213" name="人件費・物件費等の状況該当値テキスト">
          <a:extLst>
            <a:ext uri="{FF2B5EF4-FFF2-40B4-BE49-F238E27FC236}">
              <a16:creationId xmlns:a16="http://schemas.microsoft.com/office/drawing/2014/main" id="{E01AF8F6-FF7A-4DC3-8261-DF97A853A7E1}"/>
            </a:ext>
          </a:extLst>
        </xdr:cNvPr>
        <xdr:cNvSpPr txBox="1"/>
      </xdr:nvSpPr>
      <xdr:spPr>
        <a:xfrm>
          <a:off x="4584700" y="13592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70712</xdr:rowOff>
    </xdr:from>
    <xdr:to>
      <xdr:col>19</xdr:col>
      <xdr:colOff>184150</xdr:colOff>
      <xdr:row>82</xdr:row>
      <xdr:rowOff>862</xdr:rowOff>
    </xdr:to>
    <xdr:sp macro="" textlink="">
      <xdr:nvSpPr>
        <xdr:cNvPr id="214" name="楕円 213">
          <a:extLst>
            <a:ext uri="{FF2B5EF4-FFF2-40B4-BE49-F238E27FC236}">
              <a16:creationId xmlns:a16="http://schemas.microsoft.com/office/drawing/2014/main" id="{9776C51D-F702-4016-971A-72A317671213}"/>
            </a:ext>
          </a:extLst>
        </xdr:cNvPr>
        <xdr:cNvSpPr/>
      </xdr:nvSpPr>
      <xdr:spPr>
        <a:xfrm>
          <a:off x="3702050" y="136495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11039</xdr:rowOff>
    </xdr:from>
    <xdr:ext cx="736600" cy="259045"/>
    <xdr:sp macro="" textlink="">
      <xdr:nvSpPr>
        <xdr:cNvPr id="215" name="テキスト ボックス 214">
          <a:extLst>
            <a:ext uri="{FF2B5EF4-FFF2-40B4-BE49-F238E27FC236}">
              <a16:creationId xmlns:a16="http://schemas.microsoft.com/office/drawing/2014/main" id="{951753D4-4D6E-46AA-8ABA-4AC93FFF395D}"/>
            </a:ext>
          </a:extLst>
        </xdr:cNvPr>
        <xdr:cNvSpPr txBox="1"/>
      </xdr:nvSpPr>
      <xdr:spPr>
        <a:xfrm>
          <a:off x="3409950" y="13422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62219</xdr:rowOff>
    </xdr:from>
    <xdr:to>
      <xdr:col>15</xdr:col>
      <xdr:colOff>133350</xdr:colOff>
      <xdr:row>81</xdr:row>
      <xdr:rowOff>163819</xdr:rowOff>
    </xdr:to>
    <xdr:sp macro="" textlink="">
      <xdr:nvSpPr>
        <xdr:cNvPr id="216" name="楕円 215">
          <a:extLst>
            <a:ext uri="{FF2B5EF4-FFF2-40B4-BE49-F238E27FC236}">
              <a16:creationId xmlns:a16="http://schemas.microsoft.com/office/drawing/2014/main" id="{B44DC012-769A-4F25-9C38-C1F2DDD2F1AF}"/>
            </a:ext>
          </a:extLst>
        </xdr:cNvPr>
        <xdr:cNvSpPr/>
      </xdr:nvSpPr>
      <xdr:spPr>
        <a:xfrm>
          <a:off x="2889250" y="1364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2546</xdr:rowOff>
    </xdr:from>
    <xdr:ext cx="762000" cy="259045"/>
    <xdr:sp macro="" textlink="">
      <xdr:nvSpPr>
        <xdr:cNvPr id="217" name="テキスト ボックス 216">
          <a:extLst>
            <a:ext uri="{FF2B5EF4-FFF2-40B4-BE49-F238E27FC236}">
              <a16:creationId xmlns:a16="http://schemas.microsoft.com/office/drawing/2014/main" id="{8FE529F2-4A91-476F-A0BB-2D954F90E0C2}"/>
            </a:ext>
          </a:extLst>
        </xdr:cNvPr>
        <xdr:cNvSpPr txBox="1"/>
      </xdr:nvSpPr>
      <xdr:spPr>
        <a:xfrm>
          <a:off x="2597150" y="1341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41734</xdr:rowOff>
    </xdr:from>
    <xdr:to>
      <xdr:col>11</xdr:col>
      <xdr:colOff>82550</xdr:colOff>
      <xdr:row>81</xdr:row>
      <xdr:rowOff>143334</xdr:rowOff>
    </xdr:to>
    <xdr:sp macro="" textlink="">
      <xdr:nvSpPr>
        <xdr:cNvPr id="218" name="楕円 217">
          <a:extLst>
            <a:ext uri="{FF2B5EF4-FFF2-40B4-BE49-F238E27FC236}">
              <a16:creationId xmlns:a16="http://schemas.microsoft.com/office/drawing/2014/main" id="{4E9D664C-54B0-4730-B129-C639C7792ACA}"/>
            </a:ext>
          </a:extLst>
        </xdr:cNvPr>
        <xdr:cNvSpPr/>
      </xdr:nvSpPr>
      <xdr:spPr>
        <a:xfrm>
          <a:off x="2095500" y="136205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153511</xdr:rowOff>
    </xdr:from>
    <xdr:ext cx="762000" cy="259045"/>
    <xdr:sp macro="" textlink="">
      <xdr:nvSpPr>
        <xdr:cNvPr id="219" name="テキスト ボックス 218">
          <a:extLst>
            <a:ext uri="{FF2B5EF4-FFF2-40B4-BE49-F238E27FC236}">
              <a16:creationId xmlns:a16="http://schemas.microsoft.com/office/drawing/2014/main" id="{9CD7966E-DD6F-4135-8B52-CC547C5714DE}"/>
            </a:ext>
          </a:extLst>
        </xdr:cNvPr>
        <xdr:cNvSpPr txBox="1"/>
      </xdr:nvSpPr>
      <xdr:spPr>
        <a:xfrm>
          <a:off x="1784350" y="13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32634</xdr:rowOff>
    </xdr:from>
    <xdr:to>
      <xdr:col>7</xdr:col>
      <xdr:colOff>31750</xdr:colOff>
      <xdr:row>81</xdr:row>
      <xdr:rowOff>134234</xdr:rowOff>
    </xdr:to>
    <xdr:sp macro="" textlink="">
      <xdr:nvSpPr>
        <xdr:cNvPr id="220" name="楕円 219">
          <a:extLst>
            <a:ext uri="{FF2B5EF4-FFF2-40B4-BE49-F238E27FC236}">
              <a16:creationId xmlns:a16="http://schemas.microsoft.com/office/drawing/2014/main" id="{52B799FB-7027-4044-8C12-CFA34195B2BF}"/>
            </a:ext>
          </a:extLst>
        </xdr:cNvPr>
        <xdr:cNvSpPr/>
      </xdr:nvSpPr>
      <xdr:spPr>
        <a:xfrm>
          <a:off x="1282700" y="136114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144411</xdr:rowOff>
    </xdr:from>
    <xdr:ext cx="762000" cy="259045"/>
    <xdr:sp macro="" textlink="">
      <xdr:nvSpPr>
        <xdr:cNvPr id="221" name="テキスト ボックス 220">
          <a:extLst>
            <a:ext uri="{FF2B5EF4-FFF2-40B4-BE49-F238E27FC236}">
              <a16:creationId xmlns:a16="http://schemas.microsoft.com/office/drawing/2014/main" id="{6A7BE038-16F9-4A5C-BBBB-8D27D729A71B}"/>
            </a:ext>
          </a:extLst>
        </xdr:cNvPr>
        <xdr:cNvSpPr txBox="1"/>
      </xdr:nvSpPr>
      <xdr:spPr>
        <a:xfrm>
          <a:off x="971550" y="1338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429C8BB5-29BE-494C-A483-34A67D9AC2D1}"/>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130C0FA7-8BF6-4E5C-A19E-A79F302B6BCC}"/>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D27DBB2-E7E7-4E05-8AB0-D1EA40697F9A}"/>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EEA41AFF-8B77-4A14-BEA7-5B2187201AA3}"/>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B75C4016-DB8B-47A5-B7E8-3048DD5CED4B}"/>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D9FDFC30-3DFB-487B-B1BF-3FBE3C9B6887}"/>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48077610-C249-499C-ABFE-09A5F190194C}"/>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82C96AAC-21D6-4913-AF56-180CBDFF7E48}"/>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5831F03B-9764-4326-9173-B12BF0218DAB}"/>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F1D59EFF-0DDD-4533-BE9E-1833E6D6D9DA}"/>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2D72E95-656B-496A-AEFC-DBC414C96E64}"/>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13166EE2-2A2A-4A4C-A4FB-1C8B7220896F}"/>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70FBFF48-891A-4F06-B8DB-F9CEB51138D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ラスパイレス指数は、類似団体平均と比較すると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ポイント悪い状況となっている。</a:t>
          </a:r>
        </a:p>
        <a:p>
          <a:r>
            <a:rPr kumimoji="1" lang="ja-JP" altLang="en-US" sz="1300">
              <a:latin typeface="ＭＳ Ｐゴシック" panose="020B0600070205080204" pitchFamily="50" charset="-128"/>
              <a:ea typeface="ＭＳ Ｐゴシック" panose="020B0600070205080204" pitchFamily="50" charset="-128"/>
            </a:rPr>
            <a:t>　職員採用人数の抑制等の影響から、若年層の比率が低く、数値が高い要因となっているが、中高齢層の定年退職などにより多少の改善は見られると思われる。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90B368D-EFDE-49AC-8C67-9C9C12A65249}"/>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7EFE73F8-C1F0-46B4-97E9-BEC33049CD1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E21DC203-1AE8-4D64-9A83-B927306C256B}"/>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966378FC-CEE9-406D-98DE-23469A6B7B08}"/>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DC192804-FDAE-40A1-957C-A694FB4E0921}"/>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EE55983-233A-45C4-A148-960849C4263C}"/>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5AE8EAC6-A403-4A6C-81E8-386F21D423E0}"/>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763708F2-1EEB-4772-A8C9-3D75CB8D6DF5}"/>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873C5DA-9AF1-4E88-9A0C-80475185D823}"/>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76C8DD27-DE49-469D-A6FD-3D4E1BF4D7C3}"/>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49EDA62B-D65C-4001-9613-A2BB3C406936}"/>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2D18D069-EE0A-446B-876A-C723274C2979}"/>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76554E79-BC10-4EBE-A8E6-2DA88FE82B7F}"/>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D54F59BD-531D-40EF-9767-AF0A6D2EBFCA}"/>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F7522B6A-47CD-45E2-8D55-58E888005E8D}"/>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a:extLst>
            <a:ext uri="{FF2B5EF4-FFF2-40B4-BE49-F238E27FC236}">
              <a16:creationId xmlns:a16="http://schemas.microsoft.com/office/drawing/2014/main" id="{0CC1A1E6-C244-430F-955E-3DED0D653D37}"/>
            </a:ext>
          </a:extLst>
        </xdr:cNvPr>
        <xdr:cNvCxnSpPr/>
      </xdr:nvCxnSpPr>
      <xdr:spPr>
        <a:xfrm flipV="1">
          <a:off x="15474950" y="13522678"/>
          <a:ext cx="0" cy="14135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a:extLst>
            <a:ext uri="{FF2B5EF4-FFF2-40B4-BE49-F238E27FC236}">
              <a16:creationId xmlns:a16="http://schemas.microsoft.com/office/drawing/2014/main" id="{1AFE7452-89CB-4B6C-8819-F98C0C1FAB49}"/>
            </a:ext>
          </a:extLst>
        </xdr:cNvPr>
        <xdr:cNvSpPr txBox="1"/>
      </xdr:nvSpPr>
      <xdr:spPr>
        <a:xfrm>
          <a:off x="15563850" y="14912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a:extLst>
            <a:ext uri="{FF2B5EF4-FFF2-40B4-BE49-F238E27FC236}">
              <a16:creationId xmlns:a16="http://schemas.microsoft.com/office/drawing/2014/main" id="{78F2E3A8-2020-4F49-A1EE-FA587C97B3C5}"/>
            </a:ext>
          </a:extLst>
        </xdr:cNvPr>
        <xdr:cNvCxnSpPr/>
      </xdr:nvCxnSpPr>
      <xdr:spPr>
        <a:xfrm>
          <a:off x="15405100" y="149361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a:extLst>
            <a:ext uri="{FF2B5EF4-FFF2-40B4-BE49-F238E27FC236}">
              <a16:creationId xmlns:a16="http://schemas.microsoft.com/office/drawing/2014/main" id="{4F7182EF-D016-4FCB-BEB9-92666A91E65A}"/>
            </a:ext>
          </a:extLst>
        </xdr:cNvPr>
        <xdr:cNvSpPr txBox="1"/>
      </xdr:nvSpPr>
      <xdr:spPr>
        <a:xfrm>
          <a:off x="15563850" y="13269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a:extLst>
            <a:ext uri="{FF2B5EF4-FFF2-40B4-BE49-F238E27FC236}">
              <a16:creationId xmlns:a16="http://schemas.microsoft.com/office/drawing/2014/main" id="{FF026113-AAB6-4FB3-8513-AD8424F741D5}"/>
            </a:ext>
          </a:extLst>
        </xdr:cNvPr>
        <xdr:cNvCxnSpPr/>
      </xdr:nvCxnSpPr>
      <xdr:spPr>
        <a:xfrm>
          <a:off x="15405100" y="135226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141816</xdr:rowOff>
    </xdr:to>
    <xdr:cxnSp macro="">
      <xdr:nvCxnSpPr>
        <xdr:cNvPr id="255" name="直線コネクタ 254">
          <a:extLst>
            <a:ext uri="{FF2B5EF4-FFF2-40B4-BE49-F238E27FC236}">
              <a16:creationId xmlns:a16="http://schemas.microsoft.com/office/drawing/2014/main" id="{C8EFC58D-DC8E-47EB-B288-C9FE4BCD93B6}"/>
            </a:ext>
          </a:extLst>
        </xdr:cNvPr>
        <xdr:cNvCxnSpPr/>
      </xdr:nvCxnSpPr>
      <xdr:spPr>
        <a:xfrm flipV="1">
          <a:off x="14712950" y="14518640"/>
          <a:ext cx="762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6" name="給与水準   （国との比較）平均値テキスト">
          <a:extLst>
            <a:ext uri="{FF2B5EF4-FFF2-40B4-BE49-F238E27FC236}">
              <a16:creationId xmlns:a16="http://schemas.microsoft.com/office/drawing/2014/main" id="{4E6B6A9F-B042-4A52-88ED-7505E0CFABC3}"/>
            </a:ext>
          </a:extLst>
        </xdr:cNvPr>
        <xdr:cNvSpPr txBox="1"/>
      </xdr:nvSpPr>
      <xdr:spPr>
        <a:xfrm>
          <a:off x="15563850" y="14106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a:extLst>
            <a:ext uri="{FF2B5EF4-FFF2-40B4-BE49-F238E27FC236}">
              <a16:creationId xmlns:a16="http://schemas.microsoft.com/office/drawing/2014/main" id="{CB0BE724-B11A-42C5-87B6-BE85C11644C8}"/>
            </a:ext>
          </a:extLst>
        </xdr:cNvPr>
        <xdr:cNvSpPr/>
      </xdr:nvSpPr>
      <xdr:spPr>
        <a:xfrm>
          <a:off x="15427960" y="1425716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115005</xdr:rowOff>
    </xdr:from>
    <xdr:to>
      <xdr:col>77</xdr:col>
      <xdr:colOff>44450</xdr:colOff>
      <xdr:row>86</xdr:row>
      <xdr:rowOff>141816</xdr:rowOff>
    </xdr:to>
    <xdr:cxnSp macro="">
      <xdr:nvCxnSpPr>
        <xdr:cNvPr id="258" name="直線コネクタ 257">
          <a:extLst>
            <a:ext uri="{FF2B5EF4-FFF2-40B4-BE49-F238E27FC236}">
              <a16:creationId xmlns:a16="http://schemas.microsoft.com/office/drawing/2014/main" id="{11D79C26-8C9E-4923-AE84-D0968FD8D1E8}"/>
            </a:ext>
          </a:extLst>
        </xdr:cNvPr>
        <xdr:cNvCxnSpPr/>
      </xdr:nvCxnSpPr>
      <xdr:spPr>
        <a:xfrm>
          <a:off x="13903960" y="14532045"/>
          <a:ext cx="80899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a:extLst>
            <a:ext uri="{FF2B5EF4-FFF2-40B4-BE49-F238E27FC236}">
              <a16:creationId xmlns:a16="http://schemas.microsoft.com/office/drawing/2014/main" id="{CA698F5A-393F-45B0-BDED-96D08999F70C}"/>
            </a:ext>
          </a:extLst>
        </xdr:cNvPr>
        <xdr:cNvSpPr/>
      </xdr:nvSpPr>
      <xdr:spPr>
        <a:xfrm>
          <a:off x="14665960" y="1424756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60" name="テキスト ボックス 259">
          <a:extLst>
            <a:ext uri="{FF2B5EF4-FFF2-40B4-BE49-F238E27FC236}">
              <a16:creationId xmlns:a16="http://schemas.microsoft.com/office/drawing/2014/main" id="{DA7DBBA8-EF31-4FCA-BA41-AFD92366A366}"/>
            </a:ext>
          </a:extLst>
        </xdr:cNvPr>
        <xdr:cNvSpPr txBox="1"/>
      </xdr:nvSpPr>
      <xdr:spPr>
        <a:xfrm>
          <a:off x="14370050" y="1402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115005</xdr:rowOff>
    </xdr:from>
    <xdr:to>
      <xdr:col>72</xdr:col>
      <xdr:colOff>203200</xdr:colOff>
      <xdr:row>86</xdr:row>
      <xdr:rowOff>115005</xdr:rowOff>
    </xdr:to>
    <xdr:cxnSp macro="">
      <xdr:nvCxnSpPr>
        <xdr:cNvPr id="261" name="直線コネクタ 260">
          <a:extLst>
            <a:ext uri="{FF2B5EF4-FFF2-40B4-BE49-F238E27FC236}">
              <a16:creationId xmlns:a16="http://schemas.microsoft.com/office/drawing/2014/main" id="{4E9C728E-98B9-4A2E-AAAD-AC8C932E506F}"/>
            </a:ext>
          </a:extLst>
        </xdr:cNvPr>
        <xdr:cNvCxnSpPr/>
      </xdr:nvCxnSpPr>
      <xdr:spPr>
        <a:xfrm>
          <a:off x="13106400" y="1453204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a:extLst>
            <a:ext uri="{FF2B5EF4-FFF2-40B4-BE49-F238E27FC236}">
              <a16:creationId xmlns:a16="http://schemas.microsoft.com/office/drawing/2014/main" id="{F70F9EBF-9CE7-4EC8-83FD-A434B6D45234}"/>
            </a:ext>
          </a:extLst>
        </xdr:cNvPr>
        <xdr:cNvSpPr/>
      </xdr:nvSpPr>
      <xdr:spPr>
        <a:xfrm>
          <a:off x="13868400" y="1422075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63" name="テキスト ボックス 262">
          <a:extLst>
            <a:ext uri="{FF2B5EF4-FFF2-40B4-BE49-F238E27FC236}">
              <a16:creationId xmlns:a16="http://schemas.microsoft.com/office/drawing/2014/main" id="{A5DED8E5-E26D-4D4B-ACFB-ADA314F4D111}"/>
            </a:ext>
          </a:extLst>
        </xdr:cNvPr>
        <xdr:cNvSpPr txBox="1"/>
      </xdr:nvSpPr>
      <xdr:spPr>
        <a:xfrm>
          <a:off x="13557250" y="1399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115005</xdr:rowOff>
    </xdr:from>
    <xdr:to>
      <xdr:col>68</xdr:col>
      <xdr:colOff>152400</xdr:colOff>
      <xdr:row>86</xdr:row>
      <xdr:rowOff>115005</xdr:rowOff>
    </xdr:to>
    <xdr:cxnSp macro="">
      <xdr:nvCxnSpPr>
        <xdr:cNvPr id="264" name="直線コネクタ 263">
          <a:extLst>
            <a:ext uri="{FF2B5EF4-FFF2-40B4-BE49-F238E27FC236}">
              <a16:creationId xmlns:a16="http://schemas.microsoft.com/office/drawing/2014/main" id="{85BECA3C-076B-4ECD-8A61-69111C209AD5}"/>
            </a:ext>
          </a:extLst>
        </xdr:cNvPr>
        <xdr:cNvCxnSpPr/>
      </xdr:nvCxnSpPr>
      <xdr:spPr>
        <a:xfrm>
          <a:off x="12293600" y="1453204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a:extLst>
            <a:ext uri="{FF2B5EF4-FFF2-40B4-BE49-F238E27FC236}">
              <a16:creationId xmlns:a16="http://schemas.microsoft.com/office/drawing/2014/main" id="{7C92FD1D-CD5D-4C67-B71A-9BA1A91B653C}"/>
            </a:ext>
          </a:extLst>
        </xdr:cNvPr>
        <xdr:cNvSpPr/>
      </xdr:nvSpPr>
      <xdr:spPr>
        <a:xfrm>
          <a:off x="13055600" y="1419394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6" name="テキスト ボックス 265">
          <a:extLst>
            <a:ext uri="{FF2B5EF4-FFF2-40B4-BE49-F238E27FC236}">
              <a16:creationId xmlns:a16="http://schemas.microsoft.com/office/drawing/2014/main" id="{97DCA853-A56C-4186-A869-E0FF138F383E}"/>
            </a:ext>
          </a:extLst>
        </xdr:cNvPr>
        <xdr:cNvSpPr txBox="1"/>
      </xdr:nvSpPr>
      <xdr:spPr>
        <a:xfrm>
          <a:off x="12763500" y="1396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67" name="フローチャート: 判断 266">
          <a:extLst>
            <a:ext uri="{FF2B5EF4-FFF2-40B4-BE49-F238E27FC236}">
              <a16:creationId xmlns:a16="http://schemas.microsoft.com/office/drawing/2014/main" id="{8C31A421-A572-4795-BD57-42AD162E9942}"/>
            </a:ext>
          </a:extLst>
        </xdr:cNvPr>
        <xdr:cNvSpPr/>
      </xdr:nvSpPr>
      <xdr:spPr>
        <a:xfrm>
          <a:off x="12242800" y="1425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119538</xdr:rowOff>
    </xdr:from>
    <xdr:ext cx="762000" cy="259045"/>
    <xdr:sp macro="" textlink="">
      <xdr:nvSpPr>
        <xdr:cNvPr id="268" name="テキスト ボックス 267">
          <a:extLst>
            <a:ext uri="{FF2B5EF4-FFF2-40B4-BE49-F238E27FC236}">
              <a16:creationId xmlns:a16="http://schemas.microsoft.com/office/drawing/2014/main" id="{33A251C2-5721-4FBE-BFEE-AD5CB3748D2E}"/>
            </a:ext>
          </a:extLst>
        </xdr:cNvPr>
        <xdr:cNvSpPr txBox="1"/>
      </xdr:nvSpPr>
      <xdr:spPr>
        <a:xfrm>
          <a:off x="11950700" y="1403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9023EDF5-EBB5-4E87-9243-6BD74617E130}"/>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8BB3F41-1A1B-460C-9242-673B15192D83}"/>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F5290104-34E0-4120-9BDB-1BCBADE5C425}"/>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CAD4809D-B86C-4B40-8DA7-31B2A144F9B6}"/>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9085C4CD-0E53-40D5-BE04-F60E94EA5935}"/>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4" name="楕円 273">
          <a:extLst>
            <a:ext uri="{FF2B5EF4-FFF2-40B4-BE49-F238E27FC236}">
              <a16:creationId xmlns:a16="http://schemas.microsoft.com/office/drawing/2014/main" id="{8BA7DCDE-C823-4024-A710-208DF857514E}"/>
            </a:ext>
          </a:extLst>
        </xdr:cNvPr>
        <xdr:cNvSpPr/>
      </xdr:nvSpPr>
      <xdr:spPr>
        <a:xfrm>
          <a:off x="15427960" y="144678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5" name="給与水準   （国との比較）該当値テキスト">
          <a:extLst>
            <a:ext uri="{FF2B5EF4-FFF2-40B4-BE49-F238E27FC236}">
              <a16:creationId xmlns:a16="http://schemas.microsoft.com/office/drawing/2014/main" id="{ED509DF8-8F0C-4D71-8A21-538D370BA977}"/>
            </a:ext>
          </a:extLst>
        </xdr:cNvPr>
        <xdr:cNvSpPr txBox="1"/>
      </xdr:nvSpPr>
      <xdr:spPr>
        <a:xfrm>
          <a:off x="15563850" y="1443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6" name="楕円 275">
          <a:extLst>
            <a:ext uri="{FF2B5EF4-FFF2-40B4-BE49-F238E27FC236}">
              <a16:creationId xmlns:a16="http://schemas.microsoft.com/office/drawing/2014/main" id="{A000066F-4C86-4E2D-AB4A-7DA7E09A280A}"/>
            </a:ext>
          </a:extLst>
        </xdr:cNvPr>
        <xdr:cNvSpPr/>
      </xdr:nvSpPr>
      <xdr:spPr>
        <a:xfrm>
          <a:off x="14665960" y="1450805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77" name="テキスト ボックス 276">
          <a:extLst>
            <a:ext uri="{FF2B5EF4-FFF2-40B4-BE49-F238E27FC236}">
              <a16:creationId xmlns:a16="http://schemas.microsoft.com/office/drawing/2014/main" id="{059E1ADD-741E-4313-82AF-F26F1A5D4B16}"/>
            </a:ext>
          </a:extLst>
        </xdr:cNvPr>
        <xdr:cNvSpPr txBox="1"/>
      </xdr:nvSpPr>
      <xdr:spPr>
        <a:xfrm>
          <a:off x="14370050" y="145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78" name="楕円 277">
          <a:extLst>
            <a:ext uri="{FF2B5EF4-FFF2-40B4-BE49-F238E27FC236}">
              <a16:creationId xmlns:a16="http://schemas.microsoft.com/office/drawing/2014/main" id="{52296A15-C309-4043-91C7-7A5BF303ADC5}"/>
            </a:ext>
          </a:extLst>
        </xdr:cNvPr>
        <xdr:cNvSpPr/>
      </xdr:nvSpPr>
      <xdr:spPr>
        <a:xfrm>
          <a:off x="13868400" y="144812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150582</xdr:rowOff>
    </xdr:from>
    <xdr:ext cx="762000" cy="259045"/>
    <xdr:sp macro="" textlink="">
      <xdr:nvSpPr>
        <xdr:cNvPr id="279" name="テキスト ボックス 278">
          <a:extLst>
            <a:ext uri="{FF2B5EF4-FFF2-40B4-BE49-F238E27FC236}">
              <a16:creationId xmlns:a16="http://schemas.microsoft.com/office/drawing/2014/main" id="{B9F2FEF3-9E4D-4916-B8E0-426D3013CEAD}"/>
            </a:ext>
          </a:extLst>
        </xdr:cNvPr>
        <xdr:cNvSpPr txBox="1"/>
      </xdr:nvSpPr>
      <xdr:spPr>
        <a:xfrm>
          <a:off x="13557250" y="1456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80" name="楕円 279">
          <a:extLst>
            <a:ext uri="{FF2B5EF4-FFF2-40B4-BE49-F238E27FC236}">
              <a16:creationId xmlns:a16="http://schemas.microsoft.com/office/drawing/2014/main" id="{255019A1-2A69-493C-99B3-17D4D5FA831D}"/>
            </a:ext>
          </a:extLst>
        </xdr:cNvPr>
        <xdr:cNvSpPr/>
      </xdr:nvSpPr>
      <xdr:spPr>
        <a:xfrm>
          <a:off x="13055600" y="14481245"/>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81" name="テキスト ボックス 280">
          <a:extLst>
            <a:ext uri="{FF2B5EF4-FFF2-40B4-BE49-F238E27FC236}">
              <a16:creationId xmlns:a16="http://schemas.microsoft.com/office/drawing/2014/main" id="{C4195DF0-531D-4BD7-8BBF-93BF41996A8B}"/>
            </a:ext>
          </a:extLst>
        </xdr:cNvPr>
        <xdr:cNvSpPr txBox="1"/>
      </xdr:nvSpPr>
      <xdr:spPr>
        <a:xfrm>
          <a:off x="12763500" y="1456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82" name="楕円 281">
          <a:extLst>
            <a:ext uri="{FF2B5EF4-FFF2-40B4-BE49-F238E27FC236}">
              <a16:creationId xmlns:a16="http://schemas.microsoft.com/office/drawing/2014/main" id="{3C84D953-14D2-440E-9BC9-DA4CED016F90}"/>
            </a:ext>
          </a:extLst>
        </xdr:cNvPr>
        <xdr:cNvSpPr/>
      </xdr:nvSpPr>
      <xdr:spPr>
        <a:xfrm>
          <a:off x="12242800" y="1448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83" name="テキスト ボックス 282">
          <a:extLst>
            <a:ext uri="{FF2B5EF4-FFF2-40B4-BE49-F238E27FC236}">
              <a16:creationId xmlns:a16="http://schemas.microsoft.com/office/drawing/2014/main" id="{3FBEBE1A-B0B2-4402-8AA9-BC09897D862E}"/>
            </a:ext>
          </a:extLst>
        </xdr:cNvPr>
        <xdr:cNvSpPr txBox="1"/>
      </xdr:nvSpPr>
      <xdr:spPr>
        <a:xfrm>
          <a:off x="11950700" y="1456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74D45D18-D7DD-4E5B-9BB9-DD572397C965}"/>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B6CB6C44-6300-4853-AF7B-625CF1F93103}"/>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5539D15D-FB38-4A9B-8F26-4BED5023EF85}"/>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8C6D86DB-7398-48A7-8879-3FC165D3ECD3}"/>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613E831D-CE47-40A9-9DEC-F4D1F1A5544C}"/>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3B415BF5-D51D-456E-8022-9C86178C0B89}"/>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9E9E8BA1-96D9-4076-B289-57A4640BB5F2}"/>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56E62D4B-2DFE-4900-9F60-4372A5A6610F}"/>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D577F579-7A65-4025-B272-161E73527658}"/>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7DB781F5-D2BA-4D77-99D6-F1383830451E}"/>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C2302090-C39C-4500-AA89-D3EDA7061594}"/>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70B43D08-5B3A-4C92-B5DA-3631AF2B51E8}"/>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EF954683-D660-4611-9CA2-842CB5E3B182}"/>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人当たりの職員数は、ここ数年比率で増加傾向にあり、令和４年度は対前年度比で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人減少となったものの、類似団体平均に対しては、</a:t>
          </a:r>
          <a:r>
            <a:rPr kumimoji="1" lang="en-US" altLang="ja-JP" sz="1300">
              <a:latin typeface="ＭＳ Ｐゴシック" panose="020B0600070205080204" pitchFamily="50" charset="-128"/>
              <a:ea typeface="ＭＳ Ｐゴシック" panose="020B0600070205080204" pitchFamily="50" charset="-128"/>
            </a:rPr>
            <a:t>0.37</a:t>
          </a:r>
          <a:r>
            <a:rPr kumimoji="1" lang="ja-JP" altLang="en-US" sz="1300">
              <a:latin typeface="ＭＳ Ｐゴシック" panose="020B0600070205080204" pitchFamily="50" charset="-128"/>
              <a:ea typeface="ＭＳ Ｐゴシック" panose="020B0600070205080204" pitchFamily="50" charset="-128"/>
            </a:rPr>
            <a:t>人上回る状況となっている。</a:t>
          </a:r>
        </a:p>
        <a:p>
          <a:r>
            <a:rPr kumimoji="1" lang="ja-JP" altLang="en-US" sz="1300">
              <a:latin typeface="ＭＳ Ｐゴシック" panose="020B0600070205080204" pitchFamily="50" charset="-128"/>
              <a:ea typeface="ＭＳ Ｐゴシック" panose="020B0600070205080204" pitchFamily="50" charset="-128"/>
            </a:rPr>
            <a:t>　職員数は令和３年度数値を引用しているが、職員数の減以上に人口減が数値増加に影響しており、人口減少対策にも力を注いでいく必要がある。</a:t>
          </a:r>
        </a:p>
        <a:p>
          <a:r>
            <a:rPr kumimoji="1" lang="ja-JP" altLang="en-US" sz="1300">
              <a:latin typeface="ＭＳ Ｐゴシック" panose="020B0600070205080204" pitchFamily="50" charset="-128"/>
              <a:ea typeface="ＭＳ Ｐゴシック" panose="020B0600070205080204" pitchFamily="50" charset="-128"/>
            </a:rPr>
            <a:t>　数値改善に向けて、定員適正化計画に基づき職員数の削減に努めるが、職員年齢構成の配慮も必要となる。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D7B3274B-92CB-4676-9645-B21364745670}"/>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3B0D6C7D-9CC3-470D-8381-21B12EC76C95}"/>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310A67CF-CE70-421E-83BD-736D8C843FA1}"/>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A02CC275-8B1E-476C-9512-D4C7F8997058}"/>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BDB37007-E379-4F1C-A06E-5350D828580E}"/>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8D577046-11C1-4422-BF55-BF901CDCA186}"/>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49E24FAE-15FA-4C23-A502-B6CD50DF8233}"/>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13E7C929-25C7-42D2-AE8E-C6B4BA725442}"/>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EA641DCB-E504-4F9F-893B-289570B389DE}"/>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17881AFE-8741-4126-80C4-9F046E050DB1}"/>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F97D18F9-544F-44C3-8B1A-020732179AC5}"/>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821744F6-BA51-47B2-B52D-9ECC720DF834}"/>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81948BD2-9A17-4C49-B5A0-3C62EFBCE678}"/>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34AA162A-C831-46C8-B86C-DF74B48CA60E}"/>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A294DB9B-5E5E-46D9-A244-CC68A0A5173B}"/>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89867EBF-2725-4AA4-8765-3AB4364337B1}"/>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6CCE4A14-B420-4AFE-9161-534AD3A8772F}"/>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EF2DEAC0-AD50-449C-B4D0-D6F1F873651A}"/>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B6048A21-E344-4F47-815B-2DDD164F6692}"/>
            </a:ext>
          </a:extLst>
        </xdr:cNvPr>
        <xdr:cNvCxnSpPr/>
      </xdr:nvCxnSpPr>
      <xdr:spPr>
        <a:xfrm flipV="1">
          <a:off x="15474950" y="9923526"/>
          <a:ext cx="0" cy="1295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3C0E2F9E-F497-4714-B3D7-FAF1D85E31CD}"/>
            </a:ext>
          </a:extLst>
        </xdr:cNvPr>
        <xdr:cNvSpPr txBox="1"/>
      </xdr:nvSpPr>
      <xdr:spPr>
        <a:xfrm>
          <a:off x="15563850" y="1119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DAE5566F-2D9B-4238-A876-7A74080F9F55}"/>
            </a:ext>
          </a:extLst>
        </xdr:cNvPr>
        <xdr:cNvCxnSpPr/>
      </xdr:nvCxnSpPr>
      <xdr:spPr>
        <a:xfrm>
          <a:off x="15405100" y="112191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a:extLst>
            <a:ext uri="{FF2B5EF4-FFF2-40B4-BE49-F238E27FC236}">
              <a16:creationId xmlns:a16="http://schemas.microsoft.com/office/drawing/2014/main" id="{6694F2AD-7B84-4CBA-A1AE-798AB5FA4B94}"/>
            </a:ext>
          </a:extLst>
        </xdr:cNvPr>
        <xdr:cNvSpPr txBox="1"/>
      </xdr:nvSpPr>
      <xdr:spPr>
        <a:xfrm>
          <a:off x="15563850" y="967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a:extLst>
            <a:ext uri="{FF2B5EF4-FFF2-40B4-BE49-F238E27FC236}">
              <a16:creationId xmlns:a16="http://schemas.microsoft.com/office/drawing/2014/main" id="{D4C23929-B010-419B-8D31-352FB205F1E9}"/>
            </a:ext>
          </a:extLst>
        </xdr:cNvPr>
        <xdr:cNvCxnSpPr/>
      </xdr:nvCxnSpPr>
      <xdr:spPr>
        <a:xfrm>
          <a:off x="15405100" y="99235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109038</xdr:rowOff>
    </xdr:from>
    <xdr:to>
      <xdr:col>81</xdr:col>
      <xdr:colOff>44450</xdr:colOff>
      <xdr:row>61</xdr:row>
      <xdr:rowOff>115933</xdr:rowOff>
    </xdr:to>
    <xdr:cxnSp macro="">
      <xdr:nvCxnSpPr>
        <xdr:cNvPr id="320" name="直線コネクタ 319">
          <a:extLst>
            <a:ext uri="{FF2B5EF4-FFF2-40B4-BE49-F238E27FC236}">
              <a16:creationId xmlns:a16="http://schemas.microsoft.com/office/drawing/2014/main" id="{8603F9E1-7184-4A9E-8FBA-6DAFC46C528A}"/>
            </a:ext>
          </a:extLst>
        </xdr:cNvPr>
        <xdr:cNvCxnSpPr/>
      </xdr:nvCxnSpPr>
      <xdr:spPr>
        <a:xfrm flipV="1">
          <a:off x="14712950" y="10335078"/>
          <a:ext cx="762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49257</xdr:rowOff>
    </xdr:from>
    <xdr:ext cx="762000" cy="259045"/>
    <xdr:sp macro="" textlink="">
      <xdr:nvSpPr>
        <xdr:cNvPr id="321" name="定員管理の状況平均値テキスト">
          <a:extLst>
            <a:ext uri="{FF2B5EF4-FFF2-40B4-BE49-F238E27FC236}">
              <a16:creationId xmlns:a16="http://schemas.microsoft.com/office/drawing/2014/main" id="{7B8E34FE-DAAC-419F-9D9D-4F214E44CD86}"/>
            </a:ext>
          </a:extLst>
        </xdr:cNvPr>
        <xdr:cNvSpPr txBox="1"/>
      </xdr:nvSpPr>
      <xdr:spPr>
        <a:xfrm>
          <a:off x="15563850" y="1010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a:extLst>
            <a:ext uri="{FF2B5EF4-FFF2-40B4-BE49-F238E27FC236}">
              <a16:creationId xmlns:a16="http://schemas.microsoft.com/office/drawing/2014/main" id="{8B163837-0F69-4F2F-968D-8989DB2CC77A}"/>
            </a:ext>
          </a:extLst>
        </xdr:cNvPr>
        <xdr:cNvSpPr/>
      </xdr:nvSpPr>
      <xdr:spPr>
        <a:xfrm>
          <a:off x="15427960" y="102587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84219</xdr:rowOff>
    </xdr:from>
    <xdr:to>
      <xdr:col>77</xdr:col>
      <xdr:colOff>44450</xdr:colOff>
      <xdr:row>61</xdr:row>
      <xdr:rowOff>115933</xdr:rowOff>
    </xdr:to>
    <xdr:cxnSp macro="">
      <xdr:nvCxnSpPr>
        <xdr:cNvPr id="323" name="直線コネクタ 322">
          <a:extLst>
            <a:ext uri="{FF2B5EF4-FFF2-40B4-BE49-F238E27FC236}">
              <a16:creationId xmlns:a16="http://schemas.microsoft.com/office/drawing/2014/main" id="{60247F11-F3BE-4018-885C-F31AAF39585B}"/>
            </a:ext>
          </a:extLst>
        </xdr:cNvPr>
        <xdr:cNvCxnSpPr/>
      </xdr:nvCxnSpPr>
      <xdr:spPr>
        <a:xfrm>
          <a:off x="13903960" y="10310259"/>
          <a:ext cx="808990" cy="3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a:extLst>
            <a:ext uri="{FF2B5EF4-FFF2-40B4-BE49-F238E27FC236}">
              <a16:creationId xmlns:a16="http://schemas.microsoft.com/office/drawing/2014/main" id="{96EEB32F-2441-4E36-A0C3-065097A95AC3}"/>
            </a:ext>
          </a:extLst>
        </xdr:cNvPr>
        <xdr:cNvSpPr/>
      </xdr:nvSpPr>
      <xdr:spPr>
        <a:xfrm>
          <a:off x="14665960" y="102339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119687</xdr:rowOff>
    </xdr:from>
    <xdr:ext cx="736600" cy="259045"/>
    <xdr:sp macro="" textlink="">
      <xdr:nvSpPr>
        <xdr:cNvPr id="325" name="テキスト ボックス 324">
          <a:extLst>
            <a:ext uri="{FF2B5EF4-FFF2-40B4-BE49-F238E27FC236}">
              <a16:creationId xmlns:a16="http://schemas.microsoft.com/office/drawing/2014/main" id="{3D0E81DE-F7EA-47FB-B06B-AE8017356F53}"/>
            </a:ext>
          </a:extLst>
        </xdr:cNvPr>
        <xdr:cNvSpPr txBox="1"/>
      </xdr:nvSpPr>
      <xdr:spPr>
        <a:xfrm>
          <a:off x="14370050" y="10010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36649</xdr:rowOff>
    </xdr:from>
    <xdr:to>
      <xdr:col>72</xdr:col>
      <xdr:colOff>203200</xdr:colOff>
      <xdr:row>61</xdr:row>
      <xdr:rowOff>84219</xdr:rowOff>
    </xdr:to>
    <xdr:cxnSp macro="">
      <xdr:nvCxnSpPr>
        <xdr:cNvPr id="326" name="直線コネクタ 325">
          <a:extLst>
            <a:ext uri="{FF2B5EF4-FFF2-40B4-BE49-F238E27FC236}">
              <a16:creationId xmlns:a16="http://schemas.microsoft.com/office/drawing/2014/main" id="{F8328394-6FBB-46E1-B389-3E9FEFB9CE31}"/>
            </a:ext>
          </a:extLst>
        </xdr:cNvPr>
        <xdr:cNvCxnSpPr/>
      </xdr:nvCxnSpPr>
      <xdr:spPr>
        <a:xfrm>
          <a:off x="13106400" y="10262689"/>
          <a:ext cx="797560" cy="4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a:extLst>
            <a:ext uri="{FF2B5EF4-FFF2-40B4-BE49-F238E27FC236}">
              <a16:creationId xmlns:a16="http://schemas.microsoft.com/office/drawing/2014/main" id="{9F110CA3-2660-4865-82AC-0831511A63D7}"/>
            </a:ext>
          </a:extLst>
        </xdr:cNvPr>
        <xdr:cNvSpPr/>
      </xdr:nvSpPr>
      <xdr:spPr>
        <a:xfrm>
          <a:off x="13868400" y="102263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112103</xdr:rowOff>
    </xdr:from>
    <xdr:ext cx="762000" cy="259045"/>
    <xdr:sp macro="" textlink="">
      <xdr:nvSpPr>
        <xdr:cNvPr id="328" name="テキスト ボックス 327">
          <a:extLst>
            <a:ext uri="{FF2B5EF4-FFF2-40B4-BE49-F238E27FC236}">
              <a16:creationId xmlns:a16="http://schemas.microsoft.com/office/drawing/2014/main" id="{1A8ABA4D-25A3-42F2-9F43-AF343F8D85E4}"/>
            </a:ext>
          </a:extLst>
        </xdr:cNvPr>
        <xdr:cNvSpPr txBox="1"/>
      </xdr:nvSpPr>
      <xdr:spPr>
        <a:xfrm>
          <a:off x="13557250" y="1000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36649</xdr:rowOff>
    </xdr:from>
    <xdr:to>
      <xdr:col>68</xdr:col>
      <xdr:colOff>152400</xdr:colOff>
      <xdr:row>61</xdr:row>
      <xdr:rowOff>51816</xdr:rowOff>
    </xdr:to>
    <xdr:cxnSp macro="">
      <xdr:nvCxnSpPr>
        <xdr:cNvPr id="329" name="直線コネクタ 328">
          <a:extLst>
            <a:ext uri="{FF2B5EF4-FFF2-40B4-BE49-F238E27FC236}">
              <a16:creationId xmlns:a16="http://schemas.microsoft.com/office/drawing/2014/main" id="{393B1459-0915-48CF-84FA-AB5687AE3439}"/>
            </a:ext>
          </a:extLst>
        </xdr:cNvPr>
        <xdr:cNvCxnSpPr/>
      </xdr:nvCxnSpPr>
      <xdr:spPr>
        <a:xfrm flipV="1">
          <a:off x="12293600" y="10262689"/>
          <a:ext cx="812800" cy="1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a:extLst>
            <a:ext uri="{FF2B5EF4-FFF2-40B4-BE49-F238E27FC236}">
              <a16:creationId xmlns:a16="http://schemas.microsoft.com/office/drawing/2014/main" id="{4512C4C8-CAAE-4DCB-96D1-2932376ACFD6}"/>
            </a:ext>
          </a:extLst>
        </xdr:cNvPr>
        <xdr:cNvSpPr/>
      </xdr:nvSpPr>
      <xdr:spPr>
        <a:xfrm>
          <a:off x="13055600" y="1022052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77051</xdr:rowOff>
    </xdr:from>
    <xdr:ext cx="762000" cy="259045"/>
    <xdr:sp macro="" textlink="">
      <xdr:nvSpPr>
        <xdr:cNvPr id="331" name="テキスト ボックス 330">
          <a:extLst>
            <a:ext uri="{FF2B5EF4-FFF2-40B4-BE49-F238E27FC236}">
              <a16:creationId xmlns:a16="http://schemas.microsoft.com/office/drawing/2014/main" id="{17D6AAC4-4C65-4D6A-B26D-092BCB721504}"/>
            </a:ext>
          </a:extLst>
        </xdr:cNvPr>
        <xdr:cNvSpPr txBox="1"/>
      </xdr:nvSpPr>
      <xdr:spPr>
        <a:xfrm>
          <a:off x="12763500" y="1030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a:extLst>
            <a:ext uri="{FF2B5EF4-FFF2-40B4-BE49-F238E27FC236}">
              <a16:creationId xmlns:a16="http://schemas.microsoft.com/office/drawing/2014/main" id="{DA223240-DF00-41D9-9466-3F54BF037C4F}"/>
            </a:ext>
          </a:extLst>
        </xdr:cNvPr>
        <xdr:cNvSpPr/>
      </xdr:nvSpPr>
      <xdr:spPr>
        <a:xfrm>
          <a:off x="12242800" y="10170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52812</xdr:rowOff>
    </xdr:from>
    <xdr:ext cx="762000" cy="259045"/>
    <xdr:sp macro="" textlink="">
      <xdr:nvSpPr>
        <xdr:cNvPr id="333" name="テキスト ボックス 332">
          <a:extLst>
            <a:ext uri="{FF2B5EF4-FFF2-40B4-BE49-F238E27FC236}">
              <a16:creationId xmlns:a16="http://schemas.microsoft.com/office/drawing/2014/main" id="{8D534456-B057-4F30-A515-5110D7C54062}"/>
            </a:ext>
          </a:extLst>
        </xdr:cNvPr>
        <xdr:cNvSpPr txBox="1"/>
      </xdr:nvSpPr>
      <xdr:spPr>
        <a:xfrm>
          <a:off x="11950700" y="994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33932FD1-21ED-4071-851C-09C4E2977DCC}"/>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2DBE4C00-D383-400F-BACE-BF0A81E52A0B}"/>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1ABE9B8-8976-4617-B579-10CD78747E5C}"/>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B0C5A82-DE9B-4295-B21D-F35E55C1F949}"/>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C102842E-50AA-4A4E-860C-100FBE9BBA5A}"/>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58238</xdr:rowOff>
    </xdr:from>
    <xdr:to>
      <xdr:col>81</xdr:col>
      <xdr:colOff>95250</xdr:colOff>
      <xdr:row>61</xdr:row>
      <xdr:rowOff>159838</xdr:rowOff>
    </xdr:to>
    <xdr:sp macro="" textlink="">
      <xdr:nvSpPr>
        <xdr:cNvPr id="339" name="楕円 338">
          <a:extLst>
            <a:ext uri="{FF2B5EF4-FFF2-40B4-BE49-F238E27FC236}">
              <a16:creationId xmlns:a16="http://schemas.microsoft.com/office/drawing/2014/main" id="{CE9D19A1-2EBB-4944-9B94-FDAECCEE2C7F}"/>
            </a:ext>
          </a:extLst>
        </xdr:cNvPr>
        <xdr:cNvSpPr/>
      </xdr:nvSpPr>
      <xdr:spPr>
        <a:xfrm>
          <a:off x="15427960" y="1028427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30315</xdr:rowOff>
    </xdr:from>
    <xdr:ext cx="762000" cy="259045"/>
    <xdr:sp macro="" textlink="">
      <xdr:nvSpPr>
        <xdr:cNvPr id="340" name="定員管理の状況該当値テキスト">
          <a:extLst>
            <a:ext uri="{FF2B5EF4-FFF2-40B4-BE49-F238E27FC236}">
              <a16:creationId xmlns:a16="http://schemas.microsoft.com/office/drawing/2014/main" id="{110179DC-AFDF-4377-9622-DFA786E3C65A}"/>
            </a:ext>
          </a:extLst>
        </xdr:cNvPr>
        <xdr:cNvSpPr txBox="1"/>
      </xdr:nvSpPr>
      <xdr:spPr>
        <a:xfrm>
          <a:off x="15563850" y="1025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65133</xdr:rowOff>
    </xdr:from>
    <xdr:to>
      <xdr:col>77</xdr:col>
      <xdr:colOff>95250</xdr:colOff>
      <xdr:row>61</xdr:row>
      <xdr:rowOff>166733</xdr:rowOff>
    </xdr:to>
    <xdr:sp macro="" textlink="">
      <xdr:nvSpPr>
        <xdr:cNvPr id="341" name="楕円 340">
          <a:extLst>
            <a:ext uri="{FF2B5EF4-FFF2-40B4-BE49-F238E27FC236}">
              <a16:creationId xmlns:a16="http://schemas.microsoft.com/office/drawing/2014/main" id="{EF28FA94-866D-487C-BAEC-DB1BE1ADE9CF}"/>
            </a:ext>
          </a:extLst>
        </xdr:cNvPr>
        <xdr:cNvSpPr/>
      </xdr:nvSpPr>
      <xdr:spPr>
        <a:xfrm>
          <a:off x="14665960" y="1029117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151510</xdr:rowOff>
    </xdr:from>
    <xdr:ext cx="736600" cy="259045"/>
    <xdr:sp macro="" textlink="">
      <xdr:nvSpPr>
        <xdr:cNvPr id="342" name="テキスト ボックス 341">
          <a:extLst>
            <a:ext uri="{FF2B5EF4-FFF2-40B4-BE49-F238E27FC236}">
              <a16:creationId xmlns:a16="http://schemas.microsoft.com/office/drawing/2014/main" id="{BBF3D87F-5A6E-4FFF-B532-3CE377DDF44E}"/>
            </a:ext>
          </a:extLst>
        </xdr:cNvPr>
        <xdr:cNvSpPr txBox="1"/>
      </xdr:nvSpPr>
      <xdr:spPr>
        <a:xfrm>
          <a:off x="14370050" y="10377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33419</xdr:rowOff>
    </xdr:from>
    <xdr:to>
      <xdr:col>73</xdr:col>
      <xdr:colOff>44450</xdr:colOff>
      <xdr:row>61</xdr:row>
      <xdr:rowOff>135019</xdr:rowOff>
    </xdr:to>
    <xdr:sp macro="" textlink="">
      <xdr:nvSpPr>
        <xdr:cNvPr id="343" name="楕円 342">
          <a:extLst>
            <a:ext uri="{FF2B5EF4-FFF2-40B4-BE49-F238E27FC236}">
              <a16:creationId xmlns:a16="http://schemas.microsoft.com/office/drawing/2014/main" id="{33C0D645-2243-4952-AD79-9B3D49F38C55}"/>
            </a:ext>
          </a:extLst>
        </xdr:cNvPr>
        <xdr:cNvSpPr/>
      </xdr:nvSpPr>
      <xdr:spPr>
        <a:xfrm>
          <a:off x="13868400" y="1025945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119796</xdr:rowOff>
    </xdr:from>
    <xdr:ext cx="762000" cy="259045"/>
    <xdr:sp macro="" textlink="">
      <xdr:nvSpPr>
        <xdr:cNvPr id="344" name="テキスト ボックス 343">
          <a:extLst>
            <a:ext uri="{FF2B5EF4-FFF2-40B4-BE49-F238E27FC236}">
              <a16:creationId xmlns:a16="http://schemas.microsoft.com/office/drawing/2014/main" id="{75FCBCA9-52A4-46BD-8718-4A666200CD9D}"/>
            </a:ext>
          </a:extLst>
        </xdr:cNvPr>
        <xdr:cNvSpPr txBox="1"/>
      </xdr:nvSpPr>
      <xdr:spPr>
        <a:xfrm>
          <a:off x="13557250" y="10345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157299</xdr:rowOff>
    </xdr:from>
    <xdr:to>
      <xdr:col>68</xdr:col>
      <xdr:colOff>203200</xdr:colOff>
      <xdr:row>61</xdr:row>
      <xdr:rowOff>87449</xdr:rowOff>
    </xdr:to>
    <xdr:sp macro="" textlink="">
      <xdr:nvSpPr>
        <xdr:cNvPr id="345" name="楕円 344">
          <a:extLst>
            <a:ext uri="{FF2B5EF4-FFF2-40B4-BE49-F238E27FC236}">
              <a16:creationId xmlns:a16="http://schemas.microsoft.com/office/drawing/2014/main" id="{852973E7-DD92-4F9F-8584-B5A42A8B85B7}"/>
            </a:ext>
          </a:extLst>
        </xdr:cNvPr>
        <xdr:cNvSpPr/>
      </xdr:nvSpPr>
      <xdr:spPr>
        <a:xfrm>
          <a:off x="13055600" y="1021569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97626</xdr:rowOff>
    </xdr:from>
    <xdr:ext cx="762000" cy="259045"/>
    <xdr:sp macro="" textlink="">
      <xdr:nvSpPr>
        <xdr:cNvPr id="346" name="テキスト ボックス 345">
          <a:extLst>
            <a:ext uri="{FF2B5EF4-FFF2-40B4-BE49-F238E27FC236}">
              <a16:creationId xmlns:a16="http://schemas.microsoft.com/office/drawing/2014/main" id="{4896C891-6B66-4527-9752-1571500D8B8B}"/>
            </a:ext>
          </a:extLst>
        </xdr:cNvPr>
        <xdr:cNvSpPr txBox="1"/>
      </xdr:nvSpPr>
      <xdr:spPr>
        <a:xfrm>
          <a:off x="12763500" y="998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1016</xdr:rowOff>
    </xdr:from>
    <xdr:to>
      <xdr:col>64</xdr:col>
      <xdr:colOff>152400</xdr:colOff>
      <xdr:row>61</xdr:row>
      <xdr:rowOff>102616</xdr:rowOff>
    </xdr:to>
    <xdr:sp macro="" textlink="">
      <xdr:nvSpPr>
        <xdr:cNvPr id="347" name="楕円 346">
          <a:extLst>
            <a:ext uri="{FF2B5EF4-FFF2-40B4-BE49-F238E27FC236}">
              <a16:creationId xmlns:a16="http://schemas.microsoft.com/office/drawing/2014/main" id="{5918CD3A-80BF-47E0-B827-71B4926C2AE5}"/>
            </a:ext>
          </a:extLst>
        </xdr:cNvPr>
        <xdr:cNvSpPr/>
      </xdr:nvSpPr>
      <xdr:spPr>
        <a:xfrm>
          <a:off x="12242800" y="102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87393</xdr:rowOff>
    </xdr:from>
    <xdr:ext cx="762000" cy="259045"/>
    <xdr:sp macro="" textlink="">
      <xdr:nvSpPr>
        <xdr:cNvPr id="348" name="テキスト ボックス 347">
          <a:extLst>
            <a:ext uri="{FF2B5EF4-FFF2-40B4-BE49-F238E27FC236}">
              <a16:creationId xmlns:a16="http://schemas.microsoft.com/office/drawing/2014/main" id="{7DF4DD1D-F21A-4855-95D8-2F12A9CD2E1E}"/>
            </a:ext>
          </a:extLst>
        </xdr:cNvPr>
        <xdr:cNvSpPr txBox="1"/>
      </xdr:nvSpPr>
      <xdr:spPr>
        <a:xfrm>
          <a:off x="11950700" y="1031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EF5ADFB4-8D8B-445B-A28C-E211CEB61D37}"/>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AE530766-4BB2-4012-97C1-4A7697F89686}"/>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39A0ECE3-25EA-4047-87F9-E0E0B80E3F85}"/>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291A407F-399B-451C-B257-837B1BA93718}"/>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6B970DB7-E502-4D4F-BC8C-58DA5FB3B8FB}"/>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70FF038D-7D17-4700-8279-ED3F44DB9276}"/>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F7C7769D-EB7D-4EFF-B3AC-8E3C3616F1E9}"/>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7FB784B1-84BC-42D8-B8C3-79D3F53C1AF8}"/>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6E011539-CAFA-43BB-A23A-11B325E8776A}"/>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57993591-BAE9-452E-8F1B-61AFA44412F0}"/>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F88548B0-A841-4EC2-BC8F-259E9F71AF18}"/>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3ED140AE-6431-4968-BBA3-BA8BD65D4567}"/>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8802EA1A-FAC7-43E3-BA8C-4DD444A383E6}"/>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ポイント改善したが、元利償還金の額の減少と償還終了による一部事務組合等の地方債に充てた操出金の減少が主な要因である。</a:t>
          </a:r>
        </a:p>
        <a:p>
          <a:r>
            <a:rPr kumimoji="1" lang="ja-JP" altLang="en-US" sz="1300">
              <a:latin typeface="ＭＳ Ｐゴシック" panose="020B0600070205080204" pitchFamily="50" charset="-128"/>
              <a:ea typeface="ＭＳ Ｐゴシック" panose="020B0600070205080204" pitchFamily="50" charset="-128"/>
            </a:rPr>
            <a:t>　類似団体との比較では良い数値となったが、全国平均・県平均値との比較では依然悪い数値である。</a:t>
          </a:r>
        </a:p>
        <a:p>
          <a:r>
            <a:rPr kumimoji="1" lang="ja-JP" altLang="en-US" sz="1300">
              <a:latin typeface="ＭＳ Ｐゴシック" panose="020B0600070205080204" pitchFamily="50" charset="-128"/>
              <a:ea typeface="ＭＳ Ｐゴシック" panose="020B0600070205080204" pitchFamily="50" charset="-128"/>
            </a:rPr>
            <a:t>　更なる改善を目指したいが、事業を地方債に頼らざるを得ない現状から、大きな改善は難しい状況である。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C4ADE4F2-7F27-4402-AA65-DB7B817E893F}"/>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EBED7F4D-1B93-4243-87D4-E34CB47F3DF7}"/>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71B795D4-FD54-48C2-92D5-76E58C88615F}"/>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9823B5-F94B-4C00-A2D7-739F6534BF0B}"/>
            </a:ext>
          </a:extLst>
        </xdr:cNvPr>
        <xdr:cNvCxnSpPr/>
      </xdr:nvCxnSpPr>
      <xdr:spPr>
        <a:xfrm>
          <a:off x="11664950" y="75412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3DC09460-1FAB-428E-B100-79398222F261}"/>
            </a:ext>
          </a:extLst>
        </xdr:cNvPr>
        <xdr:cNvSpPr txBox="1"/>
      </xdr:nvSpPr>
      <xdr:spPr>
        <a:xfrm>
          <a:off x="10979150" y="739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9A6EB3D3-C451-4BD1-94C1-F3A27A82ABAC}"/>
            </a:ext>
          </a:extLst>
        </xdr:cNvPr>
        <xdr:cNvCxnSpPr/>
      </xdr:nvCxnSpPr>
      <xdr:spPr>
        <a:xfrm>
          <a:off x="11664950" y="70662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A6279351-9742-4512-8B7A-611EF644706C}"/>
            </a:ext>
          </a:extLst>
        </xdr:cNvPr>
        <xdr:cNvSpPr txBox="1"/>
      </xdr:nvSpPr>
      <xdr:spPr>
        <a:xfrm>
          <a:off x="10979150" y="6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8BEF82F2-A29B-49F7-8EE7-05034F0F5430}"/>
            </a:ext>
          </a:extLst>
        </xdr:cNvPr>
        <xdr:cNvCxnSpPr/>
      </xdr:nvCxnSpPr>
      <xdr:spPr>
        <a:xfrm>
          <a:off x="11664950" y="65951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CE695240-C2E7-4089-BE73-01AFF846D41D}"/>
            </a:ext>
          </a:extLst>
        </xdr:cNvPr>
        <xdr:cNvSpPr txBox="1"/>
      </xdr:nvSpPr>
      <xdr:spPr>
        <a:xfrm>
          <a:off x="1097915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CEDEC89A-AF2F-44E5-B561-2AFBB452BCBE}"/>
            </a:ext>
          </a:extLst>
        </xdr:cNvPr>
        <xdr:cNvCxnSpPr/>
      </xdr:nvCxnSpPr>
      <xdr:spPr>
        <a:xfrm>
          <a:off x="11664950" y="61239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A2932AF1-EA5F-42D0-A0C2-16CFEF682DDD}"/>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E05ADA25-3F01-4D22-965E-787D30BEBF33}"/>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a:extLst>
            <a:ext uri="{FF2B5EF4-FFF2-40B4-BE49-F238E27FC236}">
              <a16:creationId xmlns:a16="http://schemas.microsoft.com/office/drawing/2014/main" id="{C342D4B5-BC27-4E7B-9B54-8ED316AB3A55}"/>
            </a:ext>
          </a:extLst>
        </xdr:cNvPr>
        <xdr:cNvCxnSpPr/>
      </xdr:nvCxnSpPr>
      <xdr:spPr>
        <a:xfrm flipV="1">
          <a:off x="15474950" y="6274562"/>
          <a:ext cx="0" cy="9857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a:extLst>
            <a:ext uri="{FF2B5EF4-FFF2-40B4-BE49-F238E27FC236}">
              <a16:creationId xmlns:a16="http://schemas.microsoft.com/office/drawing/2014/main" id="{BB6BE4BD-C6B6-4928-806C-0461C7AC17F6}"/>
            </a:ext>
          </a:extLst>
        </xdr:cNvPr>
        <xdr:cNvSpPr txBox="1"/>
      </xdr:nvSpPr>
      <xdr:spPr>
        <a:xfrm>
          <a:off x="15563850" y="723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a:extLst>
            <a:ext uri="{FF2B5EF4-FFF2-40B4-BE49-F238E27FC236}">
              <a16:creationId xmlns:a16="http://schemas.microsoft.com/office/drawing/2014/main" id="{3CFD9A6D-4D34-4760-9677-AC8EAD99956D}"/>
            </a:ext>
          </a:extLst>
        </xdr:cNvPr>
        <xdr:cNvCxnSpPr/>
      </xdr:nvCxnSpPr>
      <xdr:spPr>
        <a:xfrm>
          <a:off x="15405100" y="72603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a:extLst>
            <a:ext uri="{FF2B5EF4-FFF2-40B4-BE49-F238E27FC236}">
              <a16:creationId xmlns:a16="http://schemas.microsoft.com/office/drawing/2014/main" id="{B42E412B-B7C5-41F9-B18A-D12D3AA6D78D}"/>
            </a:ext>
          </a:extLst>
        </xdr:cNvPr>
        <xdr:cNvSpPr txBox="1"/>
      </xdr:nvSpPr>
      <xdr:spPr>
        <a:xfrm>
          <a:off x="15563850" y="602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a:extLst>
            <a:ext uri="{FF2B5EF4-FFF2-40B4-BE49-F238E27FC236}">
              <a16:creationId xmlns:a16="http://schemas.microsoft.com/office/drawing/2014/main" id="{99853186-1E68-4AA3-811F-83B4D49AF30B}"/>
            </a:ext>
          </a:extLst>
        </xdr:cNvPr>
        <xdr:cNvCxnSpPr/>
      </xdr:nvCxnSpPr>
      <xdr:spPr>
        <a:xfrm>
          <a:off x="15405100" y="62745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105156</xdr:rowOff>
    </xdr:from>
    <xdr:to>
      <xdr:col>81</xdr:col>
      <xdr:colOff>44450</xdr:colOff>
      <xdr:row>41</xdr:row>
      <xdr:rowOff>124460</xdr:rowOff>
    </xdr:to>
    <xdr:cxnSp macro="">
      <xdr:nvCxnSpPr>
        <xdr:cNvPr id="379" name="直線コネクタ 378">
          <a:extLst>
            <a:ext uri="{FF2B5EF4-FFF2-40B4-BE49-F238E27FC236}">
              <a16:creationId xmlns:a16="http://schemas.microsoft.com/office/drawing/2014/main" id="{4ECDDAA2-6CD0-442B-9C92-462AB83D34B6}"/>
            </a:ext>
          </a:extLst>
        </xdr:cNvPr>
        <xdr:cNvCxnSpPr/>
      </xdr:nvCxnSpPr>
      <xdr:spPr>
        <a:xfrm flipV="1">
          <a:off x="14712950" y="6978396"/>
          <a:ext cx="762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36085</xdr:rowOff>
    </xdr:from>
    <xdr:ext cx="762000" cy="259045"/>
    <xdr:sp macro="" textlink="">
      <xdr:nvSpPr>
        <xdr:cNvPr id="380" name="公債費負担の状況平均値テキスト">
          <a:extLst>
            <a:ext uri="{FF2B5EF4-FFF2-40B4-BE49-F238E27FC236}">
              <a16:creationId xmlns:a16="http://schemas.microsoft.com/office/drawing/2014/main" id="{C37F4F96-AF82-4B11-A10B-5874CDA5F991}"/>
            </a:ext>
          </a:extLst>
        </xdr:cNvPr>
        <xdr:cNvSpPr txBox="1"/>
      </xdr:nvSpPr>
      <xdr:spPr>
        <a:xfrm>
          <a:off x="15563850" y="6909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a:extLst>
            <a:ext uri="{FF2B5EF4-FFF2-40B4-BE49-F238E27FC236}">
              <a16:creationId xmlns:a16="http://schemas.microsoft.com/office/drawing/2014/main" id="{F8F49D7D-41E9-49C5-ACF9-932BA0688114}"/>
            </a:ext>
          </a:extLst>
        </xdr:cNvPr>
        <xdr:cNvSpPr/>
      </xdr:nvSpPr>
      <xdr:spPr>
        <a:xfrm>
          <a:off x="15427960" y="693724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41</xdr:row>
      <xdr:rowOff>129286</xdr:rowOff>
    </xdr:to>
    <xdr:cxnSp macro="">
      <xdr:nvCxnSpPr>
        <xdr:cNvPr id="382" name="直線コネクタ 381">
          <a:extLst>
            <a:ext uri="{FF2B5EF4-FFF2-40B4-BE49-F238E27FC236}">
              <a16:creationId xmlns:a16="http://schemas.microsoft.com/office/drawing/2014/main" id="{BBF7C247-6176-4F40-AC39-8377579460C0}"/>
            </a:ext>
          </a:extLst>
        </xdr:cNvPr>
        <xdr:cNvCxnSpPr/>
      </xdr:nvCxnSpPr>
      <xdr:spPr>
        <a:xfrm flipV="1">
          <a:off x="13903960" y="6997700"/>
          <a:ext cx="80899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ED41B912-70E8-467F-8FAB-0D6A52416DCD}"/>
            </a:ext>
          </a:extLst>
        </xdr:cNvPr>
        <xdr:cNvSpPr/>
      </xdr:nvSpPr>
      <xdr:spPr>
        <a:xfrm>
          <a:off x="14665960" y="69227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4" name="テキスト ボックス 383">
          <a:extLst>
            <a:ext uri="{FF2B5EF4-FFF2-40B4-BE49-F238E27FC236}">
              <a16:creationId xmlns:a16="http://schemas.microsoft.com/office/drawing/2014/main" id="{2B06B9C5-E083-4636-AFD7-B23A8BD1C7BB}"/>
            </a:ext>
          </a:extLst>
        </xdr:cNvPr>
        <xdr:cNvSpPr txBox="1"/>
      </xdr:nvSpPr>
      <xdr:spPr>
        <a:xfrm>
          <a:off x="14370050" y="6699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129286</xdr:rowOff>
    </xdr:from>
    <xdr:to>
      <xdr:col>72</xdr:col>
      <xdr:colOff>203200</xdr:colOff>
      <xdr:row>41</xdr:row>
      <xdr:rowOff>163068</xdr:rowOff>
    </xdr:to>
    <xdr:cxnSp macro="">
      <xdr:nvCxnSpPr>
        <xdr:cNvPr id="385" name="直線コネクタ 384">
          <a:extLst>
            <a:ext uri="{FF2B5EF4-FFF2-40B4-BE49-F238E27FC236}">
              <a16:creationId xmlns:a16="http://schemas.microsoft.com/office/drawing/2014/main" id="{E60E9460-C65D-49AC-B9A9-E33F87257EE2}"/>
            </a:ext>
          </a:extLst>
        </xdr:cNvPr>
        <xdr:cNvCxnSpPr/>
      </xdr:nvCxnSpPr>
      <xdr:spPr>
        <a:xfrm flipV="1">
          <a:off x="13106400" y="7002526"/>
          <a:ext cx="79756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CBA7B391-6E32-4A3A-89AA-8F140FB9C838}"/>
            </a:ext>
          </a:extLst>
        </xdr:cNvPr>
        <xdr:cNvSpPr/>
      </xdr:nvSpPr>
      <xdr:spPr>
        <a:xfrm>
          <a:off x="13868400" y="69227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7" name="テキスト ボックス 386">
          <a:extLst>
            <a:ext uri="{FF2B5EF4-FFF2-40B4-BE49-F238E27FC236}">
              <a16:creationId xmlns:a16="http://schemas.microsoft.com/office/drawing/2014/main" id="{9D87E63A-E6E2-4678-8FFC-41464716F5BA}"/>
            </a:ext>
          </a:extLst>
        </xdr:cNvPr>
        <xdr:cNvSpPr txBox="1"/>
      </xdr:nvSpPr>
      <xdr:spPr>
        <a:xfrm>
          <a:off x="13557250" y="6699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153416</xdr:rowOff>
    </xdr:from>
    <xdr:to>
      <xdr:col>68</xdr:col>
      <xdr:colOff>152400</xdr:colOff>
      <xdr:row>41</xdr:row>
      <xdr:rowOff>163068</xdr:rowOff>
    </xdr:to>
    <xdr:cxnSp macro="">
      <xdr:nvCxnSpPr>
        <xdr:cNvPr id="388" name="直線コネクタ 387">
          <a:extLst>
            <a:ext uri="{FF2B5EF4-FFF2-40B4-BE49-F238E27FC236}">
              <a16:creationId xmlns:a16="http://schemas.microsoft.com/office/drawing/2014/main" id="{B1BE3B07-B008-43EA-9A48-45265942BD39}"/>
            </a:ext>
          </a:extLst>
        </xdr:cNvPr>
        <xdr:cNvCxnSpPr/>
      </xdr:nvCxnSpPr>
      <xdr:spPr>
        <a:xfrm>
          <a:off x="12293600" y="7026656"/>
          <a:ext cx="8128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a:extLst>
            <a:ext uri="{FF2B5EF4-FFF2-40B4-BE49-F238E27FC236}">
              <a16:creationId xmlns:a16="http://schemas.microsoft.com/office/drawing/2014/main" id="{75A15873-AC7F-4329-853F-63E4E721F38B}"/>
            </a:ext>
          </a:extLst>
        </xdr:cNvPr>
        <xdr:cNvSpPr/>
      </xdr:nvSpPr>
      <xdr:spPr>
        <a:xfrm>
          <a:off x="13055600" y="6908292"/>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146829</xdr:rowOff>
    </xdr:from>
    <xdr:ext cx="762000" cy="259045"/>
    <xdr:sp macro="" textlink="">
      <xdr:nvSpPr>
        <xdr:cNvPr id="390" name="テキスト ボックス 389">
          <a:extLst>
            <a:ext uri="{FF2B5EF4-FFF2-40B4-BE49-F238E27FC236}">
              <a16:creationId xmlns:a16="http://schemas.microsoft.com/office/drawing/2014/main" id="{484FC357-F75F-44DB-BE76-CE09B951DA9C}"/>
            </a:ext>
          </a:extLst>
        </xdr:cNvPr>
        <xdr:cNvSpPr txBox="1"/>
      </xdr:nvSpPr>
      <xdr:spPr>
        <a:xfrm>
          <a:off x="12763500" y="668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a:extLst>
            <a:ext uri="{FF2B5EF4-FFF2-40B4-BE49-F238E27FC236}">
              <a16:creationId xmlns:a16="http://schemas.microsoft.com/office/drawing/2014/main" id="{30BC77D3-8606-46E7-8B5B-D192B5F91927}"/>
            </a:ext>
          </a:extLst>
        </xdr:cNvPr>
        <xdr:cNvSpPr/>
      </xdr:nvSpPr>
      <xdr:spPr>
        <a:xfrm>
          <a:off x="12242800" y="688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2" name="テキスト ボックス 391">
          <a:extLst>
            <a:ext uri="{FF2B5EF4-FFF2-40B4-BE49-F238E27FC236}">
              <a16:creationId xmlns:a16="http://schemas.microsoft.com/office/drawing/2014/main" id="{74162A20-D08C-4EAB-BAD3-C1720BCCA098}"/>
            </a:ext>
          </a:extLst>
        </xdr:cNvPr>
        <xdr:cNvSpPr txBox="1"/>
      </xdr:nvSpPr>
      <xdr:spPr>
        <a:xfrm>
          <a:off x="11950700" y="666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DEDD5CC-2388-4294-8081-046A18A61E56}"/>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9B2C3BF0-08EA-4035-BD1F-B6C19C3C7AF1}"/>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E7A8FA9C-6A19-4E15-BD92-CD5586417A93}"/>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DA3BD614-DBD0-475E-9368-9F34DBB1020D}"/>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B03951F6-769D-42C9-A549-106D3AFDA291}"/>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54356</xdr:rowOff>
    </xdr:from>
    <xdr:to>
      <xdr:col>81</xdr:col>
      <xdr:colOff>95250</xdr:colOff>
      <xdr:row>41</xdr:row>
      <xdr:rowOff>155956</xdr:rowOff>
    </xdr:to>
    <xdr:sp macro="" textlink="">
      <xdr:nvSpPr>
        <xdr:cNvPr id="398" name="楕円 397">
          <a:extLst>
            <a:ext uri="{FF2B5EF4-FFF2-40B4-BE49-F238E27FC236}">
              <a16:creationId xmlns:a16="http://schemas.microsoft.com/office/drawing/2014/main" id="{681F60A6-5166-4C46-94C6-3BE80E3112C7}"/>
            </a:ext>
          </a:extLst>
        </xdr:cNvPr>
        <xdr:cNvSpPr/>
      </xdr:nvSpPr>
      <xdr:spPr>
        <a:xfrm>
          <a:off x="15427960" y="692759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70883</xdr:rowOff>
    </xdr:from>
    <xdr:ext cx="762000" cy="259045"/>
    <xdr:sp macro="" textlink="">
      <xdr:nvSpPr>
        <xdr:cNvPr id="399" name="公債費負担の状況該当値テキスト">
          <a:extLst>
            <a:ext uri="{FF2B5EF4-FFF2-40B4-BE49-F238E27FC236}">
              <a16:creationId xmlns:a16="http://schemas.microsoft.com/office/drawing/2014/main" id="{173DAEBA-FA73-4912-8CAE-71C298CFC77C}"/>
            </a:ext>
          </a:extLst>
        </xdr:cNvPr>
        <xdr:cNvSpPr txBox="1"/>
      </xdr:nvSpPr>
      <xdr:spPr>
        <a:xfrm>
          <a:off x="15563850" y="677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400" name="楕円 399">
          <a:extLst>
            <a:ext uri="{FF2B5EF4-FFF2-40B4-BE49-F238E27FC236}">
              <a16:creationId xmlns:a16="http://schemas.microsoft.com/office/drawing/2014/main" id="{E384CE3F-D49D-4E46-B8F4-04F76B2973DB}"/>
            </a:ext>
          </a:extLst>
        </xdr:cNvPr>
        <xdr:cNvSpPr/>
      </xdr:nvSpPr>
      <xdr:spPr>
        <a:xfrm>
          <a:off x="14665960" y="69469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401" name="テキスト ボックス 400">
          <a:extLst>
            <a:ext uri="{FF2B5EF4-FFF2-40B4-BE49-F238E27FC236}">
              <a16:creationId xmlns:a16="http://schemas.microsoft.com/office/drawing/2014/main" id="{6235BC37-E41B-41E8-B527-14E9E54D40B7}"/>
            </a:ext>
          </a:extLst>
        </xdr:cNvPr>
        <xdr:cNvSpPr txBox="1"/>
      </xdr:nvSpPr>
      <xdr:spPr>
        <a:xfrm>
          <a:off x="14370050" y="703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78486</xdr:rowOff>
    </xdr:from>
    <xdr:to>
      <xdr:col>73</xdr:col>
      <xdr:colOff>44450</xdr:colOff>
      <xdr:row>42</xdr:row>
      <xdr:rowOff>8636</xdr:rowOff>
    </xdr:to>
    <xdr:sp macro="" textlink="">
      <xdr:nvSpPr>
        <xdr:cNvPr id="402" name="楕円 401">
          <a:extLst>
            <a:ext uri="{FF2B5EF4-FFF2-40B4-BE49-F238E27FC236}">
              <a16:creationId xmlns:a16="http://schemas.microsoft.com/office/drawing/2014/main" id="{B5677B00-61F0-4DAA-B60D-DA24EA9C6BB3}"/>
            </a:ext>
          </a:extLst>
        </xdr:cNvPr>
        <xdr:cNvSpPr/>
      </xdr:nvSpPr>
      <xdr:spPr>
        <a:xfrm>
          <a:off x="13868400" y="695172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403" name="テキスト ボックス 402">
          <a:extLst>
            <a:ext uri="{FF2B5EF4-FFF2-40B4-BE49-F238E27FC236}">
              <a16:creationId xmlns:a16="http://schemas.microsoft.com/office/drawing/2014/main" id="{21A6BD8E-D489-48D7-B640-3594AC7D3F0E}"/>
            </a:ext>
          </a:extLst>
        </xdr:cNvPr>
        <xdr:cNvSpPr txBox="1"/>
      </xdr:nvSpPr>
      <xdr:spPr>
        <a:xfrm>
          <a:off x="13557250" y="70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112268</xdr:rowOff>
    </xdr:from>
    <xdr:to>
      <xdr:col>68</xdr:col>
      <xdr:colOff>203200</xdr:colOff>
      <xdr:row>42</xdr:row>
      <xdr:rowOff>42418</xdr:rowOff>
    </xdr:to>
    <xdr:sp macro="" textlink="">
      <xdr:nvSpPr>
        <xdr:cNvPr id="404" name="楕円 403">
          <a:extLst>
            <a:ext uri="{FF2B5EF4-FFF2-40B4-BE49-F238E27FC236}">
              <a16:creationId xmlns:a16="http://schemas.microsoft.com/office/drawing/2014/main" id="{A46C4BDB-9975-4739-9D16-899B02ED75C4}"/>
            </a:ext>
          </a:extLst>
        </xdr:cNvPr>
        <xdr:cNvSpPr/>
      </xdr:nvSpPr>
      <xdr:spPr>
        <a:xfrm>
          <a:off x="13055600" y="6985508"/>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27195</xdr:rowOff>
    </xdr:from>
    <xdr:ext cx="762000" cy="259045"/>
    <xdr:sp macro="" textlink="">
      <xdr:nvSpPr>
        <xdr:cNvPr id="405" name="テキスト ボックス 404">
          <a:extLst>
            <a:ext uri="{FF2B5EF4-FFF2-40B4-BE49-F238E27FC236}">
              <a16:creationId xmlns:a16="http://schemas.microsoft.com/office/drawing/2014/main" id="{3ECE5075-C138-4328-AE6C-46107FFADFC4}"/>
            </a:ext>
          </a:extLst>
        </xdr:cNvPr>
        <xdr:cNvSpPr txBox="1"/>
      </xdr:nvSpPr>
      <xdr:spPr>
        <a:xfrm>
          <a:off x="12763500" y="706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406" name="楕円 405">
          <a:extLst>
            <a:ext uri="{FF2B5EF4-FFF2-40B4-BE49-F238E27FC236}">
              <a16:creationId xmlns:a16="http://schemas.microsoft.com/office/drawing/2014/main" id="{5A13C066-37A1-4D22-BF22-9FB6BBA0B24F}"/>
            </a:ext>
          </a:extLst>
        </xdr:cNvPr>
        <xdr:cNvSpPr/>
      </xdr:nvSpPr>
      <xdr:spPr>
        <a:xfrm>
          <a:off x="12242800" y="69758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17543</xdr:rowOff>
    </xdr:from>
    <xdr:ext cx="762000" cy="259045"/>
    <xdr:sp macro="" textlink="">
      <xdr:nvSpPr>
        <xdr:cNvPr id="407" name="テキスト ボックス 406">
          <a:extLst>
            <a:ext uri="{FF2B5EF4-FFF2-40B4-BE49-F238E27FC236}">
              <a16:creationId xmlns:a16="http://schemas.microsoft.com/office/drawing/2014/main" id="{18223A58-DE62-470C-B0F6-6EE2D90AAD26}"/>
            </a:ext>
          </a:extLst>
        </xdr:cNvPr>
        <xdr:cNvSpPr txBox="1"/>
      </xdr:nvSpPr>
      <xdr:spPr>
        <a:xfrm>
          <a:off x="11950700" y="7058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49BEF2BD-45F8-4EC5-BDF9-80DA5B92E39B}"/>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BF869CAB-2402-4C4A-800C-D474EC176EC4}"/>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C3423237-67CE-4D18-96C9-FD868B068311}"/>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FC8CA215-61E3-4A2F-96E2-E13F17D5EEB2}"/>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E5087F88-0CE9-4DFD-A830-23F1D813DC8C}"/>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5792FD98-3E63-4A76-B059-3EB77641704A}"/>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8C5330B8-2EBC-46E2-97E8-194515972D6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601A6357-5310-4D38-8487-2A13E8D72148}"/>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C16FD1E9-9473-48D2-992F-C59DD77C3B87}"/>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AB16D7B0-9848-4D3A-9809-1C0D4C82188B}"/>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2A10C095-B8D2-4498-8F3C-FA272E6A5F22}"/>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9076FF6F-D30C-400C-892D-A51354BCE80C}"/>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C4703F35-1228-4614-B4ED-25351E81ACD2}"/>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令和３年度と比較すると</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ポイント改善し、比率が算定されない状況となった。</a:t>
          </a:r>
        </a:p>
        <a:p>
          <a:r>
            <a:rPr kumimoji="1" lang="ja-JP" altLang="en-US" sz="1300">
              <a:latin typeface="ＭＳ Ｐゴシック" panose="020B0600070205080204" pitchFamily="50" charset="-128"/>
              <a:ea typeface="ＭＳ Ｐゴシック" panose="020B0600070205080204" pitchFamily="50" charset="-128"/>
            </a:rPr>
            <a:t>　地方債現在高、公営企業や組合に対する負担見込額の減と財政調整基金を始めとする基金の積立増が改善の主要因となっている。</a:t>
          </a:r>
        </a:p>
        <a:p>
          <a:r>
            <a:rPr kumimoji="1" lang="ja-JP" altLang="en-US" sz="1300">
              <a:latin typeface="ＭＳ Ｐゴシック" panose="020B0600070205080204" pitchFamily="50" charset="-128"/>
              <a:ea typeface="ＭＳ Ｐゴシック" panose="020B0600070205080204" pitchFamily="50" charset="-128"/>
            </a:rPr>
            <a:t>　ただ、今後、財政調整基金などの充当可能基金残額が減少することも考えられるため、一層の行財政改革を推進し、基金残高の増額を図ったり、引き続き繰上償還等を積極的に活用していきたい。</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2DE877C-3965-4CB2-9C23-6BBA5EA4703B}"/>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AC29428A-CBA6-4B32-A676-DA7FB9B2D000}"/>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46C2C8A-BC80-470B-B35E-108626B0AA6A}"/>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7E7C65B4-64A3-4F68-8E4E-49E573222DD6}"/>
            </a:ext>
          </a:extLst>
        </xdr:cNvPr>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7BFC3A6F-8E17-4ECA-B77D-CA4AC43B648E}"/>
            </a:ext>
          </a:extLst>
        </xdr:cNvPr>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EF2876E-9504-4F7C-A870-CB05BCBE2C0C}"/>
            </a:ext>
          </a:extLst>
        </xdr:cNvPr>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6FE5FE13-C59C-41A6-B506-88F5AE903F8F}"/>
            </a:ext>
          </a:extLst>
        </xdr:cNvPr>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510E5534-0A1B-49B4-96E1-4BF042C2D720}"/>
            </a:ext>
          </a:extLst>
        </xdr:cNvPr>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83F73EBC-26FF-406C-B622-B1A0A622F410}"/>
            </a:ext>
          </a:extLst>
        </xdr:cNvPr>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ABC2EDA3-DD2A-4B0D-BC20-A739FAF1ECC3}"/>
            </a:ext>
          </a:extLst>
        </xdr:cNvPr>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DF51B344-24D0-40E7-A062-99CDAE67F34F}"/>
            </a:ext>
          </a:extLst>
        </xdr:cNvPr>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4EC40511-79D9-458C-8A56-B39513C7C58A}"/>
            </a:ext>
          </a:extLst>
        </xdr:cNvPr>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9F56D8D1-57FC-40AE-801C-29A8E7991E3F}"/>
            </a:ext>
          </a:extLst>
        </xdr:cNvPr>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A1D53463-EDC7-4427-9F08-4A370984ABFE}"/>
            </a:ext>
          </a:extLst>
        </xdr:cNvPr>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8E928238-DD84-4E31-AF83-00E0EE1EE53A}"/>
            </a:ext>
          </a:extLst>
        </xdr:cNvPr>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16D7FEA3-B7F0-4C4C-8C8C-D87908C5C7AE}"/>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40B687E1-1A85-4401-9103-E54420B863EB}"/>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a:extLst>
            <a:ext uri="{FF2B5EF4-FFF2-40B4-BE49-F238E27FC236}">
              <a16:creationId xmlns:a16="http://schemas.microsoft.com/office/drawing/2014/main" id="{1EE6F1C4-6997-4331-9272-28C5828AD408}"/>
            </a:ext>
          </a:extLst>
        </xdr:cNvPr>
        <xdr:cNvCxnSpPr/>
      </xdr:nvCxnSpPr>
      <xdr:spPr>
        <a:xfrm flipV="1">
          <a:off x="15474950" y="2263684"/>
          <a:ext cx="0" cy="1638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a:extLst>
            <a:ext uri="{FF2B5EF4-FFF2-40B4-BE49-F238E27FC236}">
              <a16:creationId xmlns:a16="http://schemas.microsoft.com/office/drawing/2014/main" id="{7FF4EC64-3775-46D8-BA43-6D867E5631AA}"/>
            </a:ext>
          </a:extLst>
        </xdr:cNvPr>
        <xdr:cNvSpPr txBox="1"/>
      </xdr:nvSpPr>
      <xdr:spPr>
        <a:xfrm>
          <a:off x="15563850" y="3874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a:extLst>
            <a:ext uri="{FF2B5EF4-FFF2-40B4-BE49-F238E27FC236}">
              <a16:creationId xmlns:a16="http://schemas.microsoft.com/office/drawing/2014/main" id="{AF2F0EFE-7EDF-4048-A14C-3F8D794BC239}"/>
            </a:ext>
          </a:extLst>
        </xdr:cNvPr>
        <xdr:cNvCxnSpPr/>
      </xdr:nvCxnSpPr>
      <xdr:spPr>
        <a:xfrm>
          <a:off x="15405100" y="39020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DB90D21B-BECB-45E9-AB09-25BB86095561}"/>
            </a:ext>
          </a:extLst>
        </xdr:cNvPr>
        <xdr:cNvSpPr txBox="1"/>
      </xdr:nvSpPr>
      <xdr:spPr>
        <a:xfrm>
          <a:off x="15563850" y="19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55AB96B0-8D90-474A-8917-4B15745DD8AB}"/>
            </a:ext>
          </a:extLst>
        </xdr:cNvPr>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33564</xdr:rowOff>
    </xdr:from>
    <xdr:to>
      <xdr:col>77</xdr:col>
      <xdr:colOff>44450</xdr:colOff>
      <xdr:row>15</xdr:row>
      <xdr:rowOff>42515</xdr:rowOff>
    </xdr:to>
    <xdr:cxnSp macro="">
      <xdr:nvCxnSpPr>
        <xdr:cNvPr id="443" name="直線コネクタ 442">
          <a:extLst>
            <a:ext uri="{FF2B5EF4-FFF2-40B4-BE49-F238E27FC236}">
              <a16:creationId xmlns:a16="http://schemas.microsoft.com/office/drawing/2014/main" id="{EB2D2D9E-FB8F-4FFE-B15B-1719D6447EF6}"/>
            </a:ext>
          </a:extLst>
        </xdr:cNvPr>
        <xdr:cNvCxnSpPr/>
      </xdr:nvCxnSpPr>
      <xdr:spPr>
        <a:xfrm flipV="1">
          <a:off x="13903960" y="2380524"/>
          <a:ext cx="808990" cy="17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B9CAB117-B854-4928-B025-B170C5F8A4CC}"/>
            </a:ext>
          </a:extLst>
        </xdr:cNvPr>
        <xdr:cNvSpPr txBox="1"/>
      </xdr:nvSpPr>
      <xdr:spPr>
        <a:xfrm>
          <a:off x="15563850" y="2184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282AEDB-AA66-4335-8D76-D1E709C3E819}"/>
            </a:ext>
          </a:extLst>
        </xdr:cNvPr>
        <xdr:cNvSpPr/>
      </xdr:nvSpPr>
      <xdr:spPr>
        <a:xfrm>
          <a:off x="15427960" y="22128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42515</xdr:rowOff>
    </xdr:from>
    <xdr:to>
      <xdr:col>72</xdr:col>
      <xdr:colOff>203200</xdr:colOff>
      <xdr:row>16</xdr:row>
      <xdr:rowOff>29633</xdr:rowOff>
    </xdr:to>
    <xdr:cxnSp macro="">
      <xdr:nvCxnSpPr>
        <xdr:cNvPr id="446" name="直線コネクタ 445">
          <a:extLst>
            <a:ext uri="{FF2B5EF4-FFF2-40B4-BE49-F238E27FC236}">
              <a16:creationId xmlns:a16="http://schemas.microsoft.com/office/drawing/2014/main" id="{E47728F0-1097-4E48-B8EE-302EA08F7B28}"/>
            </a:ext>
          </a:extLst>
        </xdr:cNvPr>
        <xdr:cNvCxnSpPr/>
      </xdr:nvCxnSpPr>
      <xdr:spPr>
        <a:xfrm flipV="1">
          <a:off x="13106400" y="2557115"/>
          <a:ext cx="797560" cy="15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54291AB6-A589-4458-9938-9531EF7DA312}"/>
            </a:ext>
          </a:extLst>
        </xdr:cNvPr>
        <xdr:cNvSpPr/>
      </xdr:nvSpPr>
      <xdr:spPr>
        <a:xfrm>
          <a:off x="14665960" y="22128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DB4F2A17-93D3-4E84-B06A-4EC36DA3A89D}"/>
            </a:ext>
          </a:extLst>
        </xdr:cNvPr>
        <xdr:cNvSpPr txBox="1"/>
      </xdr:nvSpPr>
      <xdr:spPr>
        <a:xfrm>
          <a:off x="14370050" y="198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29633</xdr:rowOff>
    </xdr:from>
    <xdr:to>
      <xdr:col>68</xdr:col>
      <xdr:colOff>152400</xdr:colOff>
      <xdr:row>17</xdr:row>
      <xdr:rowOff>2963</xdr:rowOff>
    </xdr:to>
    <xdr:cxnSp macro="">
      <xdr:nvCxnSpPr>
        <xdr:cNvPr id="449" name="直線コネクタ 448">
          <a:extLst>
            <a:ext uri="{FF2B5EF4-FFF2-40B4-BE49-F238E27FC236}">
              <a16:creationId xmlns:a16="http://schemas.microsoft.com/office/drawing/2014/main" id="{D72C48E3-F1B5-40CF-B253-6FBEEC89B2BD}"/>
            </a:ext>
          </a:extLst>
        </xdr:cNvPr>
        <xdr:cNvCxnSpPr/>
      </xdr:nvCxnSpPr>
      <xdr:spPr>
        <a:xfrm flipV="1">
          <a:off x="12293600" y="2711873"/>
          <a:ext cx="8128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150A9362-CD44-4320-AE4F-8FEE2288E29E}"/>
            </a:ext>
          </a:extLst>
        </xdr:cNvPr>
        <xdr:cNvSpPr/>
      </xdr:nvSpPr>
      <xdr:spPr>
        <a:xfrm>
          <a:off x="13868400" y="22128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F51D5B42-0A31-4440-A65F-25F96C20AA1D}"/>
            </a:ext>
          </a:extLst>
        </xdr:cNvPr>
        <xdr:cNvSpPr txBox="1"/>
      </xdr:nvSpPr>
      <xdr:spPr>
        <a:xfrm>
          <a:off x="13557250" y="198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5713E8BB-599E-4D80-8879-921B7B8389FA}"/>
            </a:ext>
          </a:extLst>
        </xdr:cNvPr>
        <xdr:cNvSpPr/>
      </xdr:nvSpPr>
      <xdr:spPr>
        <a:xfrm>
          <a:off x="13055600" y="221288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60B924E5-5557-4723-A14B-997F19199488}"/>
            </a:ext>
          </a:extLst>
        </xdr:cNvPr>
        <xdr:cNvSpPr txBox="1"/>
      </xdr:nvSpPr>
      <xdr:spPr>
        <a:xfrm>
          <a:off x="12763500" y="198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B0620377-59FF-479A-ACB7-DBC487B69363}"/>
            </a:ext>
          </a:extLst>
        </xdr:cNvPr>
        <xdr:cNvSpPr/>
      </xdr:nvSpPr>
      <xdr:spPr>
        <a:xfrm>
          <a:off x="12242800" y="22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B25BD634-44C0-4346-95FC-3EAE4706AD98}"/>
            </a:ext>
          </a:extLst>
        </xdr:cNvPr>
        <xdr:cNvSpPr txBox="1"/>
      </xdr:nvSpPr>
      <xdr:spPr>
        <a:xfrm>
          <a:off x="11950700" y="198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D1160FE8-DF13-475F-89E4-3C2D67BEB48E}"/>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8B91611F-6453-4663-82D6-60DF8F4F12A4}"/>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3FFCF75D-AB50-41A5-9246-7EB48C01795C}"/>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388984CD-C435-49FD-976A-26A0BC6D425E}"/>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34CCEE44-F3FE-41EB-AF80-38BBF93C20C7}"/>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154214</xdr:rowOff>
    </xdr:from>
    <xdr:to>
      <xdr:col>77</xdr:col>
      <xdr:colOff>95250</xdr:colOff>
      <xdr:row>14</xdr:row>
      <xdr:rowOff>84364</xdr:rowOff>
    </xdr:to>
    <xdr:sp macro="" textlink="">
      <xdr:nvSpPr>
        <xdr:cNvPr id="461" name="楕円 460">
          <a:extLst>
            <a:ext uri="{FF2B5EF4-FFF2-40B4-BE49-F238E27FC236}">
              <a16:creationId xmlns:a16="http://schemas.microsoft.com/office/drawing/2014/main" id="{7364495A-C43B-4DC8-BC32-57105D6474BF}"/>
            </a:ext>
          </a:extLst>
        </xdr:cNvPr>
        <xdr:cNvSpPr/>
      </xdr:nvSpPr>
      <xdr:spPr>
        <a:xfrm>
          <a:off x="14665960" y="233353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69141</xdr:rowOff>
    </xdr:from>
    <xdr:ext cx="736600" cy="259045"/>
    <xdr:sp macro="" textlink="">
      <xdr:nvSpPr>
        <xdr:cNvPr id="462" name="テキスト ボックス 461">
          <a:extLst>
            <a:ext uri="{FF2B5EF4-FFF2-40B4-BE49-F238E27FC236}">
              <a16:creationId xmlns:a16="http://schemas.microsoft.com/office/drawing/2014/main" id="{80FBBA00-0B15-48F5-8434-AD7482A0CCF2}"/>
            </a:ext>
          </a:extLst>
        </xdr:cNvPr>
        <xdr:cNvSpPr txBox="1"/>
      </xdr:nvSpPr>
      <xdr:spPr>
        <a:xfrm>
          <a:off x="14370050" y="2416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163165</xdr:rowOff>
    </xdr:from>
    <xdr:to>
      <xdr:col>73</xdr:col>
      <xdr:colOff>44450</xdr:colOff>
      <xdr:row>15</xdr:row>
      <xdr:rowOff>93315</xdr:rowOff>
    </xdr:to>
    <xdr:sp macro="" textlink="">
      <xdr:nvSpPr>
        <xdr:cNvPr id="463" name="楕円 462">
          <a:extLst>
            <a:ext uri="{FF2B5EF4-FFF2-40B4-BE49-F238E27FC236}">
              <a16:creationId xmlns:a16="http://schemas.microsoft.com/office/drawing/2014/main" id="{BBA01FF5-D4E5-44B2-8477-6DA13A62E362}"/>
            </a:ext>
          </a:extLst>
        </xdr:cNvPr>
        <xdr:cNvSpPr/>
      </xdr:nvSpPr>
      <xdr:spPr>
        <a:xfrm>
          <a:off x="13868400" y="251012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78092</xdr:rowOff>
    </xdr:from>
    <xdr:ext cx="762000" cy="259045"/>
    <xdr:sp macro="" textlink="">
      <xdr:nvSpPr>
        <xdr:cNvPr id="464" name="テキスト ボックス 463">
          <a:extLst>
            <a:ext uri="{FF2B5EF4-FFF2-40B4-BE49-F238E27FC236}">
              <a16:creationId xmlns:a16="http://schemas.microsoft.com/office/drawing/2014/main" id="{2816CA27-B053-4742-AAE4-B538A43E0DE9}"/>
            </a:ext>
          </a:extLst>
        </xdr:cNvPr>
        <xdr:cNvSpPr txBox="1"/>
      </xdr:nvSpPr>
      <xdr:spPr>
        <a:xfrm>
          <a:off x="13557250" y="25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150283</xdr:rowOff>
    </xdr:from>
    <xdr:to>
      <xdr:col>68</xdr:col>
      <xdr:colOff>203200</xdr:colOff>
      <xdr:row>16</xdr:row>
      <xdr:rowOff>80433</xdr:rowOff>
    </xdr:to>
    <xdr:sp macro="" textlink="">
      <xdr:nvSpPr>
        <xdr:cNvPr id="465" name="楕円 464">
          <a:extLst>
            <a:ext uri="{FF2B5EF4-FFF2-40B4-BE49-F238E27FC236}">
              <a16:creationId xmlns:a16="http://schemas.microsoft.com/office/drawing/2014/main" id="{35065159-7978-40AC-8DB2-D5584DF81422}"/>
            </a:ext>
          </a:extLst>
        </xdr:cNvPr>
        <xdr:cNvSpPr/>
      </xdr:nvSpPr>
      <xdr:spPr>
        <a:xfrm>
          <a:off x="13055600" y="266488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65210</xdr:rowOff>
    </xdr:from>
    <xdr:ext cx="762000" cy="259045"/>
    <xdr:sp macro="" textlink="">
      <xdr:nvSpPr>
        <xdr:cNvPr id="466" name="テキスト ボックス 465">
          <a:extLst>
            <a:ext uri="{FF2B5EF4-FFF2-40B4-BE49-F238E27FC236}">
              <a16:creationId xmlns:a16="http://schemas.microsoft.com/office/drawing/2014/main" id="{00D1BE99-A912-403D-B42E-368ACC592030}"/>
            </a:ext>
          </a:extLst>
        </xdr:cNvPr>
        <xdr:cNvSpPr txBox="1"/>
      </xdr:nvSpPr>
      <xdr:spPr>
        <a:xfrm>
          <a:off x="12763500" y="274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123613</xdr:rowOff>
    </xdr:from>
    <xdr:to>
      <xdr:col>64</xdr:col>
      <xdr:colOff>152400</xdr:colOff>
      <xdr:row>17</xdr:row>
      <xdr:rowOff>53763</xdr:rowOff>
    </xdr:to>
    <xdr:sp macro="" textlink="">
      <xdr:nvSpPr>
        <xdr:cNvPr id="467" name="楕円 466">
          <a:extLst>
            <a:ext uri="{FF2B5EF4-FFF2-40B4-BE49-F238E27FC236}">
              <a16:creationId xmlns:a16="http://schemas.microsoft.com/office/drawing/2014/main" id="{5DBB0767-E943-423D-97EA-2A432546B83A}"/>
            </a:ext>
          </a:extLst>
        </xdr:cNvPr>
        <xdr:cNvSpPr/>
      </xdr:nvSpPr>
      <xdr:spPr>
        <a:xfrm>
          <a:off x="12242800" y="28058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38540</xdr:rowOff>
    </xdr:from>
    <xdr:ext cx="762000" cy="259045"/>
    <xdr:sp macro="" textlink="">
      <xdr:nvSpPr>
        <xdr:cNvPr id="468" name="テキスト ボックス 467">
          <a:extLst>
            <a:ext uri="{FF2B5EF4-FFF2-40B4-BE49-F238E27FC236}">
              <a16:creationId xmlns:a16="http://schemas.microsoft.com/office/drawing/2014/main" id="{0CAC57BB-DB33-413F-944D-0223FB28ABD7}"/>
            </a:ext>
          </a:extLst>
        </xdr:cNvPr>
        <xdr:cNvSpPr txBox="1"/>
      </xdr:nvSpPr>
      <xdr:spPr>
        <a:xfrm>
          <a:off x="11950700" y="288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6,549
6,506
188.38
5,483,392
5,374,567
104,702
3,594,389
4,747,524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定員適正化計画及び集中改革プランにより職員数の適正化が図られてきているが、町の人口減少も考慮しつつ、組織の機構改革を行い人件費の削減により一層に努める。</a:t>
          </a:r>
        </a:p>
        <a:p>
          <a:r>
            <a:rPr kumimoji="1" lang="ja-JP" altLang="en-US" sz="1300">
              <a:latin typeface="ＭＳ Ｐゴシック" panose="020B0600070205080204" pitchFamily="50" charset="-128"/>
              <a:ea typeface="ＭＳ Ｐゴシック" panose="020B0600070205080204" pitchFamily="50" charset="-128"/>
            </a:rPr>
            <a:t>　令和４年度は、報酬等の増などにより、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ポイントの増となっている状況である。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154432</xdr:rowOff>
    </xdr:from>
    <xdr:to>
      <xdr:col>24</xdr:col>
      <xdr:colOff>25400</xdr:colOff>
      <xdr:row>37</xdr:row>
      <xdr:rowOff>5842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266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154432</xdr:rowOff>
    </xdr:from>
    <xdr:to>
      <xdr:col>19</xdr:col>
      <xdr:colOff>187325</xdr:colOff>
      <xdr:row>37</xdr:row>
      <xdr:rowOff>24130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266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124714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6778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146575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106426</xdr:rowOff>
    </xdr:from>
    <xdr:to>
      <xdr:col>11</xdr:col>
      <xdr:colOff>9525</xdr:colOff>
      <xdr:row>37</xdr:row>
      <xdr:rowOff>124714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500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143019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103632</xdr:rowOff>
    </xdr:from>
    <xdr:to>
      <xdr:col>20</xdr:col>
      <xdr:colOff>38100</xdr:colOff>
      <xdr:row>37</xdr:row>
      <xdr:rowOff>33782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43959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73914</xdr:rowOff>
    </xdr:from>
    <xdr:to>
      <xdr:col>11</xdr:col>
      <xdr:colOff>60325</xdr:colOff>
      <xdr:row>38</xdr:row>
      <xdr:rowOff>4064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160291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55626</xdr:rowOff>
    </xdr:from>
    <xdr:to>
      <xdr:col>6</xdr:col>
      <xdr:colOff>171450</xdr:colOff>
      <xdr:row>37</xdr:row>
      <xdr:rowOff>157226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142003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に基づき、経常経費の削減を進め、外部委託の見直し・指定管理者制度導入・事務用品及び消耗品の購買抑制等に取組んだ成果が現れており、類似団体・国・県の平均値を上回る改善がなされている。今後においても、指定管理者制度への移行可能な事業等について検討を進め、更なる削減に向けた取り組みを行う。</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16510</xdr:rowOff>
    </xdr:from>
    <xdr:to>
      <xdr:col>82</xdr:col>
      <xdr:colOff>107950</xdr:colOff>
      <xdr:row>15</xdr:row>
      <xdr:rowOff>92710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882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63517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16510</xdr:rowOff>
    </xdr:from>
    <xdr:to>
      <xdr:col>78</xdr:col>
      <xdr:colOff>69850</xdr:colOff>
      <xdr:row>15</xdr:row>
      <xdr:rowOff>92710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5882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109237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115570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64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115570</xdr:rowOff>
    </xdr:from>
    <xdr:to>
      <xdr:col>69</xdr:col>
      <xdr:colOff>92075</xdr:colOff>
      <xdr:row>15</xdr:row>
      <xdr:rowOff>115570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87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137160</xdr:rowOff>
    </xdr:from>
    <xdr:to>
      <xdr:col>78</xdr:col>
      <xdr:colOff>120650</xdr:colOff>
      <xdr:row>15</xdr:row>
      <xdr:rowOff>67310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77487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0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64770</xdr:rowOff>
    </xdr:from>
    <xdr:to>
      <xdr:col>69</xdr:col>
      <xdr:colOff>142875</xdr:colOff>
      <xdr:row>15</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全国平均、県平均との比較では、</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ポイントほど下回り、類似団体とはほぼ同じである。</a:t>
          </a:r>
        </a:p>
        <a:p>
          <a:r>
            <a:rPr kumimoji="1" lang="ja-JP" altLang="en-US" sz="1300">
              <a:latin typeface="ＭＳ Ｐゴシック" panose="020B0600070205080204" pitchFamily="50" charset="-128"/>
              <a:ea typeface="ＭＳ Ｐゴシック" panose="020B0600070205080204" pitchFamily="50" charset="-128"/>
            </a:rPr>
            <a:t>　高齢者及び障がい者対策事業など今後も増加が見込まれる。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xdr:rowOff>
    </xdr:from>
    <xdr:to>
      <xdr:col>24</xdr:col>
      <xdr:colOff>25400</xdr:colOff>
      <xdr:row>57</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785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80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80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91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149877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35577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その他を構成するものとしては、概ね特別会計に対する繰出金であり、県・類似団体とほぼ同水準で、全国平均との比較で若干上回っている状況にある。</a:t>
          </a:r>
        </a:p>
        <a:p>
          <a:r>
            <a:rPr kumimoji="1" lang="ja-JP" altLang="en-US" sz="1100">
              <a:latin typeface="ＭＳ Ｐゴシック" panose="020B0600070205080204" pitchFamily="50" charset="-128"/>
              <a:ea typeface="ＭＳ Ｐゴシック" panose="020B0600070205080204" pitchFamily="50" charset="-128"/>
            </a:rPr>
            <a:t>　高齢化の進展に伴い、高齢化率は高まっているが、全体的な人口減少により国民健康保険・後期高齢者医療・介護保険会計に係る繰出金はほぼ同水準で推移している。</a:t>
          </a:r>
        </a:p>
        <a:p>
          <a:r>
            <a:rPr kumimoji="1" lang="ja-JP" altLang="en-US" sz="1100">
              <a:latin typeface="ＭＳ Ｐゴシック" panose="020B0600070205080204" pitchFamily="50" charset="-128"/>
              <a:ea typeface="ＭＳ Ｐゴシック" panose="020B0600070205080204" pitchFamily="50" charset="-128"/>
            </a:rPr>
            <a:t>　今後も高齢者を対象とした健康増進事業や、介護予防事業の取組みにより、元気な高齢者の町づくりを推進することにより医療・介護給付費の抑制に努める。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111760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6367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111760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6367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56</xdr:row>
      <xdr:rowOff>111760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697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96520</xdr:rowOff>
    </xdr:from>
    <xdr:to>
      <xdr:col>69</xdr:col>
      <xdr:colOff>92075</xdr:colOff>
      <xdr:row>56</xdr:row>
      <xdr:rowOff>157480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697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33037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45720</xdr:rowOff>
    </xdr:from>
    <xdr:to>
      <xdr:col>69</xdr:col>
      <xdr:colOff>142875</xdr:colOff>
      <xdr:row>56</xdr:row>
      <xdr:rowOff>147320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157497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令和３年度との比較では、</a:t>
          </a:r>
          <a:r>
            <a:rPr kumimoji="1" lang="en-US" altLang="ja-JP" sz="1200">
              <a:latin typeface="ＭＳ Ｐゴシック" panose="020B0600070205080204" pitchFamily="50" charset="-128"/>
              <a:ea typeface="ＭＳ Ｐゴシック" panose="020B0600070205080204" pitchFamily="50" charset="-128"/>
            </a:rPr>
            <a:t>3.8</a:t>
          </a:r>
          <a:r>
            <a:rPr kumimoji="1" lang="ja-JP" altLang="en-US" sz="1200">
              <a:latin typeface="ＭＳ Ｐゴシック" panose="020B0600070205080204" pitchFamily="50" charset="-128"/>
              <a:ea typeface="ＭＳ Ｐゴシック" panose="020B0600070205080204" pitchFamily="50" charset="-128"/>
            </a:rPr>
            <a:t>ポイント改善したものの、類似団体平均、全国平均そして県平均と比較していずれも高い値である。</a:t>
          </a:r>
        </a:p>
        <a:p>
          <a:r>
            <a:rPr kumimoji="1" lang="ja-JP" altLang="en-US" sz="1200">
              <a:latin typeface="ＭＳ Ｐゴシック" panose="020B0600070205080204" pitchFamily="50" charset="-128"/>
              <a:ea typeface="ＭＳ Ｐゴシック" panose="020B0600070205080204" pitchFamily="50" charset="-128"/>
            </a:rPr>
            <a:t>　この要因としては、下仁田町及び南牧村２町村で構成する一部事務組合（病院事業・ごみ等処理事業）に対する補助が大きいことによるものである。一部事務組合に対しては、更なる経常経費の削減を要請する必要がある。</a:t>
          </a:r>
        </a:p>
        <a:p>
          <a:r>
            <a:rPr kumimoji="1" lang="ja-JP" altLang="en-US" sz="1200">
              <a:latin typeface="ＭＳ Ｐゴシック" panose="020B0600070205080204" pitchFamily="50" charset="-128"/>
              <a:ea typeface="ＭＳ Ｐゴシック" panose="020B0600070205080204" pitchFamily="50" charset="-128"/>
            </a:rPr>
            <a:t>　なお、令和４年度は、令和３年度に大幅増となっていた下仁田南牧医療事務組合への負担金が通常に戻ったことが改善の要因である。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53848</xdr:rowOff>
    </xdr:from>
    <xdr:to>
      <xdr:col>82</xdr:col>
      <xdr:colOff>107950</xdr:colOff>
      <xdr:row>39</xdr:row>
      <xdr:rowOff>56134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56894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108712</xdr:rowOff>
    </xdr:from>
    <xdr:to>
      <xdr:col>78</xdr:col>
      <xdr:colOff>69850</xdr:colOff>
      <xdr:row>39</xdr:row>
      <xdr:rowOff>56134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62381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94996</xdr:rowOff>
    </xdr:from>
    <xdr:to>
      <xdr:col>73</xdr:col>
      <xdr:colOff>180975</xdr:colOff>
      <xdr:row>38</xdr:row>
      <xdr:rowOff>108712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6100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94996</xdr:rowOff>
    </xdr:from>
    <xdr:to>
      <xdr:col>69</xdr:col>
      <xdr:colOff>92075</xdr:colOff>
      <xdr:row>38</xdr:row>
      <xdr:rowOff>108712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6100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xdr:rowOff>
    </xdr:from>
    <xdr:to>
      <xdr:col>82</xdr:col>
      <xdr:colOff>158750</xdr:colOff>
      <xdr:row>38</xdr:row>
      <xdr:rowOff>104648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146575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5334</xdr:rowOff>
    </xdr:from>
    <xdr:to>
      <xdr:col>78</xdr:col>
      <xdr:colOff>120650</xdr:colOff>
      <xdr:row>39</xdr:row>
      <xdr:rowOff>106934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91711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778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57912</xdr:rowOff>
    </xdr:from>
    <xdr:to>
      <xdr:col>74</xdr:col>
      <xdr:colOff>31750</xdr:colOff>
      <xdr:row>38</xdr:row>
      <xdr:rowOff>159512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144289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44196</xdr:rowOff>
    </xdr:from>
    <xdr:to>
      <xdr:col>69</xdr:col>
      <xdr:colOff>142875</xdr:colOff>
      <xdr:row>38</xdr:row>
      <xdr:rowOff>145796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130573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57912</xdr:rowOff>
    </xdr:from>
    <xdr:to>
      <xdr:col>65</xdr:col>
      <xdr:colOff>53975</xdr:colOff>
      <xdr:row>38</xdr:row>
      <xdr:rowOff>159512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144289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ポイント改善しているが、令和元年台風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号に係る災害復旧事業債などの元利償還金の開始により過去３年間と比べると改善の幅は小さくなっている。</a:t>
          </a:r>
        </a:p>
        <a:p>
          <a:r>
            <a:rPr kumimoji="1" lang="ja-JP" altLang="en-US" sz="1300">
              <a:latin typeface="ＭＳ Ｐゴシック" panose="020B0600070205080204" pitchFamily="50" charset="-128"/>
              <a:ea typeface="ＭＳ Ｐゴシック" panose="020B0600070205080204" pitchFamily="50" charset="-128"/>
            </a:rPr>
            <a:t>　令和４年度も過疎対策事業や防災対策事業、緊急自然災害防止対策事業等を行っており、今後これらの分の償還が開始となってくることから、比率の増が見込まれる。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161289</xdr:rowOff>
    </xdr:from>
    <xdr:to>
      <xdr:col>24</xdr:col>
      <xdr:colOff>25400</xdr:colOff>
      <xdr:row>76</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1914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58437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17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165100</xdr:rowOff>
    </xdr:from>
    <xdr:to>
      <xdr:col>19</xdr:col>
      <xdr:colOff>187325</xdr:colOff>
      <xdr:row>77</xdr:row>
      <xdr:rowOff>5080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195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115587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5080</xdr:rowOff>
    </xdr:from>
    <xdr:to>
      <xdr:col>15</xdr:col>
      <xdr:colOff>98425</xdr:colOff>
      <xdr:row>77</xdr:row>
      <xdr:rowOff>54611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2067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153687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31750</xdr:rowOff>
    </xdr:from>
    <xdr:to>
      <xdr:col>11</xdr:col>
      <xdr:colOff>9525</xdr:colOff>
      <xdr:row>77</xdr:row>
      <xdr:rowOff>54611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233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168927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138447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82566</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125730</xdr:rowOff>
    </xdr:from>
    <xdr:to>
      <xdr:col>15</xdr:col>
      <xdr:colOff>149225</xdr:colOff>
      <xdr:row>77</xdr:row>
      <xdr:rowOff>55880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3811</xdr:rowOff>
    </xdr:from>
    <xdr:to>
      <xdr:col>11</xdr:col>
      <xdr:colOff>60325</xdr:colOff>
      <xdr:row>77</xdr:row>
      <xdr:rowOff>105411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90188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令和３年度と比較すると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ポイント改善し、類似団体平均との比較では、ほぼ同水準となった。</a:t>
          </a:r>
        </a:p>
        <a:p>
          <a:r>
            <a:rPr kumimoji="1" lang="ja-JP" altLang="en-US" sz="1300">
              <a:latin typeface="ＭＳ Ｐゴシック" panose="020B0600070205080204" pitchFamily="50" charset="-128"/>
              <a:ea typeface="ＭＳ Ｐゴシック" panose="020B0600070205080204" pitchFamily="50" charset="-128"/>
            </a:rPr>
            <a:t>　しかし、類似団体平均と比較して、補助費等の値は依然</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ポイント高い状況にあり、補助費の大部分は一部事務組合等に対するものであるため、更なる経費削減を求めていきたい。</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65278</xdr:rowOff>
    </xdr:from>
    <xdr:to>
      <xdr:col>82</xdr:col>
      <xdr:colOff>107950</xdr:colOff>
      <xdr:row>77</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2669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97282</xdr:rowOff>
    </xdr:from>
    <xdr:to>
      <xdr:col>78</xdr:col>
      <xdr:colOff>69850</xdr:colOff>
      <xdr:row>77</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29893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104139</xdr:rowOff>
    </xdr:from>
    <xdr:to>
      <xdr:col>73</xdr:col>
      <xdr:colOff>180975</xdr:colOff>
      <xdr:row>77</xdr:row>
      <xdr:rowOff>163576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30578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163576</xdr:rowOff>
    </xdr:from>
    <xdr:to>
      <xdr:col>69</xdr:col>
      <xdr:colOff>92075</xdr:colOff>
      <xdr:row>78</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3652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2812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3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31005</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46482</xdr:rowOff>
    </xdr:from>
    <xdr:to>
      <xdr:col>78</xdr:col>
      <xdr:colOff>120650</xdr:colOff>
      <xdr:row>77</xdr:row>
      <xdr:rowOff>148082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53339</xdr:rowOff>
    </xdr:from>
    <xdr:to>
      <xdr:col>74</xdr:col>
      <xdr:colOff>31750</xdr:colOff>
      <xdr:row>77</xdr:row>
      <xdr:rowOff>154939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139716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112776</xdr:rowOff>
    </xdr:from>
    <xdr:to>
      <xdr:col>69</xdr:col>
      <xdr:colOff>142875</xdr:colOff>
      <xdr:row>78</xdr:row>
      <xdr:rowOff>42926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1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27703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0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149964</xdr:rowOff>
    </xdr:from>
    <xdr:to>
      <xdr:col>29</xdr:col>
      <xdr:colOff>127000</xdr:colOff>
      <xdr:row>15</xdr:row>
      <xdr:rowOff>47085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597889"/>
          <a:ext cx="647700" cy="68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101553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92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149964</xdr:rowOff>
    </xdr:from>
    <xdr:to>
      <xdr:col>26</xdr:col>
      <xdr:colOff>50800</xdr:colOff>
      <xdr:row>16</xdr:row>
      <xdr:rowOff>9311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597889"/>
          <a:ext cx="698500" cy="202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98380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6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111449</xdr:rowOff>
    </xdr:from>
    <xdr:to>
      <xdr:col>22</xdr:col>
      <xdr:colOff>114300</xdr:colOff>
      <xdr:row>16</xdr:row>
      <xdr:rowOff>9311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730824"/>
          <a:ext cx="698500" cy="69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135998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9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111449</xdr:rowOff>
    </xdr:from>
    <xdr:to>
      <xdr:col>18</xdr:col>
      <xdr:colOff>177800</xdr:colOff>
      <xdr:row>15</xdr:row>
      <xdr:rowOff>154810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730824"/>
          <a:ext cx="698500" cy="43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168953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3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65178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167735</xdr:rowOff>
    </xdr:from>
    <xdr:to>
      <xdr:col>29</xdr:col>
      <xdr:colOff>177800</xdr:colOff>
      <xdr:row>15</xdr:row>
      <xdr:rowOff>97885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15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12812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6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99164</xdr:rowOff>
    </xdr:from>
    <xdr:to>
      <xdr:col>26</xdr:col>
      <xdr:colOff>101600</xdr:colOff>
      <xdr:row>15</xdr:row>
      <xdr:rowOff>29314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547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39491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15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129961</xdr:rowOff>
    </xdr:from>
    <xdr:to>
      <xdr:col>22</xdr:col>
      <xdr:colOff>165100</xdr:colOff>
      <xdr:row>16</xdr:row>
      <xdr:rowOff>60111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49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70288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60649</xdr:rowOff>
    </xdr:from>
    <xdr:to>
      <xdr:col>19</xdr:col>
      <xdr:colOff>38100</xdr:colOff>
      <xdr:row>15</xdr:row>
      <xdr:rowOff>162249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680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976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4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104010</xdr:rowOff>
    </xdr:from>
    <xdr:to>
      <xdr:col>15</xdr:col>
      <xdr:colOff>101600</xdr:colOff>
      <xdr:row>16</xdr:row>
      <xdr:rowOff>34160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723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44337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9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240331</xdr:rowOff>
    </xdr:from>
    <xdr:to>
      <xdr:col>29</xdr:col>
      <xdr:colOff>127000</xdr:colOff>
      <xdr:row>35</xdr:row>
      <xdr:rowOff>288533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850681"/>
          <a:ext cx="647700" cy="48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67821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8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240331</xdr:rowOff>
    </xdr:from>
    <xdr:to>
      <xdr:col>26</xdr:col>
      <xdr:colOff>50800</xdr:colOff>
      <xdr:row>35</xdr:row>
      <xdr:rowOff>298972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50681"/>
          <a:ext cx="698500" cy="58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8348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61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298972</xdr:rowOff>
    </xdr:from>
    <xdr:to>
      <xdr:col>22</xdr:col>
      <xdr:colOff>114300</xdr:colOff>
      <xdr:row>35</xdr:row>
      <xdr:rowOff>305819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09322"/>
          <a:ext cx="698500" cy="6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35290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8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305819</xdr:rowOff>
    </xdr:from>
    <xdr:to>
      <xdr:col>18</xdr:col>
      <xdr:colOff>177800</xdr:colOff>
      <xdr:row>35</xdr:row>
      <xdr:rowOff>324053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16169"/>
          <a:ext cx="698500" cy="18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59196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01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95913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04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237733</xdr:rowOff>
    </xdr:from>
    <xdr:to>
      <xdr:col>29</xdr:col>
      <xdr:colOff>177800</xdr:colOff>
      <xdr:row>35</xdr:row>
      <xdr:rowOff>339333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48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209810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2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189531</xdr:rowOff>
    </xdr:from>
    <xdr:to>
      <xdr:col>26</xdr:col>
      <xdr:colOff>101600</xdr:colOff>
      <xdr:row>35</xdr:row>
      <xdr:rowOff>291131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99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301308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68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248172</xdr:rowOff>
    </xdr:from>
    <xdr:to>
      <xdr:col>22</xdr:col>
      <xdr:colOff>165100</xdr:colOff>
      <xdr:row>36</xdr:row>
      <xdr:rowOff>6872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58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17049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62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255019</xdr:rowOff>
    </xdr:from>
    <xdr:to>
      <xdr:col>19</xdr:col>
      <xdr:colOff>38100</xdr:colOff>
      <xdr:row>36</xdr:row>
      <xdr:rowOff>13719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65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23896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63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273253</xdr:rowOff>
    </xdr:from>
    <xdr:to>
      <xdr:col>15</xdr:col>
      <xdr:colOff>101600</xdr:colOff>
      <xdr:row>36</xdr:row>
      <xdr:rowOff>31953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83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42130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65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6,549
6,506
188.38
5,483,392
5,374,567
104,702
3,594,389
4,747,524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151880</xdr:rowOff>
    </xdr:from>
    <xdr:to>
      <xdr:col>24</xdr:col>
      <xdr:colOff>62865</xdr:colOff>
      <xdr:row>39</xdr:row>
      <xdr:rowOff>81480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95380"/>
          <a:ext cx="1270" cy="147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85307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81480</xdr:rowOff>
    </xdr:from>
    <xdr:to>
      <xdr:col>24</xdr:col>
      <xdr:colOff>152400</xdr:colOff>
      <xdr:row>39</xdr:row>
      <xdr:rowOff>81480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98557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151880</xdr:rowOff>
    </xdr:from>
    <xdr:to>
      <xdr:col>24</xdr:col>
      <xdr:colOff>152400</xdr:colOff>
      <xdr:row>30</xdr:row>
      <xdr:rowOff>151880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9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157128</xdr:rowOff>
    </xdr:from>
    <xdr:to>
      <xdr:col>24</xdr:col>
      <xdr:colOff>63500</xdr:colOff>
      <xdr:row>37</xdr:row>
      <xdr:rowOff>3327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29328"/>
          <a:ext cx="838200" cy="1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101874</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02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78997</xdr:rowOff>
    </xdr:from>
    <xdr:to>
      <xdr:col>24</xdr:col>
      <xdr:colOff>114300</xdr:colOff>
      <xdr:row>37</xdr:row>
      <xdr:rowOff>9147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3327</xdr:rowOff>
    </xdr:from>
    <xdr:to>
      <xdr:col>19</xdr:col>
      <xdr:colOff>177800</xdr:colOff>
      <xdr:row>37</xdr:row>
      <xdr:rowOff>104185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346977"/>
          <a:ext cx="889000" cy="10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105378</xdr:rowOff>
    </xdr:from>
    <xdr:to>
      <xdr:col>20</xdr:col>
      <xdr:colOff>38100</xdr:colOff>
      <xdr:row>37</xdr:row>
      <xdr:rowOff>35528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52055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58099</xdr:rowOff>
    </xdr:from>
    <xdr:to>
      <xdr:col>15</xdr:col>
      <xdr:colOff>50800</xdr:colOff>
      <xdr:row>37</xdr:row>
      <xdr:rowOff>104185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401749"/>
          <a:ext cx="889000" cy="4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143289</xdr:rowOff>
    </xdr:from>
    <xdr:to>
      <xdr:col>15</xdr:col>
      <xdr:colOff>101600</xdr:colOff>
      <xdr:row>37</xdr:row>
      <xdr:rowOff>73439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89966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58099</xdr:rowOff>
    </xdr:from>
    <xdr:to>
      <xdr:col>10</xdr:col>
      <xdr:colOff>114300</xdr:colOff>
      <xdr:row>37</xdr:row>
      <xdr:rowOff>136326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01749"/>
          <a:ext cx="889000" cy="7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124306</xdr:rowOff>
    </xdr:from>
    <xdr:to>
      <xdr:col>10</xdr:col>
      <xdr:colOff>165100</xdr:colOff>
      <xdr:row>38</xdr:row>
      <xdr:rowOff>54456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45583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18647</xdr:rowOff>
    </xdr:from>
    <xdr:to>
      <xdr:col>6</xdr:col>
      <xdr:colOff>38100</xdr:colOff>
      <xdr:row>38</xdr:row>
      <xdr:rowOff>120247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111374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6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106328</xdr:rowOff>
    </xdr:from>
    <xdr:to>
      <xdr:col>24</xdr:col>
      <xdr:colOff>114300</xdr:colOff>
      <xdr:row>37</xdr:row>
      <xdr:rowOff>36478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7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84755</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56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123977</xdr:rowOff>
    </xdr:from>
    <xdr:to>
      <xdr:col>20</xdr:col>
      <xdr:colOff>38100</xdr:colOff>
      <xdr:row>37</xdr:row>
      <xdr:rowOff>54127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9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45254</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38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53385</xdr:rowOff>
    </xdr:from>
    <xdr:to>
      <xdr:col>15</xdr:col>
      <xdr:colOff>101600</xdr:colOff>
      <xdr:row>37</xdr:row>
      <xdr:rowOff>154985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9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146111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48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7299</xdr:rowOff>
    </xdr:from>
    <xdr:to>
      <xdr:col>10</xdr:col>
      <xdr:colOff>165100</xdr:colOff>
      <xdr:row>37</xdr:row>
      <xdr:rowOff>108899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5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125426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12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85526</xdr:rowOff>
    </xdr:from>
    <xdr:to>
      <xdr:col>6</xdr:col>
      <xdr:colOff>38100</xdr:colOff>
      <xdr:row>38</xdr:row>
      <xdr:rowOff>15676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2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32203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20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149425</xdr:rowOff>
    </xdr:from>
    <xdr:to>
      <xdr:col>24</xdr:col>
      <xdr:colOff>63500</xdr:colOff>
      <xdr:row>58</xdr:row>
      <xdr:rowOff>164148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93525"/>
          <a:ext cx="838200" cy="1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5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163909</xdr:rowOff>
    </xdr:from>
    <xdr:to>
      <xdr:col>19</xdr:col>
      <xdr:colOff>177800</xdr:colOff>
      <xdr:row>58</xdr:row>
      <xdr:rowOff>164148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10108009"/>
          <a:ext cx="889000" cy="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24350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9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163909</xdr:rowOff>
    </xdr:from>
    <xdr:to>
      <xdr:col>15</xdr:col>
      <xdr:colOff>50800</xdr:colOff>
      <xdr:row>59</xdr:row>
      <xdr:rowOff>9199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108009"/>
          <a:ext cx="889000" cy="1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43344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81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9109</xdr:rowOff>
    </xdr:from>
    <xdr:to>
      <xdr:col>10</xdr:col>
      <xdr:colOff>114300</xdr:colOff>
      <xdr:row>59</xdr:row>
      <xdr:rowOff>9199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10124659"/>
          <a:ext cx="8890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43096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81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43481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81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98625</xdr:rowOff>
    </xdr:from>
    <xdr:to>
      <xdr:col>24</xdr:col>
      <xdr:colOff>114300</xdr:colOff>
      <xdr:row>59</xdr:row>
      <xdr:rowOff>28775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1004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41213</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8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113348</xdr:rowOff>
    </xdr:from>
    <xdr:to>
      <xdr:col>20</xdr:col>
      <xdr:colOff>38100</xdr:colOff>
      <xdr:row>59</xdr:row>
      <xdr:rowOff>43498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1005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34625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15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113109</xdr:rowOff>
    </xdr:from>
    <xdr:to>
      <xdr:col>15</xdr:col>
      <xdr:colOff>101600</xdr:colOff>
      <xdr:row>59</xdr:row>
      <xdr:rowOff>43259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1005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34386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14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129849</xdr:rowOff>
    </xdr:from>
    <xdr:to>
      <xdr:col>10</xdr:col>
      <xdr:colOff>165100</xdr:colOff>
      <xdr:row>59</xdr:row>
      <xdr:rowOff>59999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51126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16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129759</xdr:rowOff>
    </xdr:from>
    <xdr:to>
      <xdr:col>6</xdr:col>
      <xdr:colOff>38100</xdr:colOff>
      <xdr:row>59</xdr:row>
      <xdr:rowOff>59909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7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51036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16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77374</xdr:rowOff>
    </xdr:from>
    <xdr:to>
      <xdr:col>24</xdr:col>
      <xdr:colOff>63500</xdr:colOff>
      <xdr:row>78</xdr:row>
      <xdr:rowOff>114587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50474"/>
          <a:ext cx="838200" cy="3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114587</xdr:rowOff>
    </xdr:from>
    <xdr:to>
      <xdr:col>19</xdr:col>
      <xdr:colOff>177800</xdr:colOff>
      <xdr:row>78</xdr:row>
      <xdr:rowOff>132531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87687"/>
          <a:ext cx="889000" cy="1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132531</xdr:rowOff>
    </xdr:from>
    <xdr:to>
      <xdr:col>15</xdr:col>
      <xdr:colOff>50800</xdr:colOff>
      <xdr:row>79</xdr:row>
      <xdr:rowOff>12712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05631"/>
          <a:ext cx="889000" cy="5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95225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167785</xdr:rowOff>
    </xdr:from>
    <xdr:to>
      <xdr:col>10</xdr:col>
      <xdr:colOff>114300</xdr:colOff>
      <xdr:row>79</xdr:row>
      <xdr:rowOff>12712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40885"/>
          <a:ext cx="889000" cy="1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6659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0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158531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1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26574</xdr:rowOff>
    </xdr:from>
    <xdr:to>
      <xdr:col>24</xdr:col>
      <xdr:colOff>114300</xdr:colOff>
      <xdr:row>78</xdr:row>
      <xdr:rowOff>128174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5001</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7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63787</xdr:rowOff>
    </xdr:from>
    <xdr:to>
      <xdr:col>20</xdr:col>
      <xdr:colOff>38100</xdr:colOff>
      <xdr:row>78</xdr:row>
      <xdr:rowOff>165387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3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156514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29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81731</xdr:rowOff>
    </xdr:from>
    <xdr:to>
      <xdr:col>15</xdr:col>
      <xdr:colOff>101600</xdr:colOff>
      <xdr:row>79</xdr:row>
      <xdr:rowOff>11881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5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3008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4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133362</xdr:rowOff>
    </xdr:from>
    <xdr:to>
      <xdr:col>10</xdr:col>
      <xdr:colOff>165100</xdr:colOff>
      <xdr:row>79</xdr:row>
      <xdr:rowOff>63512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0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54639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9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116985</xdr:rowOff>
    </xdr:from>
    <xdr:to>
      <xdr:col>6</xdr:col>
      <xdr:colOff>38100</xdr:colOff>
      <xdr:row>79</xdr:row>
      <xdr:rowOff>47135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9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38262</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8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79032</xdr:rowOff>
    </xdr:from>
    <xdr:to>
      <xdr:col>24</xdr:col>
      <xdr:colOff>63500</xdr:colOff>
      <xdr:row>96</xdr:row>
      <xdr:rowOff>37046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366782"/>
          <a:ext cx="838200" cy="12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124565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12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37046</xdr:rowOff>
    </xdr:from>
    <xdr:to>
      <xdr:col>19</xdr:col>
      <xdr:colOff>177800</xdr:colOff>
      <xdr:row>96</xdr:row>
      <xdr:rowOff>56325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496246"/>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130205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56325</xdr:rowOff>
    </xdr:from>
    <xdr:to>
      <xdr:col>15</xdr:col>
      <xdr:colOff>50800</xdr:colOff>
      <xdr:row>96</xdr:row>
      <xdr:rowOff>93751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15525"/>
          <a:ext cx="889000" cy="3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23271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5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93751</xdr:rowOff>
    </xdr:from>
    <xdr:to>
      <xdr:col>10</xdr:col>
      <xdr:colOff>114300</xdr:colOff>
      <xdr:row>96</xdr:row>
      <xdr:rowOff>112446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552951"/>
          <a:ext cx="889000" cy="1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53878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63555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28232</xdr:rowOff>
    </xdr:from>
    <xdr:to>
      <xdr:col>24</xdr:col>
      <xdr:colOff>114300</xdr:colOff>
      <xdr:row>95</xdr:row>
      <xdr:rowOff>129832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1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51109</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16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157696</xdr:rowOff>
    </xdr:from>
    <xdr:to>
      <xdr:col>20</xdr:col>
      <xdr:colOff>38100</xdr:colOff>
      <xdr:row>96</xdr:row>
      <xdr:rowOff>87846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4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78973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53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5525</xdr:rowOff>
    </xdr:from>
    <xdr:to>
      <xdr:col>15</xdr:col>
      <xdr:colOff>101600</xdr:colOff>
      <xdr:row>96</xdr:row>
      <xdr:rowOff>107125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123652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23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42951</xdr:rowOff>
    </xdr:from>
    <xdr:to>
      <xdr:col>10</xdr:col>
      <xdr:colOff>165100</xdr:colOff>
      <xdr:row>96</xdr:row>
      <xdr:rowOff>144551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0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161078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27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61646</xdr:rowOff>
    </xdr:from>
    <xdr:to>
      <xdr:col>6</xdr:col>
      <xdr:colOff>38100</xdr:colOff>
      <xdr:row>96</xdr:row>
      <xdr:rowOff>163246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2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8323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2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122729</xdr:rowOff>
    </xdr:from>
    <xdr:to>
      <xdr:col>55</xdr:col>
      <xdr:colOff>0</xdr:colOff>
      <xdr:row>34</xdr:row>
      <xdr:rowOff>121224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780579"/>
          <a:ext cx="838200" cy="16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101265</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30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28687</xdr:rowOff>
    </xdr:from>
    <xdr:to>
      <xdr:col>50</xdr:col>
      <xdr:colOff>114300</xdr:colOff>
      <xdr:row>33</xdr:row>
      <xdr:rowOff>122729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515087"/>
          <a:ext cx="889000" cy="26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89149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28687</xdr:rowOff>
    </xdr:from>
    <xdr:to>
      <xdr:col>45</xdr:col>
      <xdr:colOff>177800</xdr:colOff>
      <xdr:row>35</xdr:row>
      <xdr:rowOff>84808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515087"/>
          <a:ext cx="889000" cy="57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130832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61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84808</xdr:rowOff>
    </xdr:from>
    <xdr:to>
      <xdr:col>41</xdr:col>
      <xdr:colOff>50800</xdr:colOff>
      <xdr:row>35</xdr:row>
      <xdr:rowOff>99380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085558"/>
          <a:ext cx="889000" cy="1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65197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76626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4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70424</xdr:rowOff>
    </xdr:from>
    <xdr:to>
      <xdr:col>55</xdr:col>
      <xdr:colOff>50800</xdr:colOff>
      <xdr:row>35</xdr:row>
      <xdr:rowOff>574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89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93301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75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71929</xdr:rowOff>
    </xdr:from>
    <xdr:to>
      <xdr:col>50</xdr:col>
      <xdr:colOff>165100</xdr:colOff>
      <xdr:row>34</xdr:row>
      <xdr:rowOff>2079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72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18606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50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149337</xdr:rowOff>
    </xdr:from>
    <xdr:to>
      <xdr:col>46</xdr:col>
      <xdr:colOff>38100</xdr:colOff>
      <xdr:row>32</xdr:row>
      <xdr:rowOff>79487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46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96014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23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34008</xdr:rowOff>
    </xdr:from>
    <xdr:to>
      <xdr:col>41</xdr:col>
      <xdr:colOff>101600</xdr:colOff>
      <xdr:row>35</xdr:row>
      <xdr:rowOff>135608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0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152135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80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48580</xdr:rowOff>
    </xdr:from>
    <xdr:to>
      <xdr:col>36</xdr:col>
      <xdr:colOff>165100</xdr:colOff>
      <xdr:row>35</xdr:row>
      <xdr:rowOff>150180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04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166707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82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3170</xdr:rowOff>
    </xdr:from>
    <xdr:to>
      <xdr:col>55</xdr:col>
      <xdr:colOff>0</xdr:colOff>
      <xdr:row>59</xdr:row>
      <xdr:rowOff>16839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10118720"/>
          <a:ext cx="838200" cy="1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60107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3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87974</xdr:rowOff>
    </xdr:from>
    <xdr:to>
      <xdr:col>50</xdr:col>
      <xdr:colOff>114300</xdr:colOff>
      <xdr:row>59</xdr:row>
      <xdr:rowOff>3170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10032074"/>
          <a:ext cx="889000" cy="8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138359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87974</xdr:rowOff>
    </xdr:from>
    <xdr:to>
      <xdr:col>45</xdr:col>
      <xdr:colOff>177800</xdr:colOff>
      <xdr:row>58</xdr:row>
      <xdr:rowOff>161329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10032074"/>
          <a:ext cx="889000" cy="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131058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105057</xdr:rowOff>
    </xdr:from>
    <xdr:to>
      <xdr:col>41</xdr:col>
      <xdr:colOff>50800</xdr:colOff>
      <xdr:row>58</xdr:row>
      <xdr:rowOff>161329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10049157"/>
          <a:ext cx="889000" cy="5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131487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150220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5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137489</xdr:rowOff>
    </xdr:from>
    <xdr:to>
      <xdr:col>55</xdr:col>
      <xdr:colOff>50800</xdr:colOff>
      <xdr:row>59</xdr:row>
      <xdr:rowOff>67639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8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52416</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9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123820</xdr:rowOff>
    </xdr:from>
    <xdr:to>
      <xdr:col>50</xdr:col>
      <xdr:colOff>165100</xdr:colOff>
      <xdr:row>59</xdr:row>
      <xdr:rowOff>53970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6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45097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6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37174</xdr:rowOff>
    </xdr:from>
    <xdr:to>
      <xdr:col>46</xdr:col>
      <xdr:colOff>38100</xdr:colOff>
      <xdr:row>58</xdr:row>
      <xdr:rowOff>138774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8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129901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1007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110529</xdr:rowOff>
    </xdr:from>
    <xdr:to>
      <xdr:col>41</xdr:col>
      <xdr:colOff>101600</xdr:colOff>
      <xdr:row>59</xdr:row>
      <xdr:rowOff>40679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5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31806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4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54257</xdr:rowOff>
    </xdr:from>
    <xdr:to>
      <xdr:col>36</xdr:col>
      <xdr:colOff>165100</xdr:colOff>
      <xdr:row>58</xdr:row>
      <xdr:rowOff>155857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9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146984</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1009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120008</xdr:rowOff>
    </xdr:from>
    <xdr:to>
      <xdr:col>55</xdr:col>
      <xdr:colOff>0</xdr:colOff>
      <xdr:row>78</xdr:row>
      <xdr:rowOff>133158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93108"/>
          <a:ext cx="838200" cy="1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153136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8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20338</xdr:rowOff>
    </xdr:from>
    <xdr:to>
      <xdr:col>50</xdr:col>
      <xdr:colOff>114300</xdr:colOff>
      <xdr:row>78</xdr:row>
      <xdr:rowOff>133158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393438"/>
          <a:ext cx="889000" cy="11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81630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20338</xdr:rowOff>
    </xdr:from>
    <xdr:to>
      <xdr:col>45</xdr:col>
      <xdr:colOff>177800</xdr:colOff>
      <xdr:row>78</xdr:row>
      <xdr:rowOff>108899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393438"/>
          <a:ext cx="889000" cy="8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43071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78422</xdr:rowOff>
    </xdr:from>
    <xdr:to>
      <xdr:col>41</xdr:col>
      <xdr:colOff>50800</xdr:colOff>
      <xdr:row>78</xdr:row>
      <xdr:rowOff>108899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451522"/>
          <a:ext cx="889000" cy="3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22235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0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46541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69208</xdr:rowOff>
    </xdr:from>
    <xdr:to>
      <xdr:col>55</xdr:col>
      <xdr:colOff>50800</xdr:colOff>
      <xdr:row>78</xdr:row>
      <xdr:rowOff>170808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4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155585</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5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82358</xdr:rowOff>
    </xdr:from>
    <xdr:to>
      <xdr:col>50</xdr:col>
      <xdr:colOff>165100</xdr:colOff>
      <xdr:row>79</xdr:row>
      <xdr:rowOff>12508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3635</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4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140988</xdr:rowOff>
    </xdr:from>
    <xdr:to>
      <xdr:col>46</xdr:col>
      <xdr:colOff>38100</xdr:colOff>
      <xdr:row>78</xdr:row>
      <xdr:rowOff>71138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4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62265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43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58099</xdr:rowOff>
    </xdr:from>
    <xdr:to>
      <xdr:col>41</xdr:col>
      <xdr:colOff>101600</xdr:colOff>
      <xdr:row>78</xdr:row>
      <xdr:rowOff>159699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150826</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2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27622</xdr:rowOff>
    </xdr:from>
    <xdr:to>
      <xdr:col>36</xdr:col>
      <xdr:colOff>165100</xdr:colOff>
      <xdr:row>78</xdr:row>
      <xdr:rowOff>129222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0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120349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49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93422</xdr:rowOff>
    </xdr:from>
    <xdr:to>
      <xdr:col>55</xdr:col>
      <xdr:colOff>0</xdr:colOff>
      <xdr:row>97</xdr:row>
      <xdr:rowOff>125262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24072"/>
          <a:ext cx="838200" cy="3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129229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1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5302</xdr:rowOff>
    </xdr:from>
    <xdr:to>
      <xdr:col>50</xdr:col>
      <xdr:colOff>114300</xdr:colOff>
      <xdr:row>97</xdr:row>
      <xdr:rowOff>93422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635952"/>
          <a:ext cx="889000" cy="8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18794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5302</xdr:rowOff>
    </xdr:from>
    <xdr:to>
      <xdr:col>45</xdr:col>
      <xdr:colOff>177800</xdr:colOff>
      <xdr:row>97</xdr:row>
      <xdr:rowOff>137528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35952"/>
          <a:ext cx="889000" cy="13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55241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10491</xdr:rowOff>
    </xdr:from>
    <xdr:to>
      <xdr:col>41</xdr:col>
      <xdr:colOff>50800</xdr:colOff>
      <xdr:row>97</xdr:row>
      <xdr:rowOff>137528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641141"/>
          <a:ext cx="889000" cy="12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52982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60738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74462</xdr:rowOff>
    </xdr:from>
    <xdr:to>
      <xdr:col>55</xdr:col>
      <xdr:colOff>50800</xdr:colOff>
      <xdr:row>98</xdr:row>
      <xdr:rowOff>4612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0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52889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42622</xdr:rowOff>
    </xdr:from>
    <xdr:to>
      <xdr:col>50</xdr:col>
      <xdr:colOff>165100</xdr:colOff>
      <xdr:row>97</xdr:row>
      <xdr:rowOff>144222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135349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76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125952</xdr:rowOff>
    </xdr:from>
    <xdr:to>
      <xdr:col>46</xdr:col>
      <xdr:colOff>38100</xdr:colOff>
      <xdr:row>97</xdr:row>
      <xdr:rowOff>56102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47229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67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86728</xdr:rowOff>
    </xdr:from>
    <xdr:to>
      <xdr:col>41</xdr:col>
      <xdr:colOff>101600</xdr:colOff>
      <xdr:row>98</xdr:row>
      <xdr:rowOff>16878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8005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1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131141</xdr:rowOff>
    </xdr:from>
    <xdr:to>
      <xdr:col>36</xdr:col>
      <xdr:colOff>165100</xdr:colOff>
      <xdr:row>97</xdr:row>
      <xdr:rowOff>61291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77818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36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72373</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416023"/>
          <a:ext cx="838200" cy="23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154909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27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41942</xdr:rowOff>
    </xdr:from>
    <xdr:to>
      <xdr:col>81</xdr:col>
      <xdr:colOff>50800</xdr:colOff>
      <xdr:row>37</xdr:row>
      <xdr:rowOff>72373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214142"/>
          <a:ext cx="889000" cy="20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81427</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59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41942</xdr:rowOff>
    </xdr:from>
    <xdr:to>
      <xdr:col>76</xdr:col>
      <xdr:colOff>114300</xdr:colOff>
      <xdr:row>37</xdr:row>
      <xdr:rowOff>16037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214142"/>
          <a:ext cx="889000" cy="14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87051</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0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16037</xdr:rowOff>
    </xdr:from>
    <xdr:to>
      <xdr:col>71</xdr:col>
      <xdr:colOff>177800</xdr:colOff>
      <xdr:row>38</xdr:row>
      <xdr:rowOff>135503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359687"/>
          <a:ext cx="889000" cy="29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101516</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6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118047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21573</xdr:rowOff>
    </xdr:from>
    <xdr:to>
      <xdr:col>81</xdr:col>
      <xdr:colOff>101600</xdr:colOff>
      <xdr:row>37</xdr:row>
      <xdr:rowOff>123173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36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139700</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14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162592</xdr:rowOff>
    </xdr:from>
    <xdr:to>
      <xdr:col>76</xdr:col>
      <xdr:colOff>165100</xdr:colOff>
      <xdr:row>36</xdr:row>
      <xdr:rowOff>92742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16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109269</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593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136687</xdr:rowOff>
    </xdr:from>
    <xdr:to>
      <xdr:col>72</xdr:col>
      <xdr:colOff>38100</xdr:colOff>
      <xdr:row>37</xdr:row>
      <xdr:rowOff>66837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3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83364</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08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84703</xdr:rowOff>
    </xdr:from>
    <xdr:to>
      <xdr:col>67</xdr:col>
      <xdr:colOff>101600</xdr:colOff>
      <xdr:row>39</xdr:row>
      <xdr:rowOff>14853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9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5980</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692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21670</xdr:rowOff>
    </xdr:from>
    <xdr:to>
      <xdr:col>85</xdr:col>
      <xdr:colOff>127000</xdr:colOff>
      <xdr:row>76</xdr:row>
      <xdr:rowOff>30969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051870"/>
          <a:ext cx="838200" cy="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17784</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47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21670</xdr:rowOff>
    </xdr:from>
    <xdr:to>
      <xdr:col>81</xdr:col>
      <xdr:colOff>50800</xdr:colOff>
      <xdr:row>76</xdr:row>
      <xdr:rowOff>66264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051870"/>
          <a:ext cx="889000" cy="4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150446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65309</xdr:rowOff>
    </xdr:from>
    <xdr:to>
      <xdr:col>76</xdr:col>
      <xdr:colOff>114300</xdr:colOff>
      <xdr:row>76</xdr:row>
      <xdr:rowOff>66264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095509"/>
          <a:ext cx="889000" cy="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864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65309</xdr:rowOff>
    </xdr:from>
    <xdr:to>
      <xdr:col>71</xdr:col>
      <xdr:colOff>177800</xdr:colOff>
      <xdr:row>76</xdr:row>
      <xdr:rowOff>84305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095509"/>
          <a:ext cx="8890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9783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38093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151619</xdr:rowOff>
    </xdr:from>
    <xdr:to>
      <xdr:col>85</xdr:col>
      <xdr:colOff>177800</xdr:colOff>
      <xdr:row>76</xdr:row>
      <xdr:rowOff>81769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0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3046</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8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142319</xdr:rowOff>
    </xdr:from>
    <xdr:to>
      <xdr:col>81</xdr:col>
      <xdr:colOff>101600</xdr:colOff>
      <xdr:row>76</xdr:row>
      <xdr:rowOff>72470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010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88996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776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15464</xdr:rowOff>
    </xdr:from>
    <xdr:to>
      <xdr:col>76</xdr:col>
      <xdr:colOff>165100</xdr:colOff>
      <xdr:row>76</xdr:row>
      <xdr:rowOff>117064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133591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82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14509</xdr:rowOff>
    </xdr:from>
    <xdr:to>
      <xdr:col>72</xdr:col>
      <xdr:colOff>38100</xdr:colOff>
      <xdr:row>76</xdr:row>
      <xdr:rowOff>116109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4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132636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1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33505</xdr:rowOff>
    </xdr:from>
    <xdr:to>
      <xdr:col>67</xdr:col>
      <xdr:colOff>101600</xdr:colOff>
      <xdr:row>76</xdr:row>
      <xdr:rowOff>135105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06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151633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83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123685</xdr:rowOff>
    </xdr:from>
    <xdr:to>
      <xdr:col>85</xdr:col>
      <xdr:colOff>127000</xdr:colOff>
      <xdr:row>98</xdr:row>
      <xdr:rowOff>155755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25785"/>
          <a:ext cx="838200" cy="3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97218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99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155755</xdr:rowOff>
    </xdr:from>
    <xdr:to>
      <xdr:col>81</xdr:col>
      <xdr:colOff>50800</xdr:colOff>
      <xdr:row>99</xdr:row>
      <xdr:rowOff>22366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57855"/>
          <a:ext cx="889000" cy="3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44747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149185</xdr:rowOff>
    </xdr:from>
    <xdr:to>
      <xdr:col>76</xdr:col>
      <xdr:colOff>114300</xdr:colOff>
      <xdr:row>99</xdr:row>
      <xdr:rowOff>22366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51285"/>
          <a:ext cx="889000" cy="4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65800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149185</xdr:rowOff>
    </xdr:from>
    <xdr:to>
      <xdr:col>71</xdr:col>
      <xdr:colOff>177800</xdr:colOff>
      <xdr:row>99</xdr:row>
      <xdr:rowOff>75922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51285"/>
          <a:ext cx="889000" cy="9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90738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113839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72885</xdr:rowOff>
    </xdr:from>
    <xdr:to>
      <xdr:col>85</xdr:col>
      <xdr:colOff>177800</xdr:colOff>
      <xdr:row>99</xdr:row>
      <xdr:rowOff>3035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7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95762</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2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104955</xdr:rowOff>
    </xdr:from>
    <xdr:to>
      <xdr:col>81</xdr:col>
      <xdr:colOff>101600</xdr:colOff>
      <xdr:row>99</xdr:row>
      <xdr:rowOff>35105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0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26232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143016</xdr:rowOff>
    </xdr:from>
    <xdr:to>
      <xdr:col>76</xdr:col>
      <xdr:colOff>165100</xdr:colOff>
      <xdr:row>99</xdr:row>
      <xdr:rowOff>73166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89693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7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98385</xdr:rowOff>
    </xdr:from>
    <xdr:to>
      <xdr:col>72</xdr:col>
      <xdr:colOff>38100</xdr:colOff>
      <xdr:row>99</xdr:row>
      <xdr:rowOff>28535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0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45062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67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25122</xdr:rowOff>
    </xdr:from>
    <xdr:to>
      <xdr:col>67</xdr:col>
      <xdr:colOff>101600</xdr:colOff>
      <xdr:row>99</xdr:row>
      <xdr:rowOff>126722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117849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9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72916</xdr:rowOff>
    </xdr:from>
    <xdr:to>
      <xdr:col>116</xdr:col>
      <xdr:colOff>63500</xdr:colOff>
      <xdr:row>37</xdr:row>
      <xdr:rowOff>82877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416566"/>
          <a:ext cx="8382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66511</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81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82877</xdr:rowOff>
    </xdr:from>
    <xdr:to>
      <xdr:col>111</xdr:col>
      <xdr:colOff>177800</xdr:colOff>
      <xdr:row>37</xdr:row>
      <xdr:rowOff>92021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42652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13540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70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92021</xdr:rowOff>
    </xdr:from>
    <xdr:to>
      <xdr:col>107</xdr:col>
      <xdr:colOff>50800</xdr:colOff>
      <xdr:row>37</xdr:row>
      <xdr:rowOff>98323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435671"/>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49104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98323</xdr:rowOff>
    </xdr:from>
    <xdr:to>
      <xdr:col>102</xdr:col>
      <xdr:colOff>114300</xdr:colOff>
      <xdr:row>37</xdr:row>
      <xdr:rowOff>106455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441973"/>
          <a:ext cx="889000" cy="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66315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5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68372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75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22116</xdr:rowOff>
    </xdr:from>
    <xdr:to>
      <xdr:col>116</xdr:col>
      <xdr:colOff>114300</xdr:colOff>
      <xdr:row>37</xdr:row>
      <xdr:rowOff>123716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36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44993</xdr:rowOff>
    </xdr:from>
    <xdr:ext cx="534377"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21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32077</xdr:rowOff>
    </xdr:from>
    <xdr:to>
      <xdr:col>112</xdr:col>
      <xdr:colOff>38100</xdr:colOff>
      <xdr:row>37</xdr:row>
      <xdr:rowOff>133677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37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150204</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56111" y="615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41221</xdr:rowOff>
    </xdr:from>
    <xdr:to>
      <xdr:col>107</xdr:col>
      <xdr:colOff>101600</xdr:colOff>
      <xdr:row>37</xdr:row>
      <xdr:rowOff>142821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38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159348</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67111" y="616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47523</xdr:rowOff>
    </xdr:from>
    <xdr:to>
      <xdr:col>102</xdr:col>
      <xdr:colOff>165100</xdr:colOff>
      <xdr:row>37</xdr:row>
      <xdr:rowOff>149123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39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165650</xdr:rowOff>
    </xdr:from>
    <xdr:ext cx="534377"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278111" y="616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55655</xdr:rowOff>
    </xdr:from>
    <xdr:to>
      <xdr:col>98</xdr:col>
      <xdr:colOff>38100</xdr:colOff>
      <xdr:row>37</xdr:row>
      <xdr:rowOff>157255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39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36</xdr:row>
      <xdr:rowOff>2332</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389111" y="61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94078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209628"/>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94078</xdr:rowOff>
    </xdr:from>
    <xdr:to>
      <xdr:col>111</xdr:col>
      <xdr:colOff>177800</xdr:colOff>
      <xdr:row>59</xdr:row>
      <xdr:rowOff>94209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209628"/>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94209</xdr:rowOff>
    </xdr:from>
    <xdr:to>
      <xdr:col>107</xdr:col>
      <xdr:colOff>50800</xdr:colOff>
      <xdr:row>59</xdr:row>
      <xdr:rowOff>94372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209759"/>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94372</xdr:rowOff>
    </xdr:from>
    <xdr:to>
      <xdr:col>102</xdr:col>
      <xdr:colOff>114300</xdr:colOff>
      <xdr:row>59</xdr:row>
      <xdr:rowOff>94470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209922"/>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77933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77476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43278</xdr:rowOff>
    </xdr:from>
    <xdr:to>
      <xdr:col>112</xdr:col>
      <xdr:colOff>38100</xdr:colOff>
      <xdr:row>59</xdr:row>
      <xdr:rowOff>144878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5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136005</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251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43409</xdr:rowOff>
    </xdr:from>
    <xdr:to>
      <xdr:col>107</xdr:col>
      <xdr:colOff>101600</xdr:colOff>
      <xdr:row>59</xdr:row>
      <xdr:rowOff>145009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5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136136</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251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43572</xdr:rowOff>
    </xdr:from>
    <xdr:to>
      <xdr:col>102</xdr:col>
      <xdr:colOff>165100</xdr:colOff>
      <xdr:row>59</xdr:row>
      <xdr:rowOff>145172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5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136299</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25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43670</xdr:rowOff>
    </xdr:from>
    <xdr:to>
      <xdr:col>98</xdr:col>
      <xdr:colOff>38100</xdr:colOff>
      <xdr:row>59</xdr:row>
      <xdr:rowOff>145270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136397</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251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145438</xdr:rowOff>
    </xdr:from>
    <xdr:to>
      <xdr:col>116</xdr:col>
      <xdr:colOff>63500</xdr:colOff>
      <xdr:row>75</xdr:row>
      <xdr:rowOff>165554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04188"/>
          <a:ext cx="8382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101586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60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165554</xdr:rowOff>
    </xdr:from>
    <xdr:to>
      <xdr:col>111</xdr:col>
      <xdr:colOff>177800</xdr:colOff>
      <xdr:row>76</xdr:row>
      <xdr:rowOff>4071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024304"/>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67929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4071</xdr:rowOff>
    </xdr:from>
    <xdr:to>
      <xdr:col>107</xdr:col>
      <xdr:colOff>50800</xdr:colOff>
      <xdr:row>76</xdr:row>
      <xdr:rowOff>36357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034271"/>
          <a:ext cx="889000" cy="3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63678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9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35534</xdr:rowOff>
    </xdr:from>
    <xdr:to>
      <xdr:col>102</xdr:col>
      <xdr:colOff>114300</xdr:colOff>
      <xdr:row>76</xdr:row>
      <xdr:rowOff>36357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065734"/>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66720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5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74668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94638</xdr:rowOff>
    </xdr:from>
    <xdr:to>
      <xdr:col>116</xdr:col>
      <xdr:colOff>114300</xdr:colOff>
      <xdr:row>76</xdr:row>
      <xdr:rowOff>24788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5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117515</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114755</xdr:rowOff>
    </xdr:from>
    <xdr:to>
      <xdr:col>112</xdr:col>
      <xdr:colOff>38100</xdr:colOff>
      <xdr:row>76</xdr:row>
      <xdr:rowOff>44906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735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61432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74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124722</xdr:rowOff>
    </xdr:from>
    <xdr:to>
      <xdr:col>107</xdr:col>
      <xdr:colOff>101600</xdr:colOff>
      <xdr:row>76</xdr:row>
      <xdr:rowOff>54871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834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71399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75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157007</xdr:rowOff>
    </xdr:from>
    <xdr:to>
      <xdr:col>102</xdr:col>
      <xdr:colOff>165100</xdr:colOff>
      <xdr:row>76</xdr:row>
      <xdr:rowOff>87157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1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78284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0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156184</xdr:rowOff>
    </xdr:from>
    <xdr:to>
      <xdr:col>98</xdr:col>
      <xdr:colOff>38100</xdr:colOff>
      <xdr:row>76</xdr:row>
      <xdr:rowOff>86334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77461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0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820,670</a:t>
          </a:r>
          <a:r>
            <a:rPr kumimoji="1" lang="ja-JP" altLang="en-US" sz="1300">
              <a:latin typeface="ＭＳ Ｐゴシック" panose="020B0600070205080204" pitchFamily="50" charset="-128"/>
              <a:ea typeface="ＭＳ Ｐゴシック" panose="020B0600070205080204" pitchFamily="50" charset="-128"/>
            </a:rPr>
            <a:t>円と前年より</a:t>
          </a:r>
          <a:r>
            <a:rPr kumimoji="1" lang="en-US" altLang="ja-JP" sz="1300">
              <a:latin typeface="ＭＳ Ｐゴシック" panose="020B0600070205080204" pitchFamily="50" charset="-128"/>
              <a:ea typeface="ＭＳ Ｐゴシック" panose="020B0600070205080204" pitchFamily="50" charset="-128"/>
            </a:rPr>
            <a:t>23,323</a:t>
          </a:r>
          <a:r>
            <a:rPr kumimoji="1" lang="ja-JP" altLang="en-US" sz="1300">
              <a:latin typeface="ＭＳ Ｐゴシック" panose="020B0600070205080204" pitchFamily="50" charset="-128"/>
              <a:ea typeface="ＭＳ Ｐゴシック" panose="020B0600070205080204" pitchFamily="50" charset="-128"/>
            </a:rPr>
            <a:t>円の減となっている。主な構成項目の一つである人件費は、住民一人当たり</a:t>
          </a:r>
          <a:r>
            <a:rPr kumimoji="1" lang="en-US" altLang="ja-JP" sz="1300">
              <a:latin typeface="ＭＳ Ｐゴシック" panose="020B0600070205080204" pitchFamily="50" charset="-128"/>
              <a:ea typeface="ＭＳ Ｐゴシック" panose="020B0600070205080204" pitchFamily="50" charset="-128"/>
            </a:rPr>
            <a:t>135,594</a:t>
          </a:r>
          <a:r>
            <a:rPr kumimoji="1" lang="ja-JP" altLang="en-US" sz="1300">
              <a:latin typeface="ＭＳ Ｐゴシック" panose="020B0600070205080204" pitchFamily="50" charset="-128"/>
              <a:ea typeface="ＭＳ Ｐゴシック" panose="020B0600070205080204" pitchFamily="50" charset="-128"/>
            </a:rPr>
            <a:t>円であり、人口減の影響から増加傾向にある。また、補助費等については、住民一人当たり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154,041</a:t>
          </a:r>
          <a:r>
            <a:rPr kumimoji="1" lang="ja-JP" altLang="en-US" sz="1300">
              <a:latin typeface="ＭＳ Ｐゴシック" panose="020B0600070205080204" pitchFamily="50" charset="-128"/>
              <a:ea typeface="ＭＳ Ｐゴシック" panose="020B0600070205080204" pitchFamily="50" charset="-128"/>
            </a:rPr>
            <a:t>円で、令和３年度と比較すると</a:t>
          </a:r>
          <a:r>
            <a:rPr kumimoji="1" lang="en-US" altLang="ja-JP" sz="1300">
              <a:latin typeface="ＭＳ Ｐゴシック" panose="020B0600070205080204" pitchFamily="50" charset="-128"/>
              <a:ea typeface="ＭＳ Ｐゴシック" panose="020B0600070205080204" pitchFamily="50" charset="-128"/>
            </a:rPr>
            <a:t>37,171</a:t>
          </a:r>
          <a:r>
            <a:rPr kumimoji="1" lang="ja-JP" altLang="en-US" sz="1300">
              <a:latin typeface="ＭＳ Ｐゴシック" panose="020B0600070205080204" pitchFamily="50" charset="-128"/>
              <a:ea typeface="ＭＳ Ｐゴシック" panose="020B0600070205080204" pitchFamily="50" charset="-128"/>
            </a:rPr>
            <a:t>円減少しており、この要因は令和３年度に大幅増となっていた下仁田南牧医療事務組合への負担金が通常に戻ったことのほか、住民税非課税世帯等に対する臨時特別給付金や子育て世帯への臨時特別給付金が終了したことなどによるものである。なお、補助費等は類似団体平均と比較しても高い水準となっており、この要因は、下仁田町及び南牧村の２町村で構成する一部事務組合（病院事業・ごみ等処理事業）に対する補助が大きいことによるものであ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50,243</a:t>
          </a:r>
          <a:r>
            <a:rPr kumimoji="1" lang="ja-JP" altLang="en-US" sz="1300">
              <a:latin typeface="ＭＳ Ｐゴシック" panose="020B0600070205080204" pitchFamily="50" charset="-128"/>
              <a:ea typeface="ＭＳ Ｐゴシック" panose="020B0600070205080204" pitchFamily="50" charset="-128"/>
            </a:rPr>
            <a:t>円で前年の</a:t>
          </a:r>
          <a:r>
            <a:rPr kumimoji="1" lang="en-US" altLang="ja-JP" sz="1300">
              <a:latin typeface="ＭＳ Ｐゴシック" panose="020B0600070205080204" pitchFamily="50" charset="-128"/>
              <a:ea typeface="ＭＳ Ｐゴシック" panose="020B0600070205080204" pitchFamily="50" charset="-128"/>
            </a:rPr>
            <a:t>85.7%</a:t>
          </a:r>
          <a:r>
            <a:rPr kumimoji="1" lang="ja-JP" altLang="en-US" sz="1300">
              <a:latin typeface="ＭＳ Ｐゴシック" panose="020B0600070205080204" pitchFamily="50" charset="-128"/>
              <a:ea typeface="ＭＳ Ｐゴシック" panose="020B0600070205080204" pitchFamily="50" charset="-128"/>
            </a:rPr>
            <a:t>となっているが、これは橋梁補修工事（繰越事業を含む）等が終了したことが影響している。災害復旧費は、住民一人当たり</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円で対前年度比で皆減となったが、これは令和元年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月発生の台風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号による災害復旧事業が終了したことによるものである。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6,549
6,506
188.38
5,483,392
5,374,567
104,702
3,594,389
4,747,524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128814</xdr:rowOff>
    </xdr:from>
    <xdr:to>
      <xdr:col>24</xdr:col>
      <xdr:colOff>63500</xdr:colOff>
      <xdr:row>34</xdr:row>
      <xdr:rowOff>170942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58114"/>
          <a:ext cx="838200" cy="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141894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1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128814</xdr:rowOff>
    </xdr:from>
    <xdr:to>
      <xdr:col>19</xdr:col>
      <xdr:colOff>177800</xdr:colOff>
      <xdr:row>34</xdr:row>
      <xdr:rowOff>151674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581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2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151674</xdr:rowOff>
    </xdr:from>
    <xdr:to>
      <xdr:col>15</xdr:col>
      <xdr:colOff>50800</xdr:colOff>
      <xdr:row>35</xdr:row>
      <xdr:rowOff>7983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98097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140588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4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7983</xdr:rowOff>
    </xdr:from>
    <xdr:to>
      <xdr:col>10</xdr:col>
      <xdr:colOff>114300</xdr:colOff>
      <xdr:row>35</xdr:row>
      <xdr:rowOff>26598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008733"/>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108911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142112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120142</xdr:rowOff>
    </xdr:from>
    <xdr:to>
      <xdr:col>24</xdr:col>
      <xdr:colOff>114300</xdr:colOff>
      <xdr:row>35</xdr:row>
      <xdr:rowOff>50292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4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143019</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0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78014</xdr:rowOff>
    </xdr:from>
    <xdr:to>
      <xdr:col>20</xdr:col>
      <xdr:colOff>38100</xdr:colOff>
      <xdr:row>35</xdr:row>
      <xdr:rowOff>8164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24691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68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100874</xdr:rowOff>
    </xdr:from>
    <xdr:to>
      <xdr:col>15</xdr:col>
      <xdr:colOff>101600</xdr:colOff>
      <xdr:row>35</xdr:row>
      <xdr:rowOff>31024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47551</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70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128633</xdr:rowOff>
    </xdr:from>
    <xdr:to>
      <xdr:col>10</xdr:col>
      <xdr:colOff>165100</xdr:colOff>
      <xdr:row>35</xdr:row>
      <xdr:rowOff>58783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5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75310</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73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147248</xdr:rowOff>
    </xdr:from>
    <xdr:to>
      <xdr:col>6</xdr:col>
      <xdr:colOff>38100</xdr:colOff>
      <xdr:row>35</xdr:row>
      <xdr:rowOff>77398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7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93925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5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58483</xdr:rowOff>
    </xdr:from>
    <xdr:to>
      <xdr:col>24</xdr:col>
      <xdr:colOff>63500</xdr:colOff>
      <xdr:row>58</xdr:row>
      <xdr:rowOff>87226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02583"/>
          <a:ext cx="838200" cy="2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170794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43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21303</xdr:rowOff>
    </xdr:from>
    <xdr:to>
      <xdr:col>19</xdr:col>
      <xdr:colOff>177800</xdr:colOff>
      <xdr:row>58</xdr:row>
      <xdr:rowOff>87226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65403"/>
          <a:ext cx="889000" cy="6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131749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21303</xdr:rowOff>
    </xdr:from>
    <xdr:to>
      <xdr:col>15</xdr:col>
      <xdr:colOff>50800</xdr:colOff>
      <xdr:row>58</xdr:row>
      <xdr:rowOff>100636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65403"/>
          <a:ext cx="889000" cy="7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83245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100636</xdr:rowOff>
    </xdr:from>
    <xdr:to>
      <xdr:col>10</xdr:col>
      <xdr:colOff>114300</xdr:colOff>
      <xdr:row>58</xdr:row>
      <xdr:rowOff>140615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44736"/>
          <a:ext cx="889000" cy="3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159954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7683</xdr:rowOff>
    </xdr:from>
    <xdr:to>
      <xdr:col>24</xdr:col>
      <xdr:colOff>114300</xdr:colOff>
      <xdr:row>58</xdr:row>
      <xdr:rowOff>109283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5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138510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3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36426</xdr:rowOff>
    </xdr:from>
    <xdr:to>
      <xdr:col>20</xdr:col>
      <xdr:colOff>38100</xdr:colOff>
      <xdr:row>58</xdr:row>
      <xdr:rowOff>138026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129153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7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141953</xdr:rowOff>
    </xdr:from>
    <xdr:to>
      <xdr:col>15</xdr:col>
      <xdr:colOff>101600</xdr:colOff>
      <xdr:row>58</xdr:row>
      <xdr:rowOff>72103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1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63230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0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49836</xdr:rowOff>
    </xdr:from>
    <xdr:to>
      <xdr:col>10</xdr:col>
      <xdr:colOff>165100</xdr:colOff>
      <xdr:row>58</xdr:row>
      <xdr:rowOff>151436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167963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6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89815</xdr:rowOff>
    </xdr:from>
    <xdr:to>
      <xdr:col>6</xdr:col>
      <xdr:colOff>38100</xdr:colOff>
      <xdr:row>59</xdr:row>
      <xdr:rowOff>19965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3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11092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2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97531</xdr:rowOff>
    </xdr:from>
    <xdr:to>
      <xdr:col>24</xdr:col>
      <xdr:colOff>63500</xdr:colOff>
      <xdr:row>76</xdr:row>
      <xdr:rowOff>4567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956281"/>
          <a:ext cx="8382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71300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8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97531</xdr:rowOff>
    </xdr:from>
    <xdr:to>
      <xdr:col>19</xdr:col>
      <xdr:colOff>177800</xdr:colOff>
      <xdr:row>76</xdr:row>
      <xdr:rowOff>105249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56281"/>
          <a:ext cx="889000" cy="17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127931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4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105249</xdr:rowOff>
    </xdr:from>
    <xdr:to>
      <xdr:col>15</xdr:col>
      <xdr:colOff>50800</xdr:colOff>
      <xdr:row>76</xdr:row>
      <xdr:rowOff>124011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35449"/>
          <a:ext cx="889000" cy="1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110527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124011</xdr:rowOff>
    </xdr:from>
    <xdr:to>
      <xdr:col>10</xdr:col>
      <xdr:colOff>114300</xdr:colOff>
      <xdr:row>76</xdr:row>
      <xdr:rowOff>136987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54211"/>
          <a:ext cx="889000" cy="1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144147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9628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125217</xdr:rowOff>
    </xdr:from>
    <xdr:to>
      <xdr:col>24</xdr:col>
      <xdr:colOff>114300</xdr:colOff>
      <xdr:row>76</xdr:row>
      <xdr:rowOff>55367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8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103644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6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46731</xdr:rowOff>
    </xdr:from>
    <xdr:to>
      <xdr:col>20</xdr:col>
      <xdr:colOff>38100</xdr:colOff>
      <xdr:row>75</xdr:row>
      <xdr:rowOff>148332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054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139457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99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54449</xdr:rowOff>
    </xdr:from>
    <xdr:to>
      <xdr:col>15</xdr:col>
      <xdr:colOff>101600</xdr:colOff>
      <xdr:row>76</xdr:row>
      <xdr:rowOff>156049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8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147176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7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73211</xdr:rowOff>
    </xdr:from>
    <xdr:to>
      <xdr:col>10</xdr:col>
      <xdr:colOff>165100</xdr:colOff>
      <xdr:row>77</xdr:row>
      <xdr:rowOff>3361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0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165938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19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86187</xdr:rowOff>
    </xdr:from>
    <xdr:to>
      <xdr:col>6</xdr:col>
      <xdr:colOff>38100</xdr:colOff>
      <xdr:row>77</xdr:row>
      <xdr:rowOff>16337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1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32864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64185</xdr:rowOff>
    </xdr:from>
    <xdr:to>
      <xdr:col>24</xdr:col>
      <xdr:colOff>63500</xdr:colOff>
      <xdr:row>93</xdr:row>
      <xdr:rowOff>84409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5837585"/>
          <a:ext cx="838200" cy="19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67753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55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64185</xdr:rowOff>
    </xdr:from>
    <xdr:to>
      <xdr:col>19</xdr:col>
      <xdr:colOff>177800</xdr:colOff>
      <xdr:row>93</xdr:row>
      <xdr:rowOff>118898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5837585"/>
          <a:ext cx="889000" cy="22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31261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118898</xdr:rowOff>
    </xdr:from>
    <xdr:to>
      <xdr:col>15</xdr:col>
      <xdr:colOff>50800</xdr:colOff>
      <xdr:row>94</xdr:row>
      <xdr:rowOff>78282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063748"/>
          <a:ext cx="889000" cy="13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76029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78282</xdr:rowOff>
    </xdr:from>
    <xdr:to>
      <xdr:col>10</xdr:col>
      <xdr:colOff>114300</xdr:colOff>
      <xdr:row>94</xdr:row>
      <xdr:rowOff>98468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194582"/>
          <a:ext cx="889000" cy="2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109191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150072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0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33609</xdr:rowOff>
    </xdr:from>
    <xdr:to>
      <xdr:col>24</xdr:col>
      <xdr:colOff>114300</xdr:colOff>
      <xdr:row>93</xdr:row>
      <xdr:rowOff>135209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597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56486</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829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13385</xdr:rowOff>
    </xdr:from>
    <xdr:to>
      <xdr:col>20</xdr:col>
      <xdr:colOff>38100</xdr:colOff>
      <xdr:row>92</xdr:row>
      <xdr:rowOff>114985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578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131512</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5562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68098</xdr:rowOff>
    </xdr:from>
    <xdr:to>
      <xdr:col>15</xdr:col>
      <xdr:colOff>101600</xdr:colOff>
      <xdr:row>93</xdr:row>
      <xdr:rowOff>169698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01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14775</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5788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27482</xdr:rowOff>
    </xdr:from>
    <xdr:to>
      <xdr:col>10</xdr:col>
      <xdr:colOff>165100</xdr:colOff>
      <xdr:row>94</xdr:row>
      <xdr:rowOff>129082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14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145609</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5919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47668</xdr:rowOff>
    </xdr:from>
    <xdr:to>
      <xdr:col>6</xdr:col>
      <xdr:colOff>38100</xdr:colOff>
      <xdr:row>94</xdr:row>
      <xdr:rowOff>149268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16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165795</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593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4826</xdr:rowOff>
    </xdr:from>
    <xdr:to>
      <xdr:col>55</xdr:col>
      <xdr:colOff>0</xdr:colOff>
      <xdr:row>38</xdr:row>
      <xdr:rowOff>111811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519926"/>
          <a:ext cx="838200" cy="10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4826</xdr:rowOff>
    </xdr:from>
    <xdr:to>
      <xdr:col>50</xdr:col>
      <xdr:colOff>114300</xdr:colOff>
      <xdr:row>38</xdr:row>
      <xdr:rowOff>48260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51992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31801</xdr:rowOff>
    </xdr:from>
    <xdr:to>
      <xdr:col>45</xdr:col>
      <xdr:colOff>177800</xdr:colOff>
      <xdr:row>38</xdr:row>
      <xdr:rowOff>48260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546901"/>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31801</xdr:rowOff>
    </xdr:from>
    <xdr:to>
      <xdr:col>41</xdr:col>
      <xdr:colOff>50800</xdr:colOff>
      <xdr:row>38</xdr:row>
      <xdr:rowOff>53289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546901"/>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31005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61011</xdr:rowOff>
    </xdr:from>
    <xdr:to>
      <xdr:col>55</xdr:col>
      <xdr:colOff>50800</xdr:colOff>
      <xdr:row>38</xdr:row>
      <xdr:rowOff>162611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147388</xdr:rowOff>
    </xdr:from>
    <xdr:ext cx="313932"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91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125476</xdr:rowOff>
    </xdr:from>
    <xdr:to>
      <xdr:col>50</xdr:col>
      <xdr:colOff>165100</xdr:colOff>
      <xdr:row>38</xdr:row>
      <xdr:rowOff>55626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46753</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561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168910</xdr:rowOff>
    </xdr:from>
    <xdr:to>
      <xdr:col>46</xdr:col>
      <xdr:colOff>38100</xdr:colOff>
      <xdr:row>38</xdr:row>
      <xdr:rowOff>99060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90187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152451</xdr:rowOff>
    </xdr:from>
    <xdr:to>
      <xdr:col>41</xdr:col>
      <xdr:colOff>101600</xdr:colOff>
      <xdr:row>38</xdr:row>
      <xdr:rowOff>82601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73728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588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2489</xdr:rowOff>
    </xdr:from>
    <xdr:to>
      <xdr:col>36</xdr:col>
      <xdr:colOff>165100</xdr:colOff>
      <xdr:row>38</xdr:row>
      <xdr:rowOff>104089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1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95216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10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40998</xdr:rowOff>
    </xdr:from>
    <xdr:to>
      <xdr:col>55</xdr:col>
      <xdr:colOff>0</xdr:colOff>
      <xdr:row>58</xdr:row>
      <xdr:rowOff>76915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985098"/>
          <a:ext cx="838200" cy="3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137624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38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40434</xdr:rowOff>
    </xdr:from>
    <xdr:to>
      <xdr:col>50</xdr:col>
      <xdr:colOff>114300</xdr:colOff>
      <xdr:row>58</xdr:row>
      <xdr:rowOff>40998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984534"/>
          <a:ext cx="8890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62685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40434</xdr:rowOff>
    </xdr:from>
    <xdr:to>
      <xdr:col>45</xdr:col>
      <xdr:colOff>177800</xdr:colOff>
      <xdr:row>58</xdr:row>
      <xdr:rowOff>69996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84534"/>
          <a:ext cx="889000" cy="2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77110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69996</xdr:rowOff>
    </xdr:from>
    <xdr:to>
      <xdr:col>41</xdr:col>
      <xdr:colOff>50800</xdr:colOff>
      <xdr:row>58</xdr:row>
      <xdr:rowOff>93854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14096"/>
          <a:ext cx="889000" cy="2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86105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105094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0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26115</xdr:rowOff>
    </xdr:from>
    <xdr:to>
      <xdr:col>55</xdr:col>
      <xdr:colOff>50800</xdr:colOff>
      <xdr:row>58</xdr:row>
      <xdr:rowOff>127715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7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112492</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8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161648</xdr:rowOff>
    </xdr:from>
    <xdr:to>
      <xdr:col>50</xdr:col>
      <xdr:colOff>165100</xdr:colOff>
      <xdr:row>58</xdr:row>
      <xdr:rowOff>91798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3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82925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2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161084</xdr:rowOff>
    </xdr:from>
    <xdr:to>
      <xdr:col>46</xdr:col>
      <xdr:colOff>38100</xdr:colOff>
      <xdr:row>58</xdr:row>
      <xdr:rowOff>91234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3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82361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2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19196</xdr:rowOff>
    </xdr:from>
    <xdr:to>
      <xdr:col>41</xdr:col>
      <xdr:colOff>101600</xdr:colOff>
      <xdr:row>58</xdr:row>
      <xdr:rowOff>120796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111923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5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43054</xdr:rowOff>
    </xdr:from>
    <xdr:to>
      <xdr:col>36</xdr:col>
      <xdr:colOff>165100</xdr:colOff>
      <xdr:row>58</xdr:row>
      <xdr:rowOff>144654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8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135781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7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138165</xdr:rowOff>
    </xdr:from>
    <xdr:to>
      <xdr:col>55</xdr:col>
      <xdr:colOff>0</xdr:colOff>
      <xdr:row>78</xdr:row>
      <xdr:rowOff>139395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11265"/>
          <a:ext cx="838200" cy="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39943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7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106586</xdr:rowOff>
    </xdr:from>
    <xdr:to>
      <xdr:col>50</xdr:col>
      <xdr:colOff>114300</xdr:colOff>
      <xdr:row>78</xdr:row>
      <xdr:rowOff>139395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79686"/>
          <a:ext cx="889000" cy="3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155080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97072</xdr:rowOff>
    </xdr:from>
    <xdr:to>
      <xdr:col>45</xdr:col>
      <xdr:colOff>177800</xdr:colOff>
      <xdr:row>78</xdr:row>
      <xdr:rowOff>106586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70172"/>
          <a:ext cx="889000" cy="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165509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2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157009</xdr:rowOff>
    </xdr:from>
    <xdr:to>
      <xdr:col>41</xdr:col>
      <xdr:colOff>50800</xdr:colOff>
      <xdr:row>78</xdr:row>
      <xdr:rowOff>97072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187209"/>
          <a:ext cx="889000" cy="28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139448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6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111033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8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87365</xdr:rowOff>
    </xdr:from>
    <xdr:to>
      <xdr:col>55</xdr:col>
      <xdr:colOff>50800</xdr:colOff>
      <xdr:row>79</xdr:row>
      <xdr:rowOff>17515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2292</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88595</xdr:rowOff>
    </xdr:from>
    <xdr:to>
      <xdr:col>50</xdr:col>
      <xdr:colOff>165100</xdr:colOff>
      <xdr:row>79</xdr:row>
      <xdr:rowOff>18745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6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9872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55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55786</xdr:rowOff>
    </xdr:from>
    <xdr:to>
      <xdr:col>46</xdr:col>
      <xdr:colOff>38100</xdr:colOff>
      <xdr:row>78</xdr:row>
      <xdr:rowOff>157386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148513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52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46272</xdr:rowOff>
    </xdr:from>
    <xdr:to>
      <xdr:col>41</xdr:col>
      <xdr:colOff>101600</xdr:colOff>
      <xdr:row>78</xdr:row>
      <xdr:rowOff>147872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138999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1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106209</xdr:rowOff>
    </xdr:from>
    <xdr:to>
      <xdr:col>36</xdr:col>
      <xdr:colOff>165100</xdr:colOff>
      <xdr:row>77</xdr:row>
      <xdr:rowOff>36359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3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52885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37421</xdr:rowOff>
    </xdr:from>
    <xdr:to>
      <xdr:col>55</xdr:col>
      <xdr:colOff>0</xdr:colOff>
      <xdr:row>98</xdr:row>
      <xdr:rowOff>38841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839521"/>
          <a:ext cx="838200" cy="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158930</xdr:rowOff>
    </xdr:from>
    <xdr:to>
      <xdr:col>50</xdr:col>
      <xdr:colOff>114300</xdr:colOff>
      <xdr:row>98</xdr:row>
      <xdr:rowOff>37421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789580"/>
          <a:ext cx="889000" cy="4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95135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158930</xdr:rowOff>
    </xdr:from>
    <xdr:to>
      <xdr:col>45</xdr:col>
      <xdr:colOff>177800</xdr:colOff>
      <xdr:row>98</xdr:row>
      <xdr:rowOff>46732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89580"/>
          <a:ext cx="889000" cy="5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107383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41802</xdr:rowOff>
    </xdr:from>
    <xdr:to>
      <xdr:col>41</xdr:col>
      <xdr:colOff>50800</xdr:colOff>
      <xdr:row>98</xdr:row>
      <xdr:rowOff>46732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843902"/>
          <a:ext cx="889000" cy="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120539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0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91443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159491</xdr:rowOff>
    </xdr:from>
    <xdr:to>
      <xdr:col>55</xdr:col>
      <xdr:colOff>50800</xdr:colOff>
      <xdr:row>98</xdr:row>
      <xdr:rowOff>89641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9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74418</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158071</xdr:rowOff>
    </xdr:from>
    <xdr:to>
      <xdr:col>50</xdr:col>
      <xdr:colOff>165100</xdr:colOff>
      <xdr:row>98</xdr:row>
      <xdr:rowOff>88221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79348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8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108130</xdr:rowOff>
    </xdr:from>
    <xdr:to>
      <xdr:col>46</xdr:col>
      <xdr:colOff>38100</xdr:colOff>
      <xdr:row>98</xdr:row>
      <xdr:rowOff>38280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3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29407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3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167382</xdr:rowOff>
    </xdr:from>
    <xdr:to>
      <xdr:col>41</xdr:col>
      <xdr:colOff>101600</xdr:colOff>
      <xdr:row>98</xdr:row>
      <xdr:rowOff>97532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88659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9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162452</xdr:rowOff>
    </xdr:from>
    <xdr:to>
      <xdr:col>36</xdr:col>
      <xdr:colOff>165100</xdr:colOff>
      <xdr:row>98</xdr:row>
      <xdr:rowOff>92602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9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83729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8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24600</xdr:rowOff>
    </xdr:from>
    <xdr:to>
      <xdr:col>85</xdr:col>
      <xdr:colOff>127000</xdr:colOff>
      <xdr:row>36</xdr:row>
      <xdr:rowOff>138306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196800"/>
          <a:ext cx="838200" cy="11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71808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44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60079</xdr:rowOff>
    </xdr:from>
    <xdr:to>
      <xdr:col>81</xdr:col>
      <xdr:colOff>50800</xdr:colOff>
      <xdr:row>36</xdr:row>
      <xdr:rowOff>138306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5889379"/>
          <a:ext cx="889000" cy="42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59052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60079</xdr:rowOff>
    </xdr:from>
    <xdr:to>
      <xdr:col>76</xdr:col>
      <xdr:colOff>114300</xdr:colOff>
      <xdr:row>35</xdr:row>
      <xdr:rowOff>92197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5889379"/>
          <a:ext cx="889000" cy="20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49222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92197</xdr:rowOff>
    </xdr:from>
    <xdr:to>
      <xdr:col>71</xdr:col>
      <xdr:colOff>177800</xdr:colOff>
      <xdr:row>36</xdr:row>
      <xdr:rowOff>137848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092947"/>
          <a:ext cx="889000" cy="21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168208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4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73613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41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145250</xdr:rowOff>
    </xdr:from>
    <xdr:to>
      <xdr:col>85</xdr:col>
      <xdr:colOff>177800</xdr:colOff>
      <xdr:row>36</xdr:row>
      <xdr:rowOff>75400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14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168127</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99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87506</xdr:rowOff>
    </xdr:from>
    <xdr:to>
      <xdr:col>81</xdr:col>
      <xdr:colOff>101600</xdr:colOff>
      <xdr:row>37</xdr:row>
      <xdr:rowOff>17656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25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34183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03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9279</xdr:rowOff>
    </xdr:from>
    <xdr:to>
      <xdr:col>76</xdr:col>
      <xdr:colOff>165100</xdr:colOff>
      <xdr:row>34</xdr:row>
      <xdr:rowOff>110879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83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127406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61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41397</xdr:rowOff>
    </xdr:from>
    <xdr:to>
      <xdr:col>72</xdr:col>
      <xdr:colOff>38100</xdr:colOff>
      <xdr:row>35</xdr:row>
      <xdr:rowOff>142997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04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159524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81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87048</xdr:rowOff>
    </xdr:from>
    <xdr:to>
      <xdr:col>67</xdr:col>
      <xdr:colOff>101600</xdr:colOff>
      <xdr:row>37</xdr:row>
      <xdr:rowOff>17198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25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33725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03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157044</xdr:rowOff>
    </xdr:from>
    <xdr:to>
      <xdr:col>85</xdr:col>
      <xdr:colOff>127000</xdr:colOff>
      <xdr:row>58</xdr:row>
      <xdr:rowOff>3635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29694"/>
          <a:ext cx="838200" cy="1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76577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7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163431</xdr:rowOff>
    </xdr:from>
    <xdr:to>
      <xdr:col>81</xdr:col>
      <xdr:colOff>50800</xdr:colOff>
      <xdr:row>58</xdr:row>
      <xdr:rowOff>3635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936081"/>
          <a:ext cx="889000" cy="1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16212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163431</xdr:rowOff>
    </xdr:from>
    <xdr:to>
      <xdr:col>76</xdr:col>
      <xdr:colOff>114300</xdr:colOff>
      <xdr:row>58</xdr:row>
      <xdr:rowOff>10141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36081"/>
          <a:ext cx="889000" cy="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25080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62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164512</xdr:rowOff>
    </xdr:from>
    <xdr:to>
      <xdr:col>71</xdr:col>
      <xdr:colOff>177800</xdr:colOff>
      <xdr:row>58</xdr:row>
      <xdr:rowOff>10141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937162"/>
          <a:ext cx="889000" cy="1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39109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4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54009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5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106244</xdr:rowOff>
    </xdr:from>
    <xdr:to>
      <xdr:col>85</xdr:col>
      <xdr:colOff>177800</xdr:colOff>
      <xdr:row>58</xdr:row>
      <xdr:rowOff>36394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7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32127</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0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124285</xdr:rowOff>
    </xdr:from>
    <xdr:to>
      <xdr:col>81</xdr:col>
      <xdr:colOff>101600</xdr:colOff>
      <xdr:row>58</xdr:row>
      <xdr:rowOff>54435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9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45562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8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112631</xdr:rowOff>
    </xdr:from>
    <xdr:to>
      <xdr:col>76</xdr:col>
      <xdr:colOff>165100</xdr:colOff>
      <xdr:row>58</xdr:row>
      <xdr:rowOff>42781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33908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7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130791</xdr:rowOff>
    </xdr:from>
    <xdr:to>
      <xdr:col>72</xdr:col>
      <xdr:colOff>38100</xdr:colOff>
      <xdr:row>58</xdr:row>
      <xdr:rowOff>60941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0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52068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9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113712</xdr:rowOff>
    </xdr:from>
    <xdr:to>
      <xdr:col>67</xdr:col>
      <xdr:colOff>101600</xdr:colOff>
      <xdr:row>58</xdr:row>
      <xdr:rowOff>43862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8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34989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7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72372</xdr:rowOff>
    </xdr:from>
    <xdr:to>
      <xdr:col>85</xdr:col>
      <xdr:colOff>127000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274022"/>
          <a:ext cx="838200" cy="23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154881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41942</xdr:rowOff>
    </xdr:from>
    <xdr:to>
      <xdr:col>81</xdr:col>
      <xdr:colOff>50800</xdr:colOff>
      <xdr:row>77</xdr:row>
      <xdr:rowOff>72372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072142"/>
          <a:ext cx="889000" cy="20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81427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45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41942</xdr:rowOff>
    </xdr:from>
    <xdr:to>
      <xdr:col>76</xdr:col>
      <xdr:colOff>114300</xdr:colOff>
      <xdr:row>77</xdr:row>
      <xdr:rowOff>16036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072142"/>
          <a:ext cx="889000" cy="14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86960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46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16036</xdr:rowOff>
    </xdr:from>
    <xdr:to>
      <xdr:col>71</xdr:col>
      <xdr:colOff>177800</xdr:colOff>
      <xdr:row>78</xdr:row>
      <xdr:rowOff>135503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217686"/>
          <a:ext cx="889000" cy="29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101517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47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118046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21572</xdr:rowOff>
    </xdr:from>
    <xdr:to>
      <xdr:col>81</xdr:col>
      <xdr:colOff>101600</xdr:colOff>
      <xdr:row>77</xdr:row>
      <xdr:rowOff>123172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22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139699</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29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162592</xdr:rowOff>
    </xdr:from>
    <xdr:to>
      <xdr:col>76</xdr:col>
      <xdr:colOff>165100</xdr:colOff>
      <xdr:row>76</xdr:row>
      <xdr:rowOff>92742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02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109269</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279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136686</xdr:rowOff>
    </xdr:from>
    <xdr:to>
      <xdr:col>72</xdr:col>
      <xdr:colOff>38100</xdr:colOff>
      <xdr:row>77</xdr:row>
      <xdr:rowOff>66836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16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83363</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294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84703</xdr:rowOff>
    </xdr:from>
    <xdr:to>
      <xdr:col>67</xdr:col>
      <xdr:colOff>101600</xdr:colOff>
      <xdr:row>79</xdr:row>
      <xdr:rowOff>14853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5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5980</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55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21670</xdr:rowOff>
    </xdr:from>
    <xdr:to>
      <xdr:col>85</xdr:col>
      <xdr:colOff>127000</xdr:colOff>
      <xdr:row>96</xdr:row>
      <xdr:rowOff>30969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480870"/>
          <a:ext cx="838200" cy="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76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21670</xdr:rowOff>
    </xdr:from>
    <xdr:to>
      <xdr:col>81</xdr:col>
      <xdr:colOff>50800</xdr:colOff>
      <xdr:row>96</xdr:row>
      <xdr:rowOff>66264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480870"/>
          <a:ext cx="889000" cy="4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150446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65309</xdr:rowOff>
    </xdr:from>
    <xdr:to>
      <xdr:col>76</xdr:col>
      <xdr:colOff>114300</xdr:colOff>
      <xdr:row>96</xdr:row>
      <xdr:rowOff>66264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524509"/>
          <a:ext cx="889000" cy="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65309</xdr:rowOff>
    </xdr:from>
    <xdr:to>
      <xdr:col>71</xdr:col>
      <xdr:colOff>177800</xdr:colOff>
      <xdr:row>96</xdr:row>
      <xdr:rowOff>84305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524509"/>
          <a:ext cx="8890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9766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38093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151619</xdr:rowOff>
    </xdr:from>
    <xdr:to>
      <xdr:col>85</xdr:col>
      <xdr:colOff>177800</xdr:colOff>
      <xdr:row>96</xdr:row>
      <xdr:rowOff>81769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43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3046</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29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142320</xdr:rowOff>
    </xdr:from>
    <xdr:to>
      <xdr:col>81</xdr:col>
      <xdr:colOff>101600</xdr:colOff>
      <xdr:row>96</xdr:row>
      <xdr:rowOff>72470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4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88997</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20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15464</xdr:rowOff>
    </xdr:from>
    <xdr:to>
      <xdr:col>76</xdr:col>
      <xdr:colOff>165100</xdr:colOff>
      <xdr:row>96</xdr:row>
      <xdr:rowOff>117064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4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133591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24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14509</xdr:rowOff>
    </xdr:from>
    <xdr:to>
      <xdr:col>72</xdr:col>
      <xdr:colOff>38100</xdr:colOff>
      <xdr:row>96</xdr:row>
      <xdr:rowOff>116109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47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132636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4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33505</xdr:rowOff>
    </xdr:from>
    <xdr:to>
      <xdr:col>67</xdr:col>
      <xdr:colOff>101600</xdr:colOff>
      <xdr:row>96</xdr:row>
      <xdr:rowOff>135105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49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151632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6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32639</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19189"/>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153289</xdr:rowOff>
    </xdr:from>
    <xdr:to>
      <xdr:col>98</xdr:col>
      <xdr:colOff>38100</xdr:colOff>
      <xdr:row>39</xdr:row>
      <xdr:rowOff>83439</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74566</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99333" y="6761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206,584</a:t>
          </a:r>
          <a:r>
            <a:rPr kumimoji="1" lang="ja-JP" altLang="en-US" sz="1300">
              <a:latin typeface="ＭＳ Ｐゴシック" panose="020B0600070205080204" pitchFamily="50" charset="-128"/>
              <a:ea typeface="ＭＳ Ｐゴシック" panose="020B0600070205080204" pitchFamily="50" charset="-128"/>
            </a:rPr>
            <a:t>円で前年度対比で</a:t>
          </a:r>
          <a:r>
            <a:rPr kumimoji="1" lang="en-US" altLang="ja-JP" sz="1300">
              <a:latin typeface="ＭＳ Ｐゴシック" panose="020B0600070205080204" pitchFamily="50" charset="-128"/>
              <a:ea typeface="ＭＳ Ｐゴシック" panose="020B0600070205080204" pitchFamily="50" charset="-128"/>
            </a:rPr>
            <a:t>22.3%</a:t>
          </a:r>
          <a:r>
            <a:rPr kumimoji="1" lang="ja-JP" altLang="en-US" sz="1300">
              <a:latin typeface="ＭＳ Ｐゴシック" panose="020B0600070205080204" pitchFamily="50" charset="-128"/>
              <a:ea typeface="ＭＳ Ｐゴシック" panose="020B0600070205080204" pitchFamily="50" charset="-128"/>
            </a:rPr>
            <a:t>の増となっているが、これは新型コロナウイルス感染症対応地方創生臨時交付金充当事業を総務費で予算計上しており、これらの事業費が前年度と比べて増加したことが主要因である。民生費は、住民一人当たり</a:t>
          </a:r>
          <a:r>
            <a:rPr kumimoji="1" lang="en-US" altLang="ja-JP" sz="1300">
              <a:latin typeface="ＭＳ Ｐゴシック" panose="020B0600070205080204" pitchFamily="50" charset="-128"/>
              <a:ea typeface="ＭＳ Ｐゴシック" panose="020B0600070205080204" pitchFamily="50" charset="-128"/>
            </a:rPr>
            <a:t>172,734</a:t>
          </a:r>
          <a:r>
            <a:rPr kumimoji="1" lang="ja-JP" altLang="en-US" sz="1300">
              <a:latin typeface="ＭＳ Ｐゴシック" panose="020B0600070205080204" pitchFamily="50" charset="-128"/>
              <a:ea typeface="ＭＳ Ｐゴシック" panose="020B0600070205080204" pitchFamily="50" charset="-128"/>
            </a:rPr>
            <a:t>円で、前年度対比</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の減であるが、住民税非課税世帯等に対する臨時特別給付金と子育て世帯への臨時特別給付金の終了が主要因である。衛生費は、住民一人当たり</a:t>
          </a:r>
          <a:r>
            <a:rPr kumimoji="1" lang="en-US" altLang="ja-JP" sz="1300">
              <a:latin typeface="ＭＳ Ｐゴシック" panose="020B0600070205080204" pitchFamily="50" charset="-128"/>
              <a:ea typeface="ＭＳ Ｐゴシック" panose="020B0600070205080204" pitchFamily="50" charset="-128"/>
            </a:rPr>
            <a:t>129,756</a:t>
          </a:r>
          <a:r>
            <a:rPr kumimoji="1" lang="ja-JP" altLang="en-US" sz="1300">
              <a:latin typeface="ＭＳ Ｐゴシック" panose="020B0600070205080204" pitchFamily="50" charset="-128"/>
              <a:ea typeface="ＭＳ Ｐゴシック" panose="020B0600070205080204" pitchFamily="50" charset="-128"/>
            </a:rPr>
            <a:t>円で、前年度対比</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の減であるものの、類似団体平均と比べて高い水準にある。この要因としては、下仁田町及び南牧村２町村で構成する一部事務組合（病院事業・ごみ等処理事業）に対する補助が大きい事によるものである。土木費は、住民一人当たり</a:t>
          </a:r>
          <a:r>
            <a:rPr kumimoji="1" lang="en-US" altLang="ja-JP" sz="1300">
              <a:latin typeface="ＭＳ Ｐゴシック" panose="020B0600070205080204" pitchFamily="50" charset="-128"/>
              <a:ea typeface="ＭＳ Ｐゴシック" panose="020B0600070205080204" pitchFamily="50" charset="-128"/>
            </a:rPr>
            <a:t>46,472</a:t>
          </a:r>
          <a:r>
            <a:rPr kumimoji="1" lang="ja-JP" altLang="en-US" sz="1300">
              <a:latin typeface="ＭＳ Ｐゴシック" panose="020B0600070205080204" pitchFamily="50" charset="-128"/>
              <a:ea typeface="ＭＳ Ｐゴシック" panose="020B0600070205080204" pitchFamily="50" charset="-128"/>
            </a:rPr>
            <a:t>円で、類似団体平均と比べ低い水準ではあるが、計画的に道路橋梁工事を行っているところである。消防費は、住民一人当たり</a:t>
          </a:r>
          <a:r>
            <a:rPr kumimoji="1" lang="en-US" altLang="ja-JP" sz="1300">
              <a:latin typeface="ＭＳ Ｐゴシック" panose="020B0600070205080204" pitchFamily="50" charset="-128"/>
              <a:ea typeface="ＭＳ Ｐゴシック" panose="020B0600070205080204" pitchFamily="50" charset="-128"/>
            </a:rPr>
            <a:t>40,035</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の増となっているが、消防団員の報酬の引上げや防災行政無線施設修繕が主な要因である。教育費は、住民一人当たり</a:t>
          </a:r>
          <a:r>
            <a:rPr kumimoji="1" lang="en-US" altLang="ja-JP" sz="1300">
              <a:latin typeface="ＭＳ Ｐゴシック" panose="020B0600070205080204" pitchFamily="50" charset="-128"/>
              <a:ea typeface="ＭＳ Ｐゴシック" panose="020B0600070205080204" pitchFamily="50" charset="-128"/>
            </a:rPr>
            <a:t>90,398</a:t>
          </a:r>
          <a:r>
            <a:rPr kumimoji="1" lang="ja-JP" altLang="en-US" sz="1300">
              <a:latin typeface="ＭＳ Ｐゴシック" panose="020B0600070205080204" pitchFamily="50" charset="-128"/>
              <a:ea typeface="ＭＳ Ｐゴシック" panose="020B0600070205080204" pitchFamily="50" charset="-128"/>
            </a:rPr>
            <a:t>円で</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の増となっているが、世界遺産である荒船風穴のサイン整備工事や文化ホール外壁改修工事が主要因である。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群馬県下仁田町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実質収支比率が</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％前後で推移しているが、その要因としては、極力不用額の発生を抑えるように</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月補正予算で減額補正を行っているためである。</a:t>
          </a:r>
        </a:p>
        <a:p>
          <a:r>
            <a:rPr kumimoji="1" lang="ja-JP" altLang="en-US" sz="1200">
              <a:latin typeface="ＭＳ ゴシック" pitchFamily="49" charset="-128"/>
              <a:ea typeface="ＭＳ ゴシック" pitchFamily="49" charset="-128"/>
            </a:rPr>
            <a:t>　財政調整基金残高については、</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憶円を下回らないようにしている状況であり、地方交付税の増などの要因により、令和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年度からの</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年で大きく増加している状況である。</a:t>
          </a:r>
        </a:p>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年度に引き続き財政調整基金を取崩すことなく積み立てを行うことが出来たため、実質単年度収支比率が増加した。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群馬県下仁田町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全ての会計において赤字額は生じていないが、今後も更なる収支の改善を図る必要がある。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群馬県下仁田町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　令和</a:t>
          </a:r>
          <a:r>
            <a:rPr kumimoji="1" lang="en-US" altLang="ja-JP" sz="1250">
              <a:latin typeface="ＭＳ ゴシック" pitchFamily="49" charset="-128"/>
              <a:ea typeface="ＭＳ ゴシック" pitchFamily="49" charset="-128"/>
            </a:rPr>
            <a:t>4</a:t>
          </a:r>
          <a:r>
            <a:rPr kumimoji="1" lang="ja-JP" altLang="en-US" sz="1250">
              <a:latin typeface="ＭＳ ゴシック" pitchFamily="49" charset="-128"/>
              <a:ea typeface="ＭＳ ゴシック" pitchFamily="49" charset="-128"/>
            </a:rPr>
            <a:t>年度単年では元利償還金が減少したものの、平成</a:t>
          </a:r>
          <a:r>
            <a:rPr kumimoji="1" lang="en-US" altLang="ja-JP" sz="1250">
              <a:latin typeface="ＭＳ ゴシック" pitchFamily="49" charset="-128"/>
              <a:ea typeface="ＭＳ ゴシック" pitchFamily="49" charset="-128"/>
            </a:rPr>
            <a:t>29</a:t>
          </a:r>
          <a:r>
            <a:rPr kumimoji="1" lang="ja-JP" altLang="en-US" sz="1250">
              <a:latin typeface="ＭＳ ゴシック" pitchFamily="49" charset="-128"/>
              <a:ea typeface="ＭＳ ゴシック" pitchFamily="49" charset="-128"/>
            </a:rPr>
            <a:t>年度と令和元・</a:t>
          </a:r>
          <a:r>
            <a:rPr kumimoji="1" lang="en-US" altLang="ja-JP" sz="1250">
              <a:latin typeface="ＭＳ ゴシック" pitchFamily="49" charset="-128"/>
              <a:ea typeface="ＭＳ ゴシック" pitchFamily="49" charset="-128"/>
            </a:rPr>
            <a:t>2</a:t>
          </a:r>
          <a:r>
            <a:rPr kumimoji="1" lang="ja-JP" altLang="en-US" sz="1250">
              <a:latin typeface="ＭＳ ゴシック" pitchFamily="49" charset="-128"/>
              <a:ea typeface="ＭＳ ゴシック" pitchFamily="49" charset="-128"/>
            </a:rPr>
            <a:t>年度に大規模事業を実施し、また、令和元年度に発生した台風</a:t>
          </a:r>
          <a:r>
            <a:rPr kumimoji="1" lang="en-US" altLang="ja-JP" sz="1250">
              <a:latin typeface="ＭＳ ゴシック" pitchFamily="49" charset="-128"/>
              <a:ea typeface="ＭＳ ゴシック" pitchFamily="49" charset="-128"/>
            </a:rPr>
            <a:t>19</a:t>
          </a:r>
          <a:r>
            <a:rPr kumimoji="1" lang="ja-JP" altLang="en-US" sz="1250">
              <a:latin typeface="ＭＳ ゴシック" pitchFamily="49" charset="-128"/>
              <a:ea typeface="ＭＳ ゴシック" pitchFamily="49" charset="-128"/>
            </a:rPr>
            <a:t>号による災害復旧事業も令和元～</a:t>
          </a:r>
          <a:r>
            <a:rPr kumimoji="1" lang="en-US" altLang="ja-JP" sz="1250">
              <a:latin typeface="ＭＳ ゴシック" pitchFamily="49" charset="-128"/>
              <a:ea typeface="ＭＳ ゴシック" pitchFamily="49" charset="-128"/>
            </a:rPr>
            <a:t>3</a:t>
          </a:r>
          <a:r>
            <a:rPr kumimoji="1" lang="ja-JP" altLang="en-US" sz="1250">
              <a:latin typeface="ＭＳ ゴシック" pitchFamily="49" charset="-128"/>
              <a:ea typeface="ＭＳ ゴシック" pitchFamily="49" charset="-128"/>
            </a:rPr>
            <a:t>年度に実施しているため、それらの償還が償還終了分を上回る事から、ここ</a:t>
          </a:r>
          <a:r>
            <a:rPr kumimoji="1" lang="en-US" altLang="ja-JP" sz="1250">
              <a:latin typeface="ＭＳ ゴシック" pitchFamily="49" charset="-128"/>
              <a:ea typeface="ＭＳ ゴシック" pitchFamily="49" charset="-128"/>
            </a:rPr>
            <a:t>5</a:t>
          </a:r>
          <a:r>
            <a:rPr kumimoji="1" lang="ja-JP" altLang="en-US" sz="1250">
              <a:latin typeface="ＭＳ ゴシック" pitchFamily="49" charset="-128"/>
              <a:ea typeface="ＭＳ ゴシック" pitchFamily="49" charset="-128"/>
            </a:rPr>
            <a:t>年では全体的にやや増加傾向となっている。</a:t>
          </a:r>
        </a:p>
        <a:p>
          <a:r>
            <a:rPr kumimoji="1" lang="ja-JP" altLang="en-US" sz="1250">
              <a:latin typeface="ＭＳ ゴシック" pitchFamily="49" charset="-128"/>
              <a:ea typeface="ＭＳ ゴシック" pitchFamily="49" charset="-128"/>
            </a:rPr>
            <a:t>　公営企業債の元利償還金に対する繰入については、主に水道事業に係るものである。</a:t>
          </a:r>
        </a:p>
        <a:p>
          <a:r>
            <a:rPr kumimoji="1" lang="ja-JP" altLang="en-US" sz="1250">
              <a:latin typeface="ＭＳ ゴシック" pitchFamily="49" charset="-128"/>
              <a:ea typeface="ＭＳ ゴシック" pitchFamily="49" charset="-128"/>
            </a:rPr>
            <a:t>　組合等に係る元利償還金に対する負担金等は、平成</a:t>
          </a:r>
          <a:r>
            <a:rPr kumimoji="1" lang="en-US" altLang="ja-JP" sz="1250">
              <a:latin typeface="ＭＳ ゴシック" pitchFamily="49" charset="-128"/>
              <a:ea typeface="ＭＳ ゴシック" pitchFamily="49" charset="-128"/>
            </a:rPr>
            <a:t>25</a:t>
          </a:r>
          <a:r>
            <a:rPr kumimoji="1" lang="ja-JP" altLang="en-US" sz="1250">
              <a:latin typeface="ＭＳ ゴシック" pitchFamily="49" charset="-128"/>
              <a:ea typeface="ＭＳ ゴシック" pitchFamily="49" charset="-128"/>
            </a:rPr>
            <a:t>年度がピークとなり、今後緩やかに減少していく見込みである。</a:t>
          </a:r>
        </a:p>
        <a:p>
          <a:r>
            <a:rPr kumimoji="1" lang="ja-JP" altLang="en-US" sz="1250">
              <a:latin typeface="ＭＳ ゴシック" pitchFamily="49" charset="-128"/>
              <a:ea typeface="ＭＳ ゴシック" pitchFamily="49" charset="-128"/>
            </a:rPr>
            <a:t>　算入公債費等については、大型建設事業に係る地方債に過疎対策事業債を主に充当しているので、今後も借り入れに合わせた算入となる見込みである。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群馬県下仁田町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一般会計に係る地方債現在高は、「道の駅しもにた」再整備工事等の大規模事業が終了したことにより、令和元年度までは減少していたが、令和元年度から開始した「西牧防災広場」建設工事などの新たな大規模事業の他、令和元年発生の台風</a:t>
          </a:r>
          <a:r>
            <a:rPr kumimoji="1" lang="en-US" altLang="ja-JP" sz="1100">
              <a:latin typeface="ＭＳ ゴシック" pitchFamily="49" charset="-128"/>
              <a:ea typeface="ＭＳ ゴシック" pitchFamily="49" charset="-128"/>
            </a:rPr>
            <a:t>19</a:t>
          </a:r>
          <a:r>
            <a:rPr kumimoji="1" lang="ja-JP" altLang="en-US" sz="1100">
              <a:latin typeface="ＭＳ ゴシック" pitchFamily="49" charset="-128"/>
              <a:ea typeface="ＭＳ ゴシック" pitchFamily="49" charset="-128"/>
            </a:rPr>
            <a:t>号の災害復旧事業などにより、令和２年度は増加となった。令和３年度からは大規模事業が終了したことにより減少に転じている。</a:t>
          </a:r>
        </a:p>
        <a:p>
          <a:r>
            <a:rPr kumimoji="1" lang="ja-JP" altLang="en-US" sz="1100">
              <a:latin typeface="ＭＳ ゴシック" pitchFamily="49" charset="-128"/>
              <a:ea typeface="ＭＳ ゴシック" pitchFamily="49" charset="-128"/>
            </a:rPr>
            <a:t>　公営企業債等繰入見込額は、過去に一時的に増加したことがあったが、今後は緩やかに減少していく見通しである。</a:t>
          </a:r>
        </a:p>
        <a:p>
          <a:r>
            <a:rPr kumimoji="1" lang="ja-JP" altLang="en-US" sz="1100">
              <a:latin typeface="ＭＳ ゴシック" pitchFamily="49" charset="-128"/>
              <a:ea typeface="ＭＳ ゴシック" pitchFamily="49" charset="-128"/>
            </a:rPr>
            <a:t>　組合等の負担見込額は、令和４年度は微増であったが、今後は緩やかに減少またはほぼ横ばいで推移する見通しである。</a:t>
          </a:r>
        </a:p>
        <a:p>
          <a:r>
            <a:rPr kumimoji="1" lang="ja-JP" altLang="en-US" sz="1100">
              <a:latin typeface="ＭＳ ゴシック" pitchFamily="49" charset="-128"/>
              <a:ea typeface="ＭＳ ゴシック" pitchFamily="49" charset="-128"/>
            </a:rPr>
            <a:t>　設立法人等の負債額等負担見込額は、社会福祉法人に対する損失補償付債務残高によるもので、令和３年度をもって町からの補助は終了した。</a:t>
          </a:r>
        </a:p>
        <a:p>
          <a:r>
            <a:rPr kumimoji="1" lang="ja-JP" altLang="en-US" sz="1100">
              <a:latin typeface="ＭＳ ゴシック" pitchFamily="49" charset="-128"/>
              <a:ea typeface="ＭＳ ゴシック" pitchFamily="49" charset="-128"/>
            </a:rPr>
            <a:t>　充当可能基金は、ここ数年増加しているものの、不安要因として下仁田南牧医療事務組合への負担金が増加する恐れもあり、その場合は財政調整基金を取り崩さざるを得なくなる可能性もあり、減少することも考えられる。</a:t>
          </a:r>
        </a:p>
        <a:p>
          <a:r>
            <a:rPr kumimoji="1" lang="ja-JP" altLang="en-US" sz="1100">
              <a:latin typeface="ＭＳ ゴシック" pitchFamily="49" charset="-128"/>
              <a:ea typeface="ＭＳ ゴシック" pitchFamily="49" charset="-128"/>
            </a:rPr>
            <a:t>　基準財政需要額算入見込額については、今後過疎債や緊急防災・減債事業債などの借入れが大きくなることが想定されるため、増加していく見通しである。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群馬県下仁田町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百万円の増となったことが大きな要因であり、この他ねぎとこんにゃく下仁田奨学金事業基金が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・財政規模に対する財政調整基金の残額比率は、全国的に見てもまだ低いほうであり、町財政から考えると積み増しは難しいところがあるが、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憶円の維持を目標として更なる積み増しを図っていきたい。また、特定目的基金については、公共施設等の老朽化に対するための基金を設立するなど、使途を明確にした基金運営を行っていく予定である。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・下仁田町公共施設等整備基金：ガス事業清算による繰入金を原資として設置。公共施設等の整備に要する経費に充当する。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・ねぎとこんにゃく下仁田奨学金事業基金：町独自の施策である奨学金事業の原資として積み立て。毎年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百万円の積み立てを目標としている。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・ふるさと下仁田応援基金：ふるさと寄付金の受け皿として設置。当年度の寄付金を積み立て、翌年度に全額事業充当を基本とする。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・下仁田町都市計画区域公共施設等整備基金：従前の都市計画事業基金に替えて設置。都市計画区域内で行う公共施設等の整備に要する経費に充当する。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・下仁田町森林環境譲与税基金：国から譲与される森林環境譲与税を積み立て、森林の整備などに要する経費に充当する。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・下仁田町公共施設等整備基金：新たな積み立てを行わず、公共施設等の整備に要する経費に充当するするため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百万円取り崩したため減少となった。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・ねぎとこんにゃく下仁田奨学金事業基金：原資となる寄附金の増加により、積立額が取り崩し額を上回ったことから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・ふるさと下仁田応援基金：前年度の寄付金を積み立てて翌年度に全額事業充当をしているが、令和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年度より寄付金が増加したことにより、積立額が取り崩し額を上回ったため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・下仁田町都市計画区域公共施設等整備基金：新たな積み立てを行わず、都市計画区域内の公共施設等の整備計画策定に要する経費に充当するするため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百万円取り崩したため減少となった。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・下仁田町森林環境譲与税基金：原資となる国から譲与される森林環境譲与税が前年度より増額となり、積立額が取り崩し額を上回ったことから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・下仁田町公共施設等整備基金：運用益以外の新たな積立は発生しないので、公共施設等の整備など計画的な事業実施を行い、その財源として使用。</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・ねぎとこんにゃく下仁田奨学金事業基金：事業実施の状況にもよるが、年度末残額が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億円になるように積立を行っていく。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・ふるさと応援寄付金：当年度の寄付金を積み立て、翌年度に事業充当という運用を続けていく。目標額の設定は無し。</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・下仁田町都市計画区域公共施設等整備基金：都市計画区域内で行う公共施設等の整備など計画的な事業実施を行い、その財源として使用。</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・下仁田町森林環境譲与税基金：森林の整備などに要する経費に使用。目標額の設定は無し。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・地方交付税の増等により、取り崩し額をすることなく積立てることが出来たため増加となっている。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年の予算作成時、残額が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億円を割るような状況となった事から、行財政改革を徹底し、基金残額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億円以上の水準を保つように町運営を行っており、今後も不測の事態に備え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億円を下回ることのないような運営を行っていく。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百万円となっており、増減はない状況である。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・現状では減債基金を取り崩す償還はないが、今後繰り上げ償還が発生した際などに取り崩しを考える。また、基本的に積み増しは考えていない。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・令和３年度に積立てた臨時財政対策債振替相当額分については、令和３年度許可の臨時財政対策債の元金の償還が始まる令和７年度から償還終了まで毎年取り崩し、同債の償還に充てていく予定である。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07848AB-EF42-4892-9E6A-1D73DF989A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E46D73D-4018-4D67-9660-2BA2EFBF2A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C18C7AB4-977A-49DB-9D2A-E226B34D4B23}"/>
            </a:ext>
          </a:extLst>
        </xdr:cNvPr>
        <xdr:cNvSpPr/>
      </xdr:nvSpPr>
      <xdr:spPr>
        <a:xfrm>
          <a:off x="172466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F2E70B31-83AA-4C12-86FE-A26775CEA91C}"/>
            </a:ext>
          </a:extLst>
        </xdr:cNvPr>
        <xdr:cNvSpPr/>
      </xdr:nvSpPr>
      <xdr:spPr>
        <a:xfrm>
          <a:off x="172466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FC0B4A50-9D76-4805-973D-3A1C98B8E3ED}"/>
            </a:ext>
          </a:extLst>
        </xdr:cNvPr>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92A44001-10E3-4CBD-BC62-4E4E7B14F54A}"/>
            </a:ext>
          </a:extLst>
        </xdr:cNvPr>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4C7BF32F-7816-476F-9AC7-31BD090603ED}"/>
            </a:ext>
          </a:extLst>
        </xdr:cNvPr>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3E59920-9FE9-4209-861F-08F746EA69B2}"/>
            </a:ext>
          </a:extLst>
        </xdr:cNvPr>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B4B6D80A-07C5-404F-836F-E60AA16D57DA}"/>
            </a:ext>
          </a:extLst>
        </xdr:cNvPr>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E0BA6C06-EC5C-4279-987F-CD9B62C91FD4}"/>
            </a:ext>
          </a:extLst>
        </xdr:cNvPr>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C43643E8-90AB-4C45-99A9-E14C7CE8748B}"/>
            </a:ext>
          </a:extLst>
        </xdr:cNvPr>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528029D4-F830-4ECE-84F2-58E9A92C1045}"/>
            </a:ext>
          </a:extLst>
        </xdr:cNvPr>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2CE16936-EEC9-4306-9B91-F865B39FC63D}"/>
            </a:ext>
          </a:extLst>
        </xdr:cNvPr>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892E7B64-620D-4411-8990-73F67166AF98}"/>
            </a:ext>
          </a:extLst>
        </xdr:cNvPr>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6,549
6,506
188.38
5,483,392
5,374,567
104,702
3,594,389
4,747,524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C100DB1E-4351-46D7-8E87-C12FDA13B9C9}"/>
            </a:ext>
          </a:extLst>
        </xdr:cNvPr>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C4803456-263D-49AB-AD62-2A09FBCFE418}"/>
            </a:ext>
          </a:extLst>
        </xdr:cNvPr>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ECF11C89-4E51-4C59-8009-058F5C13B33E}"/>
            </a:ext>
          </a:extLst>
        </xdr:cNvPr>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9F16CA4B-5F87-486E-B9B0-6C5E4AC75F65}"/>
            </a:ext>
          </a:extLst>
        </xdr:cNvPr>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547B929-07D1-4D32-B962-8E93D9DB90A1}"/>
            </a:ext>
          </a:extLst>
        </xdr:cNvPr>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BC7D97E6-A824-49C9-AF81-DC516956808D}"/>
            </a:ext>
          </a:extLst>
        </xdr:cNvPr>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C5A98B9F-1725-4664-9A75-D19E7DE21DAB}"/>
            </a:ext>
          </a:extLst>
        </xdr:cNvPr>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193617AC-4331-4D43-9295-3FE8A3F9609B}"/>
            </a:ext>
          </a:extLst>
        </xdr:cNvPr>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CC3C86F1-D8E2-4369-B366-686AF4EF9CEC}"/>
            </a:ext>
          </a:extLst>
        </xdr:cNvPr>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6CA11293-519F-4176-8488-BC227D209A0D}"/>
            </a:ext>
          </a:extLst>
        </xdr:cNvPr>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A0B7073F-A4B1-44D1-A62B-C59F469AC0AE}"/>
            </a:ext>
          </a:extLst>
        </xdr:cNvPr>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1B1FA8AE-6A14-44D1-AB1F-DB4B7BB0ECA8}"/>
            </a:ext>
          </a:extLst>
        </xdr:cNvPr>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F707CAB0-5E55-45CB-A9F3-CB70C2B31521}"/>
            </a:ext>
          </a:extLst>
        </xdr:cNvPr>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D97B22EC-1B58-4E14-A92D-D6C12742A5C8}"/>
            </a:ext>
          </a:extLst>
        </xdr:cNvPr>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652FF8C3-6C64-4CF0-945D-DC0F2A8491CF}"/>
            </a:ext>
          </a:extLst>
        </xdr:cNvPr>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C1A0F247-6B1F-4AC8-8530-2CFBEE7385EF}"/>
            </a:ext>
          </a:extLst>
        </xdr:cNvPr>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F48A3A23-1A60-4E62-A7D5-CBC38499CE3F}"/>
            </a:ext>
          </a:extLst>
        </xdr:cNvPr>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6BDEEADA-2272-469C-86CA-80C66D8EF935}"/>
            </a:ext>
          </a:extLst>
        </xdr:cNvPr>
        <xdr:cNvSpPr txBox="1"/>
      </xdr:nvSpPr>
      <xdr:spPr>
        <a:xfrm>
          <a:off x="419100" y="2016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7059CF30-CC72-435C-8B33-4CA18747BCC2}"/>
            </a:ext>
          </a:extLst>
        </xdr:cNvPr>
        <xdr:cNvSpPr txBox="1"/>
      </xdr:nvSpPr>
      <xdr:spPr>
        <a:xfrm>
          <a:off x="419100" y="2251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36977DF9-23D4-4815-AE64-BAB695F933DA}"/>
            </a:ext>
          </a:extLst>
        </xdr:cNvPr>
        <xdr:cNvSpPr txBox="1"/>
      </xdr:nvSpPr>
      <xdr:spPr>
        <a:xfrm>
          <a:off x="419100" y="24796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A64BE213-B4BD-4D25-B0C1-8391C1F4D7B2}"/>
            </a:ext>
          </a:extLst>
        </xdr:cNvPr>
        <xdr:cNvSpPr txBox="1"/>
      </xdr:nvSpPr>
      <xdr:spPr>
        <a:xfrm>
          <a:off x="419100" y="27146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3175310C-A62B-44DF-A892-1729992E1897}"/>
            </a:ext>
          </a:extLst>
        </xdr:cNvPr>
        <xdr:cNvSpPr txBox="1"/>
      </xdr:nvSpPr>
      <xdr:spPr>
        <a:xfrm>
          <a:off x="419100" y="29495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747F2CA6-DE60-4B20-A523-DCC0551FCD83}"/>
            </a:ext>
          </a:extLst>
        </xdr:cNvPr>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A6E8BB78-0753-4E05-AD11-54D6BC677CDD}"/>
            </a:ext>
          </a:extLst>
        </xdr:cNvPr>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E75C40F9-8C7C-4145-94A1-2F8361CF5153}"/>
            </a:ext>
          </a:extLst>
        </xdr:cNvPr>
        <xdr:cNvSpPr/>
      </xdr:nvSpPr>
      <xdr:spPr>
        <a:xfrm>
          <a:off x="3462014" y="369674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748AB276-1FA3-4B53-8C83-102ED83088C9}"/>
            </a:ext>
          </a:extLst>
        </xdr:cNvPr>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978BCD0E-80F5-4528-9396-AAE64D118A7B}"/>
            </a:ext>
          </a:extLst>
        </xdr:cNvPr>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98D7CAB6-FF23-4467-B330-C072414C7DE6}"/>
            </a:ext>
          </a:extLst>
        </xdr:cNvPr>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48574EE6-1C1E-453F-A873-38BD46BB08CE}"/>
            </a:ext>
          </a:extLst>
        </xdr:cNvPr>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6292ACEF-19FD-48FC-B5AE-924820196299}"/>
            </a:ext>
          </a:extLst>
        </xdr:cNvPr>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E1E3579B-C185-4661-A5AB-F00346E0FF34}"/>
            </a:ext>
          </a:extLst>
        </xdr:cNvPr>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36DEFD7E-B261-40EB-8626-41BE88BD8E09}"/>
            </a:ext>
          </a:extLst>
        </xdr:cNvPr>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883F0D35-A0E8-47A9-8E51-63F19B4D1ED5}"/>
            </a:ext>
          </a:extLst>
        </xdr:cNvPr>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958E354E-12BB-46B2-B02A-ED84867EECA7}"/>
            </a:ext>
          </a:extLst>
        </xdr:cNvPr>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B15FA8C6-623D-439B-A6AE-E0322DAEB8F8}"/>
            </a:ext>
          </a:extLst>
        </xdr:cNvPr>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対前年度比で</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ポイントの増となり、類似団体と比較して依然高い水準になっている。これは公会計における固定資産整備で、道路や防火水槽などの期首残額を備忘価格の</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円にしていることが大きな要因であるが、各施設ごとに適正な管理計画を立てていく方針である。</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32C97679-76F7-442D-8789-E6CC5A171C5F}"/>
            </a:ext>
          </a:extLst>
        </xdr:cNvPr>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C55E9619-310D-4642-8B7C-E88B2A13CA84}"/>
            </a:ext>
          </a:extLst>
        </xdr:cNvPr>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AA46C247-0676-4483-92E7-91527F2A4D67}"/>
            </a:ext>
          </a:extLst>
        </xdr:cNvPr>
        <xdr:cNvSpPr txBox="1"/>
      </xdr:nvSpPr>
      <xdr:spPr>
        <a:xfrm>
          <a:off x="735486" y="6018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a:extLst>
            <a:ext uri="{FF2B5EF4-FFF2-40B4-BE49-F238E27FC236}">
              <a16:creationId xmlns:a16="http://schemas.microsoft.com/office/drawing/2014/main" id="{4CD461B8-4AB2-4E54-9E92-95F7AE7A5C2A}"/>
            </a:ext>
          </a:extLst>
        </xdr:cNvPr>
        <xdr:cNvCxnSpPr/>
      </xdr:nvCxnSpPr>
      <xdr:spPr>
        <a:xfrm>
          <a:off x="1152525" y="56927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5" name="テキスト ボックス 54">
          <a:extLst>
            <a:ext uri="{FF2B5EF4-FFF2-40B4-BE49-F238E27FC236}">
              <a16:creationId xmlns:a16="http://schemas.microsoft.com/office/drawing/2014/main" id="{306EFC7F-9985-43EF-B0FC-1C06E14ABB4E}"/>
            </a:ext>
          </a:extLst>
        </xdr:cNvPr>
        <xdr:cNvSpPr txBox="1"/>
      </xdr:nvSpPr>
      <xdr:spPr>
        <a:xfrm>
          <a:off x="735486" y="56053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a:extLst>
            <a:ext uri="{FF2B5EF4-FFF2-40B4-BE49-F238E27FC236}">
              <a16:creationId xmlns:a16="http://schemas.microsoft.com/office/drawing/2014/main" id="{27DE06FD-49BD-49FC-BAE8-71E4FA3015D8}"/>
            </a:ext>
          </a:extLst>
        </xdr:cNvPr>
        <xdr:cNvCxnSpPr/>
      </xdr:nvCxnSpPr>
      <xdr:spPr>
        <a:xfrm>
          <a:off x="1152525" y="52800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a:extLst>
            <a:ext uri="{FF2B5EF4-FFF2-40B4-BE49-F238E27FC236}">
              <a16:creationId xmlns:a16="http://schemas.microsoft.com/office/drawing/2014/main" id="{7A82D809-C4C3-4290-A68E-88BFB86BF78C}"/>
            </a:ext>
          </a:extLst>
        </xdr:cNvPr>
        <xdr:cNvSpPr txBox="1"/>
      </xdr:nvSpPr>
      <xdr:spPr>
        <a:xfrm>
          <a:off x="786781" y="51862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a:extLst>
            <a:ext uri="{FF2B5EF4-FFF2-40B4-BE49-F238E27FC236}">
              <a16:creationId xmlns:a16="http://schemas.microsoft.com/office/drawing/2014/main" id="{040DAE23-B5E9-4501-A623-A26FF7429A9D}"/>
            </a:ext>
          </a:extLst>
        </xdr:cNvPr>
        <xdr:cNvCxnSpPr/>
      </xdr:nvCxnSpPr>
      <xdr:spPr>
        <a:xfrm>
          <a:off x="1152525" y="48609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a:extLst>
            <a:ext uri="{FF2B5EF4-FFF2-40B4-BE49-F238E27FC236}">
              <a16:creationId xmlns:a16="http://schemas.microsoft.com/office/drawing/2014/main" id="{F749ED5D-D830-47EC-8D4E-902FB0C6614E}"/>
            </a:ext>
          </a:extLst>
        </xdr:cNvPr>
        <xdr:cNvSpPr txBox="1"/>
      </xdr:nvSpPr>
      <xdr:spPr>
        <a:xfrm>
          <a:off x="786781" y="4773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a:extLst>
            <a:ext uri="{FF2B5EF4-FFF2-40B4-BE49-F238E27FC236}">
              <a16:creationId xmlns:a16="http://schemas.microsoft.com/office/drawing/2014/main" id="{3C898DE0-A5E9-472C-B2F7-AE5D0ACDEE68}"/>
            </a:ext>
          </a:extLst>
        </xdr:cNvPr>
        <xdr:cNvCxnSpPr/>
      </xdr:nvCxnSpPr>
      <xdr:spPr>
        <a:xfrm>
          <a:off x="1152525" y="44481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a:extLst>
            <a:ext uri="{FF2B5EF4-FFF2-40B4-BE49-F238E27FC236}">
              <a16:creationId xmlns:a16="http://schemas.microsoft.com/office/drawing/2014/main" id="{C69DD80F-1A12-4A40-812A-AA512F05C576}"/>
            </a:ext>
          </a:extLst>
        </xdr:cNvPr>
        <xdr:cNvSpPr txBox="1"/>
      </xdr:nvSpPr>
      <xdr:spPr>
        <a:xfrm>
          <a:off x="786781" y="4354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9D80D3B4-76E4-4393-B643-2B52FCF92FAA}"/>
            </a:ext>
          </a:extLst>
        </xdr:cNvPr>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DED2DEED-D381-4D51-954B-7094D2485960}"/>
            </a:ext>
          </a:extLst>
        </xdr:cNvPr>
        <xdr:cNvSpPr txBox="1"/>
      </xdr:nvSpPr>
      <xdr:spPr>
        <a:xfrm>
          <a:off x="786781" y="3941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7B019160-5A10-4907-9583-BF711CD8EFB5}"/>
            </a:ext>
          </a:extLst>
        </xdr:cNvPr>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77851</xdr:rowOff>
    </xdr:from>
    <xdr:to>
      <xdr:col>23</xdr:col>
      <xdr:colOff>85090</xdr:colOff>
      <xdr:row>33</xdr:row>
      <xdr:rowOff>15494</xdr:rowOff>
    </xdr:to>
    <xdr:cxnSp macro="">
      <xdr:nvCxnSpPr>
        <xdr:cNvPr id="65" name="直線コネクタ 64">
          <a:extLst>
            <a:ext uri="{FF2B5EF4-FFF2-40B4-BE49-F238E27FC236}">
              <a16:creationId xmlns:a16="http://schemas.microsoft.com/office/drawing/2014/main" id="{03937EDC-D666-4A49-BD2E-14A4CD9D7DF5}"/>
            </a:ext>
          </a:extLst>
        </xdr:cNvPr>
        <xdr:cNvCxnSpPr/>
      </xdr:nvCxnSpPr>
      <xdr:spPr>
        <a:xfrm flipV="1">
          <a:off x="4300220" y="4370451"/>
          <a:ext cx="1270" cy="1093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19321</xdr:rowOff>
    </xdr:from>
    <xdr:ext cx="405111" cy="259045"/>
    <xdr:sp macro="" textlink="">
      <xdr:nvSpPr>
        <xdr:cNvPr id="66" name="有形固定資産減価償却率最小値テキスト">
          <a:extLst>
            <a:ext uri="{FF2B5EF4-FFF2-40B4-BE49-F238E27FC236}">
              <a16:creationId xmlns:a16="http://schemas.microsoft.com/office/drawing/2014/main" id="{054028A1-CCFD-40F7-B443-2D994993F204}"/>
            </a:ext>
          </a:extLst>
        </xdr:cNvPr>
        <xdr:cNvSpPr txBox="1"/>
      </xdr:nvSpPr>
      <xdr:spPr>
        <a:xfrm>
          <a:off x="4352925" y="546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15494</xdr:rowOff>
    </xdr:from>
    <xdr:to>
      <xdr:col>23</xdr:col>
      <xdr:colOff>174625</xdr:colOff>
      <xdr:row>33</xdr:row>
      <xdr:rowOff>15494</xdr:rowOff>
    </xdr:to>
    <xdr:cxnSp macro="">
      <xdr:nvCxnSpPr>
        <xdr:cNvPr id="67" name="直線コネクタ 66">
          <a:extLst>
            <a:ext uri="{FF2B5EF4-FFF2-40B4-BE49-F238E27FC236}">
              <a16:creationId xmlns:a16="http://schemas.microsoft.com/office/drawing/2014/main" id="{567483A2-FB08-41A2-8A55-1D3A87231EF8}"/>
            </a:ext>
          </a:extLst>
        </xdr:cNvPr>
        <xdr:cNvCxnSpPr/>
      </xdr:nvCxnSpPr>
      <xdr:spPr>
        <a:xfrm>
          <a:off x="4213225" y="546379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24528</xdr:rowOff>
    </xdr:from>
    <xdr:ext cx="405111" cy="259045"/>
    <xdr:sp macro="" textlink="">
      <xdr:nvSpPr>
        <xdr:cNvPr id="68" name="有形固定資産減価償却率最大値テキスト">
          <a:extLst>
            <a:ext uri="{FF2B5EF4-FFF2-40B4-BE49-F238E27FC236}">
              <a16:creationId xmlns:a16="http://schemas.microsoft.com/office/drawing/2014/main" id="{6A258CFA-A695-4AC2-A525-86493F21DF15}"/>
            </a:ext>
          </a:extLst>
        </xdr:cNvPr>
        <xdr:cNvSpPr txBox="1"/>
      </xdr:nvSpPr>
      <xdr:spPr>
        <a:xfrm>
          <a:off x="4352925" y="4152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77851</xdr:rowOff>
    </xdr:from>
    <xdr:to>
      <xdr:col>23</xdr:col>
      <xdr:colOff>174625</xdr:colOff>
      <xdr:row>26</xdr:row>
      <xdr:rowOff>77851</xdr:rowOff>
    </xdr:to>
    <xdr:cxnSp macro="">
      <xdr:nvCxnSpPr>
        <xdr:cNvPr id="69" name="直線コネクタ 68">
          <a:extLst>
            <a:ext uri="{FF2B5EF4-FFF2-40B4-BE49-F238E27FC236}">
              <a16:creationId xmlns:a16="http://schemas.microsoft.com/office/drawing/2014/main" id="{FF2690F7-D764-4B10-A27C-212BA554D664}"/>
            </a:ext>
          </a:extLst>
        </xdr:cNvPr>
        <xdr:cNvCxnSpPr/>
      </xdr:nvCxnSpPr>
      <xdr:spPr>
        <a:xfrm>
          <a:off x="4213225" y="437045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26941</xdr:rowOff>
    </xdr:from>
    <xdr:ext cx="405111" cy="259045"/>
    <xdr:sp macro="" textlink="">
      <xdr:nvSpPr>
        <xdr:cNvPr id="70" name="有形固定資産減価償却率平均値テキスト">
          <a:extLst>
            <a:ext uri="{FF2B5EF4-FFF2-40B4-BE49-F238E27FC236}">
              <a16:creationId xmlns:a16="http://schemas.microsoft.com/office/drawing/2014/main" id="{1834C583-3B0B-48B2-A9E5-BD06F0289F7A}"/>
            </a:ext>
          </a:extLst>
        </xdr:cNvPr>
        <xdr:cNvSpPr txBox="1"/>
      </xdr:nvSpPr>
      <xdr:spPr>
        <a:xfrm>
          <a:off x="4352925" y="48148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4064</xdr:rowOff>
    </xdr:from>
    <xdr:to>
      <xdr:col>23</xdr:col>
      <xdr:colOff>136525</xdr:colOff>
      <xdr:row>30</xdr:row>
      <xdr:rowOff>105664</xdr:rowOff>
    </xdr:to>
    <xdr:sp macro="" textlink="">
      <xdr:nvSpPr>
        <xdr:cNvPr id="71" name="フローチャート: 判断 70">
          <a:extLst>
            <a:ext uri="{FF2B5EF4-FFF2-40B4-BE49-F238E27FC236}">
              <a16:creationId xmlns:a16="http://schemas.microsoft.com/office/drawing/2014/main" id="{107B9E9F-39A4-4FB5-9C19-3C4FB6AA3C3F}"/>
            </a:ext>
          </a:extLst>
        </xdr:cNvPr>
        <xdr:cNvSpPr/>
      </xdr:nvSpPr>
      <xdr:spPr>
        <a:xfrm>
          <a:off x="4251325" y="495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156083</xdr:rowOff>
    </xdr:from>
    <xdr:to>
      <xdr:col>19</xdr:col>
      <xdr:colOff>187325</xdr:colOff>
      <xdr:row>30</xdr:row>
      <xdr:rowOff>86233</xdr:rowOff>
    </xdr:to>
    <xdr:sp macro="" textlink="">
      <xdr:nvSpPr>
        <xdr:cNvPr id="72" name="フローチャート: 判断 71">
          <a:extLst>
            <a:ext uri="{FF2B5EF4-FFF2-40B4-BE49-F238E27FC236}">
              <a16:creationId xmlns:a16="http://schemas.microsoft.com/office/drawing/2014/main" id="{2DA371D9-D24C-49E2-B714-A61685A9337D}"/>
            </a:ext>
          </a:extLst>
        </xdr:cNvPr>
        <xdr:cNvSpPr/>
      </xdr:nvSpPr>
      <xdr:spPr>
        <a:xfrm>
          <a:off x="3616325" y="494398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108585</xdr:rowOff>
    </xdr:from>
    <xdr:to>
      <xdr:col>15</xdr:col>
      <xdr:colOff>187325</xdr:colOff>
      <xdr:row>30</xdr:row>
      <xdr:rowOff>38735</xdr:rowOff>
    </xdr:to>
    <xdr:sp macro="" textlink="">
      <xdr:nvSpPr>
        <xdr:cNvPr id="73" name="フローチャート: 判断 72">
          <a:extLst>
            <a:ext uri="{FF2B5EF4-FFF2-40B4-BE49-F238E27FC236}">
              <a16:creationId xmlns:a16="http://schemas.microsoft.com/office/drawing/2014/main" id="{DA86512A-9D38-477E-83F2-BCA080BE8202}"/>
            </a:ext>
          </a:extLst>
        </xdr:cNvPr>
        <xdr:cNvSpPr/>
      </xdr:nvSpPr>
      <xdr:spPr>
        <a:xfrm>
          <a:off x="2930525" y="48964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82677</xdr:rowOff>
    </xdr:from>
    <xdr:to>
      <xdr:col>11</xdr:col>
      <xdr:colOff>187325</xdr:colOff>
      <xdr:row>30</xdr:row>
      <xdr:rowOff>12827</xdr:rowOff>
    </xdr:to>
    <xdr:sp macro="" textlink="">
      <xdr:nvSpPr>
        <xdr:cNvPr id="74" name="フローチャート: 判断 73">
          <a:extLst>
            <a:ext uri="{FF2B5EF4-FFF2-40B4-BE49-F238E27FC236}">
              <a16:creationId xmlns:a16="http://schemas.microsoft.com/office/drawing/2014/main" id="{A14D51F2-33F1-4198-9749-7D376D06CD72}"/>
            </a:ext>
          </a:extLst>
        </xdr:cNvPr>
        <xdr:cNvSpPr/>
      </xdr:nvSpPr>
      <xdr:spPr>
        <a:xfrm>
          <a:off x="2244725" y="48705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75" name="フローチャート: 判断 74">
          <a:extLst>
            <a:ext uri="{FF2B5EF4-FFF2-40B4-BE49-F238E27FC236}">
              <a16:creationId xmlns:a16="http://schemas.microsoft.com/office/drawing/2014/main" id="{65171E54-568F-48FB-8467-F2CC4AB107E7}"/>
            </a:ext>
          </a:extLst>
        </xdr:cNvPr>
        <xdr:cNvSpPr/>
      </xdr:nvSpPr>
      <xdr:spPr>
        <a:xfrm>
          <a:off x="1558925" y="48360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2792CFE-A480-4C06-A940-9CAF333A19F0}"/>
            </a:ext>
          </a:extLst>
        </xdr:cNvPr>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6D032D8-1572-4B38-A499-4E5A3EA311E4}"/>
            </a:ext>
          </a:extLst>
        </xdr:cNvPr>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7FCC399-D361-4EA3-A699-FE11EEF0E5A9}"/>
            </a:ext>
          </a:extLst>
        </xdr:cNvPr>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136DB2B-0A4A-45AD-A219-8A66D2E9FE2A}"/>
            </a:ext>
          </a:extLst>
        </xdr:cNvPr>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193DC0D-E87B-4051-8A8F-36DF31408082}"/>
            </a:ext>
          </a:extLst>
        </xdr:cNvPr>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22606</xdr:rowOff>
    </xdr:from>
    <xdr:to>
      <xdr:col>23</xdr:col>
      <xdr:colOff>136525</xdr:colOff>
      <xdr:row>31</xdr:row>
      <xdr:rowOff>124206</xdr:rowOff>
    </xdr:to>
    <xdr:sp macro="" textlink="">
      <xdr:nvSpPr>
        <xdr:cNvPr id="81" name="楕円 80">
          <a:extLst>
            <a:ext uri="{FF2B5EF4-FFF2-40B4-BE49-F238E27FC236}">
              <a16:creationId xmlns:a16="http://schemas.microsoft.com/office/drawing/2014/main" id="{473AEA31-F2BE-4B9B-AB38-FB3451D27641}"/>
            </a:ext>
          </a:extLst>
        </xdr:cNvPr>
        <xdr:cNvSpPr/>
      </xdr:nvSpPr>
      <xdr:spPr>
        <a:xfrm>
          <a:off x="4251325" y="514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1033</xdr:rowOff>
    </xdr:from>
    <xdr:ext cx="405111" cy="259045"/>
    <xdr:sp macro="" textlink="">
      <xdr:nvSpPr>
        <xdr:cNvPr id="82" name="有形固定資産減価償却率該当値テキスト">
          <a:extLst>
            <a:ext uri="{FF2B5EF4-FFF2-40B4-BE49-F238E27FC236}">
              <a16:creationId xmlns:a16="http://schemas.microsoft.com/office/drawing/2014/main" id="{FE35F499-D232-4299-8FA5-5C8E516B9E46}"/>
            </a:ext>
          </a:extLst>
        </xdr:cNvPr>
        <xdr:cNvSpPr txBox="1"/>
      </xdr:nvSpPr>
      <xdr:spPr>
        <a:xfrm>
          <a:off x="4352925" y="5119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9652</xdr:rowOff>
    </xdr:from>
    <xdr:to>
      <xdr:col>19</xdr:col>
      <xdr:colOff>187325</xdr:colOff>
      <xdr:row>31</xdr:row>
      <xdr:rowOff>111252</xdr:rowOff>
    </xdr:to>
    <xdr:sp macro="" textlink="">
      <xdr:nvSpPr>
        <xdr:cNvPr id="83" name="楕円 82">
          <a:extLst>
            <a:ext uri="{FF2B5EF4-FFF2-40B4-BE49-F238E27FC236}">
              <a16:creationId xmlns:a16="http://schemas.microsoft.com/office/drawing/2014/main" id="{628FEEBB-E5DB-4779-9A5C-57B156E425F3}"/>
            </a:ext>
          </a:extLst>
        </xdr:cNvPr>
        <xdr:cNvSpPr/>
      </xdr:nvSpPr>
      <xdr:spPr>
        <a:xfrm>
          <a:off x="3616325" y="51277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60452</xdr:rowOff>
    </xdr:from>
    <xdr:to>
      <xdr:col>23</xdr:col>
      <xdr:colOff>85725</xdr:colOff>
      <xdr:row>31</xdr:row>
      <xdr:rowOff>73406</xdr:rowOff>
    </xdr:to>
    <xdr:cxnSp macro="">
      <xdr:nvCxnSpPr>
        <xdr:cNvPr id="84" name="直線コネクタ 83">
          <a:extLst>
            <a:ext uri="{FF2B5EF4-FFF2-40B4-BE49-F238E27FC236}">
              <a16:creationId xmlns:a16="http://schemas.microsoft.com/office/drawing/2014/main" id="{EE90E91E-5C5C-48F9-A552-F9CB6448FA1F}"/>
            </a:ext>
          </a:extLst>
        </xdr:cNvPr>
        <xdr:cNvCxnSpPr/>
      </xdr:nvCxnSpPr>
      <xdr:spPr>
        <a:xfrm>
          <a:off x="3667125" y="5178552"/>
          <a:ext cx="635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5334</xdr:rowOff>
    </xdr:from>
    <xdr:to>
      <xdr:col>15</xdr:col>
      <xdr:colOff>187325</xdr:colOff>
      <xdr:row>31</xdr:row>
      <xdr:rowOff>106934</xdr:rowOff>
    </xdr:to>
    <xdr:sp macro="" textlink="">
      <xdr:nvSpPr>
        <xdr:cNvPr id="85" name="楕円 84">
          <a:extLst>
            <a:ext uri="{FF2B5EF4-FFF2-40B4-BE49-F238E27FC236}">
              <a16:creationId xmlns:a16="http://schemas.microsoft.com/office/drawing/2014/main" id="{7B56445E-774F-496C-9F87-A30B887A7A86}"/>
            </a:ext>
          </a:extLst>
        </xdr:cNvPr>
        <xdr:cNvSpPr/>
      </xdr:nvSpPr>
      <xdr:spPr>
        <a:xfrm>
          <a:off x="2930525" y="51234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56134</xdr:rowOff>
    </xdr:from>
    <xdr:to>
      <xdr:col>19</xdr:col>
      <xdr:colOff>136525</xdr:colOff>
      <xdr:row>31</xdr:row>
      <xdr:rowOff>60452</xdr:rowOff>
    </xdr:to>
    <xdr:cxnSp macro="">
      <xdr:nvCxnSpPr>
        <xdr:cNvPr id="86" name="直線コネクタ 85">
          <a:extLst>
            <a:ext uri="{FF2B5EF4-FFF2-40B4-BE49-F238E27FC236}">
              <a16:creationId xmlns:a16="http://schemas.microsoft.com/office/drawing/2014/main" id="{94BFB3E9-C63A-4E67-A84E-A817790288BF}"/>
            </a:ext>
          </a:extLst>
        </xdr:cNvPr>
        <xdr:cNvCxnSpPr/>
      </xdr:nvCxnSpPr>
      <xdr:spPr>
        <a:xfrm>
          <a:off x="2981325" y="5174234"/>
          <a:ext cx="6858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16129</xdr:rowOff>
    </xdr:from>
    <xdr:to>
      <xdr:col>11</xdr:col>
      <xdr:colOff>187325</xdr:colOff>
      <xdr:row>31</xdr:row>
      <xdr:rowOff>117729</xdr:rowOff>
    </xdr:to>
    <xdr:sp macro="" textlink="">
      <xdr:nvSpPr>
        <xdr:cNvPr id="87" name="楕円 86">
          <a:extLst>
            <a:ext uri="{FF2B5EF4-FFF2-40B4-BE49-F238E27FC236}">
              <a16:creationId xmlns:a16="http://schemas.microsoft.com/office/drawing/2014/main" id="{61E09F6E-8813-48ED-BC57-5CD081683894}"/>
            </a:ext>
          </a:extLst>
        </xdr:cNvPr>
        <xdr:cNvSpPr/>
      </xdr:nvSpPr>
      <xdr:spPr>
        <a:xfrm>
          <a:off x="2244725" y="51342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56134</xdr:rowOff>
    </xdr:from>
    <xdr:to>
      <xdr:col>15</xdr:col>
      <xdr:colOff>136525</xdr:colOff>
      <xdr:row>31</xdr:row>
      <xdr:rowOff>66929</xdr:rowOff>
    </xdr:to>
    <xdr:cxnSp macro="">
      <xdr:nvCxnSpPr>
        <xdr:cNvPr id="88" name="直線コネクタ 87">
          <a:extLst>
            <a:ext uri="{FF2B5EF4-FFF2-40B4-BE49-F238E27FC236}">
              <a16:creationId xmlns:a16="http://schemas.microsoft.com/office/drawing/2014/main" id="{80BDDFD2-FCE4-4797-B148-1F6341D26FE2}"/>
            </a:ext>
          </a:extLst>
        </xdr:cNvPr>
        <xdr:cNvCxnSpPr/>
      </xdr:nvCxnSpPr>
      <xdr:spPr>
        <a:xfrm flipV="1">
          <a:off x="2295525" y="5174234"/>
          <a:ext cx="6858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16129</xdr:rowOff>
    </xdr:from>
    <xdr:to>
      <xdr:col>7</xdr:col>
      <xdr:colOff>187325</xdr:colOff>
      <xdr:row>31</xdr:row>
      <xdr:rowOff>117729</xdr:rowOff>
    </xdr:to>
    <xdr:sp macro="" textlink="">
      <xdr:nvSpPr>
        <xdr:cNvPr id="89" name="楕円 88">
          <a:extLst>
            <a:ext uri="{FF2B5EF4-FFF2-40B4-BE49-F238E27FC236}">
              <a16:creationId xmlns:a16="http://schemas.microsoft.com/office/drawing/2014/main" id="{CE13260D-DDCB-42E9-8CA5-A52148CBC982}"/>
            </a:ext>
          </a:extLst>
        </xdr:cNvPr>
        <xdr:cNvSpPr/>
      </xdr:nvSpPr>
      <xdr:spPr>
        <a:xfrm>
          <a:off x="1558925" y="51342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66929</xdr:rowOff>
    </xdr:from>
    <xdr:to>
      <xdr:col>11</xdr:col>
      <xdr:colOff>136525</xdr:colOff>
      <xdr:row>31</xdr:row>
      <xdr:rowOff>66929</xdr:rowOff>
    </xdr:to>
    <xdr:cxnSp macro="">
      <xdr:nvCxnSpPr>
        <xdr:cNvPr id="90" name="直線コネクタ 89">
          <a:extLst>
            <a:ext uri="{FF2B5EF4-FFF2-40B4-BE49-F238E27FC236}">
              <a16:creationId xmlns:a16="http://schemas.microsoft.com/office/drawing/2014/main" id="{0F504560-DFAF-40F3-9935-F2DDB2887C58}"/>
            </a:ext>
          </a:extLst>
        </xdr:cNvPr>
        <xdr:cNvCxnSpPr/>
      </xdr:nvCxnSpPr>
      <xdr:spPr>
        <a:xfrm>
          <a:off x="1609725" y="5185029"/>
          <a:ext cx="685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102760</xdr:rowOff>
    </xdr:from>
    <xdr:ext cx="405111" cy="259045"/>
    <xdr:sp macro="" textlink="">
      <xdr:nvSpPr>
        <xdr:cNvPr id="91" name="n_1aveValue有形固定資産減価償却率">
          <a:extLst>
            <a:ext uri="{FF2B5EF4-FFF2-40B4-BE49-F238E27FC236}">
              <a16:creationId xmlns:a16="http://schemas.microsoft.com/office/drawing/2014/main" id="{FE82F7B8-F03D-435E-817D-D01BE8980717}"/>
            </a:ext>
          </a:extLst>
        </xdr:cNvPr>
        <xdr:cNvSpPr txBox="1"/>
      </xdr:nvSpPr>
      <xdr:spPr>
        <a:xfrm>
          <a:off x="3470919" y="4725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55262</xdr:rowOff>
    </xdr:from>
    <xdr:ext cx="405111" cy="259045"/>
    <xdr:sp macro="" textlink="">
      <xdr:nvSpPr>
        <xdr:cNvPr id="92" name="n_2aveValue有形固定資産減価償却率">
          <a:extLst>
            <a:ext uri="{FF2B5EF4-FFF2-40B4-BE49-F238E27FC236}">
              <a16:creationId xmlns:a16="http://schemas.microsoft.com/office/drawing/2014/main" id="{E55B093B-9BC8-48D4-AA04-FD5CFC0D0457}"/>
            </a:ext>
          </a:extLst>
        </xdr:cNvPr>
        <xdr:cNvSpPr txBox="1"/>
      </xdr:nvSpPr>
      <xdr:spPr>
        <a:xfrm>
          <a:off x="2797819" y="467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29354</xdr:rowOff>
    </xdr:from>
    <xdr:ext cx="405111" cy="259045"/>
    <xdr:sp macro="" textlink="">
      <xdr:nvSpPr>
        <xdr:cNvPr id="93" name="n_3aveValue有形固定資産減価償却率">
          <a:extLst>
            <a:ext uri="{FF2B5EF4-FFF2-40B4-BE49-F238E27FC236}">
              <a16:creationId xmlns:a16="http://schemas.microsoft.com/office/drawing/2014/main" id="{3CE55762-517F-4B91-BE64-582F149FCDB1}"/>
            </a:ext>
          </a:extLst>
        </xdr:cNvPr>
        <xdr:cNvSpPr txBox="1"/>
      </xdr:nvSpPr>
      <xdr:spPr>
        <a:xfrm>
          <a:off x="2112019" y="4652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166260</xdr:rowOff>
    </xdr:from>
    <xdr:ext cx="405111" cy="259045"/>
    <xdr:sp macro="" textlink="">
      <xdr:nvSpPr>
        <xdr:cNvPr id="94" name="n_4aveValue有形固定資産減価償却率">
          <a:extLst>
            <a:ext uri="{FF2B5EF4-FFF2-40B4-BE49-F238E27FC236}">
              <a16:creationId xmlns:a16="http://schemas.microsoft.com/office/drawing/2014/main" id="{F528B532-1C13-4830-AB38-0214CB8CBC9C}"/>
            </a:ext>
          </a:extLst>
        </xdr:cNvPr>
        <xdr:cNvSpPr txBox="1"/>
      </xdr:nvSpPr>
      <xdr:spPr>
        <a:xfrm>
          <a:off x="1426219" y="462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102379</xdr:rowOff>
    </xdr:from>
    <xdr:ext cx="405111" cy="259045"/>
    <xdr:sp macro="" textlink="">
      <xdr:nvSpPr>
        <xdr:cNvPr id="95" name="n_1mainValue有形固定資産減価償却率">
          <a:extLst>
            <a:ext uri="{FF2B5EF4-FFF2-40B4-BE49-F238E27FC236}">
              <a16:creationId xmlns:a16="http://schemas.microsoft.com/office/drawing/2014/main" id="{E48F4D76-0738-4606-A5BC-3DABB58F39A2}"/>
            </a:ext>
          </a:extLst>
        </xdr:cNvPr>
        <xdr:cNvSpPr txBox="1"/>
      </xdr:nvSpPr>
      <xdr:spPr>
        <a:xfrm>
          <a:off x="3470919" y="52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98061</xdr:rowOff>
    </xdr:from>
    <xdr:ext cx="405111" cy="259045"/>
    <xdr:sp macro="" textlink="">
      <xdr:nvSpPr>
        <xdr:cNvPr id="96" name="n_2mainValue有形固定資産減価償却率">
          <a:extLst>
            <a:ext uri="{FF2B5EF4-FFF2-40B4-BE49-F238E27FC236}">
              <a16:creationId xmlns:a16="http://schemas.microsoft.com/office/drawing/2014/main" id="{97A287EA-6BE0-4D0C-BF45-3C2DCFE03002}"/>
            </a:ext>
          </a:extLst>
        </xdr:cNvPr>
        <xdr:cNvSpPr txBox="1"/>
      </xdr:nvSpPr>
      <xdr:spPr>
        <a:xfrm>
          <a:off x="2797819" y="521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108856</xdr:rowOff>
    </xdr:from>
    <xdr:ext cx="405111" cy="259045"/>
    <xdr:sp macro="" textlink="">
      <xdr:nvSpPr>
        <xdr:cNvPr id="97" name="n_3mainValue有形固定資産減価償却率">
          <a:extLst>
            <a:ext uri="{FF2B5EF4-FFF2-40B4-BE49-F238E27FC236}">
              <a16:creationId xmlns:a16="http://schemas.microsoft.com/office/drawing/2014/main" id="{4D008C74-A494-4D42-995F-E3BDB1DD19B0}"/>
            </a:ext>
          </a:extLst>
        </xdr:cNvPr>
        <xdr:cNvSpPr txBox="1"/>
      </xdr:nvSpPr>
      <xdr:spPr>
        <a:xfrm>
          <a:off x="2112019" y="5226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108856</xdr:rowOff>
    </xdr:from>
    <xdr:ext cx="405111" cy="259045"/>
    <xdr:sp macro="" textlink="">
      <xdr:nvSpPr>
        <xdr:cNvPr id="98" name="n_4mainValue有形固定資産減価償却率">
          <a:extLst>
            <a:ext uri="{FF2B5EF4-FFF2-40B4-BE49-F238E27FC236}">
              <a16:creationId xmlns:a16="http://schemas.microsoft.com/office/drawing/2014/main" id="{E01B8B62-B33A-4A80-8AE7-30416DE21140}"/>
            </a:ext>
          </a:extLst>
        </xdr:cNvPr>
        <xdr:cNvSpPr txBox="1"/>
      </xdr:nvSpPr>
      <xdr:spPr>
        <a:xfrm>
          <a:off x="1426219" y="5226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B9F53742-8C60-4F1A-9013-EAEE137AA0A3}"/>
            </a:ext>
          </a:extLst>
        </xdr:cNvPr>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97704DA6-E931-46A4-AF8D-79A4DEB88EB4}"/>
            </a:ext>
          </a:extLst>
        </xdr:cNvPr>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B151F26D-F50C-44D0-ADB0-10091B2E2892}"/>
            </a:ext>
          </a:extLst>
        </xdr:cNvPr>
        <xdr:cNvSpPr/>
      </xdr:nvSpPr>
      <xdr:spPr>
        <a:xfrm>
          <a:off x="12443365" y="369674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48B4920C-6038-44EE-8882-6E685122B36F}"/>
            </a:ext>
          </a:extLst>
        </xdr:cNvPr>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243B95BC-E2F9-4D40-8D2C-2333369026B0}"/>
            </a:ext>
          </a:extLst>
        </xdr:cNvPr>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2DA8E088-2275-450D-8555-A5D56A4C88D1}"/>
            </a:ext>
          </a:extLst>
        </xdr:cNvPr>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80A05A72-37C0-491D-B3FA-EA9E7AC96692}"/>
            </a:ext>
          </a:extLst>
        </xdr:cNvPr>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8DF4D17F-4237-447D-B93C-392506EE4210}"/>
            </a:ext>
          </a:extLst>
        </xdr:cNvPr>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C156C06E-7E85-4F73-B4FA-F685EFA0E316}"/>
            </a:ext>
          </a:extLst>
        </xdr:cNvPr>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1A61F87B-9EF0-4CDE-87BF-9CDE9883657C}"/>
            </a:ext>
          </a:extLst>
        </xdr:cNvPr>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DA18FC18-B85F-4F9B-BF2E-4DA4B7FA1D8C}"/>
            </a:ext>
          </a:extLst>
        </xdr:cNvPr>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CB4429DE-3544-4C7F-A40E-E3D6C0647E1F}"/>
            </a:ext>
          </a:extLst>
        </xdr:cNvPr>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E823F43F-1FA8-49F9-BE43-847075FAA2AB}"/>
            </a:ext>
          </a:extLst>
        </xdr:cNvPr>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対前年度比で</a:t>
          </a:r>
          <a:r>
            <a:rPr kumimoji="1" lang="en-US" altLang="ja-JP" sz="1100">
              <a:latin typeface="ＭＳ Ｐゴシック" panose="020B0600070205080204" pitchFamily="50" charset="-128"/>
              <a:ea typeface="ＭＳ Ｐゴシック" panose="020B0600070205080204" pitchFamily="50" charset="-128"/>
            </a:rPr>
            <a:t>68.3</a:t>
          </a:r>
          <a:r>
            <a:rPr kumimoji="1" lang="ja-JP" altLang="en-US" sz="1100">
              <a:latin typeface="ＭＳ Ｐゴシック" panose="020B0600070205080204" pitchFamily="50" charset="-128"/>
              <a:ea typeface="ＭＳ Ｐゴシック" panose="020B0600070205080204" pitchFamily="50" charset="-128"/>
            </a:rPr>
            <a:t>ポイント減となり、類似団体と比較して</a:t>
          </a:r>
          <a:r>
            <a:rPr kumimoji="1" lang="en-US" altLang="ja-JP" sz="1100">
              <a:latin typeface="ＭＳ Ｐゴシック" panose="020B0600070205080204" pitchFamily="50" charset="-128"/>
              <a:ea typeface="ＭＳ Ｐゴシック" panose="020B0600070205080204" pitchFamily="50" charset="-128"/>
            </a:rPr>
            <a:t>9.6</a:t>
          </a:r>
          <a:r>
            <a:rPr kumimoji="1" lang="ja-JP" altLang="en-US" sz="1100">
              <a:latin typeface="ＭＳ Ｐゴシック" panose="020B0600070205080204" pitchFamily="50" charset="-128"/>
              <a:ea typeface="ＭＳ Ｐゴシック" panose="020B0600070205080204" pitchFamily="50" charset="-128"/>
            </a:rPr>
            <a:t>ポイント低い状況となった。これは、将来負担額の減少や充当可能基金の増加が主な要因と考えられる。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FFB0985C-94BA-4BD0-8AA6-820E1941CE31}"/>
            </a:ext>
          </a:extLst>
        </xdr:cNvPr>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F06051A1-A226-456B-9DE3-9811AC7CE910}"/>
            </a:ext>
          </a:extLst>
        </xdr:cNvPr>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4CE203AC-34C6-4A3A-A269-87838BD209F3}"/>
            </a:ext>
          </a:extLst>
        </xdr:cNvPr>
        <xdr:cNvSpPr txBox="1"/>
      </xdr:nvSpPr>
      <xdr:spPr>
        <a:xfrm>
          <a:off x="9705751" y="6018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38F049BF-4B3F-4A34-A5B6-78A61EB039DB}"/>
            </a:ext>
          </a:extLst>
        </xdr:cNvPr>
        <xdr:cNvCxnSpPr/>
      </xdr:nvCxnSpPr>
      <xdr:spPr>
        <a:xfrm>
          <a:off x="10194925" y="580979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20448C9-A104-4EC7-AE7B-65D0C38A6225}"/>
            </a:ext>
          </a:extLst>
        </xdr:cNvPr>
        <xdr:cNvSpPr txBox="1"/>
      </xdr:nvSpPr>
      <xdr:spPr>
        <a:xfrm>
          <a:off x="9705751" y="57223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90FDD98A-33E5-48A6-8D70-4DA4CE81BA0F}"/>
            </a:ext>
          </a:extLst>
        </xdr:cNvPr>
        <xdr:cNvCxnSpPr/>
      </xdr:nvCxnSpPr>
      <xdr:spPr>
        <a:xfrm>
          <a:off x="10194925" y="551406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76009D29-ACC9-41C8-9482-2D5AB425FE08}"/>
            </a:ext>
          </a:extLst>
        </xdr:cNvPr>
        <xdr:cNvSpPr txBox="1"/>
      </xdr:nvSpPr>
      <xdr:spPr>
        <a:xfrm>
          <a:off x="9758836" y="54266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F395CE99-8305-4414-AB0C-B675AC11B053}"/>
            </a:ext>
          </a:extLst>
        </xdr:cNvPr>
        <xdr:cNvCxnSpPr/>
      </xdr:nvCxnSpPr>
      <xdr:spPr>
        <a:xfrm>
          <a:off x="10194925" y="521833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3BEB0C6-A846-4661-A3A5-C1E09DCAA117}"/>
            </a:ext>
          </a:extLst>
        </xdr:cNvPr>
        <xdr:cNvSpPr txBox="1"/>
      </xdr:nvSpPr>
      <xdr:spPr>
        <a:xfrm>
          <a:off x="9758836" y="512453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935686F6-4FF9-4D19-A7DB-7613D4846A77}"/>
            </a:ext>
          </a:extLst>
        </xdr:cNvPr>
        <xdr:cNvCxnSpPr/>
      </xdr:nvCxnSpPr>
      <xdr:spPr>
        <a:xfrm>
          <a:off x="10194925" y="492261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3316DDEB-9725-411D-8D88-EB49F2CEC073}"/>
            </a:ext>
          </a:extLst>
        </xdr:cNvPr>
        <xdr:cNvSpPr txBox="1"/>
      </xdr:nvSpPr>
      <xdr:spPr>
        <a:xfrm>
          <a:off x="9758836" y="482881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530AACDA-27CE-4E2A-AD97-198BFEB5838E}"/>
            </a:ext>
          </a:extLst>
        </xdr:cNvPr>
        <xdr:cNvCxnSpPr/>
      </xdr:nvCxnSpPr>
      <xdr:spPr>
        <a:xfrm>
          <a:off x="10194925" y="462053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2A223E46-0176-41CB-B363-3A76625CF488}"/>
            </a:ext>
          </a:extLst>
        </xdr:cNvPr>
        <xdr:cNvSpPr txBox="1"/>
      </xdr:nvSpPr>
      <xdr:spPr>
        <a:xfrm>
          <a:off x="9758836" y="45330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52DB1C90-ED10-4A78-9EED-04DAFAA53EF1}"/>
            </a:ext>
          </a:extLst>
        </xdr:cNvPr>
        <xdr:cNvCxnSpPr/>
      </xdr:nvCxnSpPr>
      <xdr:spPr>
        <a:xfrm>
          <a:off x="10194925" y="432480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3E314604-16E7-47A2-98E2-BE3D350414C8}"/>
            </a:ext>
          </a:extLst>
        </xdr:cNvPr>
        <xdr:cNvSpPr txBox="1"/>
      </xdr:nvSpPr>
      <xdr:spPr>
        <a:xfrm>
          <a:off x="9861428" y="42373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91D608A-4196-43DB-99A8-3000AED1C38C}"/>
            </a:ext>
          </a:extLst>
        </xdr:cNvPr>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36ED9D88-0944-45B4-8C49-AE7B5072ED1C}"/>
            </a:ext>
          </a:extLst>
        </xdr:cNvPr>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148463</xdr:rowOff>
    </xdr:to>
    <xdr:cxnSp macro="">
      <xdr:nvCxnSpPr>
        <xdr:cNvPr id="129" name="直線コネクタ 128">
          <a:extLst>
            <a:ext uri="{FF2B5EF4-FFF2-40B4-BE49-F238E27FC236}">
              <a16:creationId xmlns:a16="http://schemas.microsoft.com/office/drawing/2014/main" id="{49DE27E6-0BAD-41E9-BB7B-8F8EE1469EDF}"/>
            </a:ext>
          </a:extLst>
        </xdr:cNvPr>
        <xdr:cNvCxnSpPr/>
      </xdr:nvCxnSpPr>
      <xdr:spPr>
        <a:xfrm flipV="1">
          <a:off x="13323570" y="4324803"/>
          <a:ext cx="1269" cy="1437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152290</xdr:rowOff>
    </xdr:from>
    <xdr:ext cx="469744" cy="259045"/>
    <xdr:sp macro="" textlink="">
      <xdr:nvSpPr>
        <xdr:cNvPr id="130" name="債務償還比率最小値テキスト">
          <a:extLst>
            <a:ext uri="{FF2B5EF4-FFF2-40B4-BE49-F238E27FC236}">
              <a16:creationId xmlns:a16="http://schemas.microsoft.com/office/drawing/2014/main" id="{01D415A9-099B-4B94-9598-E432644F6D53}"/>
            </a:ext>
          </a:extLst>
        </xdr:cNvPr>
        <xdr:cNvSpPr txBox="1"/>
      </xdr:nvSpPr>
      <xdr:spPr>
        <a:xfrm>
          <a:off x="13376275" y="576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148463</xdr:rowOff>
    </xdr:from>
    <xdr:to>
      <xdr:col>76</xdr:col>
      <xdr:colOff>111125</xdr:colOff>
      <xdr:row>34</xdr:row>
      <xdr:rowOff>148463</xdr:rowOff>
    </xdr:to>
    <xdr:cxnSp macro="">
      <xdr:nvCxnSpPr>
        <xdr:cNvPr id="131" name="直線コネクタ 130">
          <a:extLst>
            <a:ext uri="{FF2B5EF4-FFF2-40B4-BE49-F238E27FC236}">
              <a16:creationId xmlns:a16="http://schemas.microsoft.com/office/drawing/2014/main" id="{7A493108-CCE5-4012-8E74-38F0DF930E2B}"/>
            </a:ext>
          </a:extLst>
        </xdr:cNvPr>
        <xdr:cNvCxnSpPr/>
      </xdr:nvCxnSpPr>
      <xdr:spPr>
        <a:xfrm>
          <a:off x="13255625" y="57618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9013FDDE-EE01-4F61-B3BB-3DF348CA204C}"/>
            </a:ext>
          </a:extLst>
        </xdr:cNvPr>
        <xdr:cNvSpPr txBox="1"/>
      </xdr:nvSpPr>
      <xdr:spPr>
        <a:xfrm>
          <a:off x="13376275" y="41127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A6B17166-1C15-4AEE-9855-7815AF8592EE}"/>
            </a:ext>
          </a:extLst>
        </xdr:cNvPr>
        <xdr:cNvCxnSpPr/>
      </xdr:nvCxnSpPr>
      <xdr:spPr>
        <a:xfrm>
          <a:off x="13255625" y="4324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130927</xdr:rowOff>
    </xdr:from>
    <xdr:ext cx="469744" cy="259045"/>
    <xdr:sp macro="" textlink="">
      <xdr:nvSpPr>
        <xdr:cNvPr id="134" name="債務償還比率平均値テキスト">
          <a:extLst>
            <a:ext uri="{FF2B5EF4-FFF2-40B4-BE49-F238E27FC236}">
              <a16:creationId xmlns:a16="http://schemas.microsoft.com/office/drawing/2014/main" id="{95750939-615E-40F7-B56B-E57DB3C8D2A1}"/>
            </a:ext>
          </a:extLst>
        </xdr:cNvPr>
        <xdr:cNvSpPr txBox="1"/>
      </xdr:nvSpPr>
      <xdr:spPr>
        <a:xfrm>
          <a:off x="13376275" y="475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152500</xdr:rowOff>
    </xdr:from>
    <xdr:to>
      <xdr:col>76</xdr:col>
      <xdr:colOff>73025</xdr:colOff>
      <xdr:row>29</xdr:row>
      <xdr:rowOff>82650</xdr:rowOff>
    </xdr:to>
    <xdr:sp macro="" textlink="">
      <xdr:nvSpPr>
        <xdr:cNvPr id="135" name="フローチャート: 判断 134">
          <a:extLst>
            <a:ext uri="{FF2B5EF4-FFF2-40B4-BE49-F238E27FC236}">
              <a16:creationId xmlns:a16="http://schemas.microsoft.com/office/drawing/2014/main" id="{C48B4B46-5835-4BB3-B02F-D7892EA9000C}"/>
            </a:ext>
          </a:extLst>
        </xdr:cNvPr>
        <xdr:cNvSpPr/>
      </xdr:nvSpPr>
      <xdr:spPr>
        <a:xfrm>
          <a:off x="13293725" y="4775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137695</xdr:rowOff>
    </xdr:from>
    <xdr:to>
      <xdr:col>72</xdr:col>
      <xdr:colOff>123825</xdr:colOff>
      <xdr:row>29</xdr:row>
      <xdr:rowOff>67845</xdr:rowOff>
    </xdr:to>
    <xdr:sp macro="" textlink="">
      <xdr:nvSpPr>
        <xdr:cNvPr id="136" name="フローチャート: 判断 135">
          <a:extLst>
            <a:ext uri="{FF2B5EF4-FFF2-40B4-BE49-F238E27FC236}">
              <a16:creationId xmlns:a16="http://schemas.microsoft.com/office/drawing/2014/main" id="{CAE3D42D-6DE1-42A0-899A-04E59B65EE60}"/>
            </a:ext>
          </a:extLst>
        </xdr:cNvPr>
        <xdr:cNvSpPr/>
      </xdr:nvSpPr>
      <xdr:spPr>
        <a:xfrm>
          <a:off x="12639675" y="47604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140816</xdr:rowOff>
    </xdr:from>
    <xdr:to>
      <xdr:col>68</xdr:col>
      <xdr:colOff>123825</xdr:colOff>
      <xdr:row>30</xdr:row>
      <xdr:rowOff>70966</xdr:rowOff>
    </xdr:to>
    <xdr:sp macro="" textlink="">
      <xdr:nvSpPr>
        <xdr:cNvPr id="137" name="フローチャート: 判断 136">
          <a:extLst>
            <a:ext uri="{FF2B5EF4-FFF2-40B4-BE49-F238E27FC236}">
              <a16:creationId xmlns:a16="http://schemas.microsoft.com/office/drawing/2014/main" id="{67EC337D-747D-4919-BC85-3648F3D20395}"/>
            </a:ext>
          </a:extLst>
        </xdr:cNvPr>
        <xdr:cNvSpPr/>
      </xdr:nvSpPr>
      <xdr:spPr>
        <a:xfrm>
          <a:off x="11953875" y="49287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25346</xdr:rowOff>
    </xdr:from>
    <xdr:to>
      <xdr:col>64</xdr:col>
      <xdr:colOff>123825</xdr:colOff>
      <xdr:row>30</xdr:row>
      <xdr:rowOff>126946</xdr:rowOff>
    </xdr:to>
    <xdr:sp macro="" textlink="">
      <xdr:nvSpPr>
        <xdr:cNvPr id="138" name="フローチャート: 判断 137">
          <a:extLst>
            <a:ext uri="{FF2B5EF4-FFF2-40B4-BE49-F238E27FC236}">
              <a16:creationId xmlns:a16="http://schemas.microsoft.com/office/drawing/2014/main" id="{6AEC6F3B-DB93-42F9-9EC7-3BE8A4680E16}"/>
            </a:ext>
          </a:extLst>
        </xdr:cNvPr>
        <xdr:cNvSpPr/>
      </xdr:nvSpPr>
      <xdr:spPr>
        <a:xfrm>
          <a:off x="11268075" y="497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8999</xdr:rowOff>
    </xdr:from>
    <xdr:to>
      <xdr:col>60</xdr:col>
      <xdr:colOff>123825</xdr:colOff>
      <xdr:row>30</xdr:row>
      <xdr:rowOff>110599</xdr:rowOff>
    </xdr:to>
    <xdr:sp macro="" textlink="">
      <xdr:nvSpPr>
        <xdr:cNvPr id="139" name="フローチャート: 判断 138">
          <a:extLst>
            <a:ext uri="{FF2B5EF4-FFF2-40B4-BE49-F238E27FC236}">
              <a16:creationId xmlns:a16="http://schemas.microsoft.com/office/drawing/2014/main" id="{6855483D-C3F5-4DD1-B0AC-75B13A383AB5}"/>
            </a:ext>
          </a:extLst>
        </xdr:cNvPr>
        <xdr:cNvSpPr/>
      </xdr:nvSpPr>
      <xdr:spPr>
        <a:xfrm>
          <a:off x="10582275" y="496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2BF8A40-5AC4-46C1-B62C-813D6E691239}"/>
            </a:ext>
          </a:extLst>
        </xdr:cNvPr>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2B67FCF-9B43-49BF-80A2-644001BEE164}"/>
            </a:ext>
          </a:extLst>
        </xdr:cNvPr>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2C33C95-3610-408F-BF85-A78A7680DDCF}"/>
            </a:ext>
          </a:extLst>
        </xdr:cNvPr>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821C633F-CE85-4D6C-BF8B-E14839FBB05E}"/>
            </a:ext>
          </a:extLst>
        </xdr:cNvPr>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8873FA9F-EC92-431D-8F81-1425AD42FB18}"/>
            </a:ext>
          </a:extLst>
        </xdr:cNvPr>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137695</xdr:rowOff>
    </xdr:from>
    <xdr:to>
      <xdr:col>76</xdr:col>
      <xdr:colOff>73025</xdr:colOff>
      <xdr:row>29</xdr:row>
      <xdr:rowOff>67845</xdr:rowOff>
    </xdr:to>
    <xdr:sp macro="" textlink="">
      <xdr:nvSpPr>
        <xdr:cNvPr id="145" name="楕円 144">
          <a:extLst>
            <a:ext uri="{FF2B5EF4-FFF2-40B4-BE49-F238E27FC236}">
              <a16:creationId xmlns:a16="http://schemas.microsoft.com/office/drawing/2014/main" id="{C02838A2-35CF-4368-B3BD-D1A07A41B5FA}"/>
            </a:ext>
          </a:extLst>
        </xdr:cNvPr>
        <xdr:cNvSpPr/>
      </xdr:nvSpPr>
      <xdr:spPr>
        <a:xfrm>
          <a:off x="13293725" y="47604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160572</xdr:rowOff>
    </xdr:from>
    <xdr:ext cx="469744" cy="259045"/>
    <xdr:sp macro="" textlink="">
      <xdr:nvSpPr>
        <xdr:cNvPr id="146" name="債務償還比率該当値テキスト">
          <a:extLst>
            <a:ext uri="{FF2B5EF4-FFF2-40B4-BE49-F238E27FC236}">
              <a16:creationId xmlns:a16="http://schemas.microsoft.com/office/drawing/2014/main" id="{C989324E-A66F-454A-9379-590ECAD2303C}"/>
            </a:ext>
          </a:extLst>
        </xdr:cNvPr>
        <xdr:cNvSpPr txBox="1"/>
      </xdr:nvSpPr>
      <xdr:spPr>
        <a:xfrm>
          <a:off x="13376275" y="461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72499</xdr:rowOff>
    </xdr:from>
    <xdr:to>
      <xdr:col>72</xdr:col>
      <xdr:colOff>123825</xdr:colOff>
      <xdr:row>30</xdr:row>
      <xdr:rowOff>2649</xdr:rowOff>
    </xdr:to>
    <xdr:sp macro="" textlink="">
      <xdr:nvSpPr>
        <xdr:cNvPr id="147" name="楕円 146">
          <a:extLst>
            <a:ext uri="{FF2B5EF4-FFF2-40B4-BE49-F238E27FC236}">
              <a16:creationId xmlns:a16="http://schemas.microsoft.com/office/drawing/2014/main" id="{8B4012AF-F4EB-45BE-BF69-F7C5D2783AA2}"/>
            </a:ext>
          </a:extLst>
        </xdr:cNvPr>
        <xdr:cNvSpPr/>
      </xdr:nvSpPr>
      <xdr:spPr>
        <a:xfrm>
          <a:off x="12639675" y="48603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17045</xdr:rowOff>
    </xdr:from>
    <xdr:to>
      <xdr:col>76</xdr:col>
      <xdr:colOff>22225</xdr:colOff>
      <xdr:row>29</xdr:row>
      <xdr:rowOff>123299</xdr:rowOff>
    </xdr:to>
    <xdr:cxnSp macro="">
      <xdr:nvCxnSpPr>
        <xdr:cNvPr id="148" name="直線コネクタ 147">
          <a:extLst>
            <a:ext uri="{FF2B5EF4-FFF2-40B4-BE49-F238E27FC236}">
              <a16:creationId xmlns:a16="http://schemas.microsoft.com/office/drawing/2014/main" id="{480CA8BA-E7C8-45DE-AA0A-4B77E3F32524}"/>
            </a:ext>
          </a:extLst>
        </xdr:cNvPr>
        <xdr:cNvCxnSpPr/>
      </xdr:nvCxnSpPr>
      <xdr:spPr>
        <a:xfrm flipV="1">
          <a:off x="12690475" y="4804945"/>
          <a:ext cx="635000" cy="10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57576</xdr:rowOff>
    </xdr:from>
    <xdr:to>
      <xdr:col>68</xdr:col>
      <xdr:colOff>123825</xdr:colOff>
      <xdr:row>30</xdr:row>
      <xdr:rowOff>159176</xdr:rowOff>
    </xdr:to>
    <xdr:sp macro="" textlink="">
      <xdr:nvSpPr>
        <xdr:cNvPr id="149" name="楕円 148">
          <a:extLst>
            <a:ext uri="{FF2B5EF4-FFF2-40B4-BE49-F238E27FC236}">
              <a16:creationId xmlns:a16="http://schemas.microsoft.com/office/drawing/2014/main" id="{754D7B16-4AF8-42F2-B722-F565506505D7}"/>
            </a:ext>
          </a:extLst>
        </xdr:cNvPr>
        <xdr:cNvSpPr/>
      </xdr:nvSpPr>
      <xdr:spPr>
        <a:xfrm>
          <a:off x="11953875" y="501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123299</xdr:rowOff>
    </xdr:from>
    <xdr:to>
      <xdr:col>72</xdr:col>
      <xdr:colOff>73025</xdr:colOff>
      <xdr:row>30</xdr:row>
      <xdr:rowOff>108376</xdr:rowOff>
    </xdr:to>
    <xdr:cxnSp macro="">
      <xdr:nvCxnSpPr>
        <xdr:cNvPr id="150" name="直線コネクタ 149">
          <a:extLst>
            <a:ext uri="{FF2B5EF4-FFF2-40B4-BE49-F238E27FC236}">
              <a16:creationId xmlns:a16="http://schemas.microsoft.com/office/drawing/2014/main" id="{ECB3CB80-C229-45BA-B962-0ACBC78005E2}"/>
            </a:ext>
          </a:extLst>
        </xdr:cNvPr>
        <xdr:cNvCxnSpPr/>
      </xdr:nvCxnSpPr>
      <xdr:spPr>
        <a:xfrm flipV="1">
          <a:off x="12004675" y="4911199"/>
          <a:ext cx="685800" cy="15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34480</xdr:rowOff>
    </xdr:from>
    <xdr:to>
      <xdr:col>64</xdr:col>
      <xdr:colOff>123825</xdr:colOff>
      <xdr:row>31</xdr:row>
      <xdr:rowOff>136080</xdr:rowOff>
    </xdr:to>
    <xdr:sp macro="" textlink="">
      <xdr:nvSpPr>
        <xdr:cNvPr id="151" name="楕円 150">
          <a:extLst>
            <a:ext uri="{FF2B5EF4-FFF2-40B4-BE49-F238E27FC236}">
              <a16:creationId xmlns:a16="http://schemas.microsoft.com/office/drawing/2014/main" id="{6EA4AFDC-4A33-4E6B-BEE1-ECA97102F7FE}"/>
            </a:ext>
          </a:extLst>
        </xdr:cNvPr>
        <xdr:cNvSpPr/>
      </xdr:nvSpPr>
      <xdr:spPr>
        <a:xfrm>
          <a:off x="11268075" y="515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108376</xdr:rowOff>
    </xdr:from>
    <xdr:to>
      <xdr:col>68</xdr:col>
      <xdr:colOff>73025</xdr:colOff>
      <xdr:row>31</xdr:row>
      <xdr:rowOff>85280</xdr:rowOff>
    </xdr:to>
    <xdr:cxnSp macro="">
      <xdr:nvCxnSpPr>
        <xdr:cNvPr id="152" name="直線コネクタ 151">
          <a:extLst>
            <a:ext uri="{FF2B5EF4-FFF2-40B4-BE49-F238E27FC236}">
              <a16:creationId xmlns:a16="http://schemas.microsoft.com/office/drawing/2014/main" id="{51C6A1F4-5FA7-40BC-953E-3B014BE2B86D}"/>
            </a:ext>
          </a:extLst>
        </xdr:cNvPr>
        <xdr:cNvCxnSpPr/>
      </xdr:nvCxnSpPr>
      <xdr:spPr>
        <a:xfrm flipV="1">
          <a:off x="11318875" y="5061376"/>
          <a:ext cx="685800" cy="14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168339</xdr:rowOff>
    </xdr:from>
    <xdr:to>
      <xdr:col>60</xdr:col>
      <xdr:colOff>123825</xdr:colOff>
      <xdr:row>32</xdr:row>
      <xdr:rowOff>98489</xdr:rowOff>
    </xdr:to>
    <xdr:sp macro="" textlink="">
      <xdr:nvSpPr>
        <xdr:cNvPr id="153" name="楕円 152">
          <a:extLst>
            <a:ext uri="{FF2B5EF4-FFF2-40B4-BE49-F238E27FC236}">
              <a16:creationId xmlns:a16="http://schemas.microsoft.com/office/drawing/2014/main" id="{665E30BC-A5FF-43C5-93F0-24811A448521}"/>
            </a:ext>
          </a:extLst>
        </xdr:cNvPr>
        <xdr:cNvSpPr/>
      </xdr:nvSpPr>
      <xdr:spPr>
        <a:xfrm>
          <a:off x="10582275" y="528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85280</xdr:rowOff>
    </xdr:from>
    <xdr:to>
      <xdr:col>64</xdr:col>
      <xdr:colOff>73025</xdr:colOff>
      <xdr:row>32</xdr:row>
      <xdr:rowOff>47689</xdr:rowOff>
    </xdr:to>
    <xdr:cxnSp macro="">
      <xdr:nvCxnSpPr>
        <xdr:cNvPr id="154" name="直線コネクタ 153">
          <a:extLst>
            <a:ext uri="{FF2B5EF4-FFF2-40B4-BE49-F238E27FC236}">
              <a16:creationId xmlns:a16="http://schemas.microsoft.com/office/drawing/2014/main" id="{3BA5BDB7-9089-417A-986E-629B1BFAD65F}"/>
            </a:ext>
          </a:extLst>
        </xdr:cNvPr>
        <xdr:cNvCxnSpPr/>
      </xdr:nvCxnSpPr>
      <xdr:spPr>
        <a:xfrm flipV="1">
          <a:off x="10633075" y="5203380"/>
          <a:ext cx="685800" cy="1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84372</xdr:rowOff>
    </xdr:from>
    <xdr:ext cx="469744" cy="259045"/>
    <xdr:sp macro="" textlink="">
      <xdr:nvSpPr>
        <xdr:cNvPr id="155" name="n_1aveValue債務償還比率">
          <a:extLst>
            <a:ext uri="{FF2B5EF4-FFF2-40B4-BE49-F238E27FC236}">
              <a16:creationId xmlns:a16="http://schemas.microsoft.com/office/drawing/2014/main" id="{66004071-D249-4585-B883-7C44DDC31A36}"/>
            </a:ext>
          </a:extLst>
        </xdr:cNvPr>
        <xdr:cNvSpPr txBox="1"/>
      </xdr:nvSpPr>
      <xdr:spPr>
        <a:xfrm>
          <a:off x="12461952" y="454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87493</xdr:rowOff>
    </xdr:from>
    <xdr:ext cx="469744" cy="259045"/>
    <xdr:sp macro="" textlink="">
      <xdr:nvSpPr>
        <xdr:cNvPr id="156" name="n_2aveValue債務償還比率">
          <a:extLst>
            <a:ext uri="{FF2B5EF4-FFF2-40B4-BE49-F238E27FC236}">
              <a16:creationId xmlns:a16="http://schemas.microsoft.com/office/drawing/2014/main" id="{4CF91A1F-92E1-43EA-807E-2105C0EAF5C3}"/>
            </a:ext>
          </a:extLst>
        </xdr:cNvPr>
        <xdr:cNvSpPr txBox="1"/>
      </xdr:nvSpPr>
      <xdr:spPr>
        <a:xfrm>
          <a:off x="11788852" y="471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143473</xdr:rowOff>
    </xdr:from>
    <xdr:ext cx="469744" cy="259045"/>
    <xdr:sp macro="" textlink="">
      <xdr:nvSpPr>
        <xdr:cNvPr id="157" name="n_3aveValue債務償還比率">
          <a:extLst>
            <a:ext uri="{FF2B5EF4-FFF2-40B4-BE49-F238E27FC236}">
              <a16:creationId xmlns:a16="http://schemas.microsoft.com/office/drawing/2014/main" id="{2A483C83-7038-4A06-828F-8673079C77F5}"/>
            </a:ext>
          </a:extLst>
        </xdr:cNvPr>
        <xdr:cNvSpPr txBox="1"/>
      </xdr:nvSpPr>
      <xdr:spPr>
        <a:xfrm>
          <a:off x="11103052" y="476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127126</xdr:rowOff>
    </xdr:from>
    <xdr:ext cx="469744" cy="259045"/>
    <xdr:sp macro="" textlink="">
      <xdr:nvSpPr>
        <xdr:cNvPr id="158" name="n_4aveValue債務償還比率">
          <a:extLst>
            <a:ext uri="{FF2B5EF4-FFF2-40B4-BE49-F238E27FC236}">
              <a16:creationId xmlns:a16="http://schemas.microsoft.com/office/drawing/2014/main" id="{CC297C5C-AF3D-49C7-B319-A13B0CEBDB52}"/>
            </a:ext>
          </a:extLst>
        </xdr:cNvPr>
        <xdr:cNvSpPr txBox="1"/>
      </xdr:nvSpPr>
      <xdr:spPr>
        <a:xfrm>
          <a:off x="10417252" y="474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165226</xdr:rowOff>
    </xdr:from>
    <xdr:ext cx="469744" cy="259045"/>
    <xdr:sp macro="" textlink="">
      <xdr:nvSpPr>
        <xdr:cNvPr id="159" name="n_1mainValue債務償還比率">
          <a:extLst>
            <a:ext uri="{FF2B5EF4-FFF2-40B4-BE49-F238E27FC236}">
              <a16:creationId xmlns:a16="http://schemas.microsoft.com/office/drawing/2014/main" id="{5CFE500E-E113-4C0B-A591-AF77355AAB33}"/>
            </a:ext>
          </a:extLst>
        </xdr:cNvPr>
        <xdr:cNvSpPr txBox="1"/>
      </xdr:nvSpPr>
      <xdr:spPr>
        <a:xfrm>
          <a:off x="12461952" y="495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150303</xdr:rowOff>
    </xdr:from>
    <xdr:ext cx="469744" cy="259045"/>
    <xdr:sp macro="" textlink="">
      <xdr:nvSpPr>
        <xdr:cNvPr id="160" name="n_2mainValue債務償還比率">
          <a:extLst>
            <a:ext uri="{FF2B5EF4-FFF2-40B4-BE49-F238E27FC236}">
              <a16:creationId xmlns:a16="http://schemas.microsoft.com/office/drawing/2014/main" id="{789D9C77-7C1F-4EF9-814C-37E0A7C961D1}"/>
            </a:ext>
          </a:extLst>
        </xdr:cNvPr>
        <xdr:cNvSpPr txBox="1"/>
      </xdr:nvSpPr>
      <xdr:spPr>
        <a:xfrm>
          <a:off x="11788852" y="510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127207</xdr:rowOff>
    </xdr:from>
    <xdr:ext cx="469744" cy="259045"/>
    <xdr:sp macro="" textlink="">
      <xdr:nvSpPr>
        <xdr:cNvPr id="161" name="n_3mainValue債務償還比率">
          <a:extLst>
            <a:ext uri="{FF2B5EF4-FFF2-40B4-BE49-F238E27FC236}">
              <a16:creationId xmlns:a16="http://schemas.microsoft.com/office/drawing/2014/main" id="{BFD07C42-79BF-4FA5-B861-CFD03B71D728}"/>
            </a:ext>
          </a:extLst>
        </xdr:cNvPr>
        <xdr:cNvSpPr txBox="1"/>
      </xdr:nvSpPr>
      <xdr:spPr>
        <a:xfrm>
          <a:off x="11103052" y="524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89616</xdr:rowOff>
    </xdr:from>
    <xdr:ext cx="469744" cy="259045"/>
    <xdr:sp macro="" textlink="">
      <xdr:nvSpPr>
        <xdr:cNvPr id="162" name="n_4mainValue債務償還比率">
          <a:extLst>
            <a:ext uri="{FF2B5EF4-FFF2-40B4-BE49-F238E27FC236}">
              <a16:creationId xmlns:a16="http://schemas.microsoft.com/office/drawing/2014/main" id="{4BA2AE96-FE60-4286-8F3A-CCBB7C12501E}"/>
            </a:ext>
          </a:extLst>
        </xdr:cNvPr>
        <xdr:cNvSpPr txBox="1"/>
      </xdr:nvSpPr>
      <xdr:spPr>
        <a:xfrm>
          <a:off x="10417252" y="537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13C63A96-36B9-4770-8954-E5B2A009952E}"/>
            </a:ext>
          </a:extLst>
        </xdr:cNvPr>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2B306807-7CA4-4EA1-9228-B0D97C4840FB}"/>
            </a:ext>
          </a:extLst>
        </xdr:cNvPr>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F7255AF8-2880-436B-B6A0-DEA6A9386335}"/>
            </a:ext>
          </a:extLst>
        </xdr:cNvPr>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9365F635-633D-422C-BD3D-737AADA5C4DD}"/>
            </a:ext>
          </a:extLst>
        </xdr:cNvPr>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1D6B53C0-0B43-40E2-90CC-6EC22F2543A6}"/>
            </a:ext>
          </a:extLst>
        </xdr:cNvPr>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921CB80A-1BE9-4AC9-A24E-AD066C9AC39C}"/>
            </a:ext>
          </a:extLst>
        </xdr:cNvPr>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3B02A86-7341-4E5C-A75C-8B869CF22ACB}"/>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E6BCA84-4F0F-4463-ADDE-B5D8B0CDFCEF}"/>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773AC93-3FBF-4EB5-8BCC-47FE2C57A768}"/>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C781833-4F71-4EA7-A0A8-39248200F99A}"/>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41D01B9-5E3D-44F3-9CCB-141768432B05}"/>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EB9C0D3-0CED-48FE-B3F4-6AD5AF0846EE}"/>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C45D431-A809-4A33-8DE5-D28382CD59A4}"/>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AFFB264-E1A1-4CA0-B589-2113735C7DF1}"/>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C2F87F4-F212-4A60-BCCE-D29794980C88}"/>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CA35700-8EB9-40C0-AED5-E89725D155F5}"/>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6,549
6,506
188.38
5,483,392
5,374,567
104,702
3,594,389
4,747,524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93F3FAF-7CD4-4F7A-B29F-4E3B70183BEA}"/>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5315D5C-621D-498B-AE1C-89632E5B5ED9}"/>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5553E08-675A-4585-BF2F-EE7A33E70113}"/>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B7B2757-835E-4342-A510-48FE8C79996D}"/>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D2D3207-6B14-49C0-9F85-49EDF186C405}"/>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106019E-797A-4DD2-A512-0822C246E400}"/>
            </a:ext>
          </a:extLst>
        </xdr:cNvPr>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11F25EE-1BA8-4018-A00E-85D8E5460438}"/>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BD86F06-8868-4FD4-BE1F-A4BE3A696AA9}"/>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E9CBF46-AE18-4163-8D77-EBA28C1B0082}"/>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BBF6B0B-7295-4B7E-BAC9-507F72122601}"/>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11D8CD8-7130-4E23-8C4D-E0943F1EEFFB}"/>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73DB3ED-97A9-4899-9B4E-15F5496B6440}"/>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D3E8D13-556D-4AFD-AB2C-E7033624E151}"/>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9891EF2-765F-4232-AF40-328D08FF06D0}"/>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123363D-9467-4F76-ADA3-81A74AC5A31D}"/>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43A4EF0-FC89-44A9-AFC9-8BF86D7281F9}"/>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B8456A8-F205-4FBD-8882-617FC1589185}"/>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21F7091-41F6-47B0-A95C-D40B9B7E0BEE}"/>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7C41109-5F1E-45EF-A8A7-6A19088EE5C7}"/>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E0EF06A-E860-4976-9FCA-8FAF375130A9}"/>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E2ADBA5-3C2C-45F8-99E1-F287DA3A26BB}"/>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767EEE7-2F51-4AC4-9DF5-8B512C19945D}"/>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AA44C16-3064-4C51-8E23-2350D9506ED2}"/>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FE366C5-B652-40DE-90B2-5E2E4C9D3BC8}"/>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7B99888-9DAA-4DE7-A585-7EFEEB4A8DA1}"/>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43C4BB9-28C0-4E6A-821F-FEB0455FC92D}"/>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1B581ED-AF80-4546-890B-B7639FD54857}"/>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141F8B5-1E26-4F45-BAAE-D349CFFA0ADC}"/>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6D7301D-2C2F-42CF-839E-19D30DAD448D}"/>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7DB1C85-8C18-4347-9738-B043BACAF5AE}"/>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4659E6B-18F6-44D8-9B61-FA171F6AA39D}"/>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AC4471F-D944-45A4-A32C-4EB2928D7521}"/>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F52AA3A-B69E-4E58-8FD8-A28112A3463F}"/>
            </a:ext>
          </a:extLst>
        </xdr:cNvPr>
        <xdr:cNvCxnSpPr/>
      </xdr:nvCxnSpPr>
      <xdr:spPr>
        <a:xfrm>
          <a:off x="6858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B4ABE9C-922A-4E3D-8EEE-D1157A18CDE7}"/>
            </a:ext>
          </a:extLst>
        </xdr:cNvPr>
        <xdr:cNvSpPr txBox="1"/>
      </xdr:nvSpPr>
      <xdr:spPr>
        <a:xfrm>
          <a:off x="27577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1D9D146-338B-4945-BFBE-FED8CC1BBDAA}"/>
            </a:ext>
          </a:extLst>
        </xdr:cNvPr>
        <xdr:cNvCxnSpPr/>
      </xdr:nvCxnSpPr>
      <xdr:spPr>
        <a:xfrm>
          <a:off x="6858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905F48D-A317-4762-B7A3-ED4E051F17C2}"/>
            </a:ext>
          </a:extLst>
        </xdr:cNvPr>
        <xdr:cNvSpPr txBox="1"/>
      </xdr:nvSpPr>
      <xdr:spPr>
        <a:xfrm>
          <a:off x="3398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7FC7221-5C74-48A0-92C0-3644757CBB34}"/>
            </a:ext>
          </a:extLst>
        </xdr:cNvPr>
        <xdr:cNvCxnSpPr/>
      </xdr:nvCxnSpPr>
      <xdr:spPr>
        <a:xfrm>
          <a:off x="6858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3EA0D10-2C95-4890-A7C8-A929D6A35748}"/>
            </a:ext>
          </a:extLst>
        </xdr:cNvPr>
        <xdr:cNvSpPr txBox="1"/>
      </xdr:nvSpPr>
      <xdr:spPr>
        <a:xfrm>
          <a:off x="3398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25D15E4-83CB-46E0-97E4-53E889497C70}"/>
            </a:ext>
          </a:extLst>
        </xdr:cNvPr>
        <xdr:cNvCxnSpPr/>
      </xdr:nvCxnSpPr>
      <xdr:spPr>
        <a:xfrm>
          <a:off x="6858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D5DF421-E0CD-446C-8650-E99EE6459D3A}"/>
            </a:ext>
          </a:extLst>
        </xdr:cNvPr>
        <xdr:cNvSpPr txBox="1"/>
      </xdr:nvSpPr>
      <xdr:spPr>
        <a:xfrm>
          <a:off x="3398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D64FCF7-9F65-46A3-8D45-FF2E419FA6F7}"/>
            </a:ext>
          </a:extLst>
        </xdr:cNvPr>
        <xdr:cNvCxnSpPr/>
      </xdr:nvCxnSpPr>
      <xdr:spPr>
        <a:xfrm>
          <a:off x="6858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21A8624-085A-49A7-A7D3-B1E9F6FA39BA}"/>
            </a:ext>
          </a:extLst>
        </xdr:cNvPr>
        <xdr:cNvSpPr txBox="1"/>
      </xdr:nvSpPr>
      <xdr:spPr>
        <a:xfrm>
          <a:off x="3398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E408BDF-2035-4496-81D8-830B74EA3DD7}"/>
            </a:ext>
          </a:extLst>
        </xdr:cNvPr>
        <xdr:cNvCxnSpPr/>
      </xdr:nvCxnSpPr>
      <xdr:spPr>
        <a:xfrm>
          <a:off x="6858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6A844A4-24E7-4D6C-AFA7-F307B73DE251}"/>
            </a:ext>
          </a:extLst>
        </xdr:cNvPr>
        <xdr:cNvSpPr txBox="1"/>
      </xdr:nvSpPr>
      <xdr:spPr>
        <a:xfrm>
          <a:off x="38496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280D790-0EC8-487D-A52E-738E944AB493}"/>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C749EB67-E869-4E6A-A0B3-1D61385E0429}"/>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5372B3EC-D5BA-4A61-A84E-5A05BCEDEA65}"/>
            </a:ext>
          </a:extLst>
        </xdr:cNvPr>
        <xdr:cNvCxnSpPr/>
      </xdr:nvCxnSpPr>
      <xdr:spPr>
        <a:xfrm flipV="1">
          <a:off x="4177665" y="5451022"/>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道路】&#10;有形固定資産減価償却率最小値テキスト">
          <a:extLst>
            <a:ext uri="{FF2B5EF4-FFF2-40B4-BE49-F238E27FC236}">
              <a16:creationId xmlns:a16="http://schemas.microsoft.com/office/drawing/2014/main" id="{65FA3FFF-5029-481B-9399-778735977121}"/>
            </a:ext>
          </a:extLst>
        </xdr:cNvPr>
        <xdr:cNvSpPr txBox="1"/>
      </xdr:nvSpPr>
      <xdr:spPr>
        <a:xfrm>
          <a:off x="4216400" y="702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A5DC9C8D-8637-4337-A338-68FB3B9C3F32}"/>
            </a:ext>
          </a:extLst>
        </xdr:cNvPr>
        <xdr:cNvCxnSpPr/>
      </xdr:nvCxnSpPr>
      <xdr:spPr>
        <a:xfrm>
          <a:off x="4108450" y="70201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D35DF044-67FD-41DE-9AB5-C3B7D9F4A82E}"/>
            </a:ext>
          </a:extLst>
        </xdr:cNvPr>
        <xdr:cNvSpPr txBox="1"/>
      </xdr:nvSpPr>
      <xdr:spPr>
        <a:xfrm>
          <a:off x="4216400" y="5238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9BB6229D-21CC-46E1-A595-A301CEBE40E7}"/>
            </a:ext>
          </a:extLst>
        </xdr:cNvPr>
        <xdr:cNvCxnSpPr/>
      </xdr:nvCxnSpPr>
      <xdr:spPr>
        <a:xfrm>
          <a:off x="4108450" y="54510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67871</xdr:rowOff>
    </xdr:from>
    <xdr:ext cx="405111" cy="259045"/>
    <xdr:sp macro="" textlink="">
      <xdr:nvSpPr>
        <xdr:cNvPr id="63" name="【道路】&#10;有形固定資産減価償却率平均値テキスト">
          <a:extLst>
            <a:ext uri="{FF2B5EF4-FFF2-40B4-BE49-F238E27FC236}">
              <a16:creationId xmlns:a16="http://schemas.microsoft.com/office/drawing/2014/main" id="{C95E6498-4DAB-4923-9A84-495072560266}"/>
            </a:ext>
          </a:extLst>
        </xdr:cNvPr>
        <xdr:cNvSpPr txBox="1"/>
      </xdr:nvSpPr>
      <xdr:spPr>
        <a:xfrm>
          <a:off x="4216400" y="6341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44994</xdr:rowOff>
    </xdr:from>
    <xdr:to>
      <xdr:col>24</xdr:col>
      <xdr:colOff>114300</xdr:colOff>
      <xdr:row>39</xdr:row>
      <xdr:rowOff>146594</xdr:rowOff>
    </xdr:to>
    <xdr:sp macro="" textlink="">
      <xdr:nvSpPr>
        <xdr:cNvPr id="64" name="フローチャート: 判断 63">
          <a:extLst>
            <a:ext uri="{FF2B5EF4-FFF2-40B4-BE49-F238E27FC236}">
              <a16:creationId xmlns:a16="http://schemas.microsoft.com/office/drawing/2014/main" id="{34E28E89-A84A-4FC0-889F-1E4AB1927BEE}"/>
            </a:ext>
          </a:extLst>
        </xdr:cNvPr>
        <xdr:cNvSpPr/>
      </xdr:nvSpPr>
      <xdr:spPr>
        <a:xfrm>
          <a:off x="4127500" y="64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27033</xdr:rowOff>
    </xdr:from>
    <xdr:to>
      <xdr:col>20</xdr:col>
      <xdr:colOff>38100</xdr:colOff>
      <xdr:row>39</xdr:row>
      <xdr:rowOff>128633</xdr:rowOff>
    </xdr:to>
    <xdr:sp macro="" textlink="">
      <xdr:nvSpPr>
        <xdr:cNvPr id="65" name="フローチャート: 判断 64">
          <a:extLst>
            <a:ext uri="{FF2B5EF4-FFF2-40B4-BE49-F238E27FC236}">
              <a16:creationId xmlns:a16="http://schemas.microsoft.com/office/drawing/2014/main" id="{8B5D018E-200F-4B2B-80BD-D1BE775EE394}"/>
            </a:ext>
          </a:extLst>
        </xdr:cNvPr>
        <xdr:cNvSpPr/>
      </xdr:nvSpPr>
      <xdr:spPr>
        <a:xfrm>
          <a:off x="3384550" y="64659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159294</xdr:rowOff>
    </xdr:from>
    <xdr:to>
      <xdr:col>15</xdr:col>
      <xdr:colOff>101600</xdr:colOff>
      <xdr:row>39</xdr:row>
      <xdr:rowOff>89444</xdr:rowOff>
    </xdr:to>
    <xdr:sp macro="" textlink="">
      <xdr:nvSpPr>
        <xdr:cNvPr id="66" name="フローチャート: 判断 65">
          <a:extLst>
            <a:ext uri="{FF2B5EF4-FFF2-40B4-BE49-F238E27FC236}">
              <a16:creationId xmlns:a16="http://schemas.microsoft.com/office/drawing/2014/main" id="{5CE9D448-9A9B-45BA-AA87-C17E129C2443}"/>
            </a:ext>
          </a:extLst>
        </xdr:cNvPr>
        <xdr:cNvSpPr/>
      </xdr:nvSpPr>
      <xdr:spPr>
        <a:xfrm>
          <a:off x="2571750" y="64330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165826</xdr:rowOff>
    </xdr:from>
    <xdr:to>
      <xdr:col>10</xdr:col>
      <xdr:colOff>165100</xdr:colOff>
      <xdr:row>39</xdr:row>
      <xdr:rowOff>95976</xdr:rowOff>
    </xdr:to>
    <xdr:sp macro="" textlink="">
      <xdr:nvSpPr>
        <xdr:cNvPr id="67" name="フローチャート: 判断 66">
          <a:extLst>
            <a:ext uri="{FF2B5EF4-FFF2-40B4-BE49-F238E27FC236}">
              <a16:creationId xmlns:a16="http://schemas.microsoft.com/office/drawing/2014/main" id="{3D7A4A65-02BE-420F-B05E-E10E941E4126}"/>
            </a:ext>
          </a:extLst>
        </xdr:cNvPr>
        <xdr:cNvSpPr/>
      </xdr:nvSpPr>
      <xdr:spPr>
        <a:xfrm>
          <a:off x="1778000" y="64396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142966</xdr:rowOff>
    </xdr:from>
    <xdr:to>
      <xdr:col>6</xdr:col>
      <xdr:colOff>38100</xdr:colOff>
      <xdr:row>39</xdr:row>
      <xdr:rowOff>73116</xdr:rowOff>
    </xdr:to>
    <xdr:sp macro="" textlink="">
      <xdr:nvSpPr>
        <xdr:cNvPr id="68" name="フローチャート: 判断 67">
          <a:extLst>
            <a:ext uri="{FF2B5EF4-FFF2-40B4-BE49-F238E27FC236}">
              <a16:creationId xmlns:a16="http://schemas.microsoft.com/office/drawing/2014/main" id="{C7D53E3A-ED42-4A19-8938-456C0CF03340}"/>
            </a:ext>
          </a:extLst>
        </xdr:cNvPr>
        <xdr:cNvSpPr/>
      </xdr:nvSpPr>
      <xdr:spPr>
        <a:xfrm>
          <a:off x="984250" y="64167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B7F4CDB-E991-43EE-BCBD-61317A507CA0}"/>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A341C6E-8CF0-435B-A57C-4286039F9B52}"/>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5F870B1-0C90-4377-BD6B-C04F84E37CAB}"/>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755EB73-7ACA-49F6-ADE6-1AE9E958E67B}"/>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A7EEC57-2389-4379-8756-6E3DB620B395}"/>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160927</xdr:rowOff>
    </xdr:from>
    <xdr:to>
      <xdr:col>24</xdr:col>
      <xdr:colOff>114300</xdr:colOff>
      <xdr:row>42</xdr:row>
      <xdr:rowOff>91077</xdr:rowOff>
    </xdr:to>
    <xdr:sp macro="" textlink="">
      <xdr:nvSpPr>
        <xdr:cNvPr id="74" name="楕円 73">
          <a:extLst>
            <a:ext uri="{FF2B5EF4-FFF2-40B4-BE49-F238E27FC236}">
              <a16:creationId xmlns:a16="http://schemas.microsoft.com/office/drawing/2014/main" id="{F0955D70-C810-4921-B0FB-07895E42782F}"/>
            </a:ext>
          </a:extLst>
        </xdr:cNvPr>
        <xdr:cNvSpPr/>
      </xdr:nvSpPr>
      <xdr:spPr>
        <a:xfrm>
          <a:off x="4127500" y="69300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75854</xdr:rowOff>
    </xdr:from>
    <xdr:ext cx="405111" cy="259045"/>
    <xdr:sp macro="" textlink="">
      <xdr:nvSpPr>
        <xdr:cNvPr id="75" name="【道路】&#10;有形固定資産減価償却率該当値テキスト">
          <a:extLst>
            <a:ext uri="{FF2B5EF4-FFF2-40B4-BE49-F238E27FC236}">
              <a16:creationId xmlns:a16="http://schemas.microsoft.com/office/drawing/2014/main" id="{6B9A06E4-3360-4D28-8F3B-3C91E0BEDB97}"/>
            </a:ext>
          </a:extLst>
        </xdr:cNvPr>
        <xdr:cNvSpPr txBox="1"/>
      </xdr:nvSpPr>
      <xdr:spPr>
        <a:xfrm>
          <a:off x="4216400" y="684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89081</xdr:rowOff>
    </xdr:from>
    <xdr:to>
      <xdr:col>20</xdr:col>
      <xdr:colOff>38100</xdr:colOff>
      <xdr:row>42</xdr:row>
      <xdr:rowOff>19231</xdr:rowOff>
    </xdr:to>
    <xdr:sp macro="" textlink="">
      <xdr:nvSpPr>
        <xdr:cNvPr id="76" name="楕円 75">
          <a:extLst>
            <a:ext uri="{FF2B5EF4-FFF2-40B4-BE49-F238E27FC236}">
              <a16:creationId xmlns:a16="http://schemas.microsoft.com/office/drawing/2014/main" id="{492AA8C4-9733-4628-AB34-F96278837258}"/>
            </a:ext>
          </a:extLst>
        </xdr:cNvPr>
        <xdr:cNvSpPr/>
      </xdr:nvSpPr>
      <xdr:spPr>
        <a:xfrm>
          <a:off x="3384550" y="68581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139881</xdr:rowOff>
    </xdr:from>
    <xdr:to>
      <xdr:col>24</xdr:col>
      <xdr:colOff>63500</xdr:colOff>
      <xdr:row>42</xdr:row>
      <xdr:rowOff>40277</xdr:rowOff>
    </xdr:to>
    <xdr:cxnSp macro="">
      <xdr:nvCxnSpPr>
        <xdr:cNvPr id="77" name="直線コネクタ 76">
          <a:extLst>
            <a:ext uri="{FF2B5EF4-FFF2-40B4-BE49-F238E27FC236}">
              <a16:creationId xmlns:a16="http://schemas.microsoft.com/office/drawing/2014/main" id="{24802670-2A33-4C02-A2FD-AF2A8224E6E4}"/>
            </a:ext>
          </a:extLst>
        </xdr:cNvPr>
        <xdr:cNvCxnSpPr/>
      </xdr:nvCxnSpPr>
      <xdr:spPr>
        <a:xfrm>
          <a:off x="3429000" y="6908981"/>
          <a:ext cx="7493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167459</xdr:rowOff>
    </xdr:from>
    <xdr:to>
      <xdr:col>15</xdr:col>
      <xdr:colOff>101600</xdr:colOff>
      <xdr:row>42</xdr:row>
      <xdr:rowOff>97609</xdr:rowOff>
    </xdr:to>
    <xdr:sp macro="" textlink="">
      <xdr:nvSpPr>
        <xdr:cNvPr id="78" name="楕円 77">
          <a:extLst>
            <a:ext uri="{FF2B5EF4-FFF2-40B4-BE49-F238E27FC236}">
              <a16:creationId xmlns:a16="http://schemas.microsoft.com/office/drawing/2014/main" id="{C1B33A14-C92F-4E43-B8D2-D40A70C5BF1B}"/>
            </a:ext>
          </a:extLst>
        </xdr:cNvPr>
        <xdr:cNvSpPr/>
      </xdr:nvSpPr>
      <xdr:spPr>
        <a:xfrm>
          <a:off x="2571750" y="69365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139881</xdr:rowOff>
    </xdr:from>
    <xdr:to>
      <xdr:col>19</xdr:col>
      <xdr:colOff>177800</xdr:colOff>
      <xdr:row>42</xdr:row>
      <xdr:rowOff>46809</xdr:rowOff>
    </xdr:to>
    <xdr:cxnSp macro="">
      <xdr:nvCxnSpPr>
        <xdr:cNvPr id="79" name="直線コネクタ 78">
          <a:extLst>
            <a:ext uri="{FF2B5EF4-FFF2-40B4-BE49-F238E27FC236}">
              <a16:creationId xmlns:a16="http://schemas.microsoft.com/office/drawing/2014/main" id="{55E421B8-56D4-46D3-B32A-6BB38E6DFAF6}"/>
            </a:ext>
          </a:extLst>
        </xdr:cNvPr>
        <xdr:cNvCxnSpPr/>
      </xdr:nvCxnSpPr>
      <xdr:spPr>
        <a:xfrm flipV="1">
          <a:off x="2622550" y="6908981"/>
          <a:ext cx="806450" cy="7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138067</xdr:rowOff>
    </xdr:from>
    <xdr:to>
      <xdr:col>10</xdr:col>
      <xdr:colOff>165100</xdr:colOff>
      <xdr:row>42</xdr:row>
      <xdr:rowOff>68217</xdr:rowOff>
    </xdr:to>
    <xdr:sp macro="" textlink="">
      <xdr:nvSpPr>
        <xdr:cNvPr id="80" name="楕円 79">
          <a:extLst>
            <a:ext uri="{FF2B5EF4-FFF2-40B4-BE49-F238E27FC236}">
              <a16:creationId xmlns:a16="http://schemas.microsoft.com/office/drawing/2014/main" id="{44B1CD83-7217-4EEF-88D6-D9558F9AC1C6}"/>
            </a:ext>
          </a:extLst>
        </xdr:cNvPr>
        <xdr:cNvSpPr/>
      </xdr:nvSpPr>
      <xdr:spPr>
        <a:xfrm>
          <a:off x="1778000" y="69071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17417</xdr:rowOff>
    </xdr:from>
    <xdr:to>
      <xdr:col>15</xdr:col>
      <xdr:colOff>50800</xdr:colOff>
      <xdr:row>42</xdr:row>
      <xdr:rowOff>46809</xdr:rowOff>
    </xdr:to>
    <xdr:cxnSp macro="">
      <xdr:nvCxnSpPr>
        <xdr:cNvPr id="81" name="直線コネクタ 80">
          <a:extLst>
            <a:ext uri="{FF2B5EF4-FFF2-40B4-BE49-F238E27FC236}">
              <a16:creationId xmlns:a16="http://schemas.microsoft.com/office/drawing/2014/main" id="{5B3C8803-165B-484D-8A18-14B88FB18A29}"/>
            </a:ext>
          </a:extLst>
        </xdr:cNvPr>
        <xdr:cNvCxnSpPr/>
      </xdr:nvCxnSpPr>
      <xdr:spPr>
        <a:xfrm>
          <a:off x="1828800" y="6951617"/>
          <a:ext cx="7937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165826</xdr:rowOff>
    </xdr:from>
    <xdr:to>
      <xdr:col>6</xdr:col>
      <xdr:colOff>38100</xdr:colOff>
      <xdr:row>42</xdr:row>
      <xdr:rowOff>95976</xdr:rowOff>
    </xdr:to>
    <xdr:sp macro="" textlink="">
      <xdr:nvSpPr>
        <xdr:cNvPr id="82" name="楕円 81">
          <a:extLst>
            <a:ext uri="{FF2B5EF4-FFF2-40B4-BE49-F238E27FC236}">
              <a16:creationId xmlns:a16="http://schemas.microsoft.com/office/drawing/2014/main" id="{94925212-7139-4710-B6AA-7BAD1B0CECE5}"/>
            </a:ext>
          </a:extLst>
        </xdr:cNvPr>
        <xdr:cNvSpPr/>
      </xdr:nvSpPr>
      <xdr:spPr>
        <a:xfrm>
          <a:off x="984250" y="69349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17417</xdr:rowOff>
    </xdr:from>
    <xdr:to>
      <xdr:col>10</xdr:col>
      <xdr:colOff>114300</xdr:colOff>
      <xdr:row>42</xdr:row>
      <xdr:rowOff>45176</xdr:rowOff>
    </xdr:to>
    <xdr:cxnSp macro="">
      <xdr:nvCxnSpPr>
        <xdr:cNvPr id="83" name="直線コネクタ 82">
          <a:extLst>
            <a:ext uri="{FF2B5EF4-FFF2-40B4-BE49-F238E27FC236}">
              <a16:creationId xmlns:a16="http://schemas.microsoft.com/office/drawing/2014/main" id="{8F827A16-D1D8-48FE-A7BA-B3E34EA50A3F}"/>
            </a:ext>
          </a:extLst>
        </xdr:cNvPr>
        <xdr:cNvCxnSpPr/>
      </xdr:nvCxnSpPr>
      <xdr:spPr>
        <a:xfrm flipV="1">
          <a:off x="1028700" y="6951617"/>
          <a:ext cx="8001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145160</xdr:rowOff>
    </xdr:from>
    <xdr:ext cx="405111" cy="259045"/>
    <xdr:sp macro="" textlink="">
      <xdr:nvSpPr>
        <xdr:cNvPr id="84" name="n_1aveValue【道路】&#10;有形固定資産減価償却率">
          <a:extLst>
            <a:ext uri="{FF2B5EF4-FFF2-40B4-BE49-F238E27FC236}">
              <a16:creationId xmlns:a16="http://schemas.microsoft.com/office/drawing/2014/main" id="{5C2A264C-C0C2-47B7-A407-7638F59400A1}"/>
            </a:ext>
          </a:extLst>
        </xdr:cNvPr>
        <xdr:cNvSpPr txBox="1"/>
      </xdr:nvSpPr>
      <xdr:spPr>
        <a:xfrm>
          <a:off x="3239144" y="6253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105971</xdr:rowOff>
    </xdr:from>
    <xdr:ext cx="405111" cy="259045"/>
    <xdr:sp macro="" textlink="">
      <xdr:nvSpPr>
        <xdr:cNvPr id="85" name="n_2aveValue【道路】&#10;有形固定資産減価償却率">
          <a:extLst>
            <a:ext uri="{FF2B5EF4-FFF2-40B4-BE49-F238E27FC236}">
              <a16:creationId xmlns:a16="http://schemas.microsoft.com/office/drawing/2014/main" id="{6B018008-BF1B-4E3B-9DC1-6117B281F25E}"/>
            </a:ext>
          </a:extLst>
        </xdr:cNvPr>
        <xdr:cNvSpPr txBox="1"/>
      </xdr:nvSpPr>
      <xdr:spPr>
        <a:xfrm>
          <a:off x="2439044" y="6214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112503</xdr:rowOff>
    </xdr:from>
    <xdr:ext cx="405111" cy="259045"/>
    <xdr:sp macro="" textlink="">
      <xdr:nvSpPr>
        <xdr:cNvPr id="86" name="n_3aveValue【道路】&#10;有形固定資産減価償却率">
          <a:extLst>
            <a:ext uri="{FF2B5EF4-FFF2-40B4-BE49-F238E27FC236}">
              <a16:creationId xmlns:a16="http://schemas.microsoft.com/office/drawing/2014/main" id="{899BA922-4E22-4636-9009-F9B8E4B0E69D}"/>
            </a:ext>
          </a:extLst>
        </xdr:cNvPr>
        <xdr:cNvSpPr txBox="1"/>
      </xdr:nvSpPr>
      <xdr:spPr>
        <a:xfrm>
          <a:off x="1645294" y="622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89643</xdr:rowOff>
    </xdr:from>
    <xdr:ext cx="405111" cy="259045"/>
    <xdr:sp macro="" textlink="">
      <xdr:nvSpPr>
        <xdr:cNvPr id="87" name="n_4aveValue【道路】&#10;有形固定資産減価償却率">
          <a:extLst>
            <a:ext uri="{FF2B5EF4-FFF2-40B4-BE49-F238E27FC236}">
              <a16:creationId xmlns:a16="http://schemas.microsoft.com/office/drawing/2014/main" id="{CCDE558A-7222-4620-8705-9605798F9A99}"/>
            </a:ext>
          </a:extLst>
        </xdr:cNvPr>
        <xdr:cNvSpPr txBox="1"/>
      </xdr:nvSpPr>
      <xdr:spPr>
        <a:xfrm>
          <a:off x="851544" y="619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10358</xdr:rowOff>
    </xdr:from>
    <xdr:ext cx="405111" cy="259045"/>
    <xdr:sp macro="" textlink="">
      <xdr:nvSpPr>
        <xdr:cNvPr id="88" name="n_1mainValue【道路】&#10;有形固定資産減価償却率">
          <a:extLst>
            <a:ext uri="{FF2B5EF4-FFF2-40B4-BE49-F238E27FC236}">
              <a16:creationId xmlns:a16="http://schemas.microsoft.com/office/drawing/2014/main" id="{831077B3-1F5D-49FE-8B01-C67FF003A922}"/>
            </a:ext>
          </a:extLst>
        </xdr:cNvPr>
        <xdr:cNvSpPr txBox="1"/>
      </xdr:nvSpPr>
      <xdr:spPr>
        <a:xfrm>
          <a:off x="3239144" y="6944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88736</xdr:rowOff>
    </xdr:from>
    <xdr:ext cx="405111" cy="259045"/>
    <xdr:sp macro="" textlink="">
      <xdr:nvSpPr>
        <xdr:cNvPr id="89" name="n_2mainValue【道路】&#10;有形固定資産減価償却率">
          <a:extLst>
            <a:ext uri="{FF2B5EF4-FFF2-40B4-BE49-F238E27FC236}">
              <a16:creationId xmlns:a16="http://schemas.microsoft.com/office/drawing/2014/main" id="{98359B09-5519-4998-AF3B-8613F7B8A491}"/>
            </a:ext>
          </a:extLst>
        </xdr:cNvPr>
        <xdr:cNvSpPr txBox="1"/>
      </xdr:nvSpPr>
      <xdr:spPr>
        <a:xfrm>
          <a:off x="2439044" y="7022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59344</xdr:rowOff>
    </xdr:from>
    <xdr:ext cx="405111" cy="259045"/>
    <xdr:sp macro="" textlink="">
      <xdr:nvSpPr>
        <xdr:cNvPr id="90" name="n_3mainValue【道路】&#10;有形固定資産減価償却率">
          <a:extLst>
            <a:ext uri="{FF2B5EF4-FFF2-40B4-BE49-F238E27FC236}">
              <a16:creationId xmlns:a16="http://schemas.microsoft.com/office/drawing/2014/main" id="{2019A397-39D6-47AA-B3AF-F2B89302C1B8}"/>
            </a:ext>
          </a:extLst>
        </xdr:cNvPr>
        <xdr:cNvSpPr txBox="1"/>
      </xdr:nvSpPr>
      <xdr:spPr>
        <a:xfrm>
          <a:off x="1645294" y="6993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87103</xdr:rowOff>
    </xdr:from>
    <xdr:ext cx="405111" cy="259045"/>
    <xdr:sp macro="" textlink="">
      <xdr:nvSpPr>
        <xdr:cNvPr id="91" name="n_4mainValue【道路】&#10;有形固定資産減価償却率">
          <a:extLst>
            <a:ext uri="{FF2B5EF4-FFF2-40B4-BE49-F238E27FC236}">
              <a16:creationId xmlns:a16="http://schemas.microsoft.com/office/drawing/2014/main" id="{4EAAF5F3-6C57-4642-B1DA-21AE704D6B95}"/>
            </a:ext>
          </a:extLst>
        </xdr:cNvPr>
        <xdr:cNvSpPr txBox="1"/>
      </xdr:nvSpPr>
      <xdr:spPr>
        <a:xfrm>
          <a:off x="851544" y="702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488C6C5-1271-4CA4-89DB-7CACA047D653}"/>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99124A2-7B86-490F-9540-FF6146BCA315}"/>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773D0BC-48ED-4ABD-863B-6DB5AD8734D1}"/>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AB74E9E-35EF-4EF7-9B8B-B64E6BC4FC53}"/>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EB6DC1B-5098-43EF-BBA6-3116D894860F}"/>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0B0A14B-76F9-4087-ACFC-18191DBCAB54}"/>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D1B489D-AAC6-45E7-AD9C-2D44C947D1A6}"/>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193CA51-C4F5-437A-8BDD-6AB924228E75}"/>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9DA39991-DDB2-43D6-AD74-8E8F670B5878}"/>
            </a:ext>
          </a:extLst>
        </xdr:cNvPr>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F9BDD8A-B872-40FD-9102-E05EB407B8FF}"/>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7A4087AF-3B5E-4F72-8D8E-4886A2A947F7}"/>
            </a:ext>
          </a:extLst>
        </xdr:cNvPr>
        <xdr:cNvCxnSpPr/>
      </xdr:nvCxnSpPr>
      <xdr:spPr>
        <a:xfrm>
          <a:off x="5956300" y="70267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94BA55B6-22CD-4D12-84B0-E0889D1A295E}"/>
            </a:ext>
          </a:extLst>
        </xdr:cNvPr>
        <xdr:cNvSpPr txBox="1"/>
      </xdr:nvSpPr>
      <xdr:spPr>
        <a:xfrm>
          <a:off x="552722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9303CA6C-0790-46A0-9633-A156CF41E0D1}"/>
            </a:ext>
          </a:extLst>
        </xdr:cNvPr>
        <xdr:cNvCxnSpPr/>
      </xdr:nvCxnSpPr>
      <xdr:spPr>
        <a:xfrm>
          <a:off x="5956300" y="67128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a:extLst>
            <a:ext uri="{FF2B5EF4-FFF2-40B4-BE49-F238E27FC236}">
              <a16:creationId xmlns:a16="http://schemas.microsoft.com/office/drawing/2014/main" id="{D29CC15B-12E0-4B82-A1EE-96F2051138D9}"/>
            </a:ext>
          </a:extLst>
        </xdr:cNvPr>
        <xdr:cNvSpPr txBox="1"/>
      </xdr:nvSpPr>
      <xdr:spPr>
        <a:xfrm>
          <a:off x="5482151" y="65769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E5A89287-F20D-4B17-ABEA-C7293534BEAF}"/>
            </a:ext>
          </a:extLst>
        </xdr:cNvPr>
        <xdr:cNvCxnSpPr/>
      </xdr:nvCxnSpPr>
      <xdr:spPr>
        <a:xfrm>
          <a:off x="5956300" y="63989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a:extLst>
            <a:ext uri="{FF2B5EF4-FFF2-40B4-BE49-F238E27FC236}">
              <a16:creationId xmlns:a16="http://schemas.microsoft.com/office/drawing/2014/main" id="{A7160044-020C-49C1-9CC5-C50466EFCCFF}"/>
            </a:ext>
          </a:extLst>
        </xdr:cNvPr>
        <xdr:cNvSpPr txBox="1"/>
      </xdr:nvSpPr>
      <xdr:spPr>
        <a:xfrm>
          <a:off x="5482151" y="62631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89366448-CEB8-4460-89CC-DEBD6CFE1935}"/>
            </a:ext>
          </a:extLst>
        </xdr:cNvPr>
        <xdr:cNvCxnSpPr/>
      </xdr:nvCxnSpPr>
      <xdr:spPr>
        <a:xfrm>
          <a:off x="5956300" y="60851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a:extLst>
            <a:ext uri="{FF2B5EF4-FFF2-40B4-BE49-F238E27FC236}">
              <a16:creationId xmlns:a16="http://schemas.microsoft.com/office/drawing/2014/main" id="{ADA3BB76-8D77-43CF-8C7D-8EDA6D8624D8}"/>
            </a:ext>
          </a:extLst>
        </xdr:cNvPr>
        <xdr:cNvSpPr txBox="1"/>
      </xdr:nvSpPr>
      <xdr:spPr>
        <a:xfrm>
          <a:off x="5482151" y="59428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27204E06-8794-499C-98AD-B1051F040BEC}"/>
            </a:ext>
          </a:extLst>
        </xdr:cNvPr>
        <xdr:cNvCxnSpPr/>
      </xdr:nvCxnSpPr>
      <xdr:spPr>
        <a:xfrm>
          <a:off x="5956300" y="57712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a:extLst>
            <a:ext uri="{FF2B5EF4-FFF2-40B4-BE49-F238E27FC236}">
              <a16:creationId xmlns:a16="http://schemas.microsoft.com/office/drawing/2014/main" id="{25B00B84-E6C1-4B94-8543-AEC5C22C6934}"/>
            </a:ext>
          </a:extLst>
        </xdr:cNvPr>
        <xdr:cNvSpPr txBox="1"/>
      </xdr:nvSpPr>
      <xdr:spPr>
        <a:xfrm>
          <a:off x="5482151" y="56290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ED3921C2-7598-48F4-A89B-CBC2052AE3D6}"/>
            </a:ext>
          </a:extLst>
        </xdr:cNvPr>
        <xdr:cNvCxnSpPr/>
      </xdr:nvCxnSpPr>
      <xdr:spPr>
        <a:xfrm>
          <a:off x="5956300" y="54510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3" name="テキスト ボックス 112">
          <a:extLst>
            <a:ext uri="{FF2B5EF4-FFF2-40B4-BE49-F238E27FC236}">
              <a16:creationId xmlns:a16="http://schemas.microsoft.com/office/drawing/2014/main" id="{39A82EAE-2821-42C8-B816-CBB93F81160C}"/>
            </a:ext>
          </a:extLst>
        </xdr:cNvPr>
        <xdr:cNvSpPr txBox="1"/>
      </xdr:nvSpPr>
      <xdr:spPr>
        <a:xfrm>
          <a:off x="5418031" y="53151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163BF683-1C3B-481C-948B-3953D8AF0389}"/>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a:extLst>
            <a:ext uri="{FF2B5EF4-FFF2-40B4-BE49-F238E27FC236}">
              <a16:creationId xmlns:a16="http://schemas.microsoft.com/office/drawing/2014/main" id="{12DAE1CE-A416-40FC-B2E6-C64C133E0699}"/>
            </a:ext>
          </a:extLst>
        </xdr:cNvPr>
        <xdr:cNvSpPr txBox="1"/>
      </xdr:nvSpPr>
      <xdr:spPr>
        <a:xfrm>
          <a:off x="541803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DC517D9E-CAFF-4E86-8D28-6AD839B57730}"/>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134003</xdr:rowOff>
    </xdr:from>
    <xdr:to>
      <xdr:col>54</xdr:col>
      <xdr:colOff>189865</xdr:colOff>
      <xdr:row>41</xdr:row>
      <xdr:rowOff>145090</xdr:rowOff>
    </xdr:to>
    <xdr:cxnSp macro="">
      <xdr:nvCxnSpPr>
        <xdr:cNvPr id="117" name="直線コネクタ 116">
          <a:extLst>
            <a:ext uri="{FF2B5EF4-FFF2-40B4-BE49-F238E27FC236}">
              <a16:creationId xmlns:a16="http://schemas.microsoft.com/office/drawing/2014/main" id="{B6046B9E-E169-48CD-9F20-2D03381FF2D9}"/>
            </a:ext>
          </a:extLst>
        </xdr:cNvPr>
        <xdr:cNvCxnSpPr/>
      </xdr:nvCxnSpPr>
      <xdr:spPr>
        <a:xfrm flipV="1">
          <a:off x="9429115" y="5582303"/>
          <a:ext cx="0" cy="133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148917</xdr:rowOff>
    </xdr:from>
    <xdr:ext cx="469744" cy="259045"/>
    <xdr:sp macro="" textlink="">
      <xdr:nvSpPr>
        <xdr:cNvPr id="118" name="【道路】&#10;一人当たり延長最小値テキスト">
          <a:extLst>
            <a:ext uri="{FF2B5EF4-FFF2-40B4-BE49-F238E27FC236}">
              <a16:creationId xmlns:a16="http://schemas.microsoft.com/office/drawing/2014/main" id="{BEDC0A58-6109-44AD-A935-C44D1DD0BA71}"/>
            </a:ext>
          </a:extLst>
        </xdr:cNvPr>
        <xdr:cNvSpPr txBox="1"/>
      </xdr:nvSpPr>
      <xdr:spPr>
        <a:xfrm>
          <a:off x="9467850" y="691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145090</xdr:rowOff>
    </xdr:from>
    <xdr:to>
      <xdr:col>55</xdr:col>
      <xdr:colOff>88900</xdr:colOff>
      <xdr:row>41</xdr:row>
      <xdr:rowOff>145090</xdr:rowOff>
    </xdr:to>
    <xdr:cxnSp macro="">
      <xdr:nvCxnSpPr>
        <xdr:cNvPr id="119" name="直線コネクタ 118">
          <a:extLst>
            <a:ext uri="{FF2B5EF4-FFF2-40B4-BE49-F238E27FC236}">
              <a16:creationId xmlns:a16="http://schemas.microsoft.com/office/drawing/2014/main" id="{3EB83DCF-38E7-4AE2-B62E-61BF1793EAD2}"/>
            </a:ext>
          </a:extLst>
        </xdr:cNvPr>
        <xdr:cNvCxnSpPr/>
      </xdr:nvCxnSpPr>
      <xdr:spPr>
        <a:xfrm>
          <a:off x="9359900" y="69141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80680</xdr:rowOff>
    </xdr:from>
    <xdr:ext cx="534377" cy="259045"/>
    <xdr:sp macro="" textlink="">
      <xdr:nvSpPr>
        <xdr:cNvPr id="120" name="【道路】&#10;一人当たり延長最大値テキスト">
          <a:extLst>
            <a:ext uri="{FF2B5EF4-FFF2-40B4-BE49-F238E27FC236}">
              <a16:creationId xmlns:a16="http://schemas.microsoft.com/office/drawing/2014/main" id="{86F32855-659A-40B2-B218-958A442CBF73}"/>
            </a:ext>
          </a:extLst>
        </xdr:cNvPr>
        <xdr:cNvSpPr txBox="1"/>
      </xdr:nvSpPr>
      <xdr:spPr>
        <a:xfrm>
          <a:off x="9467850" y="536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134003</xdr:rowOff>
    </xdr:from>
    <xdr:to>
      <xdr:col>55</xdr:col>
      <xdr:colOff>88900</xdr:colOff>
      <xdr:row>33</xdr:row>
      <xdr:rowOff>134003</xdr:rowOff>
    </xdr:to>
    <xdr:cxnSp macro="">
      <xdr:nvCxnSpPr>
        <xdr:cNvPr id="121" name="直線コネクタ 120">
          <a:extLst>
            <a:ext uri="{FF2B5EF4-FFF2-40B4-BE49-F238E27FC236}">
              <a16:creationId xmlns:a16="http://schemas.microsoft.com/office/drawing/2014/main" id="{F2991786-770C-45DB-B627-270BA66F9793}"/>
            </a:ext>
          </a:extLst>
        </xdr:cNvPr>
        <xdr:cNvCxnSpPr/>
      </xdr:nvCxnSpPr>
      <xdr:spPr>
        <a:xfrm>
          <a:off x="9359900" y="55823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122111</xdr:rowOff>
    </xdr:from>
    <xdr:ext cx="534377" cy="259045"/>
    <xdr:sp macro="" textlink="">
      <xdr:nvSpPr>
        <xdr:cNvPr id="122" name="【道路】&#10;一人当たり延長平均値テキスト">
          <a:extLst>
            <a:ext uri="{FF2B5EF4-FFF2-40B4-BE49-F238E27FC236}">
              <a16:creationId xmlns:a16="http://schemas.microsoft.com/office/drawing/2014/main" id="{121FB973-2D78-4012-9FB8-69463C0ED852}"/>
            </a:ext>
          </a:extLst>
        </xdr:cNvPr>
        <xdr:cNvSpPr txBox="1"/>
      </xdr:nvSpPr>
      <xdr:spPr>
        <a:xfrm>
          <a:off x="9467850" y="6395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143684</xdr:rowOff>
    </xdr:from>
    <xdr:to>
      <xdr:col>55</xdr:col>
      <xdr:colOff>50800</xdr:colOff>
      <xdr:row>39</xdr:row>
      <xdr:rowOff>73834</xdr:rowOff>
    </xdr:to>
    <xdr:sp macro="" textlink="">
      <xdr:nvSpPr>
        <xdr:cNvPr id="123" name="フローチャート: 判断 122">
          <a:extLst>
            <a:ext uri="{FF2B5EF4-FFF2-40B4-BE49-F238E27FC236}">
              <a16:creationId xmlns:a16="http://schemas.microsoft.com/office/drawing/2014/main" id="{4AB6FBCB-346E-4EB1-BF31-11D3836F6653}"/>
            </a:ext>
          </a:extLst>
        </xdr:cNvPr>
        <xdr:cNvSpPr/>
      </xdr:nvSpPr>
      <xdr:spPr>
        <a:xfrm>
          <a:off x="9398000" y="64174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161074</xdr:rowOff>
    </xdr:from>
    <xdr:to>
      <xdr:col>50</xdr:col>
      <xdr:colOff>165100</xdr:colOff>
      <xdr:row>39</xdr:row>
      <xdr:rowOff>91224</xdr:rowOff>
    </xdr:to>
    <xdr:sp macro="" textlink="">
      <xdr:nvSpPr>
        <xdr:cNvPr id="124" name="フローチャート: 判断 123">
          <a:extLst>
            <a:ext uri="{FF2B5EF4-FFF2-40B4-BE49-F238E27FC236}">
              <a16:creationId xmlns:a16="http://schemas.microsoft.com/office/drawing/2014/main" id="{AE5A5404-8D57-46C0-BEA1-DD4D2B3EAD39}"/>
            </a:ext>
          </a:extLst>
        </xdr:cNvPr>
        <xdr:cNvSpPr/>
      </xdr:nvSpPr>
      <xdr:spPr>
        <a:xfrm>
          <a:off x="8636000" y="64348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1985</xdr:rowOff>
    </xdr:from>
    <xdr:to>
      <xdr:col>46</xdr:col>
      <xdr:colOff>38100</xdr:colOff>
      <xdr:row>39</xdr:row>
      <xdr:rowOff>103585</xdr:rowOff>
    </xdr:to>
    <xdr:sp macro="" textlink="">
      <xdr:nvSpPr>
        <xdr:cNvPr id="125" name="フローチャート: 判断 124">
          <a:extLst>
            <a:ext uri="{FF2B5EF4-FFF2-40B4-BE49-F238E27FC236}">
              <a16:creationId xmlns:a16="http://schemas.microsoft.com/office/drawing/2014/main" id="{68323C69-8A80-4CDC-BB47-506378B121BC}"/>
            </a:ext>
          </a:extLst>
        </xdr:cNvPr>
        <xdr:cNvSpPr/>
      </xdr:nvSpPr>
      <xdr:spPr>
        <a:xfrm>
          <a:off x="7842250" y="64408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41157</xdr:rowOff>
    </xdr:from>
    <xdr:to>
      <xdr:col>41</xdr:col>
      <xdr:colOff>101600</xdr:colOff>
      <xdr:row>39</xdr:row>
      <xdr:rowOff>142757</xdr:rowOff>
    </xdr:to>
    <xdr:sp macro="" textlink="">
      <xdr:nvSpPr>
        <xdr:cNvPr id="126" name="フローチャート: 判断 125">
          <a:extLst>
            <a:ext uri="{FF2B5EF4-FFF2-40B4-BE49-F238E27FC236}">
              <a16:creationId xmlns:a16="http://schemas.microsoft.com/office/drawing/2014/main" id="{7EA3305D-A9D4-4FD7-8656-D18C73499483}"/>
            </a:ext>
          </a:extLst>
        </xdr:cNvPr>
        <xdr:cNvSpPr/>
      </xdr:nvSpPr>
      <xdr:spPr>
        <a:xfrm>
          <a:off x="7029450" y="648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64426</xdr:rowOff>
    </xdr:from>
    <xdr:to>
      <xdr:col>36</xdr:col>
      <xdr:colOff>165100</xdr:colOff>
      <xdr:row>39</xdr:row>
      <xdr:rowOff>166026</xdr:rowOff>
    </xdr:to>
    <xdr:sp macro="" textlink="">
      <xdr:nvSpPr>
        <xdr:cNvPr id="127" name="フローチャート: 判断 126">
          <a:extLst>
            <a:ext uri="{FF2B5EF4-FFF2-40B4-BE49-F238E27FC236}">
              <a16:creationId xmlns:a16="http://schemas.microsoft.com/office/drawing/2014/main" id="{83A118BE-80E7-4D01-855C-B9CECEC1174F}"/>
            </a:ext>
          </a:extLst>
        </xdr:cNvPr>
        <xdr:cNvSpPr/>
      </xdr:nvSpPr>
      <xdr:spPr>
        <a:xfrm>
          <a:off x="6235700" y="65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26194FE-892E-4C1E-B439-19CE8C7908E8}"/>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5CC819D-C6F9-495F-8E8E-E4DD8A904861}"/>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F403DD2-6E65-46A7-840B-74895490FA63}"/>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F52C5449-7F11-48DF-B5B6-74D5B45BA7B5}"/>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EF633520-E7B3-4818-A8E2-72464895B3B8}"/>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43802</xdr:rowOff>
    </xdr:from>
    <xdr:to>
      <xdr:col>55</xdr:col>
      <xdr:colOff>50800</xdr:colOff>
      <xdr:row>37</xdr:row>
      <xdr:rowOff>145402</xdr:rowOff>
    </xdr:to>
    <xdr:sp macro="" textlink="">
      <xdr:nvSpPr>
        <xdr:cNvPr id="133" name="楕円 132">
          <a:extLst>
            <a:ext uri="{FF2B5EF4-FFF2-40B4-BE49-F238E27FC236}">
              <a16:creationId xmlns:a16="http://schemas.microsoft.com/office/drawing/2014/main" id="{BACB7B08-309F-4E4D-BF8B-E4796B323086}"/>
            </a:ext>
          </a:extLst>
        </xdr:cNvPr>
        <xdr:cNvSpPr/>
      </xdr:nvSpPr>
      <xdr:spPr>
        <a:xfrm>
          <a:off x="9398000" y="61525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66679</xdr:rowOff>
    </xdr:from>
    <xdr:ext cx="534377" cy="259045"/>
    <xdr:sp macro="" textlink="">
      <xdr:nvSpPr>
        <xdr:cNvPr id="134" name="【道路】&#10;一人当たり延長該当値テキスト">
          <a:extLst>
            <a:ext uri="{FF2B5EF4-FFF2-40B4-BE49-F238E27FC236}">
              <a16:creationId xmlns:a16="http://schemas.microsoft.com/office/drawing/2014/main" id="{DD660357-C26C-411C-ABF2-F7E9E1DFC016}"/>
            </a:ext>
          </a:extLst>
        </xdr:cNvPr>
        <xdr:cNvSpPr txBox="1"/>
      </xdr:nvSpPr>
      <xdr:spPr>
        <a:xfrm>
          <a:off x="9467850" y="601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73161</xdr:rowOff>
    </xdr:from>
    <xdr:to>
      <xdr:col>50</xdr:col>
      <xdr:colOff>165100</xdr:colOff>
      <xdr:row>38</xdr:row>
      <xdr:rowOff>3311</xdr:rowOff>
    </xdr:to>
    <xdr:sp macro="" textlink="">
      <xdr:nvSpPr>
        <xdr:cNvPr id="135" name="楕円 134">
          <a:extLst>
            <a:ext uri="{FF2B5EF4-FFF2-40B4-BE49-F238E27FC236}">
              <a16:creationId xmlns:a16="http://schemas.microsoft.com/office/drawing/2014/main" id="{DCB9571F-0C2F-435D-A051-A3F129B8E16F}"/>
            </a:ext>
          </a:extLst>
        </xdr:cNvPr>
        <xdr:cNvSpPr/>
      </xdr:nvSpPr>
      <xdr:spPr>
        <a:xfrm>
          <a:off x="8636000" y="61818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94602</xdr:rowOff>
    </xdr:from>
    <xdr:to>
      <xdr:col>55</xdr:col>
      <xdr:colOff>0</xdr:colOff>
      <xdr:row>37</xdr:row>
      <xdr:rowOff>123961</xdr:rowOff>
    </xdr:to>
    <xdr:cxnSp macro="">
      <xdr:nvCxnSpPr>
        <xdr:cNvPr id="136" name="直線コネクタ 135">
          <a:extLst>
            <a:ext uri="{FF2B5EF4-FFF2-40B4-BE49-F238E27FC236}">
              <a16:creationId xmlns:a16="http://schemas.microsoft.com/office/drawing/2014/main" id="{97FFDC87-442D-4174-A713-F0576F55A412}"/>
            </a:ext>
          </a:extLst>
        </xdr:cNvPr>
        <xdr:cNvCxnSpPr/>
      </xdr:nvCxnSpPr>
      <xdr:spPr>
        <a:xfrm flipV="1">
          <a:off x="8686800" y="6203302"/>
          <a:ext cx="742950" cy="2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99973</xdr:rowOff>
    </xdr:from>
    <xdr:to>
      <xdr:col>46</xdr:col>
      <xdr:colOff>38100</xdr:colOff>
      <xdr:row>38</xdr:row>
      <xdr:rowOff>30122</xdr:rowOff>
    </xdr:to>
    <xdr:sp macro="" textlink="">
      <xdr:nvSpPr>
        <xdr:cNvPr id="137" name="楕円 136">
          <a:extLst>
            <a:ext uri="{FF2B5EF4-FFF2-40B4-BE49-F238E27FC236}">
              <a16:creationId xmlns:a16="http://schemas.microsoft.com/office/drawing/2014/main" id="{D51F35D5-CCB1-4255-BF44-832D03AEA7A2}"/>
            </a:ext>
          </a:extLst>
        </xdr:cNvPr>
        <xdr:cNvSpPr/>
      </xdr:nvSpPr>
      <xdr:spPr>
        <a:xfrm>
          <a:off x="7842250" y="6208673"/>
          <a:ext cx="8255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123961</xdr:rowOff>
    </xdr:from>
    <xdr:to>
      <xdr:col>50</xdr:col>
      <xdr:colOff>114300</xdr:colOff>
      <xdr:row>37</xdr:row>
      <xdr:rowOff>150773</xdr:rowOff>
    </xdr:to>
    <xdr:cxnSp macro="">
      <xdr:nvCxnSpPr>
        <xdr:cNvPr id="138" name="直線コネクタ 137">
          <a:extLst>
            <a:ext uri="{FF2B5EF4-FFF2-40B4-BE49-F238E27FC236}">
              <a16:creationId xmlns:a16="http://schemas.microsoft.com/office/drawing/2014/main" id="{5D283623-2E41-4378-933F-651C50D47AF7}"/>
            </a:ext>
          </a:extLst>
        </xdr:cNvPr>
        <xdr:cNvCxnSpPr/>
      </xdr:nvCxnSpPr>
      <xdr:spPr>
        <a:xfrm flipV="1">
          <a:off x="7886700" y="6232661"/>
          <a:ext cx="8001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105018</xdr:rowOff>
    </xdr:from>
    <xdr:to>
      <xdr:col>41</xdr:col>
      <xdr:colOff>101600</xdr:colOff>
      <xdr:row>37</xdr:row>
      <xdr:rowOff>35168</xdr:rowOff>
    </xdr:to>
    <xdr:sp macro="" textlink="">
      <xdr:nvSpPr>
        <xdr:cNvPr id="139" name="楕円 138">
          <a:extLst>
            <a:ext uri="{FF2B5EF4-FFF2-40B4-BE49-F238E27FC236}">
              <a16:creationId xmlns:a16="http://schemas.microsoft.com/office/drawing/2014/main" id="{7402A8B0-C638-4B16-B393-DAAE2FC04668}"/>
            </a:ext>
          </a:extLst>
        </xdr:cNvPr>
        <xdr:cNvSpPr/>
      </xdr:nvSpPr>
      <xdr:spPr>
        <a:xfrm>
          <a:off x="7029450" y="60486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155818</xdr:rowOff>
    </xdr:from>
    <xdr:to>
      <xdr:col>45</xdr:col>
      <xdr:colOff>177800</xdr:colOff>
      <xdr:row>37</xdr:row>
      <xdr:rowOff>150773</xdr:rowOff>
    </xdr:to>
    <xdr:cxnSp macro="">
      <xdr:nvCxnSpPr>
        <xdr:cNvPr id="140" name="直線コネクタ 139">
          <a:extLst>
            <a:ext uri="{FF2B5EF4-FFF2-40B4-BE49-F238E27FC236}">
              <a16:creationId xmlns:a16="http://schemas.microsoft.com/office/drawing/2014/main" id="{C124B561-9003-4663-9F6B-4A5BC2AAABAD}"/>
            </a:ext>
          </a:extLst>
        </xdr:cNvPr>
        <xdr:cNvCxnSpPr/>
      </xdr:nvCxnSpPr>
      <xdr:spPr>
        <a:xfrm>
          <a:off x="7080250" y="6099418"/>
          <a:ext cx="806450" cy="16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127160</xdr:rowOff>
    </xdr:from>
    <xdr:to>
      <xdr:col>36</xdr:col>
      <xdr:colOff>165100</xdr:colOff>
      <xdr:row>37</xdr:row>
      <xdr:rowOff>57310</xdr:rowOff>
    </xdr:to>
    <xdr:sp macro="" textlink="">
      <xdr:nvSpPr>
        <xdr:cNvPr id="141" name="楕円 140">
          <a:extLst>
            <a:ext uri="{FF2B5EF4-FFF2-40B4-BE49-F238E27FC236}">
              <a16:creationId xmlns:a16="http://schemas.microsoft.com/office/drawing/2014/main" id="{6D7CE485-6574-4E60-B084-BA1C8A644E08}"/>
            </a:ext>
          </a:extLst>
        </xdr:cNvPr>
        <xdr:cNvSpPr/>
      </xdr:nvSpPr>
      <xdr:spPr>
        <a:xfrm>
          <a:off x="6235700" y="60707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155818</xdr:rowOff>
    </xdr:from>
    <xdr:to>
      <xdr:col>41</xdr:col>
      <xdr:colOff>50800</xdr:colOff>
      <xdr:row>37</xdr:row>
      <xdr:rowOff>6510</xdr:rowOff>
    </xdr:to>
    <xdr:cxnSp macro="">
      <xdr:nvCxnSpPr>
        <xdr:cNvPr id="142" name="直線コネクタ 141">
          <a:extLst>
            <a:ext uri="{FF2B5EF4-FFF2-40B4-BE49-F238E27FC236}">
              <a16:creationId xmlns:a16="http://schemas.microsoft.com/office/drawing/2014/main" id="{F45E3151-0615-45A0-B57C-43318A27A329}"/>
            </a:ext>
          </a:extLst>
        </xdr:cNvPr>
        <xdr:cNvCxnSpPr/>
      </xdr:nvCxnSpPr>
      <xdr:spPr>
        <a:xfrm flipV="1">
          <a:off x="6286500" y="6099418"/>
          <a:ext cx="793750" cy="1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82351</xdr:rowOff>
    </xdr:from>
    <xdr:ext cx="534377" cy="259045"/>
    <xdr:sp macro="" textlink="">
      <xdr:nvSpPr>
        <xdr:cNvPr id="143" name="n_1aveValue【道路】&#10;一人当たり延長">
          <a:extLst>
            <a:ext uri="{FF2B5EF4-FFF2-40B4-BE49-F238E27FC236}">
              <a16:creationId xmlns:a16="http://schemas.microsoft.com/office/drawing/2014/main" id="{332E0A5E-FC83-498F-B72F-64422FFE2356}"/>
            </a:ext>
          </a:extLst>
        </xdr:cNvPr>
        <xdr:cNvSpPr txBox="1"/>
      </xdr:nvSpPr>
      <xdr:spPr>
        <a:xfrm>
          <a:off x="8425961" y="652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94712</xdr:rowOff>
    </xdr:from>
    <xdr:ext cx="534377" cy="259045"/>
    <xdr:sp macro="" textlink="">
      <xdr:nvSpPr>
        <xdr:cNvPr id="144" name="n_2aveValue【道路】&#10;一人当たり延長">
          <a:extLst>
            <a:ext uri="{FF2B5EF4-FFF2-40B4-BE49-F238E27FC236}">
              <a16:creationId xmlns:a16="http://schemas.microsoft.com/office/drawing/2014/main" id="{0850CC0C-8AE1-45AA-A8D3-F61609C321EC}"/>
            </a:ext>
          </a:extLst>
        </xdr:cNvPr>
        <xdr:cNvSpPr txBox="1"/>
      </xdr:nvSpPr>
      <xdr:spPr>
        <a:xfrm>
          <a:off x="7644911" y="653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133884</xdr:rowOff>
    </xdr:from>
    <xdr:ext cx="534377" cy="259045"/>
    <xdr:sp macro="" textlink="">
      <xdr:nvSpPr>
        <xdr:cNvPr id="145" name="n_3aveValue【道路】&#10;一人当たり延長">
          <a:extLst>
            <a:ext uri="{FF2B5EF4-FFF2-40B4-BE49-F238E27FC236}">
              <a16:creationId xmlns:a16="http://schemas.microsoft.com/office/drawing/2014/main" id="{DEFA5E16-8160-4013-8B0A-630F061C5FE7}"/>
            </a:ext>
          </a:extLst>
        </xdr:cNvPr>
        <xdr:cNvSpPr txBox="1"/>
      </xdr:nvSpPr>
      <xdr:spPr>
        <a:xfrm>
          <a:off x="6851161" y="657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157153</xdr:rowOff>
    </xdr:from>
    <xdr:ext cx="534377" cy="259045"/>
    <xdr:sp macro="" textlink="">
      <xdr:nvSpPr>
        <xdr:cNvPr id="146" name="n_4aveValue【道路】&#10;一人当たり延長">
          <a:extLst>
            <a:ext uri="{FF2B5EF4-FFF2-40B4-BE49-F238E27FC236}">
              <a16:creationId xmlns:a16="http://schemas.microsoft.com/office/drawing/2014/main" id="{046E3E26-A06C-4671-BAEB-080CCBF42CFA}"/>
            </a:ext>
          </a:extLst>
        </xdr:cNvPr>
        <xdr:cNvSpPr txBox="1"/>
      </xdr:nvSpPr>
      <xdr:spPr>
        <a:xfrm>
          <a:off x="6038361" y="65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19838</xdr:rowOff>
    </xdr:from>
    <xdr:ext cx="534377" cy="259045"/>
    <xdr:sp macro="" textlink="">
      <xdr:nvSpPr>
        <xdr:cNvPr id="147" name="n_1mainValue【道路】&#10;一人当たり延長">
          <a:extLst>
            <a:ext uri="{FF2B5EF4-FFF2-40B4-BE49-F238E27FC236}">
              <a16:creationId xmlns:a16="http://schemas.microsoft.com/office/drawing/2014/main" id="{7CA60181-F4A5-4673-8155-496788E05F16}"/>
            </a:ext>
          </a:extLst>
        </xdr:cNvPr>
        <xdr:cNvSpPr txBox="1"/>
      </xdr:nvSpPr>
      <xdr:spPr>
        <a:xfrm>
          <a:off x="8425961" y="596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46650</xdr:rowOff>
    </xdr:from>
    <xdr:ext cx="534377" cy="259045"/>
    <xdr:sp macro="" textlink="">
      <xdr:nvSpPr>
        <xdr:cNvPr id="148" name="n_2mainValue【道路】&#10;一人当たり延長">
          <a:extLst>
            <a:ext uri="{FF2B5EF4-FFF2-40B4-BE49-F238E27FC236}">
              <a16:creationId xmlns:a16="http://schemas.microsoft.com/office/drawing/2014/main" id="{029E90A6-DF6B-4A97-9851-4399B4302359}"/>
            </a:ext>
          </a:extLst>
        </xdr:cNvPr>
        <xdr:cNvSpPr txBox="1"/>
      </xdr:nvSpPr>
      <xdr:spPr>
        <a:xfrm>
          <a:off x="7644911" y="599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51695</xdr:rowOff>
    </xdr:from>
    <xdr:ext cx="534377" cy="259045"/>
    <xdr:sp macro="" textlink="">
      <xdr:nvSpPr>
        <xdr:cNvPr id="149" name="n_3mainValue【道路】&#10;一人当たり延長">
          <a:extLst>
            <a:ext uri="{FF2B5EF4-FFF2-40B4-BE49-F238E27FC236}">
              <a16:creationId xmlns:a16="http://schemas.microsoft.com/office/drawing/2014/main" id="{F494CD52-3360-4BF2-BEA6-9910865C3A79}"/>
            </a:ext>
          </a:extLst>
        </xdr:cNvPr>
        <xdr:cNvSpPr txBox="1"/>
      </xdr:nvSpPr>
      <xdr:spPr>
        <a:xfrm>
          <a:off x="6851161" y="58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73837</xdr:rowOff>
    </xdr:from>
    <xdr:ext cx="534377" cy="259045"/>
    <xdr:sp macro="" textlink="">
      <xdr:nvSpPr>
        <xdr:cNvPr id="150" name="n_4mainValue【道路】&#10;一人当たり延長">
          <a:extLst>
            <a:ext uri="{FF2B5EF4-FFF2-40B4-BE49-F238E27FC236}">
              <a16:creationId xmlns:a16="http://schemas.microsoft.com/office/drawing/2014/main" id="{02242751-3EFA-4EBD-A357-2DDA80B9F788}"/>
            </a:ext>
          </a:extLst>
        </xdr:cNvPr>
        <xdr:cNvSpPr txBox="1"/>
      </xdr:nvSpPr>
      <xdr:spPr>
        <a:xfrm>
          <a:off x="6038361" y="585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33D85E5F-F6BF-4259-99E8-20E3EF6F8918}"/>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5464BAA5-5BF5-4A03-8987-5F835802990D}"/>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241FC5DE-FEAE-4234-AFB7-377ACD3CB20F}"/>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78065A3B-6232-4F7A-8120-33FF38719EB2}"/>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4C88BB2F-1252-466C-92AC-F5D1406D88C7}"/>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D56DCF53-B816-434F-9421-208B40C7F5AD}"/>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E1E001B9-4A7E-4823-ADF6-6A317DC79AF9}"/>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D95F8C0E-2EBF-4F2C-8094-34E48D1B44B0}"/>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1EFEDB68-0991-43C7-94DF-EAF4DCC6C8AE}"/>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96030871-1E84-4756-A8D0-5990F9E1E929}"/>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E3567EBC-134A-44DE-972F-54E1833FB6D5}"/>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35123E4E-0AC0-404D-B53F-88EADFF4B7EE}"/>
            </a:ext>
          </a:extLst>
        </xdr:cNvPr>
        <xdr:cNvCxnSpPr/>
      </xdr:nvCxnSpPr>
      <xdr:spPr>
        <a:xfrm>
          <a:off x="6858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B7CF91F9-6787-47AE-BB2F-72E89DF0B043}"/>
            </a:ext>
          </a:extLst>
        </xdr:cNvPr>
        <xdr:cNvSpPr txBox="1"/>
      </xdr:nvSpPr>
      <xdr:spPr>
        <a:xfrm>
          <a:off x="2757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324642D0-ED61-4183-BFD2-2D4450C1E25C}"/>
            </a:ext>
          </a:extLst>
        </xdr:cNvPr>
        <xdr:cNvCxnSpPr/>
      </xdr:nvCxnSpPr>
      <xdr:spPr>
        <a:xfrm>
          <a:off x="6858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B2955D77-9C4B-4B79-9BF9-BA32F1157A06}"/>
            </a:ext>
          </a:extLst>
        </xdr:cNvPr>
        <xdr:cNvSpPr txBox="1"/>
      </xdr:nvSpPr>
      <xdr:spPr>
        <a:xfrm>
          <a:off x="3398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31D23F2A-9F8E-4DC1-899E-26464B80D9FC}"/>
            </a:ext>
          </a:extLst>
        </xdr:cNvPr>
        <xdr:cNvCxnSpPr/>
      </xdr:nvCxnSpPr>
      <xdr:spPr>
        <a:xfrm>
          <a:off x="6858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A8CA5F8F-CD6C-4F1C-8724-6FC6C8E293A0}"/>
            </a:ext>
          </a:extLst>
        </xdr:cNvPr>
        <xdr:cNvSpPr txBox="1"/>
      </xdr:nvSpPr>
      <xdr:spPr>
        <a:xfrm>
          <a:off x="3398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235BF374-61CA-49D6-8858-A86C3AB4208C}"/>
            </a:ext>
          </a:extLst>
        </xdr:cNvPr>
        <xdr:cNvCxnSpPr/>
      </xdr:nvCxnSpPr>
      <xdr:spPr>
        <a:xfrm>
          <a:off x="6858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A646BC0A-C6B4-4CBC-AB6C-995A2B822F64}"/>
            </a:ext>
          </a:extLst>
        </xdr:cNvPr>
        <xdr:cNvSpPr txBox="1"/>
      </xdr:nvSpPr>
      <xdr:spPr>
        <a:xfrm>
          <a:off x="3398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CD87381B-16C5-4A4E-85FE-FEE6072B1D4F}"/>
            </a:ext>
          </a:extLst>
        </xdr:cNvPr>
        <xdr:cNvCxnSpPr/>
      </xdr:nvCxnSpPr>
      <xdr:spPr>
        <a:xfrm>
          <a:off x="6858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69D90E7D-4C5F-40EB-B2E5-50C0DFC4E2EE}"/>
            </a:ext>
          </a:extLst>
        </xdr:cNvPr>
        <xdr:cNvSpPr txBox="1"/>
      </xdr:nvSpPr>
      <xdr:spPr>
        <a:xfrm>
          <a:off x="3398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C9032FE7-5F5A-4E29-900B-5FBBD957044A}"/>
            </a:ext>
          </a:extLst>
        </xdr:cNvPr>
        <xdr:cNvCxnSpPr/>
      </xdr:nvCxnSpPr>
      <xdr:spPr>
        <a:xfrm>
          <a:off x="6858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AECCACCA-08B5-4E2E-8E4F-78A9414D692B}"/>
            </a:ext>
          </a:extLst>
        </xdr:cNvPr>
        <xdr:cNvSpPr txBox="1"/>
      </xdr:nvSpPr>
      <xdr:spPr>
        <a:xfrm>
          <a:off x="38496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6A36CF39-024E-4D42-8A81-5E3B6075C90A}"/>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a:extLst>
            <a:ext uri="{FF2B5EF4-FFF2-40B4-BE49-F238E27FC236}">
              <a16:creationId xmlns:a16="http://schemas.microsoft.com/office/drawing/2014/main" id="{6324656E-5EA0-4A9D-8D72-9BE78A39F520}"/>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27759</xdr:rowOff>
    </xdr:to>
    <xdr:cxnSp macro="">
      <xdr:nvCxnSpPr>
        <xdr:cNvPr id="176" name="直線コネクタ 175">
          <a:extLst>
            <a:ext uri="{FF2B5EF4-FFF2-40B4-BE49-F238E27FC236}">
              <a16:creationId xmlns:a16="http://schemas.microsoft.com/office/drawing/2014/main" id="{77B1B1E8-230A-487E-9C8D-5C7A7AC58FFF}"/>
            </a:ext>
          </a:extLst>
        </xdr:cNvPr>
        <xdr:cNvCxnSpPr/>
      </xdr:nvCxnSpPr>
      <xdr:spPr>
        <a:xfrm flipV="1">
          <a:off x="4177665" y="915724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31586</xdr:rowOff>
    </xdr:from>
    <xdr:ext cx="405111" cy="259045"/>
    <xdr:sp macro="" textlink="">
      <xdr:nvSpPr>
        <xdr:cNvPr id="177" name="【橋りょう・トンネル】&#10;有形固定資産減価償却率最小値テキスト">
          <a:extLst>
            <a:ext uri="{FF2B5EF4-FFF2-40B4-BE49-F238E27FC236}">
              <a16:creationId xmlns:a16="http://schemas.microsoft.com/office/drawing/2014/main" id="{A448A792-8132-4A56-A3CB-10E657E1BE7B}"/>
            </a:ext>
          </a:extLst>
        </xdr:cNvPr>
        <xdr:cNvSpPr txBox="1"/>
      </xdr:nvSpPr>
      <xdr:spPr>
        <a:xfrm>
          <a:off x="4216400" y="10597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27759</xdr:rowOff>
    </xdr:from>
    <xdr:to>
      <xdr:col>24</xdr:col>
      <xdr:colOff>152400</xdr:colOff>
      <xdr:row>64</xdr:row>
      <xdr:rowOff>27759</xdr:rowOff>
    </xdr:to>
    <xdr:cxnSp macro="">
      <xdr:nvCxnSpPr>
        <xdr:cNvPr id="178" name="直線コネクタ 177">
          <a:extLst>
            <a:ext uri="{FF2B5EF4-FFF2-40B4-BE49-F238E27FC236}">
              <a16:creationId xmlns:a16="http://schemas.microsoft.com/office/drawing/2014/main" id="{B0A2B968-90EC-482A-94E5-15DEC7BA4829}"/>
            </a:ext>
          </a:extLst>
        </xdr:cNvPr>
        <xdr:cNvCxnSpPr/>
      </xdr:nvCxnSpPr>
      <xdr:spPr>
        <a:xfrm>
          <a:off x="4108450" y="105941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9" name="【橋りょう・トンネル】&#10;有形固定資産減価償却率最大値テキスト">
          <a:extLst>
            <a:ext uri="{FF2B5EF4-FFF2-40B4-BE49-F238E27FC236}">
              <a16:creationId xmlns:a16="http://schemas.microsoft.com/office/drawing/2014/main" id="{A6372B6D-9F25-44A1-BE16-34132B0EFD38}"/>
            </a:ext>
          </a:extLst>
        </xdr:cNvPr>
        <xdr:cNvSpPr txBox="1"/>
      </xdr:nvSpPr>
      <xdr:spPr>
        <a:xfrm>
          <a:off x="4216400" y="89388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80" name="直線コネクタ 179">
          <a:extLst>
            <a:ext uri="{FF2B5EF4-FFF2-40B4-BE49-F238E27FC236}">
              <a16:creationId xmlns:a16="http://schemas.microsoft.com/office/drawing/2014/main" id="{0CFC12F4-BDB8-4B58-82BB-8DC347CF589A}"/>
            </a:ext>
          </a:extLst>
        </xdr:cNvPr>
        <xdr:cNvCxnSpPr/>
      </xdr:nvCxnSpPr>
      <xdr:spPr>
        <a:xfrm>
          <a:off x="4108450" y="91572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81" name="【橋りょう・トンネル】&#10;有形固定資産減価償却率平均値テキスト">
          <a:extLst>
            <a:ext uri="{FF2B5EF4-FFF2-40B4-BE49-F238E27FC236}">
              <a16:creationId xmlns:a16="http://schemas.microsoft.com/office/drawing/2014/main" id="{D23981A1-C73C-481F-A98A-1711EDDA6BB8}"/>
            </a:ext>
          </a:extLst>
        </xdr:cNvPr>
        <xdr:cNvSpPr txBox="1"/>
      </xdr:nvSpPr>
      <xdr:spPr>
        <a:xfrm>
          <a:off x="4216400" y="1005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2" name="フローチャート: 判断 181">
          <a:extLst>
            <a:ext uri="{FF2B5EF4-FFF2-40B4-BE49-F238E27FC236}">
              <a16:creationId xmlns:a16="http://schemas.microsoft.com/office/drawing/2014/main" id="{DA35874B-11F1-49E6-9254-7CD94A26B902}"/>
            </a:ext>
          </a:extLst>
        </xdr:cNvPr>
        <xdr:cNvSpPr/>
      </xdr:nvSpPr>
      <xdr:spPr>
        <a:xfrm>
          <a:off x="4127500" y="10072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158206</xdr:rowOff>
    </xdr:from>
    <xdr:to>
      <xdr:col>20</xdr:col>
      <xdr:colOff>38100</xdr:colOff>
      <xdr:row>61</xdr:row>
      <xdr:rowOff>88356</xdr:rowOff>
    </xdr:to>
    <xdr:sp macro="" textlink="">
      <xdr:nvSpPr>
        <xdr:cNvPr id="183" name="フローチャート: 判断 182">
          <a:extLst>
            <a:ext uri="{FF2B5EF4-FFF2-40B4-BE49-F238E27FC236}">
              <a16:creationId xmlns:a16="http://schemas.microsoft.com/office/drawing/2014/main" id="{00CE1439-ADD1-4752-966F-00BDEE8D7866}"/>
            </a:ext>
          </a:extLst>
        </xdr:cNvPr>
        <xdr:cNvSpPr/>
      </xdr:nvSpPr>
      <xdr:spPr>
        <a:xfrm>
          <a:off x="3384550" y="100642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4" name="フローチャート: 判断 183">
          <a:extLst>
            <a:ext uri="{FF2B5EF4-FFF2-40B4-BE49-F238E27FC236}">
              <a16:creationId xmlns:a16="http://schemas.microsoft.com/office/drawing/2014/main" id="{57212654-5D00-427B-8B0A-CD878C0D9617}"/>
            </a:ext>
          </a:extLst>
        </xdr:cNvPr>
        <xdr:cNvSpPr/>
      </xdr:nvSpPr>
      <xdr:spPr>
        <a:xfrm>
          <a:off x="2571750" y="100348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5" name="フローチャート: 判断 184">
          <a:extLst>
            <a:ext uri="{FF2B5EF4-FFF2-40B4-BE49-F238E27FC236}">
              <a16:creationId xmlns:a16="http://schemas.microsoft.com/office/drawing/2014/main" id="{4100636A-868C-4C36-93E8-3D24937373F5}"/>
            </a:ext>
          </a:extLst>
        </xdr:cNvPr>
        <xdr:cNvSpPr/>
      </xdr:nvSpPr>
      <xdr:spPr>
        <a:xfrm>
          <a:off x="1778000" y="100397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6" name="フローチャート: 判断 185">
          <a:extLst>
            <a:ext uri="{FF2B5EF4-FFF2-40B4-BE49-F238E27FC236}">
              <a16:creationId xmlns:a16="http://schemas.microsoft.com/office/drawing/2014/main" id="{573BE663-17C3-48CD-9CC9-E6B21660F78E}"/>
            </a:ext>
          </a:extLst>
        </xdr:cNvPr>
        <xdr:cNvSpPr/>
      </xdr:nvSpPr>
      <xdr:spPr>
        <a:xfrm>
          <a:off x="984250" y="100331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1E5EAE0-7871-4FDD-9ECC-F4CB91A1D90A}"/>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C1F21EB-D6EA-4408-A233-26E908688F66}"/>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189A374-1972-439A-9869-7CA8A29145C7}"/>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528DE749-9F17-4C5A-B982-614F97A9C61E}"/>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8B820154-227E-4AFD-92CA-D5CA164E37A8}"/>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32476</xdr:rowOff>
    </xdr:from>
    <xdr:to>
      <xdr:col>24</xdr:col>
      <xdr:colOff>114300</xdr:colOff>
      <xdr:row>60</xdr:row>
      <xdr:rowOff>134076</xdr:rowOff>
    </xdr:to>
    <xdr:sp macro="" textlink="">
      <xdr:nvSpPr>
        <xdr:cNvPr id="192" name="楕円 191">
          <a:extLst>
            <a:ext uri="{FF2B5EF4-FFF2-40B4-BE49-F238E27FC236}">
              <a16:creationId xmlns:a16="http://schemas.microsoft.com/office/drawing/2014/main" id="{A4B73B65-B119-4BE6-B713-B8EE8AB4937F}"/>
            </a:ext>
          </a:extLst>
        </xdr:cNvPr>
        <xdr:cNvSpPr/>
      </xdr:nvSpPr>
      <xdr:spPr>
        <a:xfrm>
          <a:off x="4127500" y="993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55353</xdr:rowOff>
    </xdr:from>
    <xdr:ext cx="405111" cy="259045"/>
    <xdr:sp macro="" textlink="">
      <xdr:nvSpPr>
        <xdr:cNvPr id="193" name="【橋りょう・トンネル】&#10;有形固定資産減価償却率該当値テキスト">
          <a:extLst>
            <a:ext uri="{FF2B5EF4-FFF2-40B4-BE49-F238E27FC236}">
              <a16:creationId xmlns:a16="http://schemas.microsoft.com/office/drawing/2014/main" id="{DFB377D3-7F41-4B7B-A825-D1FC742FB593}"/>
            </a:ext>
          </a:extLst>
        </xdr:cNvPr>
        <xdr:cNvSpPr txBox="1"/>
      </xdr:nvSpPr>
      <xdr:spPr>
        <a:xfrm>
          <a:off x="4216400" y="9796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154940</xdr:rowOff>
    </xdr:from>
    <xdr:to>
      <xdr:col>20</xdr:col>
      <xdr:colOff>38100</xdr:colOff>
      <xdr:row>60</xdr:row>
      <xdr:rowOff>85090</xdr:rowOff>
    </xdr:to>
    <xdr:sp macro="" textlink="">
      <xdr:nvSpPr>
        <xdr:cNvPr id="194" name="楕円 193">
          <a:extLst>
            <a:ext uri="{FF2B5EF4-FFF2-40B4-BE49-F238E27FC236}">
              <a16:creationId xmlns:a16="http://schemas.microsoft.com/office/drawing/2014/main" id="{0DA0323E-2F96-413A-82D1-DF6BB69D9722}"/>
            </a:ext>
          </a:extLst>
        </xdr:cNvPr>
        <xdr:cNvSpPr/>
      </xdr:nvSpPr>
      <xdr:spPr>
        <a:xfrm>
          <a:off x="3384550" y="98958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34290</xdr:rowOff>
    </xdr:from>
    <xdr:to>
      <xdr:col>24</xdr:col>
      <xdr:colOff>63500</xdr:colOff>
      <xdr:row>60</xdr:row>
      <xdr:rowOff>83276</xdr:rowOff>
    </xdr:to>
    <xdr:cxnSp macro="">
      <xdr:nvCxnSpPr>
        <xdr:cNvPr id="195" name="直線コネクタ 194">
          <a:extLst>
            <a:ext uri="{FF2B5EF4-FFF2-40B4-BE49-F238E27FC236}">
              <a16:creationId xmlns:a16="http://schemas.microsoft.com/office/drawing/2014/main" id="{5BF41BF4-284C-4584-B952-5635604D7E1A}"/>
            </a:ext>
          </a:extLst>
        </xdr:cNvPr>
        <xdr:cNvCxnSpPr/>
      </xdr:nvCxnSpPr>
      <xdr:spPr>
        <a:xfrm>
          <a:off x="3429000" y="9940290"/>
          <a:ext cx="7493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158206</xdr:rowOff>
    </xdr:from>
    <xdr:to>
      <xdr:col>15</xdr:col>
      <xdr:colOff>101600</xdr:colOff>
      <xdr:row>60</xdr:row>
      <xdr:rowOff>88356</xdr:rowOff>
    </xdr:to>
    <xdr:sp macro="" textlink="">
      <xdr:nvSpPr>
        <xdr:cNvPr id="196" name="楕円 195">
          <a:extLst>
            <a:ext uri="{FF2B5EF4-FFF2-40B4-BE49-F238E27FC236}">
              <a16:creationId xmlns:a16="http://schemas.microsoft.com/office/drawing/2014/main" id="{1A8BE752-DA5D-4155-BD8E-D7616B231A42}"/>
            </a:ext>
          </a:extLst>
        </xdr:cNvPr>
        <xdr:cNvSpPr/>
      </xdr:nvSpPr>
      <xdr:spPr>
        <a:xfrm>
          <a:off x="2571750" y="98991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34290</xdr:rowOff>
    </xdr:from>
    <xdr:to>
      <xdr:col>19</xdr:col>
      <xdr:colOff>177800</xdr:colOff>
      <xdr:row>60</xdr:row>
      <xdr:rowOff>37556</xdr:rowOff>
    </xdr:to>
    <xdr:cxnSp macro="">
      <xdr:nvCxnSpPr>
        <xdr:cNvPr id="197" name="直線コネクタ 196">
          <a:extLst>
            <a:ext uri="{FF2B5EF4-FFF2-40B4-BE49-F238E27FC236}">
              <a16:creationId xmlns:a16="http://schemas.microsoft.com/office/drawing/2014/main" id="{1B615A93-C755-4699-B770-28FD5BAF1BDC}"/>
            </a:ext>
          </a:extLst>
        </xdr:cNvPr>
        <xdr:cNvCxnSpPr/>
      </xdr:nvCxnSpPr>
      <xdr:spPr>
        <a:xfrm flipV="1">
          <a:off x="2622550" y="9940290"/>
          <a:ext cx="8064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135346</xdr:rowOff>
    </xdr:from>
    <xdr:to>
      <xdr:col>10</xdr:col>
      <xdr:colOff>165100</xdr:colOff>
      <xdr:row>60</xdr:row>
      <xdr:rowOff>65496</xdr:rowOff>
    </xdr:to>
    <xdr:sp macro="" textlink="">
      <xdr:nvSpPr>
        <xdr:cNvPr id="198" name="楕円 197">
          <a:extLst>
            <a:ext uri="{FF2B5EF4-FFF2-40B4-BE49-F238E27FC236}">
              <a16:creationId xmlns:a16="http://schemas.microsoft.com/office/drawing/2014/main" id="{978AC101-0C4C-43FB-8D15-763CB0ADA312}"/>
            </a:ext>
          </a:extLst>
        </xdr:cNvPr>
        <xdr:cNvSpPr/>
      </xdr:nvSpPr>
      <xdr:spPr>
        <a:xfrm>
          <a:off x="1778000" y="98762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14696</xdr:rowOff>
    </xdr:from>
    <xdr:to>
      <xdr:col>15</xdr:col>
      <xdr:colOff>50800</xdr:colOff>
      <xdr:row>60</xdr:row>
      <xdr:rowOff>37556</xdr:rowOff>
    </xdr:to>
    <xdr:cxnSp macro="">
      <xdr:nvCxnSpPr>
        <xdr:cNvPr id="199" name="直線コネクタ 198">
          <a:extLst>
            <a:ext uri="{FF2B5EF4-FFF2-40B4-BE49-F238E27FC236}">
              <a16:creationId xmlns:a16="http://schemas.microsoft.com/office/drawing/2014/main" id="{20FCEE34-A813-4BCA-974D-4FD733E8B57A}"/>
            </a:ext>
          </a:extLst>
        </xdr:cNvPr>
        <xdr:cNvCxnSpPr/>
      </xdr:nvCxnSpPr>
      <xdr:spPr>
        <a:xfrm>
          <a:off x="1828800" y="9920696"/>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110853</xdr:rowOff>
    </xdr:from>
    <xdr:to>
      <xdr:col>6</xdr:col>
      <xdr:colOff>38100</xdr:colOff>
      <xdr:row>60</xdr:row>
      <xdr:rowOff>41003</xdr:rowOff>
    </xdr:to>
    <xdr:sp macro="" textlink="">
      <xdr:nvSpPr>
        <xdr:cNvPr id="200" name="楕円 199">
          <a:extLst>
            <a:ext uri="{FF2B5EF4-FFF2-40B4-BE49-F238E27FC236}">
              <a16:creationId xmlns:a16="http://schemas.microsoft.com/office/drawing/2014/main" id="{185E9C70-5AB4-4ECA-AC8D-0BB5D47A4E53}"/>
            </a:ext>
          </a:extLst>
        </xdr:cNvPr>
        <xdr:cNvSpPr/>
      </xdr:nvSpPr>
      <xdr:spPr>
        <a:xfrm>
          <a:off x="984250" y="98517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161653</xdr:rowOff>
    </xdr:from>
    <xdr:to>
      <xdr:col>10</xdr:col>
      <xdr:colOff>114300</xdr:colOff>
      <xdr:row>60</xdr:row>
      <xdr:rowOff>14696</xdr:rowOff>
    </xdr:to>
    <xdr:cxnSp macro="">
      <xdr:nvCxnSpPr>
        <xdr:cNvPr id="201" name="直線コネクタ 200">
          <a:extLst>
            <a:ext uri="{FF2B5EF4-FFF2-40B4-BE49-F238E27FC236}">
              <a16:creationId xmlns:a16="http://schemas.microsoft.com/office/drawing/2014/main" id="{B25F99C4-330C-44A3-8F08-13CF848C2520}"/>
            </a:ext>
          </a:extLst>
        </xdr:cNvPr>
        <xdr:cNvCxnSpPr/>
      </xdr:nvCxnSpPr>
      <xdr:spPr>
        <a:xfrm>
          <a:off x="1028700" y="9902553"/>
          <a:ext cx="800100"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79483</xdr:rowOff>
    </xdr:from>
    <xdr:ext cx="405111" cy="259045"/>
    <xdr:sp macro="" textlink="">
      <xdr:nvSpPr>
        <xdr:cNvPr id="202" name="n_1aveValue【橋りょう・トンネル】&#10;有形固定資産減価償却率">
          <a:extLst>
            <a:ext uri="{FF2B5EF4-FFF2-40B4-BE49-F238E27FC236}">
              <a16:creationId xmlns:a16="http://schemas.microsoft.com/office/drawing/2014/main" id="{78FE7E51-D889-4805-88FF-94C9D90A64E6}"/>
            </a:ext>
          </a:extLst>
        </xdr:cNvPr>
        <xdr:cNvSpPr txBox="1"/>
      </xdr:nvSpPr>
      <xdr:spPr>
        <a:xfrm>
          <a:off x="3239144" y="10150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3" name="n_2aveValue【橋りょう・トンネル】&#10;有形固定資産減価償却率">
          <a:extLst>
            <a:ext uri="{FF2B5EF4-FFF2-40B4-BE49-F238E27FC236}">
              <a16:creationId xmlns:a16="http://schemas.microsoft.com/office/drawing/2014/main" id="{33FCE296-E24A-4D1B-9B87-999C7A0A053B}"/>
            </a:ext>
          </a:extLst>
        </xdr:cNvPr>
        <xdr:cNvSpPr txBox="1"/>
      </xdr:nvSpPr>
      <xdr:spPr>
        <a:xfrm>
          <a:off x="2439044" y="1012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204" name="n_3aveValue【橋りょう・トンネル】&#10;有形固定資産減価償却率">
          <a:extLst>
            <a:ext uri="{FF2B5EF4-FFF2-40B4-BE49-F238E27FC236}">
              <a16:creationId xmlns:a16="http://schemas.microsoft.com/office/drawing/2014/main" id="{7DC42186-BD7B-419B-AB9A-9945EC1E0192}"/>
            </a:ext>
          </a:extLst>
        </xdr:cNvPr>
        <xdr:cNvSpPr txBox="1"/>
      </xdr:nvSpPr>
      <xdr:spPr>
        <a:xfrm>
          <a:off x="1645294" y="1012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5" name="n_4aveValue【橋りょう・トンネル】&#10;有形固定資産減価償却率">
          <a:extLst>
            <a:ext uri="{FF2B5EF4-FFF2-40B4-BE49-F238E27FC236}">
              <a16:creationId xmlns:a16="http://schemas.microsoft.com/office/drawing/2014/main" id="{AF999A9D-A7C0-42A6-B984-66C2B8D8BB7C}"/>
            </a:ext>
          </a:extLst>
        </xdr:cNvPr>
        <xdr:cNvSpPr txBox="1"/>
      </xdr:nvSpPr>
      <xdr:spPr>
        <a:xfrm>
          <a:off x="851544" y="10119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101617</xdr:rowOff>
    </xdr:from>
    <xdr:ext cx="405111" cy="259045"/>
    <xdr:sp macro="" textlink="">
      <xdr:nvSpPr>
        <xdr:cNvPr id="206" name="n_1mainValue【橋りょう・トンネル】&#10;有形固定資産減価償却率">
          <a:extLst>
            <a:ext uri="{FF2B5EF4-FFF2-40B4-BE49-F238E27FC236}">
              <a16:creationId xmlns:a16="http://schemas.microsoft.com/office/drawing/2014/main" id="{3B744562-CBBA-4049-9394-446CEDBB7F9F}"/>
            </a:ext>
          </a:extLst>
        </xdr:cNvPr>
        <xdr:cNvSpPr txBox="1"/>
      </xdr:nvSpPr>
      <xdr:spPr>
        <a:xfrm>
          <a:off x="3239144" y="9677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104883</xdr:rowOff>
    </xdr:from>
    <xdr:ext cx="405111" cy="259045"/>
    <xdr:sp macro="" textlink="">
      <xdr:nvSpPr>
        <xdr:cNvPr id="207" name="n_2mainValue【橋りょう・トンネル】&#10;有形固定資産減価償却率">
          <a:extLst>
            <a:ext uri="{FF2B5EF4-FFF2-40B4-BE49-F238E27FC236}">
              <a16:creationId xmlns:a16="http://schemas.microsoft.com/office/drawing/2014/main" id="{5E9D76D1-7386-4A0E-A3B1-9D3A3B65E5DA}"/>
            </a:ext>
          </a:extLst>
        </xdr:cNvPr>
        <xdr:cNvSpPr txBox="1"/>
      </xdr:nvSpPr>
      <xdr:spPr>
        <a:xfrm>
          <a:off x="2439044" y="9680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82023</xdr:rowOff>
    </xdr:from>
    <xdr:ext cx="405111" cy="259045"/>
    <xdr:sp macro="" textlink="">
      <xdr:nvSpPr>
        <xdr:cNvPr id="208" name="n_3mainValue【橋りょう・トンネル】&#10;有形固定資産減価償却率">
          <a:extLst>
            <a:ext uri="{FF2B5EF4-FFF2-40B4-BE49-F238E27FC236}">
              <a16:creationId xmlns:a16="http://schemas.microsoft.com/office/drawing/2014/main" id="{AF25F3C9-273C-427C-9141-86E59739666A}"/>
            </a:ext>
          </a:extLst>
        </xdr:cNvPr>
        <xdr:cNvSpPr txBox="1"/>
      </xdr:nvSpPr>
      <xdr:spPr>
        <a:xfrm>
          <a:off x="1645294" y="9657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57530</xdr:rowOff>
    </xdr:from>
    <xdr:ext cx="405111" cy="259045"/>
    <xdr:sp macro="" textlink="">
      <xdr:nvSpPr>
        <xdr:cNvPr id="209" name="n_4mainValue【橋りょう・トンネル】&#10;有形固定資産減価償却率">
          <a:extLst>
            <a:ext uri="{FF2B5EF4-FFF2-40B4-BE49-F238E27FC236}">
              <a16:creationId xmlns:a16="http://schemas.microsoft.com/office/drawing/2014/main" id="{4DAD65E6-803E-4E7D-BD59-11596D805CC3}"/>
            </a:ext>
          </a:extLst>
        </xdr:cNvPr>
        <xdr:cNvSpPr txBox="1"/>
      </xdr:nvSpPr>
      <xdr:spPr>
        <a:xfrm>
          <a:off x="851544" y="9633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BBD470B0-1D4E-4DF2-964A-6355765AC550}"/>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C51EC157-0CAA-4942-AE9C-35E1F669B9D3}"/>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E2A89926-7ED1-4697-A42E-5BEC1B3B06DE}"/>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D37A010D-426A-4D0E-AD86-FD52D71A13A8}"/>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4F3986FB-2C39-42A8-A66E-995456D9EC75}"/>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F14E913B-F438-4379-9071-BE2E779B5214}"/>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FC7517C9-EE20-495D-9051-25509CFEE10A}"/>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1422B1F8-66AE-47D9-B2ED-327AC8C5E506}"/>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D43C7EFE-D605-4BEC-938C-2761AD791A8F}"/>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450F12C6-2C1D-43AF-AAEA-1309597B671A}"/>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E7E0F32C-9349-44B3-B70F-362904482AD2}"/>
            </a:ext>
          </a:extLst>
        </xdr:cNvPr>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1" name="テキスト ボックス 220">
          <a:extLst>
            <a:ext uri="{FF2B5EF4-FFF2-40B4-BE49-F238E27FC236}">
              <a16:creationId xmlns:a16="http://schemas.microsoft.com/office/drawing/2014/main" id="{560736ED-CEEE-4A54-9D3C-E6039FAB07B7}"/>
            </a:ext>
          </a:extLst>
        </xdr:cNvPr>
        <xdr:cNvSpPr txBox="1"/>
      </xdr:nvSpPr>
      <xdr:spPr>
        <a:xfrm>
          <a:off x="5726564" y="105067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D9063CFE-06E5-4F27-BFC3-F0FFB495FD1A}"/>
            </a:ext>
          </a:extLst>
        </xdr:cNvPr>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3" name="テキスト ボックス 222">
          <a:extLst>
            <a:ext uri="{FF2B5EF4-FFF2-40B4-BE49-F238E27FC236}">
              <a16:creationId xmlns:a16="http://schemas.microsoft.com/office/drawing/2014/main" id="{9C9FA85F-D962-406B-A956-0735134D264C}"/>
            </a:ext>
          </a:extLst>
        </xdr:cNvPr>
        <xdr:cNvSpPr txBox="1"/>
      </xdr:nvSpPr>
      <xdr:spPr>
        <a:xfrm>
          <a:off x="5327878" y="10138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233233A0-3495-4816-A496-038D3C589A03}"/>
            </a:ext>
          </a:extLst>
        </xdr:cNvPr>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5" name="テキスト ボックス 224">
          <a:extLst>
            <a:ext uri="{FF2B5EF4-FFF2-40B4-BE49-F238E27FC236}">
              <a16:creationId xmlns:a16="http://schemas.microsoft.com/office/drawing/2014/main" id="{CEBB7869-AFE0-43C9-8457-752AD0A05DCB}"/>
            </a:ext>
          </a:extLst>
        </xdr:cNvPr>
        <xdr:cNvSpPr txBox="1"/>
      </xdr:nvSpPr>
      <xdr:spPr>
        <a:xfrm>
          <a:off x="5327878" y="97701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47C4041C-0A81-4153-AED7-F5B287479DA5}"/>
            </a:ext>
          </a:extLst>
        </xdr:cNvPr>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7" name="テキスト ボックス 226">
          <a:extLst>
            <a:ext uri="{FF2B5EF4-FFF2-40B4-BE49-F238E27FC236}">
              <a16:creationId xmlns:a16="http://schemas.microsoft.com/office/drawing/2014/main" id="{97A763B9-D6E3-42EF-9460-5A492FDD3127}"/>
            </a:ext>
          </a:extLst>
        </xdr:cNvPr>
        <xdr:cNvSpPr txBox="1"/>
      </xdr:nvSpPr>
      <xdr:spPr>
        <a:xfrm>
          <a:off x="5327878" y="940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592920AF-FD62-483A-8090-1A53BB49F897}"/>
            </a:ext>
          </a:extLst>
        </xdr:cNvPr>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9" name="テキスト ボックス 228">
          <a:extLst>
            <a:ext uri="{FF2B5EF4-FFF2-40B4-BE49-F238E27FC236}">
              <a16:creationId xmlns:a16="http://schemas.microsoft.com/office/drawing/2014/main" id="{70CE4A3F-AF45-412E-9614-4A8DB5635135}"/>
            </a:ext>
          </a:extLst>
        </xdr:cNvPr>
        <xdr:cNvSpPr txBox="1"/>
      </xdr:nvSpPr>
      <xdr:spPr>
        <a:xfrm>
          <a:off x="5327878" y="90398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98DCE068-2542-438C-A61F-ECDE25ACB9DC}"/>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a:extLst>
            <a:ext uri="{FF2B5EF4-FFF2-40B4-BE49-F238E27FC236}">
              <a16:creationId xmlns:a16="http://schemas.microsoft.com/office/drawing/2014/main" id="{88881F18-72DD-4F23-8FAE-3069383CCD57}"/>
            </a:ext>
          </a:extLst>
        </xdr:cNvPr>
        <xdr:cNvSpPr txBox="1"/>
      </xdr:nvSpPr>
      <xdr:spPr>
        <a:xfrm>
          <a:off x="5327878" y="8671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a:extLst>
            <a:ext uri="{FF2B5EF4-FFF2-40B4-BE49-F238E27FC236}">
              <a16:creationId xmlns:a16="http://schemas.microsoft.com/office/drawing/2014/main" id="{12BEFAAC-705E-40C6-83AE-F7EEB9E70287}"/>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57622</xdr:rowOff>
    </xdr:from>
    <xdr:to>
      <xdr:col>54</xdr:col>
      <xdr:colOff>189865</xdr:colOff>
      <xdr:row>64</xdr:row>
      <xdr:rowOff>71232</xdr:rowOff>
    </xdr:to>
    <xdr:cxnSp macro="">
      <xdr:nvCxnSpPr>
        <xdr:cNvPr id="233" name="直線コネクタ 232">
          <a:extLst>
            <a:ext uri="{FF2B5EF4-FFF2-40B4-BE49-F238E27FC236}">
              <a16:creationId xmlns:a16="http://schemas.microsoft.com/office/drawing/2014/main" id="{28E9924E-ABFB-4B83-A56E-FC16334E6521}"/>
            </a:ext>
          </a:extLst>
        </xdr:cNvPr>
        <xdr:cNvCxnSpPr/>
      </xdr:nvCxnSpPr>
      <xdr:spPr>
        <a:xfrm flipV="1">
          <a:off x="9429115" y="9303222"/>
          <a:ext cx="0" cy="1334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75059</xdr:rowOff>
    </xdr:from>
    <xdr:ext cx="534377" cy="259045"/>
    <xdr:sp macro="" textlink="">
      <xdr:nvSpPr>
        <xdr:cNvPr id="234" name="【橋りょう・トンネル】&#10;一人当たり有形固定資産（償却資産）額最小値テキスト">
          <a:extLst>
            <a:ext uri="{FF2B5EF4-FFF2-40B4-BE49-F238E27FC236}">
              <a16:creationId xmlns:a16="http://schemas.microsoft.com/office/drawing/2014/main" id="{567C38F0-CB5B-4184-9DC3-03FAEFEFA403}"/>
            </a:ext>
          </a:extLst>
        </xdr:cNvPr>
        <xdr:cNvSpPr txBox="1"/>
      </xdr:nvSpPr>
      <xdr:spPr>
        <a:xfrm>
          <a:off x="9467850" y="1064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71232</xdr:rowOff>
    </xdr:from>
    <xdr:to>
      <xdr:col>55</xdr:col>
      <xdr:colOff>88900</xdr:colOff>
      <xdr:row>64</xdr:row>
      <xdr:rowOff>71232</xdr:rowOff>
    </xdr:to>
    <xdr:cxnSp macro="">
      <xdr:nvCxnSpPr>
        <xdr:cNvPr id="235" name="直線コネクタ 234">
          <a:extLst>
            <a:ext uri="{FF2B5EF4-FFF2-40B4-BE49-F238E27FC236}">
              <a16:creationId xmlns:a16="http://schemas.microsoft.com/office/drawing/2014/main" id="{A046B5A2-74F9-41EB-9675-3B7554B89901}"/>
            </a:ext>
          </a:extLst>
        </xdr:cNvPr>
        <xdr:cNvCxnSpPr/>
      </xdr:nvCxnSpPr>
      <xdr:spPr>
        <a:xfrm>
          <a:off x="9359900" y="106376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4299</xdr:rowOff>
    </xdr:from>
    <xdr:ext cx="690189" cy="259045"/>
    <xdr:sp macro="" textlink="">
      <xdr:nvSpPr>
        <xdr:cNvPr id="236" name="【橋りょう・トンネル】&#10;一人当たり有形固定資産（償却資産）額最大値テキスト">
          <a:extLst>
            <a:ext uri="{FF2B5EF4-FFF2-40B4-BE49-F238E27FC236}">
              <a16:creationId xmlns:a16="http://schemas.microsoft.com/office/drawing/2014/main" id="{5E465E3F-DFA1-4DD6-9666-B873E78CEB45}"/>
            </a:ext>
          </a:extLst>
        </xdr:cNvPr>
        <xdr:cNvSpPr txBox="1"/>
      </xdr:nvSpPr>
      <xdr:spPr>
        <a:xfrm>
          <a:off x="9467850" y="90847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57622</xdr:rowOff>
    </xdr:from>
    <xdr:to>
      <xdr:col>55</xdr:col>
      <xdr:colOff>88900</xdr:colOff>
      <xdr:row>56</xdr:row>
      <xdr:rowOff>57622</xdr:rowOff>
    </xdr:to>
    <xdr:cxnSp macro="">
      <xdr:nvCxnSpPr>
        <xdr:cNvPr id="237" name="直線コネクタ 236">
          <a:extLst>
            <a:ext uri="{FF2B5EF4-FFF2-40B4-BE49-F238E27FC236}">
              <a16:creationId xmlns:a16="http://schemas.microsoft.com/office/drawing/2014/main" id="{63DB887D-30A6-4740-9057-865254732D2D}"/>
            </a:ext>
          </a:extLst>
        </xdr:cNvPr>
        <xdr:cNvCxnSpPr/>
      </xdr:nvCxnSpPr>
      <xdr:spPr>
        <a:xfrm>
          <a:off x="9359900" y="93032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107627</xdr:rowOff>
    </xdr:from>
    <xdr:ext cx="599010" cy="259045"/>
    <xdr:sp macro="" textlink="">
      <xdr:nvSpPr>
        <xdr:cNvPr id="238" name="【橋りょう・トンネル】&#10;一人当たり有形固定資産（償却資産）額平均値テキスト">
          <a:extLst>
            <a:ext uri="{FF2B5EF4-FFF2-40B4-BE49-F238E27FC236}">
              <a16:creationId xmlns:a16="http://schemas.microsoft.com/office/drawing/2014/main" id="{ABDF5319-5A64-43C0-B517-F685EA4E98B6}"/>
            </a:ext>
          </a:extLst>
        </xdr:cNvPr>
        <xdr:cNvSpPr txBox="1"/>
      </xdr:nvSpPr>
      <xdr:spPr>
        <a:xfrm>
          <a:off x="9467850" y="103438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129200</xdr:rowOff>
    </xdr:from>
    <xdr:to>
      <xdr:col>55</xdr:col>
      <xdr:colOff>50800</xdr:colOff>
      <xdr:row>63</xdr:row>
      <xdr:rowOff>59350</xdr:rowOff>
    </xdr:to>
    <xdr:sp macro="" textlink="">
      <xdr:nvSpPr>
        <xdr:cNvPr id="239" name="フローチャート: 判断 238">
          <a:extLst>
            <a:ext uri="{FF2B5EF4-FFF2-40B4-BE49-F238E27FC236}">
              <a16:creationId xmlns:a16="http://schemas.microsoft.com/office/drawing/2014/main" id="{3F8D8737-C3BF-4F23-AE7C-72E00517204E}"/>
            </a:ext>
          </a:extLst>
        </xdr:cNvPr>
        <xdr:cNvSpPr/>
      </xdr:nvSpPr>
      <xdr:spPr>
        <a:xfrm>
          <a:off x="9398000" y="103654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139816</xdr:rowOff>
    </xdr:from>
    <xdr:to>
      <xdr:col>50</xdr:col>
      <xdr:colOff>165100</xdr:colOff>
      <xdr:row>63</xdr:row>
      <xdr:rowOff>69966</xdr:rowOff>
    </xdr:to>
    <xdr:sp macro="" textlink="">
      <xdr:nvSpPr>
        <xdr:cNvPr id="240" name="フローチャート: 判断 239">
          <a:extLst>
            <a:ext uri="{FF2B5EF4-FFF2-40B4-BE49-F238E27FC236}">
              <a16:creationId xmlns:a16="http://schemas.microsoft.com/office/drawing/2014/main" id="{27DE1B3A-3F96-4139-9153-318DFB2C0AE3}"/>
            </a:ext>
          </a:extLst>
        </xdr:cNvPr>
        <xdr:cNvSpPr/>
      </xdr:nvSpPr>
      <xdr:spPr>
        <a:xfrm>
          <a:off x="8636000" y="103760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146561</xdr:rowOff>
    </xdr:from>
    <xdr:to>
      <xdr:col>46</xdr:col>
      <xdr:colOff>38100</xdr:colOff>
      <xdr:row>63</xdr:row>
      <xdr:rowOff>76711</xdr:rowOff>
    </xdr:to>
    <xdr:sp macro="" textlink="">
      <xdr:nvSpPr>
        <xdr:cNvPr id="241" name="フローチャート: 判断 240">
          <a:extLst>
            <a:ext uri="{FF2B5EF4-FFF2-40B4-BE49-F238E27FC236}">
              <a16:creationId xmlns:a16="http://schemas.microsoft.com/office/drawing/2014/main" id="{8746C03E-0C1C-4691-A734-348FD88473C1}"/>
            </a:ext>
          </a:extLst>
        </xdr:cNvPr>
        <xdr:cNvSpPr/>
      </xdr:nvSpPr>
      <xdr:spPr>
        <a:xfrm>
          <a:off x="7842250" y="103827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163831</xdr:rowOff>
    </xdr:from>
    <xdr:to>
      <xdr:col>41</xdr:col>
      <xdr:colOff>101600</xdr:colOff>
      <xdr:row>63</xdr:row>
      <xdr:rowOff>93981</xdr:rowOff>
    </xdr:to>
    <xdr:sp macro="" textlink="">
      <xdr:nvSpPr>
        <xdr:cNvPr id="242" name="フローチャート: 判断 241">
          <a:extLst>
            <a:ext uri="{FF2B5EF4-FFF2-40B4-BE49-F238E27FC236}">
              <a16:creationId xmlns:a16="http://schemas.microsoft.com/office/drawing/2014/main" id="{9E8CA894-F73E-4DCD-AEFF-ABD5929D6022}"/>
            </a:ext>
          </a:extLst>
        </xdr:cNvPr>
        <xdr:cNvSpPr/>
      </xdr:nvSpPr>
      <xdr:spPr>
        <a:xfrm>
          <a:off x="7029450" y="104000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18704</xdr:rowOff>
    </xdr:from>
    <xdr:to>
      <xdr:col>36</xdr:col>
      <xdr:colOff>165100</xdr:colOff>
      <xdr:row>63</xdr:row>
      <xdr:rowOff>120304</xdr:rowOff>
    </xdr:to>
    <xdr:sp macro="" textlink="">
      <xdr:nvSpPr>
        <xdr:cNvPr id="243" name="フローチャート: 判断 242">
          <a:extLst>
            <a:ext uri="{FF2B5EF4-FFF2-40B4-BE49-F238E27FC236}">
              <a16:creationId xmlns:a16="http://schemas.microsoft.com/office/drawing/2014/main" id="{A90D0757-DF18-4EEE-87C9-50055DC14E0D}"/>
            </a:ext>
          </a:extLst>
        </xdr:cNvPr>
        <xdr:cNvSpPr/>
      </xdr:nvSpPr>
      <xdr:spPr>
        <a:xfrm>
          <a:off x="6235700" y="104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77A9317-95F3-4D49-85F4-ACFD3BAB0D8C}"/>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16D1162-10DA-4F1F-94CF-A2D46D83AF25}"/>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0DA0B6D-0C11-4DBD-8135-98049C212116}"/>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13D97883-694B-42A1-AC24-5B2549AE7D5A}"/>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334352C8-5DFD-4373-B90E-E8591B7FD9D4}"/>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23582</xdr:rowOff>
    </xdr:from>
    <xdr:to>
      <xdr:col>55</xdr:col>
      <xdr:colOff>50800</xdr:colOff>
      <xdr:row>62</xdr:row>
      <xdr:rowOff>125182</xdr:rowOff>
    </xdr:to>
    <xdr:sp macro="" textlink="">
      <xdr:nvSpPr>
        <xdr:cNvPr id="249" name="楕円 248">
          <a:extLst>
            <a:ext uri="{FF2B5EF4-FFF2-40B4-BE49-F238E27FC236}">
              <a16:creationId xmlns:a16="http://schemas.microsoft.com/office/drawing/2014/main" id="{852BD2AB-231C-40E8-815E-0FCA39E09E66}"/>
            </a:ext>
          </a:extLst>
        </xdr:cNvPr>
        <xdr:cNvSpPr/>
      </xdr:nvSpPr>
      <xdr:spPr>
        <a:xfrm>
          <a:off x="9398000" y="102597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46459</xdr:rowOff>
    </xdr:from>
    <xdr:ext cx="599010" cy="259045"/>
    <xdr:sp macro="" textlink="">
      <xdr:nvSpPr>
        <xdr:cNvPr id="250" name="【橋りょう・トンネル】&#10;一人当たり有形固定資産（償却資産）額該当値テキスト">
          <a:extLst>
            <a:ext uri="{FF2B5EF4-FFF2-40B4-BE49-F238E27FC236}">
              <a16:creationId xmlns:a16="http://schemas.microsoft.com/office/drawing/2014/main" id="{48AE3C3F-A989-4512-9EC6-76D688A13420}"/>
            </a:ext>
          </a:extLst>
        </xdr:cNvPr>
        <xdr:cNvSpPr txBox="1"/>
      </xdr:nvSpPr>
      <xdr:spPr>
        <a:xfrm>
          <a:off x="9467850" y="1011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23878</xdr:rowOff>
    </xdr:from>
    <xdr:to>
      <xdr:col>50</xdr:col>
      <xdr:colOff>165100</xdr:colOff>
      <xdr:row>62</xdr:row>
      <xdr:rowOff>125478</xdr:rowOff>
    </xdr:to>
    <xdr:sp macro="" textlink="">
      <xdr:nvSpPr>
        <xdr:cNvPr id="251" name="楕円 250">
          <a:extLst>
            <a:ext uri="{FF2B5EF4-FFF2-40B4-BE49-F238E27FC236}">
              <a16:creationId xmlns:a16="http://schemas.microsoft.com/office/drawing/2014/main" id="{1E0342DD-68A5-4AD0-878E-68BDEC23AD41}"/>
            </a:ext>
          </a:extLst>
        </xdr:cNvPr>
        <xdr:cNvSpPr/>
      </xdr:nvSpPr>
      <xdr:spPr>
        <a:xfrm>
          <a:off x="8636000" y="1026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74382</xdr:rowOff>
    </xdr:from>
    <xdr:to>
      <xdr:col>55</xdr:col>
      <xdr:colOff>0</xdr:colOff>
      <xdr:row>62</xdr:row>
      <xdr:rowOff>74678</xdr:rowOff>
    </xdr:to>
    <xdr:cxnSp macro="">
      <xdr:nvCxnSpPr>
        <xdr:cNvPr id="252" name="直線コネクタ 251">
          <a:extLst>
            <a:ext uri="{FF2B5EF4-FFF2-40B4-BE49-F238E27FC236}">
              <a16:creationId xmlns:a16="http://schemas.microsoft.com/office/drawing/2014/main" id="{0264D612-1D49-4983-B354-DDE65B8EB0C7}"/>
            </a:ext>
          </a:extLst>
        </xdr:cNvPr>
        <xdr:cNvCxnSpPr/>
      </xdr:nvCxnSpPr>
      <xdr:spPr>
        <a:xfrm flipV="1">
          <a:off x="8686800" y="10310582"/>
          <a:ext cx="742950" cy="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45769</xdr:rowOff>
    </xdr:from>
    <xdr:to>
      <xdr:col>46</xdr:col>
      <xdr:colOff>38100</xdr:colOff>
      <xdr:row>62</xdr:row>
      <xdr:rowOff>147369</xdr:rowOff>
    </xdr:to>
    <xdr:sp macro="" textlink="">
      <xdr:nvSpPr>
        <xdr:cNvPr id="253" name="楕円 252">
          <a:extLst>
            <a:ext uri="{FF2B5EF4-FFF2-40B4-BE49-F238E27FC236}">
              <a16:creationId xmlns:a16="http://schemas.microsoft.com/office/drawing/2014/main" id="{4AA47B9D-7BA7-4FDC-9573-9AB32C2D7B9A}"/>
            </a:ext>
          </a:extLst>
        </xdr:cNvPr>
        <xdr:cNvSpPr/>
      </xdr:nvSpPr>
      <xdr:spPr>
        <a:xfrm>
          <a:off x="7842250" y="102819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74678</xdr:rowOff>
    </xdr:from>
    <xdr:to>
      <xdr:col>50</xdr:col>
      <xdr:colOff>114300</xdr:colOff>
      <xdr:row>62</xdr:row>
      <xdr:rowOff>96569</xdr:rowOff>
    </xdr:to>
    <xdr:cxnSp macro="">
      <xdr:nvCxnSpPr>
        <xdr:cNvPr id="254" name="直線コネクタ 253">
          <a:extLst>
            <a:ext uri="{FF2B5EF4-FFF2-40B4-BE49-F238E27FC236}">
              <a16:creationId xmlns:a16="http://schemas.microsoft.com/office/drawing/2014/main" id="{1D3C55E1-3B2A-47FF-A2CF-9720B114A046}"/>
            </a:ext>
          </a:extLst>
        </xdr:cNvPr>
        <xdr:cNvCxnSpPr/>
      </xdr:nvCxnSpPr>
      <xdr:spPr>
        <a:xfrm flipV="1">
          <a:off x="7886700" y="10310878"/>
          <a:ext cx="800100" cy="2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55501</xdr:rowOff>
    </xdr:from>
    <xdr:to>
      <xdr:col>41</xdr:col>
      <xdr:colOff>101600</xdr:colOff>
      <xdr:row>62</xdr:row>
      <xdr:rowOff>157101</xdr:rowOff>
    </xdr:to>
    <xdr:sp macro="" textlink="">
      <xdr:nvSpPr>
        <xdr:cNvPr id="255" name="楕円 254">
          <a:extLst>
            <a:ext uri="{FF2B5EF4-FFF2-40B4-BE49-F238E27FC236}">
              <a16:creationId xmlns:a16="http://schemas.microsoft.com/office/drawing/2014/main" id="{CA38F557-24A9-44CC-BA17-FD20CAEAF423}"/>
            </a:ext>
          </a:extLst>
        </xdr:cNvPr>
        <xdr:cNvSpPr/>
      </xdr:nvSpPr>
      <xdr:spPr>
        <a:xfrm>
          <a:off x="7029450" y="1029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96569</xdr:rowOff>
    </xdr:from>
    <xdr:to>
      <xdr:col>45</xdr:col>
      <xdr:colOff>177800</xdr:colOff>
      <xdr:row>62</xdr:row>
      <xdr:rowOff>106301</xdr:rowOff>
    </xdr:to>
    <xdr:cxnSp macro="">
      <xdr:nvCxnSpPr>
        <xdr:cNvPr id="256" name="直線コネクタ 255">
          <a:extLst>
            <a:ext uri="{FF2B5EF4-FFF2-40B4-BE49-F238E27FC236}">
              <a16:creationId xmlns:a16="http://schemas.microsoft.com/office/drawing/2014/main" id="{ED3B579E-0BBA-4901-993A-F1F64B829204}"/>
            </a:ext>
          </a:extLst>
        </xdr:cNvPr>
        <xdr:cNvCxnSpPr/>
      </xdr:nvCxnSpPr>
      <xdr:spPr>
        <a:xfrm flipV="1">
          <a:off x="7080250" y="10332769"/>
          <a:ext cx="806450" cy="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63551</xdr:rowOff>
    </xdr:from>
    <xdr:to>
      <xdr:col>36</xdr:col>
      <xdr:colOff>165100</xdr:colOff>
      <xdr:row>62</xdr:row>
      <xdr:rowOff>165151</xdr:rowOff>
    </xdr:to>
    <xdr:sp macro="" textlink="">
      <xdr:nvSpPr>
        <xdr:cNvPr id="257" name="楕円 256">
          <a:extLst>
            <a:ext uri="{FF2B5EF4-FFF2-40B4-BE49-F238E27FC236}">
              <a16:creationId xmlns:a16="http://schemas.microsoft.com/office/drawing/2014/main" id="{7C2F88C3-9921-4B4B-A31F-CEFEF127E2EC}"/>
            </a:ext>
          </a:extLst>
        </xdr:cNvPr>
        <xdr:cNvSpPr/>
      </xdr:nvSpPr>
      <xdr:spPr>
        <a:xfrm>
          <a:off x="6235700" y="1029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106301</xdr:rowOff>
    </xdr:from>
    <xdr:to>
      <xdr:col>41</xdr:col>
      <xdr:colOff>50800</xdr:colOff>
      <xdr:row>62</xdr:row>
      <xdr:rowOff>114351</xdr:rowOff>
    </xdr:to>
    <xdr:cxnSp macro="">
      <xdr:nvCxnSpPr>
        <xdr:cNvPr id="258" name="直線コネクタ 257">
          <a:extLst>
            <a:ext uri="{FF2B5EF4-FFF2-40B4-BE49-F238E27FC236}">
              <a16:creationId xmlns:a16="http://schemas.microsoft.com/office/drawing/2014/main" id="{7E0172F9-2D7C-4D0A-B1B1-B8BBC9BD4A22}"/>
            </a:ext>
          </a:extLst>
        </xdr:cNvPr>
        <xdr:cNvCxnSpPr/>
      </xdr:nvCxnSpPr>
      <xdr:spPr>
        <a:xfrm flipV="1">
          <a:off x="6286500" y="10342501"/>
          <a:ext cx="793750" cy="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61093</xdr:rowOff>
    </xdr:from>
    <xdr:ext cx="599010" cy="259045"/>
    <xdr:sp macro="" textlink="">
      <xdr:nvSpPr>
        <xdr:cNvPr id="259" name="n_1aveValue【橋りょう・トンネル】&#10;一人当たり有形固定資産（償却資産）額">
          <a:extLst>
            <a:ext uri="{FF2B5EF4-FFF2-40B4-BE49-F238E27FC236}">
              <a16:creationId xmlns:a16="http://schemas.microsoft.com/office/drawing/2014/main" id="{543E2EE5-2E82-463C-B148-AD1F01CACC27}"/>
            </a:ext>
          </a:extLst>
        </xdr:cNvPr>
        <xdr:cNvSpPr txBox="1"/>
      </xdr:nvSpPr>
      <xdr:spPr>
        <a:xfrm>
          <a:off x="8399995" y="10462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67838</xdr:rowOff>
    </xdr:from>
    <xdr:ext cx="599010" cy="259045"/>
    <xdr:sp macro="" textlink="">
      <xdr:nvSpPr>
        <xdr:cNvPr id="260" name="n_2aveValue【橋りょう・トンネル】&#10;一人当たり有形固定資産（償却資産）額">
          <a:extLst>
            <a:ext uri="{FF2B5EF4-FFF2-40B4-BE49-F238E27FC236}">
              <a16:creationId xmlns:a16="http://schemas.microsoft.com/office/drawing/2014/main" id="{7B99D2F4-5774-47E2-9041-6414EBFB6104}"/>
            </a:ext>
          </a:extLst>
        </xdr:cNvPr>
        <xdr:cNvSpPr txBox="1"/>
      </xdr:nvSpPr>
      <xdr:spPr>
        <a:xfrm>
          <a:off x="7612595" y="10469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85108</xdr:rowOff>
    </xdr:from>
    <xdr:ext cx="599010" cy="259045"/>
    <xdr:sp macro="" textlink="">
      <xdr:nvSpPr>
        <xdr:cNvPr id="261" name="n_3aveValue【橋りょう・トンネル】&#10;一人当たり有形固定資産（償却資産）額">
          <a:extLst>
            <a:ext uri="{FF2B5EF4-FFF2-40B4-BE49-F238E27FC236}">
              <a16:creationId xmlns:a16="http://schemas.microsoft.com/office/drawing/2014/main" id="{58D7EB70-43CA-49D2-BCD1-4CAE49AF8070}"/>
            </a:ext>
          </a:extLst>
        </xdr:cNvPr>
        <xdr:cNvSpPr txBox="1"/>
      </xdr:nvSpPr>
      <xdr:spPr>
        <a:xfrm>
          <a:off x="6818845" y="1048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111431</xdr:rowOff>
    </xdr:from>
    <xdr:ext cx="599010" cy="259045"/>
    <xdr:sp macro="" textlink="">
      <xdr:nvSpPr>
        <xdr:cNvPr id="262" name="n_4aveValue【橋りょう・トンネル】&#10;一人当たり有形固定資産（償却資産）額">
          <a:extLst>
            <a:ext uri="{FF2B5EF4-FFF2-40B4-BE49-F238E27FC236}">
              <a16:creationId xmlns:a16="http://schemas.microsoft.com/office/drawing/2014/main" id="{F37B4563-DDD9-4037-BDBD-48D27F771733}"/>
            </a:ext>
          </a:extLst>
        </xdr:cNvPr>
        <xdr:cNvSpPr txBox="1"/>
      </xdr:nvSpPr>
      <xdr:spPr>
        <a:xfrm>
          <a:off x="6006045" y="1051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142005</xdr:rowOff>
    </xdr:from>
    <xdr:ext cx="599010" cy="259045"/>
    <xdr:sp macro="" textlink="">
      <xdr:nvSpPr>
        <xdr:cNvPr id="263" name="n_1mainValue【橋りょう・トンネル】&#10;一人当たり有形固定資産（償却資産）額">
          <a:extLst>
            <a:ext uri="{FF2B5EF4-FFF2-40B4-BE49-F238E27FC236}">
              <a16:creationId xmlns:a16="http://schemas.microsoft.com/office/drawing/2014/main" id="{E4A97762-0690-432F-9676-06E32973FEA9}"/>
            </a:ext>
          </a:extLst>
        </xdr:cNvPr>
        <xdr:cNvSpPr txBox="1"/>
      </xdr:nvSpPr>
      <xdr:spPr>
        <a:xfrm>
          <a:off x="8399995" y="100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163896</xdr:rowOff>
    </xdr:from>
    <xdr:ext cx="599010" cy="259045"/>
    <xdr:sp macro="" textlink="">
      <xdr:nvSpPr>
        <xdr:cNvPr id="264" name="n_2mainValue【橋りょう・トンネル】&#10;一人当たり有形固定資産（償却資産）額">
          <a:extLst>
            <a:ext uri="{FF2B5EF4-FFF2-40B4-BE49-F238E27FC236}">
              <a16:creationId xmlns:a16="http://schemas.microsoft.com/office/drawing/2014/main" id="{AA1F03A9-F338-4DE8-9B14-CCA002745A20}"/>
            </a:ext>
          </a:extLst>
        </xdr:cNvPr>
        <xdr:cNvSpPr txBox="1"/>
      </xdr:nvSpPr>
      <xdr:spPr>
        <a:xfrm>
          <a:off x="7612595" y="10069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2178</xdr:rowOff>
    </xdr:from>
    <xdr:ext cx="599010" cy="259045"/>
    <xdr:sp macro="" textlink="">
      <xdr:nvSpPr>
        <xdr:cNvPr id="265" name="n_3mainValue【橋りょう・トンネル】&#10;一人当たり有形固定資産（償却資産）額">
          <a:extLst>
            <a:ext uri="{FF2B5EF4-FFF2-40B4-BE49-F238E27FC236}">
              <a16:creationId xmlns:a16="http://schemas.microsoft.com/office/drawing/2014/main" id="{06A2F2B2-62FC-43AF-984E-A3D2A8A79C25}"/>
            </a:ext>
          </a:extLst>
        </xdr:cNvPr>
        <xdr:cNvSpPr txBox="1"/>
      </xdr:nvSpPr>
      <xdr:spPr>
        <a:xfrm>
          <a:off x="6818845" y="1007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10228</xdr:rowOff>
    </xdr:from>
    <xdr:ext cx="599010" cy="259045"/>
    <xdr:sp macro="" textlink="">
      <xdr:nvSpPr>
        <xdr:cNvPr id="266" name="n_4mainValue【橋りょう・トンネル】&#10;一人当たり有形固定資産（償却資産）額">
          <a:extLst>
            <a:ext uri="{FF2B5EF4-FFF2-40B4-BE49-F238E27FC236}">
              <a16:creationId xmlns:a16="http://schemas.microsoft.com/office/drawing/2014/main" id="{0AA15F0A-6DBC-46BB-804C-FFDB34C63E03}"/>
            </a:ext>
          </a:extLst>
        </xdr:cNvPr>
        <xdr:cNvSpPr txBox="1"/>
      </xdr:nvSpPr>
      <xdr:spPr>
        <a:xfrm>
          <a:off x="6006045" y="1008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D3AD80F9-3B10-4D34-AFE1-D7698745C9A7}"/>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83B7B296-23DB-4EA1-915A-416D15C1CC44}"/>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79E2BA79-F0E8-4D40-A925-E206D52280A5}"/>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4788FE5-E50D-4BE9-8C1B-F213281CFEBA}"/>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6FCF56EC-7D1B-4FB2-9402-3A3A344E8677}"/>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A8470003-9B3D-4C0B-AD16-C405338832D0}"/>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32341790-0005-478E-AF3B-D9D1F18062EB}"/>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F514B382-807D-4DC2-A713-228E001979C0}"/>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01F759C0-1D57-4E67-B5D4-DDEEFDE8F41D}"/>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4E4A11AA-22E5-4433-862E-48A34F9962B7}"/>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3C52C7B8-29F6-4104-B27A-8BAFF479003B}"/>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02EAF14B-F388-47EC-802A-9E56DEAA906C}"/>
            </a:ext>
          </a:extLst>
        </xdr:cNvPr>
        <xdr:cNvCxnSpPr/>
      </xdr:nvCxnSpPr>
      <xdr:spPr>
        <a:xfrm>
          <a:off x="6858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BB4C9ED2-466C-4EF9-A427-0D869083D7D1}"/>
            </a:ext>
          </a:extLst>
        </xdr:cNvPr>
        <xdr:cNvSpPr txBox="1"/>
      </xdr:nvSpPr>
      <xdr:spPr>
        <a:xfrm>
          <a:off x="2757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503112E4-61A9-49E0-AF51-D5C42E39CF2F}"/>
            </a:ext>
          </a:extLst>
        </xdr:cNvPr>
        <xdr:cNvCxnSpPr/>
      </xdr:nvCxnSpPr>
      <xdr:spPr>
        <a:xfrm>
          <a:off x="6858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D6600F5A-02A8-45CA-A74E-6BE9D82FAAC1}"/>
            </a:ext>
          </a:extLst>
        </xdr:cNvPr>
        <xdr:cNvSpPr txBox="1"/>
      </xdr:nvSpPr>
      <xdr:spPr>
        <a:xfrm>
          <a:off x="3398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439A2A70-58CF-478F-9C6F-C98EEE92F9D4}"/>
            </a:ext>
          </a:extLst>
        </xdr:cNvPr>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1C963FFF-7D1A-4615-AB77-0A888E7BCF82}"/>
            </a:ext>
          </a:extLst>
        </xdr:cNvPr>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D56193DC-B5EE-4B3B-9F2D-F93868F79106}"/>
            </a:ext>
          </a:extLst>
        </xdr:cNvPr>
        <xdr:cNvCxnSpPr/>
      </xdr:nvCxnSpPr>
      <xdr:spPr>
        <a:xfrm>
          <a:off x="6858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34FC72E5-A22C-4CBC-8DFF-47F108FF2359}"/>
            </a:ext>
          </a:extLst>
        </xdr:cNvPr>
        <xdr:cNvSpPr txBox="1"/>
      </xdr:nvSpPr>
      <xdr:spPr>
        <a:xfrm>
          <a:off x="3398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148D91E8-F5C4-47D2-978D-B9063006CF18}"/>
            </a:ext>
          </a:extLst>
        </xdr:cNvPr>
        <xdr:cNvCxnSpPr/>
      </xdr:nvCxnSpPr>
      <xdr:spPr>
        <a:xfrm>
          <a:off x="6858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3C53848E-BF8F-4616-9D25-BF94F799B3CE}"/>
            </a:ext>
          </a:extLst>
        </xdr:cNvPr>
        <xdr:cNvSpPr txBox="1"/>
      </xdr:nvSpPr>
      <xdr:spPr>
        <a:xfrm>
          <a:off x="3398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E098B811-E949-44B8-875F-BE31605041C5}"/>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DE39E767-94ED-429A-8B2A-41EDA49A18DB}"/>
            </a:ext>
          </a:extLst>
        </xdr:cNvPr>
        <xdr:cNvSpPr txBox="1"/>
      </xdr:nvSpPr>
      <xdr:spPr>
        <a:xfrm>
          <a:off x="38496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2B2F5726-18B3-40E7-B257-00EA41415CCD}"/>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A6891E5B-4C1A-43E2-A6D9-38DBFA303605}"/>
            </a:ext>
          </a:extLst>
        </xdr:cNvPr>
        <xdr:cNvCxnSpPr/>
      </xdr:nvCxnSpPr>
      <xdr:spPr>
        <a:xfrm flipV="1">
          <a:off x="4177665" y="128060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6164D59D-4D05-4B69-B80F-7458366937D7}"/>
            </a:ext>
          </a:extLst>
        </xdr:cNvPr>
        <xdr:cNvSpPr txBox="1"/>
      </xdr:nvSpPr>
      <xdr:spPr>
        <a:xfrm>
          <a:off x="421640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2469E932-9161-4B33-A416-6CDF056515C3}"/>
            </a:ext>
          </a:extLst>
        </xdr:cNvPr>
        <xdr:cNvCxnSpPr/>
      </xdr:nvCxnSpPr>
      <xdr:spPr>
        <a:xfrm>
          <a:off x="4108450" y="14312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4" name="【公営住宅】&#10;有形固定資産減価償却率最大値テキスト">
          <a:extLst>
            <a:ext uri="{FF2B5EF4-FFF2-40B4-BE49-F238E27FC236}">
              <a16:creationId xmlns:a16="http://schemas.microsoft.com/office/drawing/2014/main" id="{954CFFC5-B3DC-44C3-BD3F-8351CEADE806}"/>
            </a:ext>
          </a:extLst>
        </xdr:cNvPr>
        <xdr:cNvSpPr txBox="1"/>
      </xdr:nvSpPr>
      <xdr:spPr>
        <a:xfrm>
          <a:off x="4216400" y="1258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5" name="直線コネクタ 294">
          <a:extLst>
            <a:ext uri="{FF2B5EF4-FFF2-40B4-BE49-F238E27FC236}">
              <a16:creationId xmlns:a16="http://schemas.microsoft.com/office/drawing/2014/main" id="{E0C00DEA-4823-4618-9713-458D27F972EB}"/>
            </a:ext>
          </a:extLst>
        </xdr:cNvPr>
        <xdr:cNvCxnSpPr/>
      </xdr:nvCxnSpPr>
      <xdr:spPr>
        <a:xfrm>
          <a:off x="4108450" y="128060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107332</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37992D5A-AF9F-49FF-9329-BC362A9FA03E}"/>
            </a:ext>
          </a:extLst>
        </xdr:cNvPr>
        <xdr:cNvSpPr txBox="1"/>
      </xdr:nvSpPr>
      <xdr:spPr>
        <a:xfrm>
          <a:off x="4216400" y="13480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297" name="フローチャート: 判断 296">
          <a:extLst>
            <a:ext uri="{FF2B5EF4-FFF2-40B4-BE49-F238E27FC236}">
              <a16:creationId xmlns:a16="http://schemas.microsoft.com/office/drawing/2014/main" id="{094B5C36-3727-4203-932D-C3CBE72FEDD8}"/>
            </a:ext>
          </a:extLst>
        </xdr:cNvPr>
        <xdr:cNvSpPr/>
      </xdr:nvSpPr>
      <xdr:spPr>
        <a:xfrm>
          <a:off x="4127500" y="136226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8" name="フローチャート: 判断 297">
          <a:extLst>
            <a:ext uri="{FF2B5EF4-FFF2-40B4-BE49-F238E27FC236}">
              <a16:creationId xmlns:a16="http://schemas.microsoft.com/office/drawing/2014/main" id="{7E7CC2AA-EFD4-4019-B973-48AC88D273AA}"/>
            </a:ext>
          </a:extLst>
        </xdr:cNvPr>
        <xdr:cNvSpPr/>
      </xdr:nvSpPr>
      <xdr:spPr>
        <a:xfrm>
          <a:off x="3384550" y="136150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90170</xdr:rowOff>
    </xdr:from>
    <xdr:to>
      <xdr:col>15</xdr:col>
      <xdr:colOff>101600</xdr:colOff>
      <xdr:row>83</xdr:row>
      <xdr:rowOff>20320</xdr:rowOff>
    </xdr:to>
    <xdr:sp macro="" textlink="">
      <xdr:nvSpPr>
        <xdr:cNvPr id="299" name="フローチャート: 判断 298">
          <a:extLst>
            <a:ext uri="{FF2B5EF4-FFF2-40B4-BE49-F238E27FC236}">
              <a16:creationId xmlns:a16="http://schemas.microsoft.com/office/drawing/2014/main" id="{F7188B13-2736-4EA1-A33E-BC2D971BCF15}"/>
            </a:ext>
          </a:extLst>
        </xdr:cNvPr>
        <xdr:cNvSpPr/>
      </xdr:nvSpPr>
      <xdr:spPr>
        <a:xfrm>
          <a:off x="2571750" y="13628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300" name="フローチャート: 判断 299">
          <a:extLst>
            <a:ext uri="{FF2B5EF4-FFF2-40B4-BE49-F238E27FC236}">
              <a16:creationId xmlns:a16="http://schemas.microsoft.com/office/drawing/2014/main" id="{4FC5023B-E38B-4EFE-B298-4F35911F0A76}"/>
            </a:ext>
          </a:extLst>
        </xdr:cNvPr>
        <xdr:cNvSpPr/>
      </xdr:nvSpPr>
      <xdr:spPr>
        <a:xfrm>
          <a:off x="177800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1" name="フローチャート: 判断 300">
          <a:extLst>
            <a:ext uri="{FF2B5EF4-FFF2-40B4-BE49-F238E27FC236}">
              <a16:creationId xmlns:a16="http://schemas.microsoft.com/office/drawing/2014/main" id="{4E38335C-95D7-4F28-9F2D-390D960A681C}"/>
            </a:ext>
          </a:extLst>
        </xdr:cNvPr>
        <xdr:cNvSpPr/>
      </xdr:nvSpPr>
      <xdr:spPr>
        <a:xfrm>
          <a:off x="984250" y="135788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F59BB41-2864-4B73-8759-2112E1919EF1}"/>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6B47C4A-645A-406B-BEB5-246678FFD9F2}"/>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5AE1772-C023-49CF-B0E5-18293E58A80B}"/>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BF9B6AEC-B86A-4C09-BD37-EC650A01FA70}"/>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A799160B-B691-4083-B605-2ECA033C6D48}"/>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6350</xdr:rowOff>
    </xdr:from>
    <xdr:to>
      <xdr:col>24</xdr:col>
      <xdr:colOff>114300</xdr:colOff>
      <xdr:row>83</xdr:row>
      <xdr:rowOff>107950</xdr:rowOff>
    </xdr:to>
    <xdr:sp macro="" textlink="">
      <xdr:nvSpPr>
        <xdr:cNvPr id="307" name="楕円 306">
          <a:extLst>
            <a:ext uri="{FF2B5EF4-FFF2-40B4-BE49-F238E27FC236}">
              <a16:creationId xmlns:a16="http://schemas.microsoft.com/office/drawing/2014/main" id="{74AA97C8-4FDD-4D8A-B139-E3FD5E104FE4}"/>
            </a:ext>
          </a:extLst>
        </xdr:cNvPr>
        <xdr:cNvSpPr/>
      </xdr:nvSpPr>
      <xdr:spPr>
        <a:xfrm>
          <a:off x="41275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156227</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98AD1157-BAA4-42B0-8E8D-921CCBF21D8C}"/>
            </a:ext>
          </a:extLst>
        </xdr:cNvPr>
        <xdr:cNvSpPr txBox="1"/>
      </xdr:nvSpPr>
      <xdr:spPr>
        <a:xfrm>
          <a:off x="4216400" y="1369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21589</xdr:rowOff>
    </xdr:from>
    <xdr:to>
      <xdr:col>20</xdr:col>
      <xdr:colOff>38100</xdr:colOff>
      <xdr:row>83</xdr:row>
      <xdr:rowOff>123189</xdr:rowOff>
    </xdr:to>
    <xdr:sp macro="" textlink="">
      <xdr:nvSpPr>
        <xdr:cNvPr id="309" name="楕円 308">
          <a:extLst>
            <a:ext uri="{FF2B5EF4-FFF2-40B4-BE49-F238E27FC236}">
              <a16:creationId xmlns:a16="http://schemas.microsoft.com/office/drawing/2014/main" id="{3CB34B42-36DE-4AF5-B942-70B894427FE3}"/>
            </a:ext>
          </a:extLst>
        </xdr:cNvPr>
        <xdr:cNvSpPr/>
      </xdr:nvSpPr>
      <xdr:spPr>
        <a:xfrm>
          <a:off x="3384550" y="137248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57150</xdr:rowOff>
    </xdr:from>
    <xdr:to>
      <xdr:col>24</xdr:col>
      <xdr:colOff>63500</xdr:colOff>
      <xdr:row>83</xdr:row>
      <xdr:rowOff>72389</xdr:rowOff>
    </xdr:to>
    <xdr:cxnSp macro="">
      <xdr:nvCxnSpPr>
        <xdr:cNvPr id="310" name="直線コネクタ 309">
          <a:extLst>
            <a:ext uri="{FF2B5EF4-FFF2-40B4-BE49-F238E27FC236}">
              <a16:creationId xmlns:a16="http://schemas.microsoft.com/office/drawing/2014/main" id="{4DDEE662-CD5B-4A18-8375-6EB7BF301C34}"/>
            </a:ext>
          </a:extLst>
        </xdr:cNvPr>
        <xdr:cNvCxnSpPr/>
      </xdr:nvCxnSpPr>
      <xdr:spPr>
        <a:xfrm flipV="1">
          <a:off x="3429000" y="13760450"/>
          <a:ext cx="7493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65405</xdr:rowOff>
    </xdr:from>
    <xdr:to>
      <xdr:col>15</xdr:col>
      <xdr:colOff>101600</xdr:colOff>
      <xdr:row>83</xdr:row>
      <xdr:rowOff>167005</xdr:rowOff>
    </xdr:to>
    <xdr:sp macro="" textlink="">
      <xdr:nvSpPr>
        <xdr:cNvPr id="311" name="楕円 310">
          <a:extLst>
            <a:ext uri="{FF2B5EF4-FFF2-40B4-BE49-F238E27FC236}">
              <a16:creationId xmlns:a16="http://schemas.microsoft.com/office/drawing/2014/main" id="{FE2F2D2B-130D-4FA9-B79E-8370CE9A35EB}"/>
            </a:ext>
          </a:extLst>
        </xdr:cNvPr>
        <xdr:cNvSpPr/>
      </xdr:nvSpPr>
      <xdr:spPr>
        <a:xfrm>
          <a:off x="2571750" y="1376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72389</xdr:rowOff>
    </xdr:from>
    <xdr:to>
      <xdr:col>19</xdr:col>
      <xdr:colOff>177800</xdr:colOff>
      <xdr:row>83</xdr:row>
      <xdr:rowOff>116205</xdr:rowOff>
    </xdr:to>
    <xdr:cxnSp macro="">
      <xdr:nvCxnSpPr>
        <xdr:cNvPr id="312" name="直線コネクタ 311">
          <a:extLst>
            <a:ext uri="{FF2B5EF4-FFF2-40B4-BE49-F238E27FC236}">
              <a16:creationId xmlns:a16="http://schemas.microsoft.com/office/drawing/2014/main" id="{5B1CF539-3357-4BA2-88D9-D33BBE56257B}"/>
            </a:ext>
          </a:extLst>
        </xdr:cNvPr>
        <xdr:cNvCxnSpPr/>
      </xdr:nvCxnSpPr>
      <xdr:spPr>
        <a:xfrm flipV="1">
          <a:off x="2622550" y="13775689"/>
          <a:ext cx="80645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59689</xdr:rowOff>
    </xdr:from>
    <xdr:to>
      <xdr:col>10</xdr:col>
      <xdr:colOff>165100</xdr:colOff>
      <xdr:row>83</xdr:row>
      <xdr:rowOff>161289</xdr:rowOff>
    </xdr:to>
    <xdr:sp macro="" textlink="">
      <xdr:nvSpPr>
        <xdr:cNvPr id="313" name="楕円 312">
          <a:extLst>
            <a:ext uri="{FF2B5EF4-FFF2-40B4-BE49-F238E27FC236}">
              <a16:creationId xmlns:a16="http://schemas.microsoft.com/office/drawing/2014/main" id="{352AAFB4-8F87-4389-8C1E-5C50F62FAF9B}"/>
            </a:ext>
          </a:extLst>
        </xdr:cNvPr>
        <xdr:cNvSpPr/>
      </xdr:nvSpPr>
      <xdr:spPr>
        <a:xfrm>
          <a:off x="1778000" y="1376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110489</xdr:rowOff>
    </xdr:from>
    <xdr:to>
      <xdr:col>15</xdr:col>
      <xdr:colOff>50800</xdr:colOff>
      <xdr:row>83</xdr:row>
      <xdr:rowOff>116205</xdr:rowOff>
    </xdr:to>
    <xdr:cxnSp macro="">
      <xdr:nvCxnSpPr>
        <xdr:cNvPr id="314" name="直線コネクタ 313">
          <a:extLst>
            <a:ext uri="{FF2B5EF4-FFF2-40B4-BE49-F238E27FC236}">
              <a16:creationId xmlns:a16="http://schemas.microsoft.com/office/drawing/2014/main" id="{0B68FB72-B0BC-4CB9-BC45-A1F42A207D10}"/>
            </a:ext>
          </a:extLst>
        </xdr:cNvPr>
        <xdr:cNvCxnSpPr/>
      </xdr:nvCxnSpPr>
      <xdr:spPr>
        <a:xfrm>
          <a:off x="1828800" y="13813789"/>
          <a:ext cx="79375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59689</xdr:rowOff>
    </xdr:from>
    <xdr:to>
      <xdr:col>6</xdr:col>
      <xdr:colOff>38100</xdr:colOff>
      <xdr:row>83</xdr:row>
      <xdr:rowOff>161289</xdr:rowOff>
    </xdr:to>
    <xdr:sp macro="" textlink="">
      <xdr:nvSpPr>
        <xdr:cNvPr id="315" name="楕円 314">
          <a:extLst>
            <a:ext uri="{FF2B5EF4-FFF2-40B4-BE49-F238E27FC236}">
              <a16:creationId xmlns:a16="http://schemas.microsoft.com/office/drawing/2014/main" id="{E7CA9D3C-E6E9-4818-951D-33D296CEEFB6}"/>
            </a:ext>
          </a:extLst>
        </xdr:cNvPr>
        <xdr:cNvSpPr/>
      </xdr:nvSpPr>
      <xdr:spPr>
        <a:xfrm>
          <a:off x="984250" y="137629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110489</xdr:rowOff>
    </xdr:from>
    <xdr:to>
      <xdr:col>10</xdr:col>
      <xdr:colOff>114300</xdr:colOff>
      <xdr:row>83</xdr:row>
      <xdr:rowOff>110489</xdr:rowOff>
    </xdr:to>
    <xdr:cxnSp macro="">
      <xdr:nvCxnSpPr>
        <xdr:cNvPr id="316" name="直線コネクタ 315">
          <a:extLst>
            <a:ext uri="{FF2B5EF4-FFF2-40B4-BE49-F238E27FC236}">
              <a16:creationId xmlns:a16="http://schemas.microsoft.com/office/drawing/2014/main" id="{03374F46-DDA0-4DE6-9C42-6FE5CE083EC8}"/>
            </a:ext>
          </a:extLst>
        </xdr:cNvPr>
        <xdr:cNvCxnSpPr/>
      </xdr:nvCxnSpPr>
      <xdr:spPr>
        <a:xfrm>
          <a:off x="1028700" y="1381378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7" name="n_1aveValue【公営住宅】&#10;有形固定資産減価償却率">
          <a:extLst>
            <a:ext uri="{FF2B5EF4-FFF2-40B4-BE49-F238E27FC236}">
              <a16:creationId xmlns:a16="http://schemas.microsoft.com/office/drawing/2014/main" id="{E870D8FB-EBB2-46BC-A2F7-7E750099C8F1}"/>
            </a:ext>
          </a:extLst>
        </xdr:cNvPr>
        <xdr:cNvSpPr txBox="1"/>
      </xdr:nvSpPr>
      <xdr:spPr>
        <a:xfrm>
          <a:off x="3239144" y="1339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36847</xdr:rowOff>
    </xdr:from>
    <xdr:ext cx="405111" cy="259045"/>
    <xdr:sp macro="" textlink="">
      <xdr:nvSpPr>
        <xdr:cNvPr id="318" name="n_2aveValue【公営住宅】&#10;有形固定資産減価償却率">
          <a:extLst>
            <a:ext uri="{FF2B5EF4-FFF2-40B4-BE49-F238E27FC236}">
              <a16:creationId xmlns:a16="http://schemas.microsoft.com/office/drawing/2014/main" id="{4839CC07-C585-4EFE-B6DB-089C6B0FD927}"/>
            </a:ext>
          </a:extLst>
        </xdr:cNvPr>
        <xdr:cNvSpPr txBox="1"/>
      </xdr:nvSpPr>
      <xdr:spPr>
        <a:xfrm>
          <a:off x="2439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9" name="n_3aveValue【公営住宅】&#10;有形固定資産減価償却率">
          <a:extLst>
            <a:ext uri="{FF2B5EF4-FFF2-40B4-BE49-F238E27FC236}">
              <a16:creationId xmlns:a16="http://schemas.microsoft.com/office/drawing/2014/main" id="{BFBA451D-A68A-41E0-B9FC-3FC95B4D5D8F}"/>
            </a:ext>
          </a:extLst>
        </xdr:cNvPr>
        <xdr:cNvSpPr txBox="1"/>
      </xdr:nvSpPr>
      <xdr:spPr>
        <a:xfrm>
          <a:off x="164529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20" name="n_4aveValue【公営住宅】&#10;有形固定資産減価償却率">
          <a:extLst>
            <a:ext uri="{FF2B5EF4-FFF2-40B4-BE49-F238E27FC236}">
              <a16:creationId xmlns:a16="http://schemas.microsoft.com/office/drawing/2014/main" id="{2917D964-89D6-458F-B465-3A1BD583FC32}"/>
            </a:ext>
          </a:extLst>
        </xdr:cNvPr>
        <xdr:cNvSpPr txBox="1"/>
      </xdr:nvSpPr>
      <xdr:spPr>
        <a:xfrm>
          <a:off x="851544" y="1336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114316</xdr:rowOff>
    </xdr:from>
    <xdr:ext cx="405111" cy="259045"/>
    <xdr:sp macro="" textlink="">
      <xdr:nvSpPr>
        <xdr:cNvPr id="321" name="n_1mainValue【公営住宅】&#10;有形固定資産減価償却率">
          <a:extLst>
            <a:ext uri="{FF2B5EF4-FFF2-40B4-BE49-F238E27FC236}">
              <a16:creationId xmlns:a16="http://schemas.microsoft.com/office/drawing/2014/main" id="{967E7230-C5E8-4B7D-8A2F-9D7C011E2670}"/>
            </a:ext>
          </a:extLst>
        </xdr:cNvPr>
        <xdr:cNvSpPr txBox="1"/>
      </xdr:nvSpPr>
      <xdr:spPr>
        <a:xfrm>
          <a:off x="32391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158132</xdr:rowOff>
    </xdr:from>
    <xdr:ext cx="405111" cy="259045"/>
    <xdr:sp macro="" textlink="">
      <xdr:nvSpPr>
        <xdr:cNvPr id="322" name="n_2mainValue【公営住宅】&#10;有形固定資産減価償却率">
          <a:extLst>
            <a:ext uri="{FF2B5EF4-FFF2-40B4-BE49-F238E27FC236}">
              <a16:creationId xmlns:a16="http://schemas.microsoft.com/office/drawing/2014/main" id="{C9514E69-4370-4FE1-ABC5-267021FBA68C}"/>
            </a:ext>
          </a:extLst>
        </xdr:cNvPr>
        <xdr:cNvSpPr txBox="1"/>
      </xdr:nvSpPr>
      <xdr:spPr>
        <a:xfrm>
          <a:off x="2439044"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152416</xdr:rowOff>
    </xdr:from>
    <xdr:ext cx="405111" cy="259045"/>
    <xdr:sp macro="" textlink="">
      <xdr:nvSpPr>
        <xdr:cNvPr id="323" name="n_3mainValue【公営住宅】&#10;有形固定資産減価償却率">
          <a:extLst>
            <a:ext uri="{FF2B5EF4-FFF2-40B4-BE49-F238E27FC236}">
              <a16:creationId xmlns:a16="http://schemas.microsoft.com/office/drawing/2014/main" id="{1572B79A-2A0D-4448-8F59-B96A1C9B1046}"/>
            </a:ext>
          </a:extLst>
        </xdr:cNvPr>
        <xdr:cNvSpPr txBox="1"/>
      </xdr:nvSpPr>
      <xdr:spPr>
        <a:xfrm>
          <a:off x="164529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152416</xdr:rowOff>
    </xdr:from>
    <xdr:ext cx="405111" cy="259045"/>
    <xdr:sp macro="" textlink="">
      <xdr:nvSpPr>
        <xdr:cNvPr id="324" name="n_4mainValue【公営住宅】&#10;有形固定資産減価償却率">
          <a:extLst>
            <a:ext uri="{FF2B5EF4-FFF2-40B4-BE49-F238E27FC236}">
              <a16:creationId xmlns:a16="http://schemas.microsoft.com/office/drawing/2014/main" id="{C8D20961-B82B-48AD-82AE-90F7ADC526D8}"/>
            </a:ext>
          </a:extLst>
        </xdr:cNvPr>
        <xdr:cNvSpPr txBox="1"/>
      </xdr:nvSpPr>
      <xdr:spPr>
        <a:xfrm>
          <a:off x="8515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C70907EC-448E-4831-8012-11102842FB97}"/>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AAFF26E7-A18D-46D8-A846-C167543B831E}"/>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A35A8CF6-73B4-4BCC-936F-BE5A2DBB3680}"/>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87518394-1C7A-401A-80D7-E4E7588A69AC}"/>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E9014123-DB69-49C1-8DE0-199D5FE389C3}"/>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FDE6A05E-0155-4E9B-97E5-6D0311D91DFB}"/>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1020BD7E-523A-41C7-B04E-B5AA216FC5B5}"/>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7D229FD1-DBFA-477A-AFC1-2EE44B8C8D95}"/>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8044D76D-30BC-4B7D-B2DD-7E2AD610010A}"/>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E5B2C42F-47C2-4086-B93B-803B7ADF7362}"/>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2B766839-4B18-49CD-9E3D-7FDA053942D4}"/>
            </a:ext>
          </a:extLst>
        </xdr:cNvPr>
        <xdr:cNvCxnSpPr/>
      </xdr:nvCxnSpPr>
      <xdr:spPr>
        <a:xfrm>
          <a:off x="5956300" y="143609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E4F9C72A-7BEA-4A38-B13C-63BE3AA57B5F}"/>
            </a:ext>
          </a:extLst>
        </xdr:cNvPr>
        <xdr:cNvSpPr txBox="1"/>
      </xdr:nvSpPr>
      <xdr:spPr>
        <a:xfrm>
          <a:off x="55272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CFFC1E78-4308-4BC4-864C-76CA493BBF55}"/>
            </a:ext>
          </a:extLst>
        </xdr:cNvPr>
        <xdr:cNvCxnSpPr/>
      </xdr:nvCxnSpPr>
      <xdr:spPr>
        <a:xfrm>
          <a:off x="5956300" y="140471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B7A6D3C1-2EAC-483B-BEE7-745CF438FCDE}"/>
            </a:ext>
          </a:extLst>
        </xdr:cNvPr>
        <xdr:cNvSpPr txBox="1"/>
      </xdr:nvSpPr>
      <xdr:spPr>
        <a:xfrm>
          <a:off x="5527221" y="13911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7BE3F5B3-433A-48B3-BE59-0DDDFDD0F54A}"/>
            </a:ext>
          </a:extLst>
        </xdr:cNvPr>
        <xdr:cNvCxnSpPr/>
      </xdr:nvCxnSpPr>
      <xdr:spPr>
        <a:xfrm>
          <a:off x="5956300" y="137332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9B303ADC-34B1-4968-AC86-16A4C3BEBC8F}"/>
            </a:ext>
          </a:extLst>
        </xdr:cNvPr>
        <xdr:cNvSpPr txBox="1"/>
      </xdr:nvSpPr>
      <xdr:spPr>
        <a:xfrm>
          <a:off x="5527221" y="135973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2F0F32B1-DD61-4C64-A2BF-EC9B1FA33FD0}"/>
            </a:ext>
          </a:extLst>
        </xdr:cNvPr>
        <xdr:cNvCxnSpPr/>
      </xdr:nvCxnSpPr>
      <xdr:spPr>
        <a:xfrm>
          <a:off x="5956300" y="13419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7EB76DDA-7310-4495-9C0C-F24B6C4483F5}"/>
            </a:ext>
          </a:extLst>
        </xdr:cNvPr>
        <xdr:cNvSpPr txBox="1"/>
      </xdr:nvSpPr>
      <xdr:spPr>
        <a:xfrm>
          <a:off x="5527221" y="1328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33FBE872-F45C-4E10-8090-D6D99B7197FE}"/>
            </a:ext>
          </a:extLst>
        </xdr:cNvPr>
        <xdr:cNvCxnSpPr/>
      </xdr:nvCxnSpPr>
      <xdr:spPr>
        <a:xfrm>
          <a:off x="5956300" y="131054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4" name="テキスト ボックス 343">
          <a:extLst>
            <a:ext uri="{FF2B5EF4-FFF2-40B4-BE49-F238E27FC236}">
              <a16:creationId xmlns:a16="http://schemas.microsoft.com/office/drawing/2014/main" id="{66780DF8-874D-4BD0-A52D-D54278D2CB08}"/>
            </a:ext>
          </a:extLst>
        </xdr:cNvPr>
        <xdr:cNvSpPr txBox="1"/>
      </xdr:nvSpPr>
      <xdr:spPr>
        <a:xfrm>
          <a:off x="5482151" y="129696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BB104A7F-A623-4F29-816C-87B02C3B9C30}"/>
            </a:ext>
          </a:extLst>
        </xdr:cNvPr>
        <xdr:cNvCxnSpPr/>
      </xdr:nvCxnSpPr>
      <xdr:spPr>
        <a:xfrm>
          <a:off x="5956300" y="127916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6" name="テキスト ボックス 345">
          <a:extLst>
            <a:ext uri="{FF2B5EF4-FFF2-40B4-BE49-F238E27FC236}">
              <a16:creationId xmlns:a16="http://schemas.microsoft.com/office/drawing/2014/main" id="{0232E628-1737-4A78-8513-279F8DAF7106}"/>
            </a:ext>
          </a:extLst>
        </xdr:cNvPr>
        <xdr:cNvSpPr txBox="1"/>
      </xdr:nvSpPr>
      <xdr:spPr>
        <a:xfrm>
          <a:off x="5482151" y="126557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861210E6-2076-4E57-B9BF-976F1D1792B8}"/>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8" name="テキスト ボックス 347">
          <a:extLst>
            <a:ext uri="{FF2B5EF4-FFF2-40B4-BE49-F238E27FC236}">
              <a16:creationId xmlns:a16="http://schemas.microsoft.com/office/drawing/2014/main" id="{1F6A7A09-9E41-424C-8DA9-93023FD4159A}"/>
            </a:ext>
          </a:extLst>
        </xdr:cNvPr>
        <xdr:cNvSpPr txBox="1"/>
      </xdr:nvSpPr>
      <xdr:spPr>
        <a:xfrm>
          <a:off x="5482151" y="12341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a:extLst>
            <a:ext uri="{FF2B5EF4-FFF2-40B4-BE49-F238E27FC236}">
              <a16:creationId xmlns:a16="http://schemas.microsoft.com/office/drawing/2014/main" id="{1CC85172-6A18-42C8-BE36-DC594AE9460D}"/>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30045</xdr:rowOff>
    </xdr:from>
    <xdr:to>
      <xdr:col>54</xdr:col>
      <xdr:colOff>189865</xdr:colOff>
      <xdr:row>86</xdr:row>
      <xdr:rowOff>157407</xdr:rowOff>
    </xdr:to>
    <xdr:cxnSp macro="">
      <xdr:nvCxnSpPr>
        <xdr:cNvPr id="350" name="直線コネクタ 349">
          <a:extLst>
            <a:ext uri="{FF2B5EF4-FFF2-40B4-BE49-F238E27FC236}">
              <a16:creationId xmlns:a16="http://schemas.microsoft.com/office/drawing/2014/main" id="{222F26F3-A386-4DFD-AD68-81AA38C8AB62}"/>
            </a:ext>
          </a:extLst>
        </xdr:cNvPr>
        <xdr:cNvCxnSpPr/>
      </xdr:nvCxnSpPr>
      <xdr:spPr>
        <a:xfrm flipV="1">
          <a:off x="9429115" y="12907845"/>
          <a:ext cx="0" cy="1448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161234</xdr:rowOff>
    </xdr:from>
    <xdr:ext cx="469744" cy="259045"/>
    <xdr:sp macro="" textlink="">
      <xdr:nvSpPr>
        <xdr:cNvPr id="351" name="【公営住宅】&#10;一人当たり面積最小値テキスト">
          <a:extLst>
            <a:ext uri="{FF2B5EF4-FFF2-40B4-BE49-F238E27FC236}">
              <a16:creationId xmlns:a16="http://schemas.microsoft.com/office/drawing/2014/main" id="{1FB85E41-1807-4FFF-BD7D-251A03FCC58A}"/>
            </a:ext>
          </a:extLst>
        </xdr:cNvPr>
        <xdr:cNvSpPr txBox="1"/>
      </xdr:nvSpPr>
      <xdr:spPr>
        <a:xfrm>
          <a:off x="9467850" y="1435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157407</xdr:rowOff>
    </xdr:from>
    <xdr:to>
      <xdr:col>55</xdr:col>
      <xdr:colOff>88900</xdr:colOff>
      <xdr:row>86</xdr:row>
      <xdr:rowOff>157407</xdr:rowOff>
    </xdr:to>
    <xdr:cxnSp macro="">
      <xdr:nvCxnSpPr>
        <xdr:cNvPr id="352" name="直線コネクタ 351">
          <a:extLst>
            <a:ext uri="{FF2B5EF4-FFF2-40B4-BE49-F238E27FC236}">
              <a16:creationId xmlns:a16="http://schemas.microsoft.com/office/drawing/2014/main" id="{5E76F3F1-A0A5-4754-8C1E-98DB4F7D85B0}"/>
            </a:ext>
          </a:extLst>
        </xdr:cNvPr>
        <xdr:cNvCxnSpPr/>
      </xdr:nvCxnSpPr>
      <xdr:spPr>
        <a:xfrm>
          <a:off x="9359900" y="143560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148172</xdr:rowOff>
    </xdr:from>
    <xdr:ext cx="534377" cy="259045"/>
    <xdr:sp macro="" textlink="">
      <xdr:nvSpPr>
        <xdr:cNvPr id="353" name="【公営住宅】&#10;一人当たり面積最大値テキスト">
          <a:extLst>
            <a:ext uri="{FF2B5EF4-FFF2-40B4-BE49-F238E27FC236}">
              <a16:creationId xmlns:a16="http://schemas.microsoft.com/office/drawing/2014/main" id="{CF790768-C125-4ECF-B50B-BE8E9AEB44AE}"/>
            </a:ext>
          </a:extLst>
        </xdr:cNvPr>
        <xdr:cNvSpPr txBox="1"/>
      </xdr:nvSpPr>
      <xdr:spPr>
        <a:xfrm>
          <a:off x="9467850" y="1269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30045</xdr:rowOff>
    </xdr:from>
    <xdr:to>
      <xdr:col>55</xdr:col>
      <xdr:colOff>88900</xdr:colOff>
      <xdr:row>78</xdr:row>
      <xdr:rowOff>30045</xdr:rowOff>
    </xdr:to>
    <xdr:cxnSp macro="">
      <xdr:nvCxnSpPr>
        <xdr:cNvPr id="354" name="直線コネクタ 353">
          <a:extLst>
            <a:ext uri="{FF2B5EF4-FFF2-40B4-BE49-F238E27FC236}">
              <a16:creationId xmlns:a16="http://schemas.microsoft.com/office/drawing/2014/main" id="{0E8963B6-3C9E-471C-9E6C-6B638BF9A6FF}"/>
            </a:ext>
          </a:extLst>
        </xdr:cNvPr>
        <xdr:cNvCxnSpPr/>
      </xdr:nvCxnSpPr>
      <xdr:spPr>
        <a:xfrm>
          <a:off x="9359900" y="129078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152562</xdr:rowOff>
    </xdr:from>
    <xdr:ext cx="469744" cy="259045"/>
    <xdr:sp macro="" textlink="">
      <xdr:nvSpPr>
        <xdr:cNvPr id="355" name="【公営住宅】&#10;一人当たり面積平均値テキスト">
          <a:extLst>
            <a:ext uri="{FF2B5EF4-FFF2-40B4-BE49-F238E27FC236}">
              <a16:creationId xmlns:a16="http://schemas.microsoft.com/office/drawing/2014/main" id="{8E8AC27F-F6FE-4E19-A57C-205BBF8348A9}"/>
            </a:ext>
          </a:extLst>
        </xdr:cNvPr>
        <xdr:cNvSpPr txBox="1"/>
      </xdr:nvSpPr>
      <xdr:spPr>
        <a:xfrm>
          <a:off x="9467850" y="14020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129685</xdr:rowOff>
    </xdr:from>
    <xdr:to>
      <xdr:col>55</xdr:col>
      <xdr:colOff>50800</xdr:colOff>
      <xdr:row>86</xdr:row>
      <xdr:rowOff>59835</xdr:rowOff>
    </xdr:to>
    <xdr:sp macro="" textlink="">
      <xdr:nvSpPr>
        <xdr:cNvPr id="356" name="フローチャート: 判断 355">
          <a:extLst>
            <a:ext uri="{FF2B5EF4-FFF2-40B4-BE49-F238E27FC236}">
              <a16:creationId xmlns:a16="http://schemas.microsoft.com/office/drawing/2014/main" id="{CBF06D01-F8B2-4A00-8490-67F44499820D}"/>
            </a:ext>
          </a:extLst>
        </xdr:cNvPr>
        <xdr:cNvSpPr/>
      </xdr:nvSpPr>
      <xdr:spPr>
        <a:xfrm>
          <a:off x="9398000" y="141631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139373</xdr:rowOff>
    </xdr:from>
    <xdr:to>
      <xdr:col>50</xdr:col>
      <xdr:colOff>165100</xdr:colOff>
      <xdr:row>86</xdr:row>
      <xdr:rowOff>69523</xdr:rowOff>
    </xdr:to>
    <xdr:sp macro="" textlink="">
      <xdr:nvSpPr>
        <xdr:cNvPr id="357" name="フローチャート: 判断 356">
          <a:extLst>
            <a:ext uri="{FF2B5EF4-FFF2-40B4-BE49-F238E27FC236}">
              <a16:creationId xmlns:a16="http://schemas.microsoft.com/office/drawing/2014/main" id="{54B1DA0E-6316-4575-9272-21187678A97D}"/>
            </a:ext>
          </a:extLst>
        </xdr:cNvPr>
        <xdr:cNvSpPr/>
      </xdr:nvSpPr>
      <xdr:spPr>
        <a:xfrm>
          <a:off x="8636000" y="141728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131101</xdr:rowOff>
    </xdr:from>
    <xdr:to>
      <xdr:col>46</xdr:col>
      <xdr:colOff>38100</xdr:colOff>
      <xdr:row>86</xdr:row>
      <xdr:rowOff>61251</xdr:rowOff>
    </xdr:to>
    <xdr:sp macro="" textlink="">
      <xdr:nvSpPr>
        <xdr:cNvPr id="358" name="フローチャート: 判断 357">
          <a:extLst>
            <a:ext uri="{FF2B5EF4-FFF2-40B4-BE49-F238E27FC236}">
              <a16:creationId xmlns:a16="http://schemas.microsoft.com/office/drawing/2014/main" id="{10756A84-9E08-4E6A-B3E5-772584ACBD84}"/>
            </a:ext>
          </a:extLst>
        </xdr:cNvPr>
        <xdr:cNvSpPr/>
      </xdr:nvSpPr>
      <xdr:spPr>
        <a:xfrm>
          <a:off x="7842250" y="141646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143075</xdr:rowOff>
    </xdr:from>
    <xdr:to>
      <xdr:col>41</xdr:col>
      <xdr:colOff>101600</xdr:colOff>
      <xdr:row>86</xdr:row>
      <xdr:rowOff>73225</xdr:rowOff>
    </xdr:to>
    <xdr:sp macro="" textlink="">
      <xdr:nvSpPr>
        <xdr:cNvPr id="359" name="フローチャート: 判断 358">
          <a:extLst>
            <a:ext uri="{FF2B5EF4-FFF2-40B4-BE49-F238E27FC236}">
              <a16:creationId xmlns:a16="http://schemas.microsoft.com/office/drawing/2014/main" id="{54E30B07-2457-454F-952D-253EB95BC564}"/>
            </a:ext>
          </a:extLst>
        </xdr:cNvPr>
        <xdr:cNvSpPr/>
      </xdr:nvSpPr>
      <xdr:spPr>
        <a:xfrm>
          <a:off x="7029450" y="141765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144599</xdr:rowOff>
    </xdr:from>
    <xdr:to>
      <xdr:col>36</xdr:col>
      <xdr:colOff>165100</xdr:colOff>
      <xdr:row>86</xdr:row>
      <xdr:rowOff>74749</xdr:rowOff>
    </xdr:to>
    <xdr:sp macro="" textlink="">
      <xdr:nvSpPr>
        <xdr:cNvPr id="360" name="フローチャート: 判断 359">
          <a:extLst>
            <a:ext uri="{FF2B5EF4-FFF2-40B4-BE49-F238E27FC236}">
              <a16:creationId xmlns:a16="http://schemas.microsoft.com/office/drawing/2014/main" id="{2D4C3BE0-CC03-476E-936F-ACD21403DC2F}"/>
            </a:ext>
          </a:extLst>
        </xdr:cNvPr>
        <xdr:cNvSpPr/>
      </xdr:nvSpPr>
      <xdr:spPr>
        <a:xfrm>
          <a:off x="6235700" y="141780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BE3EACC-6FE0-41BE-B840-2AED352B7CD2}"/>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D5CF7435-DAFC-4538-B2E6-A5000B8331BA}"/>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C5045B1C-4C78-48AA-9766-62567E006787}"/>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BEB177E8-6A6D-4BDA-9DFC-24E7C55ECE3B}"/>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A03A2F00-AF26-414C-9A54-2044CCA16DEA}"/>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57404</xdr:rowOff>
    </xdr:from>
    <xdr:to>
      <xdr:col>55</xdr:col>
      <xdr:colOff>50800</xdr:colOff>
      <xdr:row>86</xdr:row>
      <xdr:rowOff>159004</xdr:rowOff>
    </xdr:to>
    <xdr:sp macro="" textlink="">
      <xdr:nvSpPr>
        <xdr:cNvPr id="366" name="楕円 365">
          <a:extLst>
            <a:ext uri="{FF2B5EF4-FFF2-40B4-BE49-F238E27FC236}">
              <a16:creationId xmlns:a16="http://schemas.microsoft.com/office/drawing/2014/main" id="{5F9FE791-7A56-4466-B7C8-0092FC541A95}"/>
            </a:ext>
          </a:extLst>
        </xdr:cNvPr>
        <xdr:cNvSpPr/>
      </xdr:nvSpPr>
      <xdr:spPr>
        <a:xfrm>
          <a:off x="9398000" y="142560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143781</xdr:rowOff>
    </xdr:from>
    <xdr:ext cx="469744" cy="259045"/>
    <xdr:sp macro="" textlink="">
      <xdr:nvSpPr>
        <xdr:cNvPr id="367" name="【公営住宅】&#10;一人当たり面積該当値テキスト">
          <a:extLst>
            <a:ext uri="{FF2B5EF4-FFF2-40B4-BE49-F238E27FC236}">
              <a16:creationId xmlns:a16="http://schemas.microsoft.com/office/drawing/2014/main" id="{255FB03B-5726-4472-BC90-E5EDD4ABDB3B}"/>
            </a:ext>
          </a:extLst>
        </xdr:cNvPr>
        <xdr:cNvSpPr txBox="1"/>
      </xdr:nvSpPr>
      <xdr:spPr>
        <a:xfrm>
          <a:off x="9467850"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24420</xdr:rowOff>
    </xdr:from>
    <xdr:to>
      <xdr:col>50</xdr:col>
      <xdr:colOff>165100</xdr:colOff>
      <xdr:row>86</xdr:row>
      <xdr:rowOff>126020</xdr:rowOff>
    </xdr:to>
    <xdr:sp macro="" textlink="">
      <xdr:nvSpPr>
        <xdr:cNvPr id="368" name="楕円 367">
          <a:extLst>
            <a:ext uri="{FF2B5EF4-FFF2-40B4-BE49-F238E27FC236}">
              <a16:creationId xmlns:a16="http://schemas.microsoft.com/office/drawing/2014/main" id="{3D3D9D56-3600-4D9D-86B8-0211452400AD}"/>
            </a:ext>
          </a:extLst>
        </xdr:cNvPr>
        <xdr:cNvSpPr/>
      </xdr:nvSpPr>
      <xdr:spPr>
        <a:xfrm>
          <a:off x="8636000" y="1422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75220</xdr:rowOff>
    </xdr:from>
    <xdr:to>
      <xdr:col>55</xdr:col>
      <xdr:colOff>0</xdr:colOff>
      <xdr:row>86</xdr:row>
      <xdr:rowOff>108204</xdr:rowOff>
    </xdr:to>
    <xdr:cxnSp macro="">
      <xdr:nvCxnSpPr>
        <xdr:cNvPr id="369" name="直線コネクタ 368">
          <a:extLst>
            <a:ext uri="{FF2B5EF4-FFF2-40B4-BE49-F238E27FC236}">
              <a16:creationId xmlns:a16="http://schemas.microsoft.com/office/drawing/2014/main" id="{139E0318-E8D1-4196-9DE4-309602CBCF62}"/>
            </a:ext>
          </a:extLst>
        </xdr:cNvPr>
        <xdr:cNvCxnSpPr/>
      </xdr:nvCxnSpPr>
      <xdr:spPr>
        <a:xfrm>
          <a:off x="8686800" y="14273820"/>
          <a:ext cx="74295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27468</xdr:rowOff>
    </xdr:from>
    <xdr:to>
      <xdr:col>46</xdr:col>
      <xdr:colOff>38100</xdr:colOff>
      <xdr:row>86</xdr:row>
      <xdr:rowOff>129068</xdr:rowOff>
    </xdr:to>
    <xdr:sp macro="" textlink="">
      <xdr:nvSpPr>
        <xdr:cNvPr id="370" name="楕円 369">
          <a:extLst>
            <a:ext uri="{FF2B5EF4-FFF2-40B4-BE49-F238E27FC236}">
              <a16:creationId xmlns:a16="http://schemas.microsoft.com/office/drawing/2014/main" id="{68FCC79B-BEE9-4B4C-8EEF-3D48DFC984A0}"/>
            </a:ext>
          </a:extLst>
        </xdr:cNvPr>
        <xdr:cNvSpPr/>
      </xdr:nvSpPr>
      <xdr:spPr>
        <a:xfrm>
          <a:off x="7842250" y="142260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75220</xdr:rowOff>
    </xdr:from>
    <xdr:to>
      <xdr:col>50</xdr:col>
      <xdr:colOff>114300</xdr:colOff>
      <xdr:row>86</xdr:row>
      <xdr:rowOff>78268</xdr:rowOff>
    </xdr:to>
    <xdr:cxnSp macro="">
      <xdr:nvCxnSpPr>
        <xdr:cNvPr id="371" name="直線コネクタ 370">
          <a:extLst>
            <a:ext uri="{FF2B5EF4-FFF2-40B4-BE49-F238E27FC236}">
              <a16:creationId xmlns:a16="http://schemas.microsoft.com/office/drawing/2014/main" id="{6B891EB6-9E0C-41E3-A991-E797C51A057D}"/>
            </a:ext>
          </a:extLst>
        </xdr:cNvPr>
        <xdr:cNvCxnSpPr/>
      </xdr:nvCxnSpPr>
      <xdr:spPr>
        <a:xfrm flipV="1">
          <a:off x="7886700" y="14273820"/>
          <a:ext cx="8001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30190</xdr:rowOff>
    </xdr:from>
    <xdr:to>
      <xdr:col>41</xdr:col>
      <xdr:colOff>101600</xdr:colOff>
      <xdr:row>86</xdr:row>
      <xdr:rowOff>131790</xdr:rowOff>
    </xdr:to>
    <xdr:sp macro="" textlink="">
      <xdr:nvSpPr>
        <xdr:cNvPr id="372" name="楕円 371">
          <a:extLst>
            <a:ext uri="{FF2B5EF4-FFF2-40B4-BE49-F238E27FC236}">
              <a16:creationId xmlns:a16="http://schemas.microsoft.com/office/drawing/2014/main" id="{5496145E-9B6A-4325-9706-DB01F114FCBE}"/>
            </a:ext>
          </a:extLst>
        </xdr:cNvPr>
        <xdr:cNvSpPr/>
      </xdr:nvSpPr>
      <xdr:spPr>
        <a:xfrm>
          <a:off x="7029450" y="1422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78268</xdr:rowOff>
    </xdr:from>
    <xdr:to>
      <xdr:col>45</xdr:col>
      <xdr:colOff>177800</xdr:colOff>
      <xdr:row>86</xdr:row>
      <xdr:rowOff>80990</xdr:rowOff>
    </xdr:to>
    <xdr:cxnSp macro="">
      <xdr:nvCxnSpPr>
        <xdr:cNvPr id="373" name="直線コネクタ 372">
          <a:extLst>
            <a:ext uri="{FF2B5EF4-FFF2-40B4-BE49-F238E27FC236}">
              <a16:creationId xmlns:a16="http://schemas.microsoft.com/office/drawing/2014/main" id="{12C170AA-05C0-4545-BF27-BE50178D1E42}"/>
            </a:ext>
          </a:extLst>
        </xdr:cNvPr>
        <xdr:cNvCxnSpPr/>
      </xdr:nvCxnSpPr>
      <xdr:spPr>
        <a:xfrm flipV="1">
          <a:off x="7080250" y="14276868"/>
          <a:ext cx="806450" cy="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36830</xdr:rowOff>
    </xdr:from>
    <xdr:to>
      <xdr:col>36</xdr:col>
      <xdr:colOff>165100</xdr:colOff>
      <xdr:row>86</xdr:row>
      <xdr:rowOff>138430</xdr:rowOff>
    </xdr:to>
    <xdr:sp macro="" textlink="">
      <xdr:nvSpPr>
        <xdr:cNvPr id="374" name="楕円 373">
          <a:extLst>
            <a:ext uri="{FF2B5EF4-FFF2-40B4-BE49-F238E27FC236}">
              <a16:creationId xmlns:a16="http://schemas.microsoft.com/office/drawing/2014/main" id="{4D94E793-D5B9-4553-B70F-7521803FD428}"/>
            </a:ext>
          </a:extLst>
        </xdr:cNvPr>
        <xdr:cNvSpPr/>
      </xdr:nvSpPr>
      <xdr:spPr>
        <a:xfrm>
          <a:off x="6235700" y="1423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80990</xdr:rowOff>
    </xdr:from>
    <xdr:to>
      <xdr:col>41</xdr:col>
      <xdr:colOff>50800</xdr:colOff>
      <xdr:row>86</xdr:row>
      <xdr:rowOff>87630</xdr:rowOff>
    </xdr:to>
    <xdr:cxnSp macro="">
      <xdr:nvCxnSpPr>
        <xdr:cNvPr id="375" name="直線コネクタ 374">
          <a:extLst>
            <a:ext uri="{FF2B5EF4-FFF2-40B4-BE49-F238E27FC236}">
              <a16:creationId xmlns:a16="http://schemas.microsoft.com/office/drawing/2014/main" id="{2D504D65-22D0-454D-86B2-3E857BDA525C}"/>
            </a:ext>
          </a:extLst>
        </xdr:cNvPr>
        <xdr:cNvCxnSpPr/>
      </xdr:nvCxnSpPr>
      <xdr:spPr>
        <a:xfrm flipV="1">
          <a:off x="6286500" y="14279590"/>
          <a:ext cx="79375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86050</xdr:rowOff>
    </xdr:from>
    <xdr:ext cx="469744" cy="259045"/>
    <xdr:sp macro="" textlink="">
      <xdr:nvSpPr>
        <xdr:cNvPr id="376" name="n_1aveValue【公営住宅】&#10;一人当たり面積">
          <a:extLst>
            <a:ext uri="{FF2B5EF4-FFF2-40B4-BE49-F238E27FC236}">
              <a16:creationId xmlns:a16="http://schemas.microsoft.com/office/drawing/2014/main" id="{8E53EB79-BDF2-423B-8FFF-3F4233EA8D35}"/>
            </a:ext>
          </a:extLst>
        </xdr:cNvPr>
        <xdr:cNvSpPr txBox="1"/>
      </xdr:nvSpPr>
      <xdr:spPr>
        <a:xfrm>
          <a:off x="8458277" y="1395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77778</xdr:rowOff>
    </xdr:from>
    <xdr:ext cx="469744" cy="259045"/>
    <xdr:sp macro="" textlink="">
      <xdr:nvSpPr>
        <xdr:cNvPr id="377" name="n_2aveValue【公営住宅】&#10;一人当たり面積">
          <a:extLst>
            <a:ext uri="{FF2B5EF4-FFF2-40B4-BE49-F238E27FC236}">
              <a16:creationId xmlns:a16="http://schemas.microsoft.com/office/drawing/2014/main" id="{5E48E090-F297-420D-80FA-70CE6FE26329}"/>
            </a:ext>
          </a:extLst>
        </xdr:cNvPr>
        <xdr:cNvSpPr txBox="1"/>
      </xdr:nvSpPr>
      <xdr:spPr>
        <a:xfrm>
          <a:off x="7677227" y="1394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89752</xdr:rowOff>
    </xdr:from>
    <xdr:ext cx="469744" cy="259045"/>
    <xdr:sp macro="" textlink="">
      <xdr:nvSpPr>
        <xdr:cNvPr id="378" name="n_3aveValue【公営住宅】&#10;一人当たり面積">
          <a:extLst>
            <a:ext uri="{FF2B5EF4-FFF2-40B4-BE49-F238E27FC236}">
              <a16:creationId xmlns:a16="http://schemas.microsoft.com/office/drawing/2014/main" id="{BD73244D-3211-412D-AC6C-91E7061C2E8C}"/>
            </a:ext>
          </a:extLst>
        </xdr:cNvPr>
        <xdr:cNvSpPr txBox="1"/>
      </xdr:nvSpPr>
      <xdr:spPr>
        <a:xfrm>
          <a:off x="6864427" y="1395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91276</xdr:rowOff>
    </xdr:from>
    <xdr:ext cx="469744" cy="259045"/>
    <xdr:sp macro="" textlink="">
      <xdr:nvSpPr>
        <xdr:cNvPr id="379" name="n_4aveValue【公営住宅】&#10;一人当たり面積">
          <a:extLst>
            <a:ext uri="{FF2B5EF4-FFF2-40B4-BE49-F238E27FC236}">
              <a16:creationId xmlns:a16="http://schemas.microsoft.com/office/drawing/2014/main" id="{39F9EFDB-A3E8-4D30-A83B-5345C5BE70CA}"/>
            </a:ext>
          </a:extLst>
        </xdr:cNvPr>
        <xdr:cNvSpPr txBox="1"/>
      </xdr:nvSpPr>
      <xdr:spPr>
        <a:xfrm>
          <a:off x="6070677" y="1395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117147</xdr:rowOff>
    </xdr:from>
    <xdr:ext cx="469744" cy="259045"/>
    <xdr:sp macro="" textlink="">
      <xdr:nvSpPr>
        <xdr:cNvPr id="380" name="n_1mainValue【公営住宅】&#10;一人当たり面積">
          <a:extLst>
            <a:ext uri="{FF2B5EF4-FFF2-40B4-BE49-F238E27FC236}">
              <a16:creationId xmlns:a16="http://schemas.microsoft.com/office/drawing/2014/main" id="{A4A35B48-D7EF-4906-B53D-99AC9B83116C}"/>
            </a:ext>
          </a:extLst>
        </xdr:cNvPr>
        <xdr:cNvSpPr txBox="1"/>
      </xdr:nvSpPr>
      <xdr:spPr>
        <a:xfrm>
          <a:off x="8458277" y="1431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120195</xdr:rowOff>
    </xdr:from>
    <xdr:ext cx="469744" cy="259045"/>
    <xdr:sp macro="" textlink="">
      <xdr:nvSpPr>
        <xdr:cNvPr id="381" name="n_2mainValue【公営住宅】&#10;一人当たり面積">
          <a:extLst>
            <a:ext uri="{FF2B5EF4-FFF2-40B4-BE49-F238E27FC236}">
              <a16:creationId xmlns:a16="http://schemas.microsoft.com/office/drawing/2014/main" id="{E9252724-04F2-431D-AD40-39841613708F}"/>
            </a:ext>
          </a:extLst>
        </xdr:cNvPr>
        <xdr:cNvSpPr txBox="1"/>
      </xdr:nvSpPr>
      <xdr:spPr>
        <a:xfrm>
          <a:off x="7677227" y="1431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122917</xdr:rowOff>
    </xdr:from>
    <xdr:ext cx="469744" cy="259045"/>
    <xdr:sp macro="" textlink="">
      <xdr:nvSpPr>
        <xdr:cNvPr id="382" name="n_3mainValue【公営住宅】&#10;一人当たり面積">
          <a:extLst>
            <a:ext uri="{FF2B5EF4-FFF2-40B4-BE49-F238E27FC236}">
              <a16:creationId xmlns:a16="http://schemas.microsoft.com/office/drawing/2014/main" id="{6287B63B-FCA8-4CBF-B68C-D1FCD439507D}"/>
            </a:ext>
          </a:extLst>
        </xdr:cNvPr>
        <xdr:cNvSpPr txBox="1"/>
      </xdr:nvSpPr>
      <xdr:spPr>
        <a:xfrm>
          <a:off x="6864427" y="1432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129557</xdr:rowOff>
    </xdr:from>
    <xdr:ext cx="469744" cy="259045"/>
    <xdr:sp macro="" textlink="">
      <xdr:nvSpPr>
        <xdr:cNvPr id="383" name="n_4mainValue【公営住宅】&#10;一人当たり面積">
          <a:extLst>
            <a:ext uri="{FF2B5EF4-FFF2-40B4-BE49-F238E27FC236}">
              <a16:creationId xmlns:a16="http://schemas.microsoft.com/office/drawing/2014/main" id="{D90DC42D-E1FD-4EAD-8163-576E2323563B}"/>
            </a:ext>
          </a:extLst>
        </xdr:cNvPr>
        <xdr:cNvSpPr txBox="1"/>
      </xdr:nvSpPr>
      <xdr:spPr>
        <a:xfrm>
          <a:off x="6070677" y="1432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8A4DD4D6-01BF-4364-9AAC-ADD53A963784}"/>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435D6D71-33F1-47C5-BA46-36FE8461113F}"/>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82505B2B-2163-4FB0-9E50-AC1664284F18}"/>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B1C367EB-E126-489E-B621-C62208636BD4}"/>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E7E9C523-9A7D-4BA6-BA33-3C86F081AA44}"/>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FF6219E4-F34D-48AD-A2D7-865D7B9EAFC4}"/>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FD40A11C-8668-463C-B942-AE293B3DF557}"/>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D73B39A5-6B54-4C4F-ACA6-6C9616703584}"/>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93E6CCD6-FC00-4AA0-86C5-418AD5D23BF9}"/>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3A63BD83-94E5-4231-B726-4A5F17882E64}"/>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C518626C-E419-4052-92DA-1BF174834EA7}"/>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85A8947A-3271-44CA-B114-BAE80E0C1A28}"/>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8EA90A39-BA64-41E1-95F0-8776501DF2FD}"/>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E0C70418-04E3-48C9-BD09-331CD5355546}"/>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DE20D04F-924A-40E9-87F4-3620CB9E7AD6}"/>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A2ABF628-D18E-4F2D-A26F-1F84B1656A22}"/>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a:extLst>
            <a:ext uri="{FF2B5EF4-FFF2-40B4-BE49-F238E27FC236}">
              <a16:creationId xmlns:a16="http://schemas.microsoft.com/office/drawing/2014/main" id="{73523C45-AEC6-47D8-88BE-651D62BB1291}"/>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a:extLst>
            <a:ext uri="{FF2B5EF4-FFF2-40B4-BE49-F238E27FC236}">
              <a16:creationId xmlns:a16="http://schemas.microsoft.com/office/drawing/2014/main" id="{B38A0C79-3B2E-44AA-97D9-1FF4B85769CB}"/>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a:extLst>
            <a:ext uri="{FF2B5EF4-FFF2-40B4-BE49-F238E27FC236}">
              <a16:creationId xmlns:a16="http://schemas.microsoft.com/office/drawing/2014/main" id="{38D71324-05C2-48F7-AA45-413506D5F27F}"/>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a:extLst>
            <a:ext uri="{FF2B5EF4-FFF2-40B4-BE49-F238E27FC236}">
              <a16:creationId xmlns:a16="http://schemas.microsoft.com/office/drawing/2014/main" id="{661F4883-434C-47EA-8490-4751DE51931A}"/>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a:extLst>
            <a:ext uri="{FF2B5EF4-FFF2-40B4-BE49-F238E27FC236}">
              <a16:creationId xmlns:a16="http://schemas.microsoft.com/office/drawing/2014/main" id="{22E5DA59-BA4D-445D-A35A-D151817D6B74}"/>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a:extLst>
            <a:ext uri="{FF2B5EF4-FFF2-40B4-BE49-F238E27FC236}">
              <a16:creationId xmlns:a16="http://schemas.microsoft.com/office/drawing/2014/main" id="{1D9CBDE3-6A99-41F5-BFA3-B49BBB805C40}"/>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a:extLst>
            <a:ext uri="{FF2B5EF4-FFF2-40B4-BE49-F238E27FC236}">
              <a16:creationId xmlns:a16="http://schemas.microsoft.com/office/drawing/2014/main" id="{7CC6C539-D4A0-4257-85B7-6F7BB7A791E6}"/>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a:extLst>
            <a:ext uri="{FF2B5EF4-FFF2-40B4-BE49-F238E27FC236}">
              <a16:creationId xmlns:a16="http://schemas.microsoft.com/office/drawing/2014/main" id="{E9E82D99-0448-4310-A49C-D58AE60A07E5}"/>
            </a:ext>
          </a:extLst>
        </xdr:cNvPr>
        <xdr:cNvSpPr/>
      </xdr:nvSpPr>
      <xdr:spPr>
        <a:xfrm>
          <a:off x="11207750" y="51371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8" name="正方形/長方形 407">
          <a:extLst>
            <a:ext uri="{FF2B5EF4-FFF2-40B4-BE49-F238E27FC236}">
              <a16:creationId xmlns:a16="http://schemas.microsoft.com/office/drawing/2014/main" id="{B1BBCC7A-9358-4E0B-A12A-E9C6E7949C11}"/>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9" name="正方形/長方形 408">
          <a:extLst>
            <a:ext uri="{FF2B5EF4-FFF2-40B4-BE49-F238E27FC236}">
              <a16:creationId xmlns:a16="http://schemas.microsoft.com/office/drawing/2014/main" id="{94532EE9-DD2C-4ADF-BF02-F3D8161DD237}"/>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0" name="正方形/長方形 409">
          <a:extLst>
            <a:ext uri="{FF2B5EF4-FFF2-40B4-BE49-F238E27FC236}">
              <a16:creationId xmlns:a16="http://schemas.microsoft.com/office/drawing/2014/main" id="{1084A96A-607F-49C8-A38D-A1156D1F4B9C}"/>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1" name="正方形/長方形 410">
          <a:extLst>
            <a:ext uri="{FF2B5EF4-FFF2-40B4-BE49-F238E27FC236}">
              <a16:creationId xmlns:a16="http://schemas.microsoft.com/office/drawing/2014/main" id="{A1AAA9AD-F77A-405F-BCD7-2A9B04953679}"/>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2" name="正方形/長方形 411">
          <a:extLst>
            <a:ext uri="{FF2B5EF4-FFF2-40B4-BE49-F238E27FC236}">
              <a16:creationId xmlns:a16="http://schemas.microsoft.com/office/drawing/2014/main" id="{CC0CDF20-E910-451A-AE9D-F2FE50ED38FD}"/>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3" name="正方形/長方形 412">
          <a:extLst>
            <a:ext uri="{FF2B5EF4-FFF2-40B4-BE49-F238E27FC236}">
              <a16:creationId xmlns:a16="http://schemas.microsoft.com/office/drawing/2014/main" id="{958EE47D-2AFE-4DC1-859D-E857ABDABB71}"/>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4" name="正方形/長方形 413">
          <a:extLst>
            <a:ext uri="{FF2B5EF4-FFF2-40B4-BE49-F238E27FC236}">
              <a16:creationId xmlns:a16="http://schemas.microsoft.com/office/drawing/2014/main" id="{EA93F9E3-1B8D-457D-9ADF-2098B8F30388}"/>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a:extLst>
            <a:ext uri="{FF2B5EF4-FFF2-40B4-BE49-F238E27FC236}">
              <a16:creationId xmlns:a16="http://schemas.microsoft.com/office/drawing/2014/main" id="{30C23831-0583-4FC3-88EC-B6B530D80AA5}"/>
            </a:ext>
          </a:extLst>
        </xdr:cNvPr>
        <xdr:cNvSpPr/>
      </xdr:nvSpPr>
      <xdr:spPr>
        <a:xfrm>
          <a:off x="16459200" y="51371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6" name="正方形/長方形 415">
          <a:extLst>
            <a:ext uri="{FF2B5EF4-FFF2-40B4-BE49-F238E27FC236}">
              <a16:creationId xmlns:a16="http://schemas.microsoft.com/office/drawing/2014/main" id="{76362378-A153-4060-84E7-EA2CA9A37A23}"/>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7" name="正方形/長方形 416">
          <a:extLst>
            <a:ext uri="{FF2B5EF4-FFF2-40B4-BE49-F238E27FC236}">
              <a16:creationId xmlns:a16="http://schemas.microsoft.com/office/drawing/2014/main" id="{A7A4C675-887E-49DC-9CC2-3F9E06C78C69}"/>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8" name="正方形/長方形 417">
          <a:extLst>
            <a:ext uri="{FF2B5EF4-FFF2-40B4-BE49-F238E27FC236}">
              <a16:creationId xmlns:a16="http://schemas.microsoft.com/office/drawing/2014/main" id="{70FBD2DB-7C6E-4B3B-8A72-9D71289E58A2}"/>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9" name="正方形/長方形 418">
          <a:extLst>
            <a:ext uri="{FF2B5EF4-FFF2-40B4-BE49-F238E27FC236}">
              <a16:creationId xmlns:a16="http://schemas.microsoft.com/office/drawing/2014/main" id="{D0FA672F-A713-4947-A30D-E421EC33DE26}"/>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0" name="正方形/長方形 419">
          <a:extLst>
            <a:ext uri="{FF2B5EF4-FFF2-40B4-BE49-F238E27FC236}">
              <a16:creationId xmlns:a16="http://schemas.microsoft.com/office/drawing/2014/main" id="{2B613895-C93E-4319-8ABC-F1097027856D}"/>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1" name="正方形/長方形 420">
          <a:extLst>
            <a:ext uri="{FF2B5EF4-FFF2-40B4-BE49-F238E27FC236}">
              <a16:creationId xmlns:a16="http://schemas.microsoft.com/office/drawing/2014/main" id="{B3673B32-22C8-473F-9F8E-8AEDC28ED4AD}"/>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2" name="正方形/長方形 421">
          <a:extLst>
            <a:ext uri="{FF2B5EF4-FFF2-40B4-BE49-F238E27FC236}">
              <a16:creationId xmlns:a16="http://schemas.microsoft.com/office/drawing/2014/main" id="{5386AAFD-B4BD-4AD4-B9A5-FD6ACB1B5753}"/>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a:extLst>
            <a:ext uri="{FF2B5EF4-FFF2-40B4-BE49-F238E27FC236}">
              <a16:creationId xmlns:a16="http://schemas.microsoft.com/office/drawing/2014/main" id="{06C1C5CF-63C1-4CE3-835E-278A8CA5FBDE}"/>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4" name="テキスト ボックス 423">
          <a:extLst>
            <a:ext uri="{FF2B5EF4-FFF2-40B4-BE49-F238E27FC236}">
              <a16:creationId xmlns:a16="http://schemas.microsoft.com/office/drawing/2014/main" id="{88EF440D-97FB-4D96-8F4E-56F7BC04C9CF}"/>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5" name="直線コネクタ 424">
          <a:extLst>
            <a:ext uri="{FF2B5EF4-FFF2-40B4-BE49-F238E27FC236}">
              <a16:creationId xmlns:a16="http://schemas.microsoft.com/office/drawing/2014/main" id="{AC8BDD2A-5E33-4A57-A122-949A0869E039}"/>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6" name="テキスト ボックス 425">
          <a:extLst>
            <a:ext uri="{FF2B5EF4-FFF2-40B4-BE49-F238E27FC236}">
              <a16:creationId xmlns:a16="http://schemas.microsoft.com/office/drawing/2014/main" id="{0310ECDE-0F96-420C-9190-D895105B74D5}"/>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7" name="直線コネクタ 426">
          <a:extLst>
            <a:ext uri="{FF2B5EF4-FFF2-40B4-BE49-F238E27FC236}">
              <a16:creationId xmlns:a16="http://schemas.microsoft.com/office/drawing/2014/main" id="{A6BD528C-6599-4FAA-B092-F9700AA6E25E}"/>
            </a:ext>
          </a:extLst>
        </xdr:cNvPr>
        <xdr:cNvCxnSpPr/>
      </xdr:nvCxnSpPr>
      <xdr:spPr>
        <a:xfrm>
          <a:off x="11207750" y="10642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8" name="テキスト ボックス 427">
          <a:extLst>
            <a:ext uri="{FF2B5EF4-FFF2-40B4-BE49-F238E27FC236}">
              <a16:creationId xmlns:a16="http://schemas.microsoft.com/office/drawing/2014/main" id="{D1271FD0-B566-416B-B094-9E971765442F}"/>
            </a:ext>
          </a:extLst>
        </xdr:cNvPr>
        <xdr:cNvSpPr txBox="1"/>
      </xdr:nvSpPr>
      <xdr:spPr>
        <a:xfrm>
          <a:off x="107977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9" name="直線コネクタ 428">
          <a:extLst>
            <a:ext uri="{FF2B5EF4-FFF2-40B4-BE49-F238E27FC236}">
              <a16:creationId xmlns:a16="http://schemas.microsoft.com/office/drawing/2014/main" id="{85DB9D65-89F4-4C96-AFA1-55B2896F5ABA}"/>
            </a:ext>
          </a:extLst>
        </xdr:cNvPr>
        <xdr:cNvCxnSpPr/>
      </xdr:nvCxnSpPr>
      <xdr:spPr>
        <a:xfrm>
          <a:off x="11207750" y="1027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0" name="テキスト ボックス 429">
          <a:extLst>
            <a:ext uri="{FF2B5EF4-FFF2-40B4-BE49-F238E27FC236}">
              <a16:creationId xmlns:a16="http://schemas.microsoft.com/office/drawing/2014/main" id="{ACF9B10F-57C4-47C6-9D9F-4A8F454B7E6E}"/>
            </a:ext>
          </a:extLst>
        </xdr:cNvPr>
        <xdr:cNvSpPr txBox="1"/>
      </xdr:nvSpPr>
      <xdr:spPr>
        <a:xfrm>
          <a:off x="108427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1" name="直線コネクタ 430">
          <a:extLst>
            <a:ext uri="{FF2B5EF4-FFF2-40B4-BE49-F238E27FC236}">
              <a16:creationId xmlns:a16="http://schemas.microsoft.com/office/drawing/2014/main" id="{0A023105-D6AB-4BCD-B82E-D60DB6469B84}"/>
            </a:ext>
          </a:extLst>
        </xdr:cNvPr>
        <xdr:cNvCxnSpPr/>
      </xdr:nvCxnSpPr>
      <xdr:spPr>
        <a:xfrm>
          <a:off x="11207750" y="990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2" name="テキスト ボックス 431">
          <a:extLst>
            <a:ext uri="{FF2B5EF4-FFF2-40B4-BE49-F238E27FC236}">
              <a16:creationId xmlns:a16="http://schemas.microsoft.com/office/drawing/2014/main" id="{BECB1290-9F30-40A6-9F7D-B2DAE4D929B9}"/>
            </a:ext>
          </a:extLst>
        </xdr:cNvPr>
        <xdr:cNvSpPr txBox="1"/>
      </xdr:nvSpPr>
      <xdr:spPr>
        <a:xfrm>
          <a:off x="108427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3" name="直線コネクタ 432">
          <a:extLst>
            <a:ext uri="{FF2B5EF4-FFF2-40B4-BE49-F238E27FC236}">
              <a16:creationId xmlns:a16="http://schemas.microsoft.com/office/drawing/2014/main" id="{AD4EFF8F-0682-470C-8D4F-E5F013D5B754}"/>
            </a:ext>
          </a:extLst>
        </xdr:cNvPr>
        <xdr:cNvCxnSpPr/>
      </xdr:nvCxnSpPr>
      <xdr:spPr>
        <a:xfrm>
          <a:off x="11207750" y="9544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4" name="テキスト ボックス 433">
          <a:extLst>
            <a:ext uri="{FF2B5EF4-FFF2-40B4-BE49-F238E27FC236}">
              <a16:creationId xmlns:a16="http://schemas.microsoft.com/office/drawing/2014/main" id="{57F906E4-FB49-4E9A-B815-94F52078B440}"/>
            </a:ext>
          </a:extLst>
        </xdr:cNvPr>
        <xdr:cNvSpPr txBox="1"/>
      </xdr:nvSpPr>
      <xdr:spPr>
        <a:xfrm>
          <a:off x="108427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5" name="直線コネクタ 434">
          <a:extLst>
            <a:ext uri="{FF2B5EF4-FFF2-40B4-BE49-F238E27FC236}">
              <a16:creationId xmlns:a16="http://schemas.microsoft.com/office/drawing/2014/main" id="{71624D9F-94C4-4FF4-A268-6491DCDAB790}"/>
            </a:ext>
          </a:extLst>
        </xdr:cNvPr>
        <xdr:cNvCxnSpPr/>
      </xdr:nvCxnSpPr>
      <xdr:spPr>
        <a:xfrm>
          <a:off x="11207750" y="9175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6" name="テキスト ボックス 435">
          <a:extLst>
            <a:ext uri="{FF2B5EF4-FFF2-40B4-BE49-F238E27FC236}">
              <a16:creationId xmlns:a16="http://schemas.microsoft.com/office/drawing/2014/main" id="{F3525DE4-F711-4789-80BF-E2B8FC7C56B7}"/>
            </a:ext>
          </a:extLst>
        </xdr:cNvPr>
        <xdr:cNvSpPr txBox="1"/>
      </xdr:nvSpPr>
      <xdr:spPr>
        <a:xfrm>
          <a:off x="108427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7" name="直線コネクタ 436">
          <a:extLst>
            <a:ext uri="{FF2B5EF4-FFF2-40B4-BE49-F238E27FC236}">
              <a16:creationId xmlns:a16="http://schemas.microsoft.com/office/drawing/2014/main" id="{A3898256-E5C0-4D60-AE32-B9278057A4AB}"/>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8" name="テキスト ボックス 437">
          <a:extLst>
            <a:ext uri="{FF2B5EF4-FFF2-40B4-BE49-F238E27FC236}">
              <a16:creationId xmlns:a16="http://schemas.microsoft.com/office/drawing/2014/main" id="{BC0427DB-3170-49EF-A49F-EA9C0ECD591F}"/>
            </a:ext>
          </a:extLst>
        </xdr:cNvPr>
        <xdr:cNvSpPr txBox="1"/>
      </xdr:nvSpPr>
      <xdr:spPr>
        <a:xfrm>
          <a:off x="1090691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9" name="【学校施設】&#10;有形固定資産減価償却率グラフ枠">
          <a:extLst>
            <a:ext uri="{FF2B5EF4-FFF2-40B4-BE49-F238E27FC236}">
              <a16:creationId xmlns:a16="http://schemas.microsoft.com/office/drawing/2014/main" id="{B8373444-825E-4062-971E-3D95E6BA3ED3}"/>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63</xdr:row>
      <xdr:rowOff>121920</xdr:rowOff>
    </xdr:to>
    <xdr:cxnSp macro="">
      <xdr:nvCxnSpPr>
        <xdr:cNvPr id="440" name="直線コネクタ 439">
          <a:extLst>
            <a:ext uri="{FF2B5EF4-FFF2-40B4-BE49-F238E27FC236}">
              <a16:creationId xmlns:a16="http://schemas.microsoft.com/office/drawing/2014/main" id="{F08B00DD-D1D4-4FFD-84A9-84DE1A8FBCCC}"/>
            </a:ext>
          </a:extLst>
        </xdr:cNvPr>
        <xdr:cNvCxnSpPr/>
      </xdr:nvCxnSpPr>
      <xdr:spPr>
        <a:xfrm flipV="1">
          <a:off x="14699614" y="9166225"/>
          <a:ext cx="0" cy="1356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125747</xdr:rowOff>
    </xdr:from>
    <xdr:ext cx="405111" cy="259045"/>
    <xdr:sp macro="" textlink="">
      <xdr:nvSpPr>
        <xdr:cNvPr id="441" name="【学校施設】&#10;有形固定資産減価償却率最小値テキスト">
          <a:extLst>
            <a:ext uri="{FF2B5EF4-FFF2-40B4-BE49-F238E27FC236}">
              <a16:creationId xmlns:a16="http://schemas.microsoft.com/office/drawing/2014/main" id="{BCC6B8CF-4B3F-4F13-8462-7224D3DC94BB}"/>
            </a:ext>
          </a:extLst>
        </xdr:cNvPr>
        <xdr:cNvSpPr txBox="1"/>
      </xdr:nvSpPr>
      <xdr:spPr>
        <a:xfrm>
          <a:off x="14738350"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121920</xdr:rowOff>
    </xdr:from>
    <xdr:to>
      <xdr:col>86</xdr:col>
      <xdr:colOff>25400</xdr:colOff>
      <xdr:row>63</xdr:row>
      <xdr:rowOff>121920</xdr:rowOff>
    </xdr:to>
    <xdr:cxnSp macro="">
      <xdr:nvCxnSpPr>
        <xdr:cNvPr id="442" name="直線コネクタ 441">
          <a:extLst>
            <a:ext uri="{FF2B5EF4-FFF2-40B4-BE49-F238E27FC236}">
              <a16:creationId xmlns:a16="http://schemas.microsoft.com/office/drawing/2014/main" id="{251D69FF-195F-47D1-9FA5-42869B2FE0C3}"/>
            </a:ext>
          </a:extLst>
        </xdr:cNvPr>
        <xdr:cNvCxnSpPr/>
      </xdr:nvCxnSpPr>
      <xdr:spPr>
        <a:xfrm>
          <a:off x="14611350" y="105232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443" name="【学校施設】&#10;有形固定資産減価償却率最大値テキスト">
          <a:extLst>
            <a:ext uri="{FF2B5EF4-FFF2-40B4-BE49-F238E27FC236}">
              <a16:creationId xmlns:a16="http://schemas.microsoft.com/office/drawing/2014/main" id="{BD2612C0-4390-4289-A813-8BEEFB02C943}"/>
            </a:ext>
          </a:extLst>
        </xdr:cNvPr>
        <xdr:cNvSpPr txBox="1"/>
      </xdr:nvSpPr>
      <xdr:spPr>
        <a:xfrm>
          <a:off x="14738350" y="8947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444" name="直線コネクタ 443">
          <a:extLst>
            <a:ext uri="{FF2B5EF4-FFF2-40B4-BE49-F238E27FC236}">
              <a16:creationId xmlns:a16="http://schemas.microsoft.com/office/drawing/2014/main" id="{8B1C8FEB-026C-466B-9ACB-EAEF81303A44}"/>
            </a:ext>
          </a:extLst>
        </xdr:cNvPr>
        <xdr:cNvCxnSpPr/>
      </xdr:nvCxnSpPr>
      <xdr:spPr>
        <a:xfrm>
          <a:off x="14611350" y="91662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154322</xdr:rowOff>
    </xdr:from>
    <xdr:ext cx="405111" cy="259045"/>
    <xdr:sp macro="" textlink="">
      <xdr:nvSpPr>
        <xdr:cNvPr id="445" name="【学校施設】&#10;有形固定資産減価償却率平均値テキスト">
          <a:extLst>
            <a:ext uri="{FF2B5EF4-FFF2-40B4-BE49-F238E27FC236}">
              <a16:creationId xmlns:a16="http://schemas.microsoft.com/office/drawing/2014/main" id="{0D63EBDC-B08B-46CB-AC84-2D925BFF6D90}"/>
            </a:ext>
          </a:extLst>
        </xdr:cNvPr>
        <xdr:cNvSpPr txBox="1"/>
      </xdr:nvSpPr>
      <xdr:spPr>
        <a:xfrm>
          <a:off x="14738350" y="9895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446" name="フローチャート: 判断 445">
          <a:extLst>
            <a:ext uri="{FF2B5EF4-FFF2-40B4-BE49-F238E27FC236}">
              <a16:creationId xmlns:a16="http://schemas.microsoft.com/office/drawing/2014/main" id="{99BDE919-6C57-4D4A-9162-B4CBF5E238E9}"/>
            </a:ext>
          </a:extLst>
        </xdr:cNvPr>
        <xdr:cNvSpPr/>
      </xdr:nvSpPr>
      <xdr:spPr>
        <a:xfrm>
          <a:off x="14649450" y="99104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153035</xdr:rowOff>
    </xdr:from>
    <xdr:to>
      <xdr:col>81</xdr:col>
      <xdr:colOff>101600</xdr:colOff>
      <xdr:row>60</xdr:row>
      <xdr:rowOff>83185</xdr:rowOff>
    </xdr:to>
    <xdr:sp macro="" textlink="">
      <xdr:nvSpPr>
        <xdr:cNvPr id="447" name="フローチャート: 判断 446">
          <a:extLst>
            <a:ext uri="{FF2B5EF4-FFF2-40B4-BE49-F238E27FC236}">
              <a16:creationId xmlns:a16="http://schemas.microsoft.com/office/drawing/2014/main" id="{597BD567-2F86-4E4B-85F3-6EFADDC995C2}"/>
            </a:ext>
          </a:extLst>
        </xdr:cNvPr>
        <xdr:cNvSpPr/>
      </xdr:nvSpPr>
      <xdr:spPr>
        <a:xfrm>
          <a:off x="13887450" y="98939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448" name="フローチャート: 判断 447">
          <a:extLst>
            <a:ext uri="{FF2B5EF4-FFF2-40B4-BE49-F238E27FC236}">
              <a16:creationId xmlns:a16="http://schemas.microsoft.com/office/drawing/2014/main" id="{ED96283E-2941-441C-8C46-BA844DDE1C6E}"/>
            </a:ext>
          </a:extLst>
        </xdr:cNvPr>
        <xdr:cNvSpPr/>
      </xdr:nvSpPr>
      <xdr:spPr>
        <a:xfrm>
          <a:off x="130937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449" name="フローチャート: 判断 448">
          <a:extLst>
            <a:ext uri="{FF2B5EF4-FFF2-40B4-BE49-F238E27FC236}">
              <a16:creationId xmlns:a16="http://schemas.microsoft.com/office/drawing/2014/main" id="{A6FB03FF-42F0-4FBC-AB8E-EE9A5E381891}"/>
            </a:ext>
          </a:extLst>
        </xdr:cNvPr>
        <xdr:cNvSpPr/>
      </xdr:nvSpPr>
      <xdr:spPr>
        <a:xfrm>
          <a:off x="12299950" y="98958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105410</xdr:rowOff>
    </xdr:from>
    <xdr:to>
      <xdr:col>67</xdr:col>
      <xdr:colOff>101600</xdr:colOff>
      <xdr:row>60</xdr:row>
      <xdr:rowOff>35560</xdr:rowOff>
    </xdr:to>
    <xdr:sp macro="" textlink="">
      <xdr:nvSpPr>
        <xdr:cNvPr id="450" name="フローチャート: 判断 449">
          <a:extLst>
            <a:ext uri="{FF2B5EF4-FFF2-40B4-BE49-F238E27FC236}">
              <a16:creationId xmlns:a16="http://schemas.microsoft.com/office/drawing/2014/main" id="{383F6D4C-C745-4AA0-B335-0AAFB4529BAF}"/>
            </a:ext>
          </a:extLst>
        </xdr:cNvPr>
        <xdr:cNvSpPr/>
      </xdr:nvSpPr>
      <xdr:spPr>
        <a:xfrm>
          <a:off x="11487150" y="98463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D5A498CF-3E31-4635-A6FC-40C60AB4AA56}"/>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F0BCC0A4-EB76-4E3D-9268-BC09E4DD7E2B}"/>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D402B672-2278-418A-B251-B2CE9CE8E976}"/>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8A60746E-82D8-41CB-A290-98D5B2C9C7F9}"/>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F7B677D6-AB75-4E2A-BE62-44C700094A3C}"/>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55880</xdr:rowOff>
    </xdr:from>
    <xdr:to>
      <xdr:col>85</xdr:col>
      <xdr:colOff>177800</xdr:colOff>
      <xdr:row>57</xdr:row>
      <xdr:rowOff>157480</xdr:rowOff>
    </xdr:to>
    <xdr:sp macro="" textlink="">
      <xdr:nvSpPr>
        <xdr:cNvPr id="456" name="楕円 455">
          <a:extLst>
            <a:ext uri="{FF2B5EF4-FFF2-40B4-BE49-F238E27FC236}">
              <a16:creationId xmlns:a16="http://schemas.microsoft.com/office/drawing/2014/main" id="{EB9C170F-36E8-405E-AA73-DCA14BD350C1}"/>
            </a:ext>
          </a:extLst>
        </xdr:cNvPr>
        <xdr:cNvSpPr/>
      </xdr:nvSpPr>
      <xdr:spPr>
        <a:xfrm>
          <a:off x="14649450" y="94665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78757</xdr:rowOff>
    </xdr:from>
    <xdr:ext cx="405111" cy="259045"/>
    <xdr:sp macro="" textlink="">
      <xdr:nvSpPr>
        <xdr:cNvPr id="457" name="【学校施設】&#10;有形固定資産減価償却率該当値テキスト">
          <a:extLst>
            <a:ext uri="{FF2B5EF4-FFF2-40B4-BE49-F238E27FC236}">
              <a16:creationId xmlns:a16="http://schemas.microsoft.com/office/drawing/2014/main" id="{CB97910D-085E-47F1-B117-6F96302E9EF1}"/>
            </a:ext>
          </a:extLst>
        </xdr:cNvPr>
        <xdr:cNvSpPr txBox="1"/>
      </xdr:nvSpPr>
      <xdr:spPr>
        <a:xfrm>
          <a:off x="14738350" y="932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6350</xdr:rowOff>
    </xdr:from>
    <xdr:to>
      <xdr:col>81</xdr:col>
      <xdr:colOff>101600</xdr:colOff>
      <xdr:row>57</xdr:row>
      <xdr:rowOff>107950</xdr:rowOff>
    </xdr:to>
    <xdr:sp macro="" textlink="">
      <xdr:nvSpPr>
        <xdr:cNvPr id="458" name="楕円 457">
          <a:extLst>
            <a:ext uri="{FF2B5EF4-FFF2-40B4-BE49-F238E27FC236}">
              <a16:creationId xmlns:a16="http://schemas.microsoft.com/office/drawing/2014/main" id="{9894D73F-73ED-4FFD-9BE3-B8B95E399717}"/>
            </a:ext>
          </a:extLst>
        </xdr:cNvPr>
        <xdr:cNvSpPr/>
      </xdr:nvSpPr>
      <xdr:spPr>
        <a:xfrm>
          <a:off x="13887450" y="941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57150</xdr:rowOff>
    </xdr:from>
    <xdr:to>
      <xdr:col>85</xdr:col>
      <xdr:colOff>127000</xdr:colOff>
      <xdr:row>57</xdr:row>
      <xdr:rowOff>106680</xdr:rowOff>
    </xdr:to>
    <xdr:cxnSp macro="">
      <xdr:nvCxnSpPr>
        <xdr:cNvPr id="459" name="直線コネクタ 458">
          <a:extLst>
            <a:ext uri="{FF2B5EF4-FFF2-40B4-BE49-F238E27FC236}">
              <a16:creationId xmlns:a16="http://schemas.microsoft.com/office/drawing/2014/main" id="{F718442A-4552-4265-872F-8C1BEF8C8AB8}"/>
            </a:ext>
          </a:extLst>
        </xdr:cNvPr>
        <xdr:cNvCxnSpPr/>
      </xdr:nvCxnSpPr>
      <xdr:spPr>
        <a:xfrm>
          <a:off x="13938250" y="9467850"/>
          <a:ext cx="762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132080</xdr:rowOff>
    </xdr:from>
    <xdr:to>
      <xdr:col>76</xdr:col>
      <xdr:colOff>165100</xdr:colOff>
      <xdr:row>57</xdr:row>
      <xdr:rowOff>62230</xdr:rowOff>
    </xdr:to>
    <xdr:sp macro="" textlink="">
      <xdr:nvSpPr>
        <xdr:cNvPr id="460" name="楕円 459">
          <a:extLst>
            <a:ext uri="{FF2B5EF4-FFF2-40B4-BE49-F238E27FC236}">
              <a16:creationId xmlns:a16="http://schemas.microsoft.com/office/drawing/2014/main" id="{0733C279-FD01-4A51-A984-219F074ED60C}"/>
            </a:ext>
          </a:extLst>
        </xdr:cNvPr>
        <xdr:cNvSpPr/>
      </xdr:nvSpPr>
      <xdr:spPr>
        <a:xfrm>
          <a:off x="13093700" y="93776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11430</xdr:rowOff>
    </xdr:from>
    <xdr:to>
      <xdr:col>81</xdr:col>
      <xdr:colOff>50800</xdr:colOff>
      <xdr:row>57</xdr:row>
      <xdr:rowOff>57150</xdr:rowOff>
    </xdr:to>
    <xdr:cxnSp macro="">
      <xdr:nvCxnSpPr>
        <xdr:cNvPr id="461" name="直線コネクタ 460">
          <a:extLst>
            <a:ext uri="{FF2B5EF4-FFF2-40B4-BE49-F238E27FC236}">
              <a16:creationId xmlns:a16="http://schemas.microsoft.com/office/drawing/2014/main" id="{4ACA1D2F-F0F2-4CC2-860D-7321879BEBC6}"/>
            </a:ext>
          </a:extLst>
        </xdr:cNvPr>
        <xdr:cNvCxnSpPr/>
      </xdr:nvCxnSpPr>
      <xdr:spPr>
        <a:xfrm>
          <a:off x="13144500" y="9422130"/>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80645</xdr:rowOff>
    </xdr:from>
    <xdr:to>
      <xdr:col>72</xdr:col>
      <xdr:colOff>38100</xdr:colOff>
      <xdr:row>57</xdr:row>
      <xdr:rowOff>10795</xdr:rowOff>
    </xdr:to>
    <xdr:sp macro="" textlink="">
      <xdr:nvSpPr>
        <xdr:cNvPr id="462" name="楕円 461">
          <a:extLst>
            <a:ext uri="{FF2B5EF4-FFF2-40B4-BE49-F238E27FC236}">
              <a16:creationId xmlns:a16="http://schemas.microsoft.com/office/drawing/2014/main" id="{21B5133A-C620-4479-B756-81D3A2184518}"/>
            </a:ext>
          </a:extLst>
        </xdr:cNvPr>
        <xdr:cNvSpPr/>
      </xdr:nvSpPr>
      <xdr:spPr>
        <a:xfrm>
          <a:off x="12299950" y="93262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131445</xdr:rowOff>
    </xdr:from>
    <xdr:to>
      <xdr:col>76</xdr:col>
      <xdr:colOff>114300</xdr:colOff>
      <xdr:row>57</xdr:row>
      <xdr:rowOff>11430</xdr:rowOff>
    </xdr:to>
    <xdr:cxnSp macro="">
      <xdr:nvCxnSpPr>
        <xdr:cNvPr id="463" name="直線コネクタ 462">
          <a:extLst>
            <a:ext uri="{FF2B5EF4-FFF2-40B4-BE49-F238E27FC236}">
              <a16:creationId xmlns:a16="http://schemas.microsoft.com/office/drawing/2014/main" id="{CA72ED55-AC93-46B3-ADA8-B12A36FDB201}"/>
            </a:ext>
          </a:extLst>
        </xdr:cNvPr>
        <xdr:cNvCxnSpPr/>
      </xdr:nvCxnSpPr>
      <xdr:spPr>
        <a:xfrm>
          <a:off x="12344400" y="9377045"/>
          <a:ext cx="8001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29210</xdr:rowOff>
    </xdr:from>
    <xdr:to>
      <xdr:col>67</xdr:col>
      <xdr:colOff>101600</xdr:colOff>
      <xdr:row>56</xdr:row>
      <xdr:rowOff>130810</xdr:rowOff>
    </xdr:to>
    <xdr:sp macro="" textlink="">
      <xdr:nvSpPr>
        <xdr:cNvPr id="464" name="楕円 463">
          <a:extLst>
            <a:ext uri="{FF2B5EF4-FFF2-40B4-BE49-F238E27FC236}">
              <a16:creationId xmlns:a16="http://schemas.microsoft.com/office/drawing/2014/main" id="{28B509FF-0A10-4E89-8515-E5926E553A5E}"/>
            </a:ext>
          </a:extLst>
        </xdr:cNvPr>
        <xdr:cNvSpPr/>
      </xdr:nvSpPr>
      <xdr:spPr>
        <a:xfrm>
          <a:off x="11487150" y="927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80010</xdr:rowOff>
    </xdr:from>
    <xdr:to>
      <xdr:col>71</xdr:col>
      <xdr:colOff>177800</xdr:colOff>
      <xdr:row>56</xdr:row>
      <xdr:rowOff>131445</xdr:rowOff>
    </xdr:to>
    <xdr:cxnSp macro="">
      <xdr:nvCxnSpPr>
        <xdr:cNvPr id="465" name="直線コネクタ 464">
          <a:extLst>
            <a:ext uri="{FF2B5EF4-FFF2-40B4-BE49-F238E27FC236}">
              <a16:creationId xmlns:a16="http://schemas.microsoft.com/office/drawing/2014/main" id="{240B3530-5D9E-47E9-848A-9E8DC2BE6A57}"/>
            </a:ext>
          </a:extLst>
        </xdr:cNvPr>
        <xdr:cNvCxnSpPr/>
      </xdr:nvCxnSpPr>
      <xdr:spPr>
        <a:xfrm>
          <a:off x="11537950" y="9325610"/>
          <a:ext cx="80645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74312</xdr:rowOff>
    </xdr:from>
    <xdr:ext cx="405111" cy="259045"/>
    <xdr:sp macro="" textlink="">
      <xdr:nvSpPr>
        <xdr:cNvPr id="466" name="n_1aveValue【学校施設】&#10;有形固定資産減価償却率">
          <a:extLst>
            <a:ext uri="{FF2B5EF4-FFF2-40B4-BE49-F238E27FC236}">
              <a16:creationId xmlns:a16="http://schemas.microsoft.com/office/drawing/2014/main" id="{46625C23-FC8A-4CC1-9054-2FFC493CE2E5}"/>
            </a:ext>
          </a:extLst>
        </xdr:cNvPr>
        <xdr:cNvSpPr txBox="1"/>
      </xdr:nvSpPr>
      <xdr:spPr>
        <a:xfrm>
          <a:off x="13742044" y="998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93362</xdr:rowOff>
    </xdr:from>
    <xdr:ext cx="405111" cy="259045"/>
    <xdr:sp macro="" textlink="">
      <xdr:nvSpPr>
        <xdr:cNvPr id="467" name="n_2aveValue【学校施設】&#10;有形固定資産減価償却率">
          <a:extLst>
            <a:ext uri="{FF2B5EF4-FFF2-40B4-BE49-F238E27FC236}">
              <a16:creationId xmlns:a16="http://schemas.microsoft.com/office/drawing/2014/main" id="{39BB0B69-EA19-4F49-810F-48E38A8693CB}"/>
            </a:ext>
          </a:extLst>
        </xdr:cNvPr>
        <xdr:cNvSpPr txBox="1"/>
      </xdr:nvSpPr>
      <xdr:spPr>
        <a:xfrm>
          <a:off x="12960994" y="999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468" name="n_3aveValue【学校施設】&#10;有形固定資産減価償却率">
          <a:extLst>
            <a:ext uri="{FF2B5EF4-FFF2-40B4-BE49-F238E27FC236}">
              <a16:creationId xmlns:a16="http://schemas.microsoft.com/office/drawing/2014/main" id="{C6D964AA-6D30-416C-B65A-72A32381F26D}"/>
            </a:ext>
          </a:extLst>
        </xdr:cNvPr>
        <xdr:cNvSpPr txBox="1"/>
      </xdr:nvSpPr>
      <xdr:spPr>
        <a:xfrm>
          <a:off x="12167244" y="998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26687</xdr:rowOff>
    </xdr:from>
    <xdr:ext cx="405111" cy="259045"/>
    <xdr:sp macro="" textlink="">
      <xdr:nvSpPr>
        <xdr:cNvPr id="469" name="n_4aveValue【学校施設】&#10;有形固定資産減価償却率">
          <a:extLst>
            <a:ext uri="{FF2B5EF4-FFF2-40B4-BE49-F238E27FC236}">
              <a16:creationId xmlns:a16="http://schemas.microsoft.com/office/drawing/2014/main" id="{D09A603D-1ED7-4E40-90E1-2EA84600C98F}"/>
            </a:ext>
          </a:extLst>
        </xdr:cNvPr>
        <xdr:cNvSpPr txBox="1"/>
      </xdr:nvSpPr>
      <xdr:spPr>
        <a:xfrm>
          <a:off x="11354444" y="993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124477</xdr:rowOff>
    </xdr:from>
    <xdr:ext cx="405111" cy="259045"/>
    <xdr:sp macro="" textlink="">
      <xdr:nvSpPr>
        <xdr:cNvPr id="470" name="n_1mainValue【学校施設】&#10;有形固定資産減価償却率">
          <a:extLst>
            <a:ext uri="{FF2B5EF4-FFF2-40B4-BE49-F238E27FC236}">
              <a16:creationId xmlns:a16="http://schemas.microsoft.com/office/drawing/2014/main" id="{C3005A70-30D7-4E1D-B84C-F66642566D54}"/>
            </a:ext>
          </a:extLst>
        </xdr:cNvPr>
        <xdr:cNvSpPr txBox="1"/>
      </xdr:nvSpPr>
      <xdr:spPr>
        <a:xfrm>
          <a:off x="13742044"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78757</xdr:rowOff>
    </xdr:from>
    <xdr:ext cx="405111" cy="259045"/>
    <xdr:sp macro="" textlink="">
      <xdr:nvSpPr>
        <xdr:cNvPr id="471" name="n_2mainValue【学校施設】&#10;有形固定資産減価償却率">
          <a:extLst>
            <a:ext uri="{FF2B5EF4-FFF2-40B4-BE49-F238E27FC236}">
              <a16:creationId xmlns:a16="http://schemas.microsoft.com/office/drawing/2014/main" id="{874D63DF-EF02-41A5-9E3E-BB51BC08D44D}"/>
            </a:ext>
          </a:extLst>
        </xdr:cNvPr>
        <xdr:cNvSpPr txBox="1"/>
      </xdr:nvSpPr>
      <xdr:spPr>
        <a:xfrm>
          <a:off x="12960994" y="915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27322</xdr:rowOff>
    </xdr:from>
    <xdr:ext cx="405111" cy="259045"/>
    <xdr:sp macro="" textlink="">
      <xdr:nvSpPr>
        <xdr:cNvPr id="472" name="n_3mainValue【学校施設】&#10;有形固定資産減価償却率">
          <a:extLst>
            <a:ext uri="{FF2B5EF4-FFF2-40B4-BE49-F238E27FC236}">
              <a16:creationId xmlns:a16="http://schemas.microsoft.com/office/drawing/2014/main" id="{6E241E8E-9F9D-4EE2-9721-585916E3C4D4}"/>
            </a:ext>
          </a:extLst>
        </xdr:cNvPr>
        <xdr:cNvSpPr txBox="1"/>
      </xdr:nvSpPr>
      <xdr:spPr>
        <a:xfrm>
          <a:off x="12167244" y="9107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147337</xdr:rowOff>
    </xdr:from>
    <xdr:ext cx="405111" cy="259045"/>
    <xdr:sp macro="" textlink="">
      <xdr:nvSpPr>
        <xdr:cNvPr id="473" name="n_4mainValue【学校施設】&#10;有形固定資産減価償却率">
          <a:extLst>
            <a:ext uri="{FF2B5EF4-FFF2-40B4-BE49-F238E27FC236}">
              <a16:creationId xmlns:a16="http://schemas.microsoft.com/office/drawing/2014/main" id="{6709C981-A87F-429E-9DAE-41C69115136B}"/>
            </a:ext>
          </a:extLst>
        </xdr:cNvPr>
        <xdr:cNvSpPr txBox="1"/>
      </xdr:nvSpPr>
      <xdr:spPr>
        <a:xfrm>
          <a:off x="11354444" y="906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a:extLst>
            <a:ext uri="{FF2B5EF4-FFF2-40B4-BE49-F238E27FC236}">
              <a16:creationId xmlns:a16="http://schemas.microsoft.com/office/drawing/2014/main" id="{41FB5229-6B4C-4723-9A28-2061C6F71B08}"/>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a:extLst>
            <a:ext uri="{FF2B5EF4-FFF2-40B4-BE49-F238E27FC236}">
              <a16:creationId xmlns:a16="http://schemas.microsoft.com/office/drawing/2014/main" id="{D8765153-A8B2-4C0F-8B6E-9BA60F69C7B1}"/>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a:extLst>
            <a:ext uri="{FF2B5EF4-FFF2-40B4-BE49-F238E27FC236}">
              <a16:creationId xmlns:a16="http://schemas.microsoft.com/office/drawing/2014/main" id="{EDCF21D4-3CFF-404C-9E3F-04789E4764FE}"/>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a:extLst>
            <a:ext uri="{FF2B5EF4-FFF2-40B4-BE49-F238E27FC236}">
              <a16:creationId xmlns:a16="http://schemas.microsoft.com/office/drawing/2014/main" id="{3B721753-B7E4-4194-8634-6185ADB0F2A6}"/>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a:extLst>
            <a:ext uri="{FF2B5EF4-FFF2-40B4-BE49-F238E27FC236}">
              <a16:creationId xmlns:a16="http://schemas.microsoft.com/office/drawing/2014/main" id="{286A8F91-770A-417B-B1AD-344D0CAC1475}"/>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a:extLst>
            <a:ext uri="{FF2B5EF4-FFF2-40B4-BE49-F238E27FC236}">
              <a16:creationId xmlns:a16="http://schemas.microsoft.com/office/drawing/2014/main" id="{924BCF54-1FC2-4AAA-829F-A5EAC674CEB9}"/>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a:extLst>
            <a:ext uri="{FF2B5EF4-FFF2-40B4-BE49-F238E27FC236}">
              <a16:creationId xmlns:a16="http://schemas.microsoft.com/office/drawing/2014/main" id="{8D16140D-3F73-4E82-A4F7-4C9DEED77052}"/>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a:extLst>
            <a:ext uri="{FF2B5EF4-FFF2-40B4-BE49-F238E27FC236}">
              <a16:creationId xmlns:a16="http://schemas.microsoft.com/office/drawing/2014/main" id="{E75E3752-F6F8-43B5-9334-3905B92A1051}"/>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a:extLst>
            <a:ext uri="{FF2B5EF4-FFF2-40B4-BE49-F238E27FC236}">
              <a16:creationId xmlns:a16="http://schemas.microsoft.com/office/drawing/2014/main" id="{104C61AD-8C30-4E1C-94E2-165665455A43}"/>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a:extLst>
            <a:ext uri="{FF2B5EF4-FFF2-40B4-BE49-F238E27FC236}">
              <a16:creationId xmlns:a16="http://schemas.microsoft.com/office/drawing/2014/main" id="{87D5DB12-C151-4F7A-BC40-0C3FD87995DF}"/>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4" name="直線コネクタ 483">
          <a:extLst>
            <a:ext uri="{FF2B5EF4-FFF2-40B4-BE49-F238E27FC236}">
              <a16:creationId xmlns:a16="http://schemas.microsoft.com/office/drawing/2014/main" id="{43C75566-6C08-469F-8EC8-766D76DF8826}"/>
            </a:ext>
          </a:extLst>
        </xdr:cNvPr>
        <xdr:cNvCxnSpPr/>
      </xdr:nvCxnSpPr>
      <xdr:spPr>
        <a:xfrm>
          <a:off x="164592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5" name="テキスト ボックス 484">
          <a:extLst>
            <a:ext uri="{FF2B5EF4-FFF2-40B4-BE49-F238E27FC236}">
              <a16:creationId xmlns:a16="http://schemas.microsoft.com/office/drawing/2014/main" id="{0DEC1600-5D8D-4E4F-BD77-8772A2BA1167}"/>
            </a:ext>
          </a:extLst>
        </xdr:cNvPr>
        <xdr:cNvSpPr txBox="1"/>
      </xdr:nvSpPr>
      <xdr:spPr>
        <a:xfrm>
          <a:off x="160491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6" name="直線コネクタ 485">
          <a:extLst>
            <a:ext uri="{FF2B5EF4-FFF2-40B4-BE49-F238E27FC236}">
              <a16:creationId xmlns:a16="http://schemas.microsoft.com/office/drawing/2014/main" id="{ED719B1E-DFAA-46C4-8C76-3B0F426DB1D1}"/>
            </a:ext>
          </a:extLst>
        </xdr:cNvPr>
        <xdr:cNvCxnSpPr/>
      </xdr:nvCxnSpPr>
      <xdr:spPr>
        <a:xfrm>
          <a:off x="164592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7" name="テキスト ボックス 486">
          <a:extLst>
            <a:ext uri="{FF2B5EF4-FFF2-40B4-BE49-F238E27FC236}">
              <a16:creationId xmlns:a16="http://schemas.microsoft.com/office/drawing/2014/main" id="{1FBFBB21-C23E-4666-9FC7-C5257F181387}"/>
            </a:ext>
          </a:extLst>
        </xdr:cNvPr>
        <xdr:cNvSpPr txBox="1"/>
      </xdr:nvSpPr>
      <xdr:spPr>
        <a:xfrm>
          <a:off x="1604917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8" name="直線コネクタ 487">
          <a:extLst>
            <a:ext uri="{FF2B5EF4-FFF2-40B4-BE49-F238E27FC236}">
              <a16:creationId xmlns:a16="http://schemas.microsoft.com/office/drawing/2014/main" id="{7F9AA2DC-4F87-434C-AD52-75A5446F49D5}"/>
            </a:ext>
          </a:extLst>
        </xdr:cNvPr>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9" name="テキスト ボックス 488">
          <a:extLst>
            <a:ext uri="{FF2B5EF4-FFF2-40B4-BE49-F238E27FC236}">
              <a16:creationId xmlns:a16="http://schemas.microsoft.com/office/drawing/2014/main" id="{BCEBE84E-20C6-4498-B0C8-95F433D8D6B3}"/>
            </a:ext>
          </a:extLst>
        </xdr:cNvPr>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0" name="直線コネクタ 489">
          <a:extLst>
            <a:ext uri="{FF2B5EF4-FFF2-40B4-BE49-F238E27FC236}">
              <a16:creationId xmlns:a16="http://schemas.microsoft.com/office/drawing/2014/main" id="{220BC11E-8737-4DD4-9B1D-790A2AE77BF8}"/>
            </a:ext>
          </a:extLst>
        </xdr:cNvPr>
        <xdr:cNvCxnSpPr/>
      </xdr:nvCxnSpPr>
      <xdr:spPr>
        <a:xfrm>
          <a:off x="164592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1" name="テキスト ボックス 490">
          <a:extLst>
            <a:ext uri="{FF2B5EF4-FFF2-40B4-BE49-F238E27FC236}">
              <a16:creationId xmlns:a16="http://schemas.microsoft.com/office/drawing/2014/main" id="{6BDDDC67-E91F-4B49-BF0E-3FD951BC0D0D}"/>
            </a:ext>
          </a:extLst>
        </xdr:cNvPr>
        <xdr:cNvSpPr txBox="1"/>
      </xdr:nvSpPr>
      <xdr:spPr>
        <a:xfrm>
          <a:off x="1604917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2" name="直線コネクタ 491">
          <a:extLst>
            <a:ext uri="{FF2B5EF4-FFF2-40B4-BE49-F238E27FC236}">
              <a16:creationId xmlns:a16="http://schemas.microsoft.com/office/drawing/2014/main" id="{708CB57A-B5B8-4EEC-930D-5F7E1CEA581F}"/>
            </a:ext>
          </a:extLst>
        </xdr:cNvPr>
        <xdr:cNvCxnSpPr/>
      </xdr:nvCxnSpPr>
      <xdr:spPr>
        <a:xfrm>
          <a:off x="164592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3" name="テキスト ボックス 492">
          <a:extLst>
            <a:ext uri="{FF2B5EF4-FFF2-40B4-BE49-F238E27FC236}">
              <a16:creationId xmlns:a16="http://schemas.microsoft.com/office/drawing/2014/main" id="{0624051E-B703-4A19-AC33-9A1920926183}"/>
            </a:ext>
          </a:extLst>
        </xdr:cNvPr>
        <xdr:cNvSpPr txBox="1"/>
      </xdr:nvSpPr>
      <xdr:spPr>
        <a:xfrm>
          <a:off x="1604917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4" name="直線コネクタ 493">
          <a:extLst>
            <a:ext uri="{FF2B5EF4-FFF2-40B4-BE49-F238E27FC236}">
              <a16:creationId xmlns:a16="http://schemas.microsoft.com/office/drawing/2014/main" id="{221995F3-D7BD-41B2-98B8-46DAF1ED7CAC}"/>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5" name="テキスト ボックス 494">
          <a:extLst>
            <a:ext uri="{FF2B5EF4-FFF2-40B4-BE49-F238E27FC236}">
              <a16:creationId xmlns:a16="http://schemas.microsoft.com/office/drawing/2014/main" id="{59BB77E1-7EA6-42AB-8D70-6768486928FF}"/>
            </a:ext>
          </a:extLst>
        </xdr:cNvPr>
        <xdr:cNvSpPr txBox="1"/>
      </xdr:nvSpPr>
      <xdr:spPr>
        <a:xfrm>
          <a:off x="15985051" y="867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6" name="【学校施設】&#10;一人当たり面積グラフ枠">
          <a:extLst>
            <a:ext uri="{FF2B5EF4-FFF2-40B4-BE49-F238E27FC236}">
              <a16:creationId xmlns:a16="http://schemas.microsoft.com/office/drawing/2014/main" id="{DEA312FC-F59D-4A2E-A731-3270855825B1}"/>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49530</xdr:rowOff>
    </xdr:from>
    <xdr:to>
      <xdr:col>116</xdr:col>
      <xdr:colOff>62864</xdr:colOff>
      <xdr:row>63</xdr:row>
      <xdr:rowOff>105728</xdr:rowOff>
    </xdr:to>
    <xdr:cxnSp macro="">
      <xdr:nvCxnSpPr>
        <xdr:cNvPr id="497" name="直線コネクタ 496">
          <a:extLst>
            <a:ext uri="{FF2B5EF4-FFF2-40B4-BE49-F238E27FC236}">
              <a16:creationId xmlns:a16="http://schemas.microsoft.com/office/drawing/2014/main" id="{939D27CA-78EA-43F7-A5B6-0E59718863E7}"/>
            </a:ext>
          </a:extLst>
        </xdr:cNvPr>
        <xdr:cNvCxnSpPr/>
      </xdr:nvCxnSpPr>
      <xdr:spPr>
        <a:xfrm flipV="1">
          <a:off x="19951064" y="9295130"/>
          <a:ext cx="0" cy="121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109555</xdr:rowOff>
    </xdr:from>
    <xdr:ext cx="469744" cy="259045"/>
    <xdr:sp macro="" textlink="">
      <xdr:nvSpPr>
        <xdr:cNvPr id="498" name="【学校施設】&#10;一人当たり面積最小値テキスト">
          <a:extLst>
            <a:ext uri="{FF2B5EF4-FFF2-40B4-BE49-F238E27FC236}">
              <a16:creationId xmlns:a16="http://schemas.microsoft.com/office/drawing/2014/main" id="{36386F77-D17D-47CE-BC96-87C19AF5DD4B}"/>
            </a:ext>
          </a:extLst>
        </xdr:cNvPr>
        <xdr:cNvSpPr txBox="1"/>
      </xdr:nvSpPr>
      <xdr:spPr>
        <a:xfrm>
          <a:off x="19989800" y="1051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105728</xdr:rowOff>
    </xdr:from>
    <xdr:to>
      <xdr:col>116</xdr:col>
      <xdr:colOff>152400</xdr:colOff>
      <xdr:row>63</xdr:row>
      <xdr:rowOff>105728</xdr:rowOff>
    </xdr:to>
    <xdr:cxnSp macro="">
      <xdr:nvCxnSpPr>
        <xdr:cNvPr id="499" name="直線コネクタ 498">
          <a:extLst>
            <a:ext uri="{FF2B5EF4-FFF2-40B4-BE49-F238E27FC236}">
              <a16:creationId xmlns:a16="http://schemas.microsoft.com/office/drawing/2014/main" id="{957B96B6-A34D-4378-91C8-CA063D0FAD59}"/>
            </a:ext>
          </a:extLst>
        </xdr:cNvPr>
        <xdr:cNvCxnSpPr/>
      </xdr:nvCxnSpPr>
      <xdr:spPr>
        <a:xfrm>
          <a:off x="19881850" y="10507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167657</xdr:rowOff>
    </xdr:from>
    <xdr:ext cx="469744" cy="259045"/>
    <xdr:sp macro="" textlink="">
      <xdr:nvSpPr>
        <xdr:cNvPr id="500" name="【学校施設】&#10;一人当たり面積最大値テキスト">
          <a:extLst>
            <a:ext uri="{FF2B5EF4-FFF2-40B4-BE49-F238E27FC236}">
              <a16:creationId xmlns:a16="http://schemas.microsoft.com/office/drawing/2014/main" id="{C872902A-17E9-4DED-9B0B-BB08DDB806C4}"/>
            </a:ext>
          </a:extLst>
        </xdr:cNvPr>
        <xdr:cNvSpPr txBox="1"/>
      </xdr:nvSpPr>
      <xdr:spPr>
        <a:xfrm>
          <a:off x="19989800" y="908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49530</xdr:rowOff>
    </xdr:from>
    <xdr:to>
      <xdr:col>116</xdr:col>
      <xdr:colOff>152400</xdr:colOff>
      <xdr:row>56</xdr:row>
      <xdr:rowOff>49530</xdr:rowOff>
    </xdr:to>
    <xdr:cxnSp macro="">
      <xdr:nvCxnSpPr>
        <xdr:cNvPr id="501" name="直線コネクタ 500">
          <a:extLst>
            <a:ext uri="{FF2B5EF4-FFF2-40B4-BE49-F238E27FC236}">
              <a16:creationId xmlns:a16="http://schemas.microsoft.com/office/drawing/2014/main" id="{02FF86FF-206D-49D0-A54A-8D0A63489465}"/>
            </a:ext>
          </a:extLst>
        </xdr:cNvPr>
        <xdr:cNvCxnSpPr/>
      </xdr:nvCxnSpPr>
      <xdr:spPr>
        <a:xfrm>
          <a:off x="19881850" y="92951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33608</xdr:rowOff>
    </xdr:from>
    <xdr:ext cx="469744" cy="259045"/>
    <xdr:sp macro="" textlink="">
      <xdr:nvSpPr>
        <xdr:cNvPr id="502" name="【学校施設】&#10;一人当たり面積平均値テキスト">
          <a:extLst>
            <a:ext uri="{FF2B5EF4-FFF2-40B4-BE49-F238E27FC236}">
              <a16:creationId xmlns:a16="http://schemas.microsoft.com/office/drawing/2014/main" id="{DCC065D2-940F-41E9-A7F7-0C061D504635}"/>
            </a:ext>
          </a:extLst>
        </xdr:cNvPr>
        <xdr:cNvSpPr txBox="1"/>
      </xdr:nvSpPr>
      <xdr:spPr>
        <a:xfrm>
          <a:off x="19989800" y="9939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10731</xdr:rowOff>
    </xdr:from>
    <xdr:to>
      <xdr:col>116</xdr:col>
      <xdr:colOff>114300</xdr:colOff>
      <xdr:row>61</xdr:row>
      <xdr:rowOff>112331</xdr:rowOff>
    </xdr:to>
    <xdr:sp macro="" textlink="">
      <xdr:nvSpPr>
        <xdr:cNvPr id="503" name="フローチャート: 判断 502">
          <a:extLst>
            <a:ext uri="{FF2B5EF4-FFF2-40B4-BE49-F238E27FC236}">
              <a16:creationId xmlns:a16="http://schemas.microsoft.com/office/drawing/2014/main" id="{6FE2716B-31E6-48D8-BDCF-880C0187D4BF}"/>
            </a:ext>
          </a:extLst>
        </xdr:cNvPr>
        <xdr:cNvSpPr/>
      </xdr:nvSpPr>
      <xdr:spPr>
        <a:xfrm>
          <a:off x="19900900" y="10081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28067</xdr:rowOff>
    </xdr:from>
    <xdr:to>
      <xdr:col>112</xdr:col>
      <xdr:colOff>38100</xdr:colOff>
      <xdr:row>61</xdr:row>
      <xdr:rowOff>129667</xdr:rowOff>
    </xdr:to>
    <xdr:sp macro="" textlink="">
      <xdr:nvSpPr>
        <xdr:cNvPr id="504" name="フローチャート: 判断 503">
          <a:extLst>
            <a:ext uri="{FF2B5EF4-FFF2-40B4-BE49-F238E27FC236}">
              <a16:creationId xmlns:a16="http://schemas.microsoft.com/office/drawing/2014/main" id="{E79A91F6-6757-40BB-BBB2-1265662E1C10}"/>
            </a:ext>
          </a:extLst>
        </xdr:cNvPr>
        <xdr:cNvSpPr/>
      </xdr:nvSpPr>
      <xdr:spPr>
        <a:xfrm>
          <a:off x="19157950" y="1009916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51308</xdr:rowOff>
    </xdr:from>
    <xdr:to>
      <xdr:col>107</xdr:col>
      <xdr:colOff>101600</xdr:colOff>
      <xdr:row>61</xdr:row>
      <xdr:rowOff>152908</xdr:rowOff>
    </xdr:to>
    <xdr:sp macro="" textlink="">
      <xdr:nvSpPr>
        <xdr:cNvPr id="505" name="フローチャート: 判断 504">
          <a:extLst>
            <a:ext uri="{FF2B5EF4-FFF2-40B4-BE49-F238E27FC236}">
              <a16:creationId xmlns:a16="http://schemas.microsoft.com/office/drawing/2014/main" id="{3C242A33-1BDB-440D-9D9D-D1B49EDAF6B2}"/>
            </a:ext>
          </a:extLst>
        </xdr:cNvPr>
        <xdr:cNvSpPr/>
      </xdr:nvSpPr>
      <xdr:spPr>
        <a:xfrm>
          <a:off x="18345150" y="1012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62357</xdr:rowOff>
    </xdr:from>
    <xdr:to>
      <xdr:col>102</xdr:col>
      <xdr:colOff>165100</xdr:colOff>
      <xdr:row>61</xdr:row>
      <xdr:rowOff>163957</xdr:rowOff>
    </xdr:to>
    <xdr:sp macro="" textlink="">
      <xdr:nvSpPr>
        <xdr:cNvPr id="506" name="フローチャート: 判断 505">
          <a:extLst>
            <a:ext uri="{FF2B5EF4-FFF2-40B4-BE49-F238E27FC236}">
              <a16:creationId xmlns:a16="http://schemas.microsoft.com/office/drawing/2014/main" id="{E174EDEF-4E64-4E0E-A628-8A16EF1DDA81}"/>
            </a:ext>
          </a:extLst>
        </xdr:cNvPr>
        <xdr:cNvSpPr/>
      </xdr:nvSpPr>
      <xdr:spPr>
        <a:xfrm>
          <a:off x="17551400" y="1013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80073</xdr:rowOff>
    </xdr:from>
    <xdr:to>
      <xdr:col>98</xdr:col>
      <xdr:colOff>38100</xdr:colOff>
      <xdr:row>62</xdr:row>
      <xdr:rowOff>10223</xdr:rowOff>
    </xdr:to>
    <xdr:sp macro="" textlink="">
      <xdr:nvSpPr>
        <xdr:cNvPr id="507" name="フローチャート: 判断 506">
          <a:extLst>
            <a:ext uri="{FF2B5EF4-FFF2-40B4-BE49-F238E27FC236}">
              <a16:creationId xmlns:a16="http://schemas.microsoft.com/office/drawing/2014/main" id="{ACD4DDB1-8E72-40D3-9670-D232E3A157CB}"/>
            </a:ext>
          </a:extLst>
        </xdr:cNvPr>
        <xdr:cNvSpPr/>
      </xdr:nvSpPr>
      <xdr:spPr>
        <a:xfrm>
          <a:off x="16757650" y="1015117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8075A8C1-E246-4A33-BAEA-1F0897097D68}"/>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162F6E7E-4C2E-4ABE-8EFD-1C2DAD7F4BB4}"/>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7074C6B5-2C12-43E5-AA6D-7418831378AB}"/>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3DF6ACCE-79F6-45F2-BDA1-B25A830023BC}"/>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DB4899EC-C90C-4594-B850-7C2D9A3277E4}"/>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126365</xdr:rowOff>
    </xdr:from>
    <xdr:to>
      <xdr:col>116</xdr:col>
      <xdr:colOff>114300</xdr:colOff>
      <xdr:row>62</xdr:row>
      <xdr:rowOff>56515</xdr:rowOff>
    </xdr:to>
    <xdr:sp macro="" textlink="">
      <xdr:nvSpPr>
        <xdr:cNvPr id="513" name="楕円 512">
          <a:extLst>
            <a:ext uri="{FF2B5EF4-FFF2-40B4-BE49-F238E27FC236}">
              <a16:creationId xmlns:a16="http://schemas.microsoft.com/office/drawing/2014/main" id="{306E0220-A019-479C-AF87-AF47752BC538}"/>
            </a:ext>
          </a:extLst>
        </xdr:cNvPr>
        <xdr:cNvSpPr/>
      </xdr:nvSpPr>
      <xdr:spPr>
        <a:xfrm>
          <a:off x="19900900" y="101974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104792</xdr:rowOff>
    </xdr:from>
    <xdr:ext cx="469744" cy="259045"/>
    <xdr:sp macro="" textlink="">
      <xdr:nvSpPr>
        <xdr:cNvPr id="514" name="【学校施設】&#10;一人当たり面積該当値テキスト">
          <a:extLst>
            <a:ext uri="{FF2B5EF4-FFF2-40B4-BE49-F238E27FC236}">
              <a16:creationId xmlns:a16="http://schemas.microsoft.com/office/drawing/2014/main" id="{0F0FF388-9994-4C8B-8776-E02393548C74}"/>
            </a:ext>
          </a:extLst>
        </xdr:cNvPr>
        <xdr:cNvSpPr txBox="1"/>
      </xdr:nvSpPr>
      <xdr:spPr>
        <a:xfrm>
          <a:off x="19989800" y="10175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140462</xdr:rowOff>
    </xdr:from>
    <xdr:to>
      <xdr:col>112</xdr:col>
      <xdr:colOff>38100</xdr:colOff>
      <xdr:row>62</xdr:row>
      <xdr:rowOff>70612</xdr:rowOff>
    </xdr:to>
    <xdr:sp macro="" textlink="">
      <xdr:nvSpPr>
        <xdr:cNvPr id="515" name="楕円 514">
          <a:extLst>
            <a:ext uri="{FF2B5EF4-FFF2-40B4-BE49-F238E27FC236}">
              <a16:creationId xmlns:a16="http://schemas.microsoft.com/office/drawing/2014/main" id="{182E364D-7253-4C6E-85A1-F9BA6E5C8D0D}"/>
            </a:ext>
          </a:extLst>
        </xdr:cNvPr>
        <xdr:cNvSpPr/>
      </xdr:nvSpPr>
      <xdr:spPr>
        <a:xfrm>
          <a:off x="19157950" y="102115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5715</xdr:rowOff>
    </xdr:from>
    <xdr:to>
      <xdr:col>116</xdr:col>
      <xdr:colOff>63500</xdr:colOff>
      <xdr:row>62</xdr:row>
      <xdr:rowOff>19812</xdr:rowOff>
    </xdr:to>
    <xdr:cxnSp macro="">
      <xdr:nvCxnSpPr>
        <xdr:cNvPr id="516" name="直線コネクタ 515">
          <a:extLst>
            <a:ext uri="{FF2B5EF4-FFF2-40B4-BE49-F238E27FC236}">
              <a16:creationId xmlns:a16="http://schemas.microsoft.com/office/drawing/2014/main" id="{E8CAA215-9A20-49CF-BA21-78057BA519AF}"/>
            </a:ext>
          </a:extLst>
        </xdr:cNvPr>
        <xdr:cNvCxnSpPr/>
      </xdr:nvCxnSpPr>
      <xdr:spPr>
        <a:xfrm flipV="1">
          <a:off x="19202400" y="10241915"/>
          <a:ext cx="7493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153226</xdr:rowOff>
    </xdr:from>
    <xdr:to>
      <xdr:col>107</xdr:col>
      <xdr:colOff>101600</xdr:colOff>
      <xdr:row>62</xdr:row>
      <xdr:rowOff>83376</xdr:rowOff>
    </xdr:to>
    <xdr:sp macro="" textlink="">
      <xdr:nvSpPr>
        <xdr:cNvPr id="517" name="楕円 516">
          <a:extLst>
            <a:ext uri="{FF2B5EF4-FFF2-40B4-BE49-F238E27FC236}">
              <a16:creationId xmlns:a16="http://schemas.microsoft.com/office/drawing/2014/main" id="{1FCC0083-95E3-4F61-BC44-CA81C9121186}"/>
            </a:ext>
          </a:extLst>
        </xdr:cNvPr>
        <xdr:cNvSpPr/>
      </xdr:nvSpPr>
      <xdr:spPr>
        <a:xfrm>
          <a:off x="18345150" y="102243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19812</xdr:rowOff>
    </xdr:from>
    <xdr:to>
      <xdr:col>111</xdr:col>
      <xdr:colOff>177800</xdr:colOff>
      <xdr:row>62</xdr:row>
      <xdr:rowOff>32576</xdr:rowOff>
    </xdr:to>
    <xdr:cxnSp macro="">
      <xdr:nvCxnSpPr>
        <xdr:cNvPr id="518" name="直線コネクタ 517">
          <a:extLst>
            <a:ext uri="{FF2B5EF4-FFF2-40B4-BE49-F238E27FC236}">
              <a16:creationId xmlns:a16="http://schemas.microsoft.com/office/drawing/2014/main" id="{69E0409C-A452-49C3-850B-16F9600A9EA8}"/>
            </a:ext>
          </a:extLst>
        </xdr:cNvPr>
        <xdr:cNvCxnSpPr/>
      </xdr:nvCxnSpPr>
      <xdr:spPr>
        <a:xfrm flipV="1">
          <a:off x="18395950" y="10256012"/>
          <a:ext cx="80645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165036</xdr:rowOff>
    </xdr:from>
    <xdr:to>
      <xdr:col>102</xdr:col>
      <xdr:colOff>165100</xdr:colOff>
      <xdr:row>62</xdr:row>
      <xdr:rowOff>95186</xdr:rowOff>
    </xdr:to>
    <xdr:sp macro="" textlink="">
      <xdr:nvSpPr>
        <xdr:cNvPr id="519" name="楕円 518">
          <a:extLst>
            <a:ext uri="{FF2B5EF4-FFF2-40B4-BE49-F238E27FC236}">
              <a16:creationId xmlns:a16="http://schemas.microsoft.com/office/drawing/2014/main" id="{2FB8934C-2E10-4314-9BC5-FA675795E98D}"/>
            </a:ext>
          </a:extLst>
        </xdr:cNvPr>
        <xdr:cNvSpPr/>
      </xdr:nvSpPr>
      <xdr:spPr>
        <a:xfrm>
          <a:off x="17551400" y="102361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32576</xdr:rowOff>
    </xdr:from>
    <xdr:to>
      <xdr:col>107</xdr:col>
      <xdr:colOff>50800</xdr:colOff>
      <xdr:row>62</xdr:row>
      <xdr:rowOff>44386</xdr:rowOff>
    </xdr:to>
    <xdr:cxnSp macro="">
      <xdr:nvCxnSpPr>
        <xdr:cNvPr id="520" name="直線コネクタ 519">
          <a:extLst>
            <a:ext uri="{FF2B5EF4-FFF2-40B4-BE49-F238E27FC236}">
              <a16:creationId xmlns:a16="http://schemas.microsoft.com/office/drawing/2014/main" id="{FCF5EA62-EA76-49AE-BB98-61FF46B162D6}"/>
            </a:ext>
          </a:extLst>
        </xdr:cNvPr>
        <xdr:cNvCxnSpPr/>
      </xdr:nvCxnSpPr>
      <xdr:spPr>
        <a:xfrm flipV="1">
          <a:off x="17602200" y="10268776"/>
          <a:ext cx="79375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2731</xdr:rowOff>
    </xdr:from>
    <xdr:to>
      <xdr:col>98</xdr:col>
      <xdr:colOff>38100</xdr:colOff>
      <xdr:row>62</xdr:row>
      <xdr:rowOff>104331</xdr:rowOff>
    </xdr:to>
    <xdr:sp macro="" textlink="">
      <xdr:nvSpPr>
        <xdr:cNvPr id="521" name="楕円 520">
          <a:extLst>
            <a:ext uri="{FF2B5EF4-FFF2-40B4-BE49-F238E27FC236}">
              <a16:creationId xmlns:a16="http://schemas.microsoft.com/office/drawing/2014/main" id="{7D578AC5-F266-4BE1-81A8-3B8534ADC890}"/>
            </a:ext>
          </a:extLst>
        </xdr:cNvPr>
        <xdr:cNvSpPr/>
      </xdr:nvSpPr>
      <xdr:spPr>
        <a:xfrm>
          <a:off x="16757650" y="1023893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44386</xdr:rowOff>
    </xdr:from>
    <xdr:to>
      <xdr:col>102</xdr:col>
      <xdr:colOff>114300</xdr:colOff>
      <xdr:row>62</xdr:row>
      <xdr:rowOff>53531</xdr:rowOff>
    </xdr:to>
    <xdr:cxnSp macro="">
      <xdr:nvCxnSpPr>
        <xdr:cNvPr id="522" name="直線コネクタ 521">
          <a:extLst>
            <a:ext uri="{FF2B5EF4-FFF2-40B4-BE49-F238E27FC236}">
              <a16:creationId xmlns:a16="http://schemas.microsoft.com/office/drawing/2014/main" id="{ED40D94D-35F0-430F-A1EE-C3962C9B84C8}"/>
            </a:ext>
          </a:extLst>
        </xdr:cNvPr>
        <xdr:cNvCxnSpPr/>
      </xdr:nvCxnSpPr>
      <xdr:spPr>
        <a:xfrm flipV="1">
          <a:off x="16802100" y="10280586"/>
          <a:ext cx="8001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146194</xdr:rowOff>
    </xdr:from>
    <xdr:ext cx="469744" cy="259045"/>
    <xdr:sp macro="" textlink="">
      <xdr:nvSpPr>
        <xdr:cNvPr id="523" name="n_1aveValue【学校施設】&#10;一人当たり面積">
          <a:extLst>
            <a:ext uri="{FF2B5EF4-FFF2-40B4-BE49-F238E27FC236}">
              <a16:creationId xmlns:a16="http://schemas.microsoft.com/office/drawing/2014/main" id="{FA6C8DB4-1176-4A2F-AA98-040EDE421656}"/>
            </a:ext>
          </a:extLst>
        </xdr:cNvPr>
        <xdr:cNvSpPr txBox="1"/>
      </xdr:nvSpPr>
      <xdr:spPr>
        <a:xfrm>
          <a:off x="18980227" y="988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169435</xdr:rowOff>
    </xdr:from>
    <xdr:ext cx="469744" cy="259045"/>
    <xdr:sp macro="" textlink="">
      <xdr:nvSpPr>
        <xdr:cNvPr id="524" name="n_2aveValue【学校施設】&#10;一人当たり面積">
          <a:extLst>
            <a:ext uri="{FF2B5EF4-FFF2-40B4-BE49-F238E27FC236}">
              <a16:creationId xmlns:a16="http://schemas.microsoft.com/office/drawing/2014/main" id="{913FDC59-21FF-4F9F-96C3-C6C7DE12586A}"/>
            </a:ext>
          </a:extLst>
        </xdr:cNvPr>
        <xdr:cNvSpPr txBox="1"/>
      </xdr:nvSpPr>
      <xdr:spPr>
        <a:xfrm>
          <a:off x="18180127" y="990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9034</xdr:rowOff>
    </xdr:from>
    <xdr:ext cx="469744" cy="259045"/>
    <xdr:sp macro="" textlink="">
      <xdr:nvSpPr>
        <xdr:cNvPr id="525" name="n_3aveValue【学校施設】&#10;一人当たり面積">
          <a:extLst>
            <a:ext uri="{FF2B5EF4-FFF2-40B4-BE49-F238E27FC236}">
              <a16:creationId xmlns:a16="http://schemas.microsoft.com/office/drawing/2014/main" id="{7DA9CDF2-32A1-499C-9D1C-E15667FCE7A5}"/>
            </a:ext>
          </a:extLst>
        </xdr:cNvPr>
        <xdr:cNvSpPr txBox="1"/>
      </xdr:nvSpPr>
      <xdr:spPr>
        <a:xfrm>
          <a:off x="17386377" y="991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26750</xdr:rowOff>
    </xdr:from>
    <xdr:ext cx="469744" cy="259045"/>
    <xdr:sp macro="" textlink="">
      <xdr:nvSpPr>
        <xdr:cNvPr id="526" name="n_4aveValue【学校施設】&#10;一人当たり面積">
          <a:extLst>
            <a:ext uri="{FF2B5EF4-FFF2-40B4-BE49-F238E27FC236}">
              <a16:creationId xmlns:a16="http://schemas.microsoft.com/office/drawing/2014/main" id="{18B2A246-CB30-4203-A761-17AD1DFE887C}"/>
            </a:ext>
          </a:extLst>
        </xdr:cNvPr>
        <xdr:cNvSpPr txBox="1"/>
      </xdr:nvSpPr>
      <xdr:spPr>
        <a:xfrm>
          <a:off x="16592627" y="993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61739</xdr:rowOff>
    </xdr:from>
    <xdr:ext cx="469744" cy="259045"/>
    <xdr:sp macro="" textlink="">
      <xdr:nvSpPr>
        <xdr:cNvPr id="527" name="n_1mainValue【学校施設】&#10;一人当たり面積">
          <a:extLst>
            <a:ext uri="{FF2B5EF4-FFF2-40B4-BE49-F238E27FC236}">
              <a16:creationId xmlns:a16="http://schemas.microsoft.com/office/drawing/2014/main" id="{11FC01AF-3B80-4C6C-B92A-41043EE99F3E}"/>
            </a:ext>
          </a:extLst>
        </xdr:cNvPr>
        <xdr:cNvSpPr txBox="1"/>
      </xdr:nvSpPr>
      <xdr:spPr>
        <a:xfrm>
          <a:off x="18980227" y="102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74503</xdr:rowOff>
    </xdr:from>
    <xdr:ext cx="469744" cy="259045"/>
    <xdr:sp macro="" textlink="">
      <xdr:nvSpPr>
        <xdr:cNvPr id="528" name="n_2mainValue【学校施設】&#10;一人当たり面積">
          <a:extLst>
            <a:ext uri="{FF2B5EF4-FFF2-40B4-BE49-F238E27FC236}">
              <a16:creationId xmlns:a16="http://schemas.microsoft.com/office/drawing/2014/main" id="{54A72C51-1C87-4DD8-ACC0-6067E08F0723}"/>
            </a:ext>
          </a:extLst>
        </xdr:cNvPr>
        <xdr:cNvSpPr txBox="1"/>
      </xdr:nvSpPr>
      <xdr:spPr>
        <a:xfrm>
          <a:off x="18180127" y="1031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86313</xdr:rowOff>
    </xdr:from>
    <xdr:ext cx="469744" cy="259045"/>
    <xdr:sp macro="" textlink="">
      <xdr:nvSpPr>
        <xdr:cNvPr id="529" name="n_3mainValue【学校施設】&#10;一人当たり面積">
          <a:extLst>
            <a:ext uri="{FF2B5EF4-FFF2-40B4-BE49-F238E27FC236}">
              <a16:creationId xmlns:a16="http://schemas.microsoft.com/office/drawing/2014/main" id="{E4B6686C-1917-45A6-AAC4-A08D7AEF35F4}"/>
            </a:ext>
          </a:extLst>
        </xdr:cNvPr>
        <xdr:cNvSpPr txBox="1"/>
      </xdr:nvSpPr>
      <xdr:spPr>
        <a:xfrm>
          <a:off x="17386377" y="1032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95458</xdr:rowOff>
    </xdr:from>
    <xdr:ext cx="469744" cy="259045"/>
    <xdr:sp macro="" textlink="">
      <xdr:nvSpPr>
        <xdr:cNvPr id="530" name="n_4mainValue【学校施設】&#10;一人当たり面積">
          <a:extLst>
            <a:ext uri="{FF2B5EF4-FFF2-40B4-BE49-F238E27FC236}">
              <a16:creationId xmlns:a16="http://schemas.microsoft.com/office/drawing/2014/main" id="{FDBD4472-A393-4442-9C0F-336618089937}"/>
            </a:ext>
          </a:extLst>
        </xdr:cNvPr>
        <xdr:cNvSpPr txBox="1"/>
      </xdr:nvSpPr>
      <xdr:spPr>
        <a:xfrm>
          <a:off x="16592627" y="1033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a:extLst>
            <a:ext uri="{FF2B5EF4-FFF2-40B4-BE49-F238E27FC236}">
              <a16:creationId xmlns:a16="http://schemas.microsoft.com/office/drawing/2014/main" id="{8FB900B2-6EAA-40EE-9AF0-09CD134A3896}"/>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a:extLst>
            <a:ext uri="{FF2B5EF4-FFF2-40B4-BE49-F238E27FC236}">
              <a16:creationId xmlns:a16="http://schemas.microsoft.com/office/drawing/2014/main" id="{6E99592F-745E-4256-9156-5443B43FAAE9}"/>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a:extLst>
            <a:ext uri="{FF2B5EF4-FFF2-40B4-BE49-F238E27FC236}">
              <a16:creationId xmlns:a16="http://schemas.microsoft.com/office/drawing/2014/main" id="{B25C7AB5-8280-44B4-A339-ADE84E131C7E}"/>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a:extLst>
            <a:ext uri="{FF2B5EF4-FFF2-40B4-BE49-F238E27FC236}">
              <a16:creationId xmlns:a16="http://schemas.microsoft.com/office/drawing/2014/main" id="{96872AA4-447E-418F-847B-B2C77B8239EB}"/>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a:extLst>
            <a:ext uri="{FF2B5EF4-FFF2-40B4-BE49-F238E27FC236}">
              <a16:creationId xmlns:a16="http://schemas.microsoft.com/office/drawing/2014/main" id="{7BAE9B25-FE33-41B2-9336-E80406A3714A}"/>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a:extLst>
            <a:ext uri="{FF2B5EF4-FFF2-40B4-BE49-F238E27FC236}">
              <a16:creationId xmlns:a16="http://schemas.microsoft.com/office/drawing/2014/main" id="{907102BB-3ED4-4668-B90B-B8915B0BD0A3}"/>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a:extLst>
            <a:ext uri="{FF2B5EF4-FFF2-40B4-BE49-F238E27FC236}">
              <a16:creationId xmlns:a16="http://schemas.microsoft.com/office/drawing/2014/main" id="{0EEB1073-AEED-423E-8228-612B600A321B}"/>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a:extLst>
            <a:ext uri="{FF2B5EF4-FFF2-40B4-BE49-F238E27FC236}">
              <a16:creationId xmlns:a16="http://schemas.microsoft.com/office/drawing/2014/main" id="{27E5E61D-BD83-4877-AD79-7B4EA0F8D563}"/>
            </a:ext>
          </a:extLst>
        </xdr:cNvPr>
        <xdr:cNvSpPr/>
      </xdr:nvSpPr>
      <xdr:spPr>
        <a:xfrm>
          <a:off x="11207750" y="124777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a:extLst>
            <a:ext uri="{FF2B5EF4-FFF2-40B4-BE49-F238E27FC236}">
              <a16:creationId xmlns:a16="http://schemas.microsoft.com/office/drawing/2014/main" id="{45F5109B-0881-4A18-94BD-4FD2708653A2}"/>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a:extLst>
            <a:ext uri="{FF2B5EF4-FFF2-40B4-BE49-F238E27FC236}">
              <a16:creationId xmlns:a16="http://schemas.microsoft.com/office/drawing/2014/main" id="{E82D919B-C271-4684-B6FA-EE7D2C8DDA69}"/>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a:extLst>
            <a:ext uri="{FF2B5EF4-FFF2-40B4-BE49-F238E27FC236}">
              <a16:creationId xmlns:a16="http://schemas.microsoft.com/office/drawing/2014/main" id="{69A16EE3-74AA-4F4E-B74A-5603D5DED5EF}"/>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a:extLst>
            <a:ext uri="{FF2B5EF4-FFF2-40B4-BE49-F238E27FC236}">
              <a16:creationId xmlns:a16="http://schemas.microsoft.com/office/drawing/2014/main" id="{11221894-39B1-42EF-B32D-2990C4B55650}"/>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a:extLst>
            <a:ext uri="{FF2B5EF4-FFF2-40B4-BE49-F238E27FC236}">
              <a16:creationId xmlns:a16="http://schemas.microsoft.com/office/drawing/2014/main" id="{B60E2355-8603-4681-8BFC-4CB177941A11}"/>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a:extLst>
            <a:ext uri="{FF2B5EF4-FFF2-40B4-BE49-F238E27FC236}">
              <a16:creationId xmlns:a16="http://schemas.microsoft.com/office/drawing/2014/main" id="{28C08ADA-7F4D-4D4D-8D36-0CE35A4035FA}"/>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a:extLst>
            <a:ext uri="{FF2B5EF4-FFF2-40B4-BE49-F238E27FC236}">
              <a16:creationId xmlns:a16="http://schemas.microsoft.com/office/drawing/2014/main" id="{B343F4CF-DCA1-4AD2-9CE4-F33DD462D47B}"/>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a:extLst>
            <a:ext uri="{FF2B5EF4-FFF2-40B4-BE49-F238E27FC236}">
              <a16:creationId xmlns:a16="http://schemas.microsoft.com/office/drawing/2014/main" id="{94958FEB-17BD-4681-B7A3-1A99B0607725}"/>
            </a:ext>
          </a:extLst>
        </xdr:cNvPr>
        <xdr:cNvSpPr/>
      </xdr:nvSpPr>
      <xdr:spPr>
        <a:xfrm>
          <a:off x="16459200" y="124777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7" name="正方形/長方形 546">
          <a:extLst>
            <a:ext uri="{FF2B5EF4-FFF2-40B4-BE49-F238E27FC236}">
              <a16:creationId xmlns:a16="http://schemas.microsoft.com/office/drawing/2014/main" id="{29A4CFB2-7983-49F5-82E7-DA46D90023FD}"/>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8" name="正方形/長方形 547">
          <a:extLst>
            <a:ext uri="{FF2B5EF4-FFF2-40B4-BE49-F238E27FC236}">
              <a16:creationId xmlns:a16="http://schemas.microsoft.com/office/drawing/2014/main" id="{B29BA64D-B7EF-4332-BD8B-6FFA76AA07C0}"/>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9" name="正方形/長方形 548">
          <a:extLst>
            <a:ext uri="{FF2B5EF4-FFF2-40B4-BE49-F238E27FC236}">
              <a16:creationId xmlns:a16="http://schemas.microsoft.com/office/drawing/2014/main" id="{FD832669-6D96-4380-AD20-1C394D64B21B}"/>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0" name="正方形/長方形 549">
          <a:extLst>
            <a:ext uri="{FF2B5EF4-FFF2-40B4-BE49-F238E27FC236}">
              <a16:creationId xmlns:a16="http://schemas.microsoft.com/office/drawing/2014/main" id="{0CCCF6DA-9D89-4727-9F9E-C90B6856FF69}"/>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1" name="正方形/長方形 550">
          <a:extLst>
            <a:ext uri="{FF2B5EF4-FFF2-40B4-BE49-F238E27FC236}">
              <a16:creationId xmlns:a16="http://schemas.microsoft.com/office/drawing/2014/main" id="{B96C8EC8-0324-4F24-A7EA-0D133587D94F}"/>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2" name="正方形/長方形 551">
          <a:extLst>
            <a:ext uri="{FF2B5EF4-FFF2-40B4-BE49-F238E27FC236}">
              <a16:creationId xmlns:a16="http://schemas.microsoft.com/office/drawing/2014/main" id="{FC342ABD-D020-4285-94C6-1C5FA0BDB4BF}"/>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3" name="正方形/長方形 552">
          <a:extLst>
            <a:ext uri="{FF2B5EF4-FFF2-40B4-BE49-F238E27FC236}">
              <a16:creationId xmlns:a16="http://schemas.microsoft.com/office/drawing/2014/main" id="{C61BFE52-E449-4BBE-80DB-461141DBF9F9}"/>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4" name="正方形/長方形 553">
          <a:extLst>
            <a:ext uri="{FF2B5EF4-FFF2-40B4-BE49-F238E27FC236}">
              <a16:creationId xmlns:a16="http://schemas.microsoft.com/office/drawing/2014/main" id="{28C2E653-BFD9-4E29-AE76-D9EF0BCC1DCE}"/>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5" name="テキスト ボックス 554">
          <a:extLst>
            <a:ext uri="{FF2B5EF4-FFF2-40B4-BE49-F238E27FC236}">
              <a16:creationId xmlns:a16="http://schemas.microsoft.com/office/drawing/2014/main" id="{C1872C5F-59CB-4129-ADA4-4917A904B84A}"/>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6" name="直線コネクタ 555">
          <a:extLst>
            <a:ext uri="{FF2B5EF4-FFF2-40B4-BE49-F238E27FC236}">
              <a16:creationId xmlns:a16="http://schemas.microsoft.com/office/drawing/2014/main" id="{27979923-495B-44F6-9451-16D8643F1D7D}"/>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7" name="テキスト ボックス 556">
          <a:extLst>
            <a:ext uri="{FF2B5EF4-FFF2-40B4-BE49-F238E27FC236}">
              <a16:creationId xmlns:a16="http://schemas.microsoft.com/office/drawing/2014/main" id="{063B7BEC-2EAA-467F-81BB-FD04DEB87A24}"/>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8" name="直線コネクタ 557">
          <a:extLst>
            <a:ext uri="{FF2B5EF4-FFF2-40B4-BE49-F238E27FC236}">
              <a16:creationId xmlns:a16="http://schemas.microsoft.com/office/drawing/2014/main" id="{0EB8D741-F6AE-4796-8D01-B890CA7AD67A}"/>
            </a:ext>
          </a:extLst>
        </xdr:cNvPr>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9" name="テキスト ボックス 558">
          <a:extLst>
            <a:ext uri="{FF2B5EF4-FFF2-40B4-BE49-F238E27FC236}">
              <a16:creationId xmlns:a16="http://schemas.microsoft.com/office/drawing/2014/main" id="{7C2C00AE-29CC-4C3C-B4B6-8DC02C8C7C3F}"/>
            </a:ext>
          </a:extLst>
        </xdr:cNvPr>
        <xdr:cNvSpPr txBox="1"/>
      </xdr:nvSpPr>
      <xdr:spPr>
        <a:xfrm>
          <a:off x="107977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0" name="直線コネクタ 559">
          <a:extLst>
            <a:ext uri="{FF2B5EF4-FFF2-40B4-BE49-F238E27FC236}">
              <a16:creationId xmlns:a16="http://schemas.microsoft.com/office/drawing/2014/main" id="{03480055-9ADE-4D12-AE95-7715CF561BA0}"/>
            </a:ext>
          </a:extLst>
        </xdr:cNvPr>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1" name="テキスト ボックス 560">
          <a:extLst>
            <a:ext uri="{FF2B5EF4-FFF2-40B4-BE49-F238E27FC236}">
              <a16:creationId xmlns:a16="http://schemas.microsoft.com/office/drawing/2014/main" id="{64F0A4A8-D12C-4680-BA30-46B47ADA41E4}"/>
            </a:ext>
          </a:extLst>
        </xdr:cNvPr>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2" name="直線コネクタ 561">
          <a:extLst>
            <a:ext uri="{FF2B5EF4-FFF2-40B4-BE49-F238E27FC236}">
              <a16:creationId xmlns:a16="http://schemas.microsoft.com/office/drawing/2014/main" id="{406855BD-663A-4F5F-ACC5-84EB4988A1A3}"/>
            </a:ext>
          </a:extLst>
        </xdr:cNvPr>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3" name="テキスト ボックス 562">
          <a:extLst>
            <a:ext uri="{FF2B5EF4-FFF2-40B4-BE49-F238E27FC236}">
              <a16:creationId xmlns:a16="http://schemas.microsoft.com/office/drawing/2014/main" id="{121F0034-D950-4AB4-9284-856EDB15A6DD}"/>
            </a:ext>
          </a:extLst>
        </xdr:cNvPr>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4" name="直線コネクタ 563">
          <a:extLst>
            <a:ext uri="{FF2B5EF4-FFF2-40B4-BE49-F238E27FC236}">
              <a16:creationId xmlns:a16="http://schemas.microsoft.com/office/drawing/2014/main" id="{6920E9B7-820C-41FD-8276-9243F4A9B5A1}"/>
            </a:ext>
          </a:extLst>
        </xdr:cNvPr>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5" name="テキスト ボックス 564">
          <a:extLst>
            <a:ext uri="{FF2B5EF4-FFF2-40B4-BE49-F238E27FC236}">
              <a16:creationId xmlns:a16="http://schemas.microsoft.com/office/drawing/2014/main" id="{115164E2-A7F6-4C09-AB2C-89CFB80FA199}"/>
            </a:ext>
          </a:extLst>
        </xdr:cNvPr>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6" name="直線コネクタ 565">
          <a:extLst>
            <a:ext uri="{FF2B5EF4-FFF2-40B4-BE49-F238E27FC236}">
              <a16:creationId xmlns:a16="http://schemas.microsoft.com/office/drawing/2014/main" id="{47CD407F-9B28-4F7C-AF77-36B71619E7A5}"/>
            </a:ext>
          </a:extLst>
        </xdr:cNvPr>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7" name="テキスト ボックス 566">
          <a:extLst>
            <a:ext uri="{FF2B5EF4-FFF2-40B4-BE49-F238E27FC236}">
              <a16:creationId xmlns:a16="http://schemas.microsoft.com/office/drawing/2014/main" id="{F4C85614-5057-4B3B-92C7-7726882C75A4}"/>
            </a:ext>
          </a:extLst>
        </xdr:cNvPr>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8" name="直線コネクタ 567">
          <a:extLst>
            <a:ext uri="{FF2B5EF4-FFF2-40B4-BE49-F238E27FC236}">
              <a16:creationId xmlns:a16="http://schemas.microsoft.com/office/drawing/2014/main" id="{1CC78F32-0801-4F24-A891-02B8F21B8B30}"/>
            </a:ext>
          </a:extLst>
        </xdr:cNvPr>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9" name="テキスト ボックス 568">
          <a:extLst>
            <a:ext uri="{FF2B5EF4-FFF2-40B4-BE49-F238E27FC236}">
              <a16:creationId xmlns:a16="http://schemas.microsoft.com/office/drawing/2014/main" id="{FC88F021-E837-4C29-BD8D-B9B1FF4D10D2}"/>
            </a:ext>
          </a:extLst>
        </xdr:cNvPr>
        <xdr:cNvSpPr txBox="1"/>
      </xdr:nvSpPr>
      <xdr:spPr>
        <a:xfrm>
          <a:off x="1090691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0" name="直線コネクタ 569">
          <a:extLst>
            <a:ext uri="{FF2B5EF4-FFF2-40B4-BE49-F238E27FC236}">
              <a16:creationId xmlns:a16="http://schemas.microsoft.com/office/drawing/2014/main" id="{FD55253F-6E29-40DB-AB9C-5DE20040C9A0}"/>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1" name="【公民館】&#10;有形固定資産減価償却率グラフ枠">
          <a:extLst>
            <a:ext uri="{FF2B5EF4-FFF2-40B4-BE49-F238E27FC236}">
              <a16:creationId xmlns:a16="http://schemas.microsoft.com/office/drawing/2014/main" id="{96CE55AE-064E-4F06-82BE-262F76E7E80C}"/>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162742</xdr:rowOff>
    </xdr:from>
    <xdr:to>
      <xdr:col>85</xdr:col>
      <xdr:colOff>126364</xdr:colOff>
      <xdr:row>109</xdr:row>
      <xdr:rowOff>35379</xdr:rowOff>
    </xdr:to>
    <xdr:cxnSp macro="">
      <xdr:nvCxnSpPr>
        <xdr:cNvPr id="572" name="直線コネクタ 571">
          <a:extLst>
            <a:ext uri="{FF2B5EF4-FFF2-40B4-BE49-F238E27FC236}">
              <a16:creationId xmlns:a16="http://schemas.microsoft.com/office/drawing/2014/main" id="{85576B2E-FC58-4D35-B312-CB6EF88B1FCB}"/>
            </a:ext>
          </a:extLst>
        </xdr:cNvPr>
        <xdr:cNvCxnSpPr/>
      </xdr:nvCxnSpPr>
      <xdr:spPr>
        <a:xfrm flipV="1">
          <a:off x="14699614" y="16672742"/>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3" name="【公民館】&#10;有形固定資産減価償却率最小値テキスト">
          <a:extLst>
            <a:ext uri="{FF2B5EF4-FFF2-40B4-BE49-F238E27FC236}">
              <a16:creationId xmlns:a16="http://schemas.microsoft.com/office/drawing/2014/main" id="{8D2D8E1B-59F2-4DF0-A4A4-6B4D3C0182E9}"/>
            </a:ext>
          </a:extLst>
        </xdr:cNvPr>
        <xdr:cNvSpPr txBox="1"/>
      </xdr:nvSpPr>
      <xdr:spPr>
        <a:xfrm>
          <a:off x="14738350" y="180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4" name="直線コネクタ 573">
          <a:extLst>
            <a:ext uri="{FF2B5EF4-FFF2-40B4-BE49-F238E27FC236}">
              <a16:creationId xmlns:a16="http://schemas.microsoft.com/office/drawing/2014/main" id="{16E83C69-EE91-48CD-ABC2-02BAB6163D85}"/>
            </a:ext>
          </a:extLst>
        </xdr:cNvPr>
        <xdr:cNvCxnSpPr/>
      </xdr:nvCxnSpPr>
      <xdr:spPr>
        <a:xfrm>
          <a:off x="14611350" y="180312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109419</xdr:rowOff>
    </xdr:from>
    <xdr:ext cx="405111" cy="259045"/>
    <xdr:sp macro="" textlink="">
      <xdr:nvSpPr>
        <xdr:cNvPr id="575" name="【公民館】&#10;有形固定資産減価償却率最大値テキスト">
          <a:extLst>
            <a:ext uri="{FF2B5EF4-FFF2-40B4-BE49-F238E27FC236}">
              <a16:creationId xmlns:a16="http://schemas.microsoft.com/office/drawing/2014/main" id="{BE2DFAD4-F04E-4508-B7C2-65453AC68A1C}"/>
            </a:ext>
          </a:extLst>
        </xdr:cNvPr>
        <xdr:cNvSpPr txBox="1"/>
      </xdr:nvSpPr>
      <xdr:spPr>
        <a:xfrm>
          <a:off x="14738350" y="1645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162742</xdr:rowOff>
    </xdr:from>
    <xdr:to>
      <xdr:col>86</xdr:col>
      <xdr:colOff>25400</xdr:colOff>
      <xdr:row>100</xdr:row>
      <xdr:rowOff>162742</xdr:rowOff>
    </xdr:to>
    <xdr:cxnSp macro="">
      <xdr:nvCxnSpPr>
        <xdr:cNvPr id="576" name="直線コネクタ 575">
          <a:extLst>
            <a:ext uri="{FF2B5EF4-FFF2-40B4-BE49-F238E27FC236}">
              <a16:creationId xmlns:a16="http://schemas.microsoft.com/office/drawing/2014/main" id="{39FD88C2-C5FB-48F9-BDC6-671DB5BF1E4F}"/>
            </a:ext>
          </a:extLst>
        </xdr:cNvPr>
        <xdr:cNvCxnSpPr/>
      </xdr:nvCxnSpPr>
      <xdr:spPr>
        <a:xfrm>
          <a:off x="14611350" y="166727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56441</xdr:rowOff>
    </xdr:from>
    <xdr:ext cx="405111" cy="259045"/>
    <xdr:sp macro="" textlink="">
      <xdr:nvSpPr>
        <xdr:cNvPr id="577" name="【公民館】&#10;有形固定資産減価償却率平均値テキスト">
          <a:extLst>
            <a:ext uri="{FF2B5EF4-FFF2-40B4-BE49-F238E27FC236}">
              <a16:creationId xmlns:a16="http://schemas.microsoft.com/office/drawing/2014/main" id="{27FA1119-7ECC-443A-AA8C-ABCDD09CEC1A}"/>
            </a:ext>
          </a:extLst>
        </xdr:cNvPr>
        <xdr:cNvSpPr txBox="1"/>
      </xdr:nvSpPr>
      <xdr:spPr>
        <a:xfrm>
          <a:off x="14738350" y="17391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33564</xdr:rowOff>
    </xdr:from>
    <xdr:to>
      <xdr:col>85</xdr:col>
      <xdr:colOff>177800</xdr:colOff>
      <xdr:row>106</xdr:row>
      <xdr:rowOff>135164</xdr:rowOff>
    </xdr:to>
    <xdr:sp macro="" textlink="">
      <xdr:nvSpPr>
        <xdr:cNvPr id="578" name="フローチャート: 判断 577">
          <a:extLst>
            <a:ext uri="{FF2B5EF4-FFF2-40B4-BE49-F238E27FC236}">
              <a16:creationId xmlns:a16="http://schemas.microsoft.com/office/drawing/2014/main" id="{AF127D0B-F5AA-44D0-9BA5-6B3715B1F013}"/>
            </a:ext>
          </a:extLst>
        </xdr:cNvPr>
        <xdr:cNvSpPr/>
      </xdr:nvSpPr>
      <xdr:spPr>
        <a:xfrm>
          <a:off x="14649450" y="175341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13970</xdr:rowOff>
    </xdr:from>
    <xdr:to>
      <xdr:col>81</xdr:col>
      <xdr:colOff>101600</xdr:colOff>
      <xdr:row>106</xdr:row>
      <xdr:rowOff>115570</xdr:rowOff>
    </xdr:to>
    <xdr:sp macro="" textlink="">
      <xdr:nvSpPr>
        <xdr:cNvPr id="579" name="フローチャート: 判断 578">
          <a:extLst>
            <a:ext uri="{FF2B5EF4-FFF2-40B4-BE49-F238E27FC236}">
              <a16:creationId xmlns:a16="http://schemas.microsoft.com/office/drawing/2014/main" id="{89CE5101-9413-429E-9499-1E1F9DB5C5A3}"/>
            </a:ext>
          </a:extLst>
        </xdr:cNvPr>
        <xdr:cNvSpPr/>
      </xdr:nvSpPr>
      <xdr:spPr>
        <a:xfrm>
          <a:off x="13887450" y="1751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580" name="フローチャート: 判断 579">
          <a:extLst>
            <a:ext uri="{FF2B5EF4-FFF2-40B4-BE49-F238E27FC236}">
              <a16:creationId xmlns:a16="http://schemas.microsoft.com/office/drawing/2014/main" id="{9421AF4F-113C-4E3A-A51B-7E012C24B1A2}"/>
            </a:ext>
          </a:extLst>
        </xdr:cNvPr>
        <xdr:cNvSpPr/>
      </xdr:nvSpPr>
      <xdr:spPr>
        <a:xfrm>
          <a:off x="13093700" y="17463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95613</xdr:rowOff>
    </xdr:from>
    <xdr:to>
      <xdr:col>72</xdr:col>
      <xdr:colOff>38100</xdr:colOff>
      <xdr:row>106</xdr:row>
      <xdr:rowOff>25763</xdr:rowOff>
    </xdr:to>
    <xdr:sp macro="" textlink="">
      <xdr:nvSpPr>
        <xdr:cNvPr id="581" name="フローチャート: 判断 580">
          <a:extLst>
            <a:ext uri="{FF2B5EF4-FFF2-40B4-BE49-F238E27FC236}">
              <a16:creationId xmlns:a16="http://schemas.microsoft.com/office/drawing/2014/main" id="{BEE98218-E7F1-4BC7-B6B1-E7B7EF61B2FC}"/>
            </a:ext>
          </a:extLst>
        </xdr:cNvPr>
        <xdr:cNvSpPr/>
      </xdr:nvSpPr>
      <xdr:spPr>
        <a:xfrm>
          <a:off x="12299950" y="174311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51526</xdr:rowOff>
    </xdr:from>
    <xdr:to>
      <xdr:col>67</xdr:col>
      <xdr:colOff>101600</xdr:colOff>
      <xdr:row>105</xdr:row>
      <xdr:rowOff>153126</xdr:rowOff>
    </xdr:to>
    <xdr:sp macro="" textlink="">
      <xdr:nvSpPr>
        <xdr:cNvPr id="582" name="フローチャート: 判断 581">
          <a:extLst>
            <a:ext uri="{FF2B5EF4-FFF2-40B4-BE49-F238E27FC236}">
              <a16:creationId xmlns:a16="http://schemas.microsoft.com/office/drawing/2014/main" id="{882F0EFF-F875-4EB9-A779-CD539BC16165}"/>
            </a:ext>
          </a:extLst>
        </xdr:cNvPr>
        <xdr:cNvSpPr/>
      </xdr:nvSpPr>
      <xdr:spPr>
        <a:xfrm>
          <a:off x="11487150" y="1738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08513D85-DD3F-4FF4-A8B8-D427F1F359F4}"/>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FF593A5B-8D44-41F6-BDBA-B30102670701}"/>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AA3216FF-AC0C-4141-B4EB-75B562661D22}"/>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D46E7165-7FCF-40FF-909E-9CC4B245AE33}"/>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3B69C994-B1B8-44FD-97DF-BDC66E398BC6}"/>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162561</xdr:rowOff>
    </xdr:from>
    <xdr:to>
      <xdr:col>85</xdr:col>
      <xdr:colOff>177800</xdr:colOff>
      <xdr:row>107</xdr:row>
      <xdr:rowOff>92711</xdr:rowOff>
    </xdr:to>
    <xdr:sp macro="" textlink="">
      <xdr:nvSpPr>
        <xdr:cNvPr id="588" name="楕円 587">
          <a:extLst>
            <a:ext uri="{FF2B5EF4-FFF2-40B4-BE49-F238E27FC236}">
              <a16:creationId xmlns:a16="http://schemas.microsoft.com/office/drawing/2014/main" id="{CEF668D0-DC67-4F25-9EAD-980DD395F6A1}"/>
            </a:ext>
          </a:extLst>
        </xdr:cNvPr>
        <xdr:cNvSpPr/>
      </xdr:nvSpPr>
      <xdr:spPr>
        <a:xfrm>
          <a:off x="14649450" y="176631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140988</xdr:rowOff>
    </xdr:from>
    <xdr:ext cx="405111" cy="259045"/>
    <xdr:sp macro="" textlink="">
      <xdr:nvSpPr>
        <xdr:cNvPr id="589" name="【公民館】&#10;有形固定資産減価償却率該当値テキスト">
          <a:extLst>
            <a:ext uri="{FF2B5EF4-FFF2-40B4-BE49-F238E27FC236}">
              <a16:creationId xmlns:a16="http://schemas.microsoft.com/office/drawing/2014/main" id="{66D3288F-4AA9-4937-A150-4EDD7DDD6143}"/>
            </a:ext>
          </a:extLst>
        </xdr:cNvPr>
        <xdr:cNvSpPr txBox="1"/>
      </xdr:nvSpPr>
      <xdr:spPr>
        <a:xfrm>
          <a:off x="14738350"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126637</xdr:rowOff>
    </xdr:from>
    <xdr:to>
      <xdr:col>81</xdr:col>
      <xdr:colOff>101600</xdr:colOff>
      <xdr:row>107</xdr:row>
      <xdr:rowOff>56787</xdr:rowOff>
    </xdr:to>
    <xdr:sp macro="" textlink="">
      <xdr:nvSpPr>
        <xdr:cNvPr id="590" name="楕円 589">
          <a:extLst>
            <a:ext uri="{FF2B5EF4-FFF2-40B4-BE49-F238E27FC236}">
              <a16:creationId xmlns:a16="http://schemas.microsoft.com/office/drawing/2014/main" id="{BAAE4B3B-6FEA-45E2-B82A-F58D9B570295}"/>
            </a:ext>
          </a:extLst>
        </xdr:cNvPr>
        <xdr:cNvSpPr/>
      </xdr:nvSpPr>
      <xdr:spPr>
        <a:xfrm>
          <a:off x="13887450" y="176272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5987</xdr:rowOff>
    </xdr:from>
    <xdr:to>
      <xdr:col>85</xdr:col>
      <xdr:colOff>127000</xdr:colOff>
      <xdr:row>107</xdr:row>
      <xdr:rowOff>41911</xdr:rowOff>
    </xdr:to>
    <xdr:cxnSp macro="">
      <xdr:nvCxnSpPr>
        <xdr:cNvPr id="591" name="直線コネクタ 590">
          <a:extLst>
            <a:ext uri="{FF2B5EF4-FFF2-40B4-BE49-F238E27FC236}">
              <a16:creationId xmlns:a16="http://schemas.microsoft.com/office/drawing/2014/main" id="{92F7D997-CCBC-4259-A720-4B8E62076D26}"/>
            </a:ext>
          </a:extLst>
        </xdr:cNvPr>
        <xdr:cNvCxnSpPr/>
      </xdr:nvCxnSpPr>
      <xdr:spPr>
        <a:xfrm>
          <a:off x="13938250" y="17671687"/>
          <a:ext cx="762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89081</xdr:rowOff>
    </xdr:from>
    <xdr:to>
      <xdr:col>76</xdr:col>
      <xdr:colOff>165100</xdr:colOff>
      <xdr:row>107</xdr:row>
      <xdr:rowOff>19231</xdr:rowOff>
    </xdr:to>
    <xdr:sp macro="" textlink="">
      <xdr:nvSpPr>
        <xdr:cNvPr id="592" name="楕円 591">
          <a:extLst>
            <a:ext uri="{FF2B5EF4-FFF2-40B4-BE49-F238E27FC236}">
              <a16:creationId xmlns:a16="http://schemas.microsoft.com/office/drawing/2014/main" id="{DD6D9285-9107-4FCF-98FA-9384D5D763E3}"/>
            </a:ext>
          </a:extLst>
        </xdr:cNvPr>
        <xdr:cNvSpPr/>
      </xdr:nvSpPr>
      <xdr:spPr>
        <a:xfrm>
          <a:off x="13093700" y="175896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139881</xdr:rowOff>
    </xdr:from>
    <xdr:to>
      <xdr:col>81</xdr:col>
      <xdr:colOff>50800</xdr:colOff>
      <xdr:row>107</xdr:row>
      <xdr:rowOff>5987</xdr:rowOff>
    </xdr:to>
    <xdr:cxnSp macro="">
      <xdr:nvCxnSpPr>
        <xdr:cNvPr id="593" name="直線コネクタ 592">
          <a:extLst>
            <a:ext uri="{FF2B5EF4-FFF2-40B4-BE49-F238E27FC236}">
              <a16:creationId xmlns:a16="http://schemas.microsoft.com/office/drawing/2014/main" id="{B23A128A-424E-45ED-BAC5-0A0B4CC7FA10}"/>
            </a:ext>
          </a:extLst>
        </xdr:cNvPr>
        <xdr:cNvCxnSpPr/>
      </xdr:nvCxnSpPr>
      <xdr:spPr>
        <a:xfrm>
          <a:off x="13144500" y="17640481"/>
          <a:ext cx="793750" cy="3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53158</xdr:rowOff>
    </xdr:from>
    <xdr:to>
      <xdr:col>72</xdr:col>
      <xdr:colOff>38100</xdr:colOff>
      <xdr:row>106</xdr:row>
      <xdr:rowOff>154758</xdr:rowOff>
    </xdr:to>
    <xdr:sp macro="" textlink="">
      <xdr:nvSpPr>
        <xdr:cNvPr id="594" name="楕円 593">
          <a:extLst>
            <a:ext uri="{FF2B5EF4-FFF2-40B4-BE49-F238E27FC236}">
              <a16:creationId xmlns:a16="http://schemas.microsoft.com/office/drawing/2014/main" id="{5F5DCADF-0FDE-4DBD-9526-B681E1C69262}"/>
            </a:ext>
          </a:extLst>
        </xdr:cNvPr>
        <xdr:cNvSpPr/>
      </xdr:nvSpPr>
      <xdr:spPr>
        <a:xfrm>
          <a:off x="12299950" y="175537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103958</xdr:rowOff>
    </xdr:from>
    <xdr:to>
      <xdr:col>76</xdr:col>
      <xdr:colOff>114300</xdr:colOff>
      <xdr:row>106</xdr:row>
      <xdr:rowOff>139881</xdr:rowOff>
    </xdr:to>
    <xdr:cxnSp macro="">
      <xdr:nvCxnSpPr>
        <xdr:cNvPr id="595" name="直線コネクタ 594">
          <a:extLst>
            <a:ext uri="{FF2B5EF4-FFF2-40B4-BE49-F238E27FC236}">
              <a16:creationId xmlns:a16="http://schemas.microsoft.com/office/drawing/2014/main" id="{4A80DF7A-9CB0-48D2-A818-B7F87879C143}"/>
            </a:ext>
          </a:extLst>
        </xdr:cNvPr>
        <xdr:cNvCxnSpPr/>
      </xdr:nvCxnSpPr>
      <xdr:spPr>
        <a:xfrm>
          <a:off x="12344400" y="17604558"/>
          <a:ext cx="8001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2539</xdr:rowOff>
    </xdr:from>
    <xdr:to>
      <xdr:col>67</xdr:col>
      <xdr:colOff>101600</xdr:colOff>
      <xdr:row>106</xdr:row>
      <xdr:rowOff>104139</xdr:rowOff>
    </xdr:to>
    <xdr:sp macro="" textlink="">
      <xdr:nvSpPr>
        <xdr:cNvPr id="596" name="楕円 595">
          <a:extLst>
            <a:ext uri="{FF2B5EF4-FFF2-40B4-BE49-F238E27FC236}">
              <a16:creationId xmlns:a16="http://schemas.microsoft.com/office/drawing/2014/main" id="{050B7773-B939-4CB4-95AE-9A078A194F53}"/>
            </a:ext>
          </a:extLst>
        </xdr:cNvPr>
        <xdr:cNvSpPr/>
      </xdr:nvSpPr>
      <xdr:spPr>
        <a:xfrm>
          <a:off x="11487150" y="1750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53339</xdr:rowOff>
    </xdr:from>
    <xdr:to>
      <xdr:col>71</xdr:col>
      <xdr:colOff>177800</xdr:colOff>
      <xdr:row>106</xdr:row>
      <xdr:rowOff>103958</xdr:rowOff>
    </xdr:to>
    <xdr:cxnSp macro="">
      <xdr:nvCxnSpPr>
        <xdr:cNvPr id="597" name="直線コネクタ 596">
          <a:extLst>
            <a:ext uri="{FF2B5EF4-FFF2-40B4-BE49-F238E27FC236}">
              <a16:creationId xmlns:a16="http://schemas.microsoft.com/office/drawing/2014/main" id="{F7224225-CEA7-430C-B769-A0EE2CF567CF}"/>
            </a:ext>
          </a:extLst>
        </xdr:cNvPr>
        <xdr:cNvCxnSpPr/>
      </xdr:nvCxnSpPr>
      <xdr:spPr>
        <a:xfrm>
          <a:off x="11537950" y="17553939"/>
          <a:ext cx="80645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132097</xdr:rowOff>
    </xdr:from>
    <xdr:ext cx="405111" cy="259045"/>
    <xdr:sp macro="" textlink="">
      <xdr:nvSpPr>
        <xdr:cNvPr id="598" name="n_1aveValue【公民館】&#10;有形固定資産減価償却率">
          <a:extLst>
            <a:ext uri="{FF2B5EF4-FFF2-40B4-BE49-F238E27FC236}">
              <a16:creationId xmlns:a16="http://schemas.microsoft.com/office/drawing/2014/main" id="{D0E56C4B-3902-44CF-9877-13DE67FB3692}"/>
            </a:ext>
          </a:extLst>
        </xdr:cNvPr>
        <xdr:cNvSpPr txBox="1"/>
      </xdr:nvSpPr>
      <xdr:spPr>
        <a:xfrm>
          <a:off x="13742044" y="17302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74947</xdr:rowOff>
    </xdr:from>
    <xdr:ext cx="405111" cy="259045"/>
    <xdr:sp macro="" textlink="">
      <xdr:nvSpPr>
        <xdr:cNvPr id="599" name="n_2aveValue【公民館】&#10;有形固定資産減価償却率">
          <a:extLst>
            <a:ext uri="{FF2B5EF4-FFF2-40B4-BE49-F238E27FC236}">
              <a16:creationId xmlns:a16="http://schemas.microsoft.com/office/drawing/2014/main" id="{E2F514D0-1BEA-400B-BCEF-FCB62A7D434A}"/>
            </a:ext>
          </a:extLst>
        </xdr:cNvPr>
        <xdr:cNvSpPr txBox="1"/>
      </xdr:nvSpPr>
      <xdr:spPr>
        <a:xfrm>
          <a:off x="12960994" y="1724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42290</xdr:rowOff>
    </xdr:from>
    <xdr:ext cx="405111" cy="259045"/>
    <xdr:sp macro="" textlink="">
      <xdr:nvSpPr>
        <xdr:cNvPr id="600" name="n_3aveValue【公民館】&#10;有形固定資産減価償却率">
          <a:extLst>
            <a:ext uri="{FF2B5EF4-FFF2-40B4-BE49-F238E27FC236}">
              <a16:creationId xmlns:a16="http://schemas.microsoft.com/office/drawing/2014/main" id="{7B55BB8E-B1CB-46D8-9AE9-903290F0C133}"/>
            </a:ext>
          </a:extLst>
        </xdr:cNvPr>
        <xdr:cNvSpPr txBox="1"/>
      </xdr:nvSpPr>
      <xdr:spPr>
        <a:xfrm>
          <a:off x="12167244" y="17212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169653</xdr:rowOff>
    </xdr:from>
    <xdr:ext cx="405111" cy="259045"/>
    <xdr:sp macro="" textlink="">
      <xdr:nvSpPr>
        <xdr:cNvPr id="601" name="n_4aveValue【公民館】&#10;有形固定資産減価償却率">
          <a:extLst>
            <a:ext uri="{FF2B5EF4-FFF2-40B4-BE49-F238E27FC236}">
              <a16:creationId xmlns:a16="http://schemas.microsoft.com/office/drawing/2014/main" id="{F296BC45-6A4D-4EA1-AA0F-0396C81A8BDE}"/>
            </a:ext>
          </a:extLst>
        </xdr:cNvPr>
        <xdr:cNvSpPr txBox="1"/>
      </xdr:nvSpPr>
      <xdr:spPr>
        <a:xfrm>
          <a:off x="11354444" y="17168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47914</xdr:rowOff>
    </xdr:from>
    <xdr:ext cx="405111" cy="259045"/>
    <xdr:sp macro="" textlink="">
      <xdr:nvSpPr>
        <xdr:cNvPr id="602" name="n_1mainValue【公民館】&#10;有形固定資産減価償却率">
          <a:extLst>
            <a:ext uri="{FF2B5EF4-FFF2-40B4-BE49-F238E27FC236}">
              <a16:creationId xmlns:a16="http://schemas.microsoft.com/office/drawing/2014/main" id="{8CA1865A-7126-4CEC-BF76-AEE12645E010}"/>
            </a:ext>
          </a:extLst>
        </xdr:cNvPr>
        <xdr:cNvSpPr txBox="1"/>
      </xdr:nvSpPr>
      <xdr:spPr>
        <a:xfrm>
          <a:off x="13742044" y="17713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10358</xdr:rowOff>
    </xdr:from>
    <xdr:ext cx="405111" cy="259045"/>
    <xdr:sp macro="" textlink="">
      <xdr:nvSpPr>
        <xdr:cNvPr id="603" name="n_2mainValue【公民館】&#10;有形固定資産減価償却率">
          <a:extLst>
            <a:ext uri="{FF2B5EF4-FFF2-40B4-BE49-F238E27FC236}">
              <a16:creationId xmlns:a16="http://schemas.microsoft.com/office/drawing/2014/main" id="{E8D76AEB-3D29-45A2-8B06-26EE1B52F9DC}"/>
            </a:ext>
          </a:extLst>
        </xdr:cNvPr>
        <xdr:cNvSpPr txBox="1"/>
      </xdr:nvSpPr>
      <xdr:spPr>
        <a:xfrm>
          <a:off x="12960994" y="17676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145885</xdr:rowOff>
    </xdr:from>
    <xdr:ext cx="405111" cy="259045"/>
    <xdr:sp macro="" textlink="">
      <xdr:nvSpPr>
        <xdr:cNvPr id="604" name="n_3mainValue【公民館】&#10;有形固定資産減価償却率">
          <a:extLst>
            <a:ext uri="{FF2B5EF4-FFF2-40B4-BE49-F238E27FC236}">
              <a16:creationId xmlns:a16="http://schemas.microsoft.com/office/drawing/2014/main" id="{29A10A49-4413-42EC-9ADC-6F099DD8FE6E}"/>
            </a:ext>
          </a:extLst>
        </xdr:cNvPr>
        <xdr:cNvSpPr txBox="1"/>
      </xdr:nvSpPr>
      <xdr:spPr>
        <a:xfrm>
          <a:off x="12167244" y="17646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95266</xdr:rowOff>
    </xdr:from>
    <xdr:ext cx="405111" cy="259045"/>
    <xdr:sp macro="" textlink="">
      <xdr:nvSpPr>
        <xdr:cNvPr id="605" name="n_4mainValue【公民館】&#10;有形固定資産減価償却率">
          <a:extLst>
            <a:ext uri="{FF2B5EF4-FFF2-40B4-BE49-F238E27FC236}">
              <a16:creationId xmlns:a16="http://schemas.microsoft.com/office/drawing/2014/main" id="{1B4C8069-72A0-4161-AF37-32B9991DB933}"/>
            </a:ext>
          </a:extLst>
        </xdr:cNvPr>
        <xdr:cNvSpPr txBox="1"/>
      </xdr:nvSpPr>
      <xdr:spPr>
        <a:xfrm>
          <a:off x="11354444" y="17595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6" name="正方形/長方形 605">
          <a:extLst>
            <a:ext uri="{FF2B5EF4-FFF2-40B4-BE49-F238E27FC236}">
              <a16:creationId xmlns:a16="http://schemas.microsoft.com/office/drawing/2014/main" id="{E3696646-0F95-49AF-8882-B10C1F852645}"/>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7" name="正方形/長方形 606">
          <a:extLst>
            <a:ext uri="{FF2B5EF4-FFF2-40B4-BE49-F238E27FC236}">
              <a16:creationId xmlns:a16="http://schemas.microsoft.com/office/drawing/2014/main" id="{69977184-9741-4F5B-BC8B-110FB559E601}"/>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8" name="正方形/長方形 607">
          <a:extLst>
            <a:ext uri="{FF2B5EF4-FFF2-40B4-BE49-F238E27FC236}">
              <a16:creationId xmlns:a16="http://schemas.microsoft.com/office/drawing/2014/main" id="{80072065-E6E6-4D5A-8C18-408395C09014}"/>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9" name="正方形/長方形 608">
          <a:extLst>
            <a:ext uri="{FF2B5EF4-FFF2-40B4-BE49-F238E27FC236}">
              <a16:creationId xmlns:a16="http://schemas.microsoft.com/office/drawing/2014/main" id="{ED4D7870-C485-419B-A9B8-96D1CE7DA521}"/>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0" name="正方形/長方形 609">
          <a:extLst>
            <a:ext uri="{FF2B5EF4-FFF2-40B4-BE49-F238E27FC236}">
              <a16:creationId xmlns:a16="http://schemas.microsoft.com/office/drawing/2014/main" id="{18BD6B86-BBAF-42B9-BE4E-819E1A1B3C48}"/>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1" name="正方形/長方形 610">
          <a:extLst>
            <a:ext uri="{FF2B5EF4-FFF2-40B4-BE49-F238E27FC236}">
              <a16:creationId xmlns:a16="http://schemas.microsoft.com/office/drawing/2014/main" id="{7525818D-01BC-4398-8500-0DE431234A19}"/>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2" name="正方形/長方形 611">
          <a:extLst>
            <a:ext uri="{FF2B5EF4-FFF2-40B4-BE49-F238E27FC236}">
              <a16:creationId xmlns:a16="http://schemas.microsoft.com/office/drawing/2014/main" id="{E4D67688-6CC8-4781-BCAE-A97EC31CA021}"/>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3" name="正方形/長方形 612">
          <a:extLst>
            <a:ext uri="{FF2B5EF4-FFF2-40B4-BE49-F238E27FC236}">
              <a16:creationId xmlns:a16="http://schemas.microsoft.com/office/drawing/2014/main" id="{11AB4D4C-9CB1-4062-B030-F6092B1A4C28}"/>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4" name="テキスト ボックス 613">
          <a:extLst>
            <a:ext uri="{FF2B5EF4-FFF2-40B4-BE49-F238E27FC236}">
              <a16:creationId xmlns:a16="http://schemas.microsoft.com/office/drawing/2014/main" id="{8C748688-713A-44D8-9601-4949FC519044}"/>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5" name="直線コネクタ 614">
          <a:extLst>
            <a:ext uri="{FF2B5EF4-FFF2-40B4-BE49-F238E27FC236}">
              <a16:creationId xmlns:a16="http://schemas.microsoft.com/office/drawing/2014/main" id="{D8A18D99-13E1-4BA2-BD32-9093EF66BF24}"/>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6" name="直線コネクタ 615">
          <a:extLst>
            <a:ext uri="{FF2B5EF4-FFF2-40B4-BE49-F238E27FC236}">
              <a16:creationId xmlns:a16="http://schemas.microsoft.com/office/drawing/2014/main" id="{9AAD2B9B-3E46-46FF-9216-79B771A829BE}"/>
            </a:ext>
          </a:extLst>
        </xdr:cNvPr>
        <xdr:cNvCxnSpPr/>
      </xdr:nvCxnSpPr>
      <xdr:spPr>
        <a:xfrm>
          <a:off x="164592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7" name="テキスト ボックス 616">
          <a:extLst>
            <a:ext uri="{FF2B5EF4-FFF2-40B4-BE49-F238E27FC236}">
              <a16:creationId xmlns:a16="http://schemas.microsoft.com/office/drawing/2014/main" id="{4FCB6B2B-A352-4F95-904A-E260B19C0005}"/>
            </a:ext>
          </a:extLst>
        </xdr:cNvPr>
        <xdr:cNvSpPr txBox="1"/>
      </xdr:nvSpPr>
      <xdr:spPr>
        <a:xfrm>
          <a:off x="160491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8" name="直線コネクタ 617">
          <a:extLst>
            <a:ext uri="{FF2B5EF4-FFF2-40B4-BE49-F238E27FC236}">
              <a16:creationId xmlns:a16="http://schemas.microsoft.com/office/drawing/2014/main" id="{A15AB381-EFCB-43F2-A19C-A5A3AC06BC11}"/>
            </a:ext>
          </a:extLst>
        </xdr:cNvPr>
        <xdr:cNvCxnSpPr/>
      </xdr:nvCxnSpPr>
      <xdr:spPr>
        <a:xfrm>
          <a:off x="164592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9" name="テキスト ボックス 618">
          <a:extLst>
            <a:ext uri="{FF2B5EF4-FFF2-40B4-BE49-F238E27FC236}">
              <a16:creationId xmlns:a16="http://schemas.microsoft.com/office/drawing/2014/main" id="{13F14670-2B47-44E4-8303-B293E8EC1204}"/>
            </a:ext>
          </a:extLst>
        </xdr:cNvPr>
        <xdr:cNvSpPr txBox="1"/>
      </xdr:nvSpPr>
      <xdr:spPr>
        <a:xfrm>
          <a:off x="16049171" y="17581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0" name="直線コネクタ 619">
          <a:extLst>
            <a:ext uri="{FF2B5EF4-FFF2-40B4-BE49-F238E27FC236}">
              <a16:creationId xmlns:a16="http://schemas.microsoft.com/office/drawing/2014/main" id="{B74D98F6-07E5-4E00-965D-4B1590B1D9DB}"/>
            </a:ext>
          </a:extLst>
        </xdr:cNvPr>
        <xdr:cNvCxnSpPr/>
      </xdr:nvCxnSpPr>
      <xdr:spPr>
        <a:xfrm>
          <a:off x="164592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1" name="テキスト ボックス 620">
          <a:extLst>
            <a:ext uri="{FF2B5EF4-FFF2-40B4-BE49-F238E27FC236}">
              <a16:creationId xmlns:a16="http://schemas.microsoft.com/office/drawing/2014/main" id="{68247941-D5E1-48BF-907E-4813B9B96115}"/>
            </a:ext>
          </a:extLst>
        </xdr:cNvPr>
        <xdr:cNvSpPr txBox="1"/>
      </xdr:nvSpPr>
      <xdr:spPr>
        <a:xfrm>
          <a:off x="16049171" y="172676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2" name="直線コネクタ 621">
          <a:extLst>
            <a:ext uri="{FF2B5EF4-FFF2-40B4-BE49-F238E27FC236}">
              <a16:creationId xmlns:a16="http://schemas.microsoft.com/office/drawing/2014/main" id="{6E3E37E2-9FAA-4BDB-B4D2-923F8784F856}"/>
            </a:ext>
          </a:extLst>
        </xdr:cNvPr>
        <xdr:cNvCxnSpPr/>
      </xdr:nvCxnSpPr>
      <xdr:spPr>
        <a:xfrm>
          <a:off x="164592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3" name="テキスト ボックス 622">
          <a:extLst>
            <a:ext uri="{FF2B5EF4-FFF2-40B4-BE49-F238E27FC236}">
              <a16:creationId xmlns:a16="http://schemas.microsoft.com/office/drawing/2014/main" id="{CED92FAD-BD33-4647-8DE5-12D7B5E3FE27}"/>
            </a:ext>
          </a:extLst>
        </xdr:cNvPr>
        <xdr:cNvSpPr txBox="1"/>
      </xdr:nvSpPr>
      <xdr:spPr>
        <a:xfrm>
          <a:off x="16049171" y="169537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4" name="直線コネクタ 623">
          <a:extLst>
            <a:ext uri="{FF2B5EF4-FFF2-40B4-BE49-F238E27FC236}">
              <a16:creationId xmlns:a16="http://schemas.microsoft.com/office/drawing/2014/main" id="{84885090-E12C-4103-B5B1-18E12A8F408A}"/>
            </a:ext>
          </a:extLst>
        </xdr:cNvPr>
        <xdr:cNvCxnSpPr/>
      </xdr:nvCxnSpPr>
      <xdr:spPr>
        <a:xfrm>
          <a:off x="164592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5" name="テキスト ボックス 624">
          <a:extLst>
            <a:ext uri="{FF2B5EF4-FFF2-40B4-BE49-F238E27FC236}">
              <a16:creationId xmlns:a16="http://schemas.microsoft.com/office/drawing/2014/main" id="{776A670E-BA8A-435D-BB41-2B86C864A26C}"/>
            </a:ext>
          </a:extLst>
        </xdr:cNvPr>
        <xdr:cNvSpPr txBox="1"/>
      </xdr:nvSpPr>
      <xdr:spPr>
        <a:xfrm>
          <a:off x="16049171" y="1663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6" name="直線コネクタ 625">
          <a:extLst>
            <a:ext uri="{FF2B5EF4-FFF2-40B4-BE49-F238E27FC236}">
              <a16:creationId xmlns:a16="http://schemas.microsoft.com/office/drawing/2014/main" id="{4459645C-D27F-4C55-8D88-414C5A5F5B52}"/>
            </a:ext>
          </a:extLst>
        </xdr:cNvPr>
        <xdr:cNvCxnSpPr/>
      </xdr:nvCxnSpPr>
      <xdr:spPr>
        <a:xfrm>
          <a:off x="164592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7" name="テキスト ボックス 626">
          <a:extLst>
            <a:ext uri="{FF2B5EF4-FFF2-40B4-BE49-F238E27FC236}">
              <a16:creationId xmlns:a16="http://schemas.microsoft.com/office/drawing/2014/main" id="{4921D753-2304-4CB8-BD73-0CB1C137A2D9}"/>
            </a:ext>
          </a:extLst>
        </xdr:cNvPr>
        <xdr:cNvSpPr txBox="1"/>
      </xdr:nvSpPr>
      <xdr:spPr>
        <a:xfrm>
          <a:off x="1604917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8" name="直線コネクタ 627">
          <a:extLst>
            <a:ext uri="{FF2B5EF4-FFF2-40B4-BE49-F238E27FC236}">
              <a16:creationId xmlns:a16="http://schemas.microsoft.com/office/drawing/2014/main" id="{67E92E9D-8437-47CC-B28D-2C643B993809}"/>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9" name="テキスト ボックス 628">
          <a:extLst>
            <a:ext uri="{FF2B5EF4-FFF2-40B4-BE49-F238E27FC236}">
              <a16:creationId xmlns:a16="http://schemas.microsoft.com/office/drawing/2014/main" id="{D409BD25-D87B-4979-B639-B8F1A59B1282}"/>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0" name="【公民館】&#10;一人当たり面積グラフ枠">
          <a:extLst>
            <a:ext uri="{FF2B5EF4-FFF2-40B4-BE49-F238E27FC236}">
              <a16:creationId xmlns:a16="http://schemas.microsoft.com/office/drawing/2014/main" id="{8B09379F-34B8-49D9-9B76-CDE31C429F68}"/>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103632</xdr:rowOff>
    </xdr:from>
    <xdr:to>
      <xdr:col>116</xdr:col>
      <xdr:colOff>62864</xdr:colOff>
      <xdr:row>109</xdr:row>
      <xdr:rowOff>31133</xdr:rowOff>
    </xdr:to>
    <xdr:cxnSp macro="">
      <xdr:nvCxnSpPr>
        <xdr:cNvPr id="631" name="直線コネクタ 630">
          <a:extLst>
            <a:ext uri="{FF2B5EF4-FFF2-40B4-BE49-F238E27FC236}">
              <a16:creationId xmlns:a16="http://schemas.microsoft.com/office/drawing/2014/main" id="{F0FC554F-C74D-46F4-8E1D-4AE97DD648E6}"/>
            </a:ext>
          </a:extLst>
        </xdr:cNvPr>
        <xdr:cNvCxnSpPr/>
      </xdr:nvCxnSpPr>
      <xdr:spPr>
        <a:xfrm flipV="1">
          <a:off x="19951064" y="16613632"/>
          <a:ext cx="0" cy="141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34960</xdr:rowOff>
    </xdr:from>
    <xdr:ext cx="469744" cy="259045"/>
    <xdr:sp macro="" textlink="">
      <xdr:nvSpPr>
        <xdr:cNvPr id="632" name="【公民館】&#10;一人当たり面積最小値テキスト">
          <a:extLst>
            <a:ext uri="{FF2B5EF4-FFF2-40B4-BE49-F238E27FC236}">
              <a16:creationId xmlns:a16="http://schemas.microsoft.com/office/drawing/2014/main" id="{5B0BF3BB-F8B7-4864-A83F-B22849877165}"/>
            </a:ext>
          </a:extLst>
        </xdr:cNvPr>
        <xdr:cNvSpPr txBox="1"/>
      </xdr:nvSpPr>
      <xdr:spPr>
        <a:xfrm>
          <a:off x="19989800" y="1803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31133</xdr:rowOff>
    </xdr:from>
    <xdr:to>
      <xdr:col>116</xdr:col>
      <xdr:colOff>152400</xdr:colOff>
      <xdr:row>109</xdr:row>
      <xdr:rowOff>31133</xdr:rowOff>
    </xdr:to>
    <xdr:cxnSp macro="">
      <xdr:nvCxnSpPr>
        <xdr:cNvPr id="633" name="直線コネクタ 632">
          <a:extLst>
            <a:ext uri="{FF2B5EF4-FFF2-40B4-BE49-F238E27FC236}">
              <a16:creationId xmlns:a16="http://schemas.microsoft.com/office/drawing/2014/main" id="{88A11A0B-8E51-4495-B5AD-B3BE958C7F98}"/>
            </a:ext>
          </a:extLst>
        </xdr:cNvPr>
        <xdr:cNvCxnSpPr/>
      </xdr:nvCxnSpPr>
      <xdr:spPr>
        <a:xfrm>
          <a:off x="19881850" y="180270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50309</xdr:rowOff>
    </xdr:from>
    <xdr:ext cx="469744" cy="259045"/>
    <xdr:sp macro="" textlink="">
      <xdr:nvSpPr>
        <xdr:cNvPr id="634" name="【公民館】&#10;一人当たり面積最大値テキスト">
          <a:extLst>
            <a:ext uri="{FF2B5EF4-FFF2-40B4-BE49-F238E27FC236}">
              <a16:creationId xmlns:a16="http://schemas.microsoft.com/office/drawing/2014/main" id="{A076F2F2-A706-40CF-B735-E26814C03655}"/>
            </a:ext>
          </a:extLst>
        </xdr:cNvPr>
        <xdr:cNvSpPr txBox="1"/>
      </xdr:nvSpPr>
      <xdr:spPr>
        <a:xfrm>
          <a:off x="19989800" y="1639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103632</xdr:rowOff>
    </xdr:from>
    <xdr:to>
      <xdr:col>116</xdr:col>
      <xdr:colOff>152400</xdr:colOff>
      <xdr:row>100</xdr:row>
      <xdr:rowOff>103632</xdr:rowOff>
    </xdr:to>
    <xdr:cxnSp macro="">
      <xdr:nvCxnSpPr>
        <xdr:cNvPr id="635" name="直線コネクタ 634">
          <a:extLst>
            <a:ext uri="{FF2B5EF4-FFF2-40B4-BE49-F238E27FC236}">
              <a16:creationId xmlns:a16="http://schemas.microsoft.com/office/drawing/2014/main" id="{0D36A481-E43B-4359-9BB4-1B81F8D7C3B5}"/>
            </a:ext>
          </a:extLst>
        </xdr:cNvPr>
        <xdr:cNvCxnSpPr/>
      </xdr:nvCxnSpPr>
      <xdr:spPr>
        <a:xfrm>
          <a:off x="19881850" y="166136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3537</xdr:rowOff>
    </xdr:from>
    <xdr:ext cx="469744" cy="259045"/>
    <xdr:sp macro="" textlink="">
      <xdr:nvSpPr>
        <xdr:cNvPr id="636" name="【公民館】&#10;一人当たり面積平均値テキスト">
          <a:extLst>
            <a:ext uri="{FF2B5EF4-FFF2-40B4-BE49-F238E27FC236}">
              <a16:creationId xmlns:a16="http://schemas.microsoft.com/office/drawing/2014/main" id="{52475D52-B67D-4D45-9A00-F0BF389DB793}"/>
            </a:ext>
          </a:extLst>
        </xdr:cNvPr>
        <xdr:cNvSpPr txBox="1"/>
      </xdr:nvSpPr>
      <xdr:spPr>
        <a:xfrm>
          <a:off x="19989800" y="17669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152110</xdr:rowOff>
    </xdr:from>
    <xdr:to>
      <xdr:col>116</xdr:col>
      <xdr:colOff>114300</xdr:colOff>
      <xdr:row>108</xdr:row>
      <xdr:rowOff>82260</xdr:rowOff>
    </xdr:to>
    <xdr:sp macro="" textlink="">
      <xdr:nvSpPr>
        <xdr:cNvPr id="637" name="フローチャート: 判断 636">
          <a:extLst>
            <a:ext uri="{FF2B5EF4-FFF2-40B4-BE49-F238E27FC236}">
              <a16:creationId xmlns:a16="http://schemas.microsoft.com/office/drawing/2014/main" id="{07FD46C8-985E-4ED4-9082-5F134CDDFB32}"/>
            </a:ext>
          </a:extLst>
        </xdr:cNvPr>
        <xdr:cNvSpPr/>
      </xdr:nvSpPr>
      <xdr:spPr>
        <a:xfrm>
          <a:off x="19900900" y="178178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160927</xdr:rowOff>
    </xdr:from>
    <xdr:to>
      <xdr:col>112</xdr:col>
      <xdr:colOff>38100</xdr:colOff>
      <xdr:row>108</xdr:row>
      <xdr:rowOff>91077</xdr:rowOff>
    </xdr:to>
    <xdr:sp macro="" textlink="">
      <xdr:nvSpPr>
        <xdr:cNvPr id="638" name="フローチャート: 判断 637">
          <a:extLst>
            <a:ext uri="{FF2B5EF4-FFF2-40B4-BE49-F238E27FC236}">
              <a16:creationId xmlns:a16="http://schemas.microsoft.com/office/drawing/2014/main" id="{6B563FA4-73B6-438F-9AFB-159098BFAA2A}"/>
            </a:ext>
          </a:extLst>
        </xdr:cNvPr>
        <xdr:cNvSpPr/>
      </xdr:nvSpPr>
      <xdr:spPr>
        <a:xfrm>
          <a:off x="19157950" y="178266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2866</xdr:rowOff>
    </xdr:from>
    <xdr:to>
      <xdr:col>107</xdr:col>
      <xdr:colOff>101600</xdr:colOff>
      <xdr:row>108</xdr:row>
      <xdr:rowOff>104466</xdr:rowOff>
    </xdr:to>
    <xdr:sp macro="" textlink="">
      <xdr:nvSpPr>
        <xdr:cNvPr id="639" name="フローチャート: 判断 638">
          <a:extLst>
            <a:ext uri="{FF2B5EF4-FFF2-40B4-BE49-F238E27FC236}">
              <a16:creationId xmlns:a16="http://schemas.microsoft.com/office/drawing/2014/main" id="{A5066E3D-B79B-446B-82D8-CF2BCF503786}"/>
            </a:ext>
          </a:extLst>
        </xdr:cNvPr>
        <xdr:cNvSpPr/>
      </xdr:nvSpPr>
      <xdr:spPr>
        <a:xfrm>
          <a:off x="18345150" y="178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254</xdr:rowOff>
    </xdr:from>
    <xdr:to>
      <xdr:col>102</xdr:col>
      <xdr:colOff>165100</xdr:colOff>
      <xdr:row>108</xdr:row>
      <xdr:rowOff>101854</xdr:rowOff>
    </xdr:to>
    <xdr:sp macro="" textlink="">
      <xdr:nvSpPr>
        <xdr:cNvPr id="640" name="フローチャート: 判断 639">
          <a:extLst>
            <a:ext uri="{FF2B5EF4-FFF2-40B4-BE49-F238E27FC236}">
              <a16:creationId xmlns:a16="http://schemas.microsoft.com/office/drawing/2014/main" id="{F50F0C6A-790D-43FC-AF49-0F36D760F873}"/>
            </a:ext>
          </a:extLst>
        </xdr:cNvPr>
        <xdr:cNvSpPr/>
      </xdr:nvSpPr>
      <xdr:spPr>
        <a:xfrm>
          <a:off x="17551400" y="1783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12337</xdr:rowOff>
    </xdr:from>
    <xdr:to>
      <xdr:col>98</xdr:col>
      <xdr:colOff>38100</xdr:colOff>
      <xdr:row>108</xdr:row>
      <xdr:rowOff>113937</xdr:rowOff>
    </xdr:to>
    <xdr:sp macro="" textlink="">
      <xdr:nvSpPr>
        <xdr:cNvPr id="641" name="フローチャート: 判断 640">
          <a:extLst>
            <a:ext uri="{FF2B5EF4-FFF2-40B4-BE49-F238E27FC236}">
              <a16:creationId xmlns:a16="http://schemas.microsoft.com/office/drawing/2014/main" id="{E71879B2-A7E0-4B51-9AC7-D967DE35FABD}"/>
            </a:ext>
          </a:extLst>
        </xdr:cNvPr>
        <xdr:cNvSpPr/>
      </xdr:nvSpPr>
      <xdr:spPr>
        <a:xfrm>
          <a:off x="16757650" y="178431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C80EA109-F8EE-496A-9FBD-013DD1FC2D0B}"/>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5C5E9F81-72B0-40BF-87CC-8A828E3AAACE}"/>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163CFF98-6A72-4DE5-8465-0BE64351169E}"/>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B7EB4AAE-63DB-491D-826B-E72CB216DC1E}"/>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5B0EE406-ACAD-44B6-A40B-68776B753E13}"/>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91694</xdr:rowOff>
    </xdr:from>
    <xdr:to>
      <xdr:col>116</xdr:col>
      <xdr:colOff>114300</xdr:colOff>
      <xdr:row>109</xdr:row>
      <xdr:rowOff>21844</xdr:rowOff>
    </xdr:to>
    <xdr:sp macro="" textlink="">
      <xdr:nvSpPr>
        <xdr:cNvPr id="647" name="楕円 646">
          <a:extLst>
            <a:ext uri="{FF2B5EF4-FFF2-40B4-BE49-F238E27FC236}">
              <a16:creationId xmlns:a16="http://schemas.microsoft.com/office/drawing/2014/main" id="{F0E61E2F-518F-42C8-B471-30A6E1A4E1EA}"/>
            </a:ext>
          </a:extLst>
        </xdr:cNvPr>
        <xdr:cNvSpPr/>
      </xdr:nvSpPr>
      <xdr:spPr>
        <a:xfrm>
          <a:off x="19900900" y="179224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6621</xdr:rowOff>
    </xdr:from>
    <xdr:ext cx="469744" cy="259045"/>
    <xdr:sp macro="" textlink="">
      <xdr:nvSpPr>
        <xdr:cNvPr id="648" name="【公民館】&#10;一人当たり面積該当値テキスト">
          <a:extLst>
            <a:ext uri="{FF2B5EF4-FFF2-40B4-BE49-F238E27FC236}">
              <a16:creationId xmlns:a16="http://schemas.microsoft.com/office/drawing/2014/main" id="{1E3FD9DC-8FC2-4B02-838F-D42B9DBAAA5B}"/>
            </a:ext>
          </a:extLst>
        </xdr:cNvPr>
        <xdr:cNvSpPr txBox="1"/>
      </xdr:nvSpPr>
      <xdr:spPr>
        <a:xfrm>
          <a:off x="19989800" y="1783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93980</xdr:rowOff>
    </xdr:from>
    <xdr:to>
      <xdr:col>112</xdr:col>
      <xdr:colOff>38100</xdr:colOff>
      <xdr:row>109</xdr:row>
      <xdr:rowOff>24130</xdr:rowOff>
    </xdr:to>
    <xdr:sp macro="" textlink="">
      <xdr:nvSpPr>
        <xdr:cNvPr id="649" name="楕円 648">
          <a:extLst>
            <a:ext uri="{FF2B5EF4-FFF2-40B4-BE49-F238E27FC236}">
              <a16:creationId xmlns:a16="http://schemas.microsoft.com/office/drawing/2014/main" id="{65EE1BCD-7517-4242-A8BD-C28E5EE46858}"/>
            </a:ext>
          </a:extLst>
        </xdr:cNvPr>
        <xdr:cNvSpPr/>
      </xdr:nvSpPr>
      <xdr:spPr>
        <a:xfrm>
          <a:off x="19157950" y="179247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142494</xdr:rowOff>
    </xdr:from>
    <xdr:to>
      <xdr:col>116</xdr:col>
      <xdr:colOff>63500</xdr:colOff>
      <xdr:row>108</xdr:row>
      <xdr:rowOff>144780</xdr:rowOff>
    </xdr:to>
    <xdr:cxnSp macro="">
      <xdr:nvCxnSpPr>
        <xdr:cNvPr id="650" name="直線コネクタ 649">
          <a:extLst>
            <a:ext uri="{FF2B5EF4-FFF2-40B4-BE49-F238E27FC236}">
              <a16:creationId xmlns:a16="http://schemas.microsoft.com/office/drawing/2014/main" id="{A701A6BB-3757-4164-B0B8-EFF7FF4B3D7F}"/>
            </a:ext>
          </a:extLst>
        </xdr:cNvPr>
        <xdr:cNvCxnSpPr/>
      </xdr:nvCxnSpPr>
      <xdr:spPr>
        <a:xfrm flipV="1">
          <a:off x="19202400" y="17973294"/>
          <a:ext cx="7493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95940</xdr:rowOff>
    </xdr:from>
    <xdr:to>
      <xdr:col>107</xdr:col>
      <xdr:colOff>101600</xdr:colOff>
      <xdr:row>109</xdr:row>
      <xdr:rowOff>26090</xdr:rowOff>
    </xdr:to>
    <xdr:sp macro="" textlink="">
      <xdr:nvSpPr>
        <xdr:cNvPr id="651" name="楕円 650">
          <a:extLst>
            <a:ext uri="{FF2B5EF4-FFF2-40B4-BE49-F238E27FC236}">
              <a16:creationId xmlns:a16="http://schemas.microsoft.com/office/drawing/2014/main" id="{307CE6AE-D884-40D2-8785-DED3FCF90BA6}"/>
            </a:ext>
          </a:extLst>
        </xdr:cNvPr>
        <xdr:cNvSpPr/>
      </xdr:nvSpPr>
      <xdr:spPr>
        <a:xfrm>
          <a:off x="18345150" y="179267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144780</xdr:rowOff>
    </xdr:from>
    <xdr:to>
      <xdr:col>111</xdr:col>
      <xdr:colOff>177800</xdr:colOff>
      <xdr:row>108</xdr:row>
      <xdr:rowOff>146740</xdr:rowOff>
    </xdr:to>
    <xdr:cxnSp macro="">
      <xdr:nvCxnSpPr>
        <xdr:cNvPr id="652" name="直線コネクタ 651">
          <a:extLst>
            <a:ext uri="{FF2B5EF4-FFF2-40B4-BE49-F238E27FC236}">
              <a16:creationId xmlns:a16="http://schemas.microsoft.com/office/drawing/2014/main" id="{250FADFA-4134-4FD4-9C5B-08E5C1DF2DF0}"/>
            </a:ext>
          </a:extLst>
        </xdr:cNvPr>
        <xdr:cNvCxnSpPr/>
      </xdr:nvCxnSpPr>
      <xdr:spPr>
        <a:xfrm flipV="1">
          <a:off x="18395950" y="17975580"/>
          <a:ext cx="80645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97572</xdr:rowOff>
    </xdr:from>
    <xdr:to>
      <xdr:col>102</xdr:col>
      <xdr:colOff>165100</xdr:colOff>
      <xdr:row>109</xdr:row>
      <xdr:rowOff>27722</xdr:rowOff>
    </xdr:to>
    <xdr:sp macro="" textlink="">
      <xdr:nvSpPr>
        <xdr:cNvPr id="653" name="楕円 652">
          <a:extLst>
            <a:ext uri="{FF2B5EF4-FFF2-40B4-BE49-F238E27FC236}">
              <a16:creationId xmlns:a16="http://schemas.microsoft.com/office/drawing/2014/main" id="{5EEA6D45-D539-44F9-9483-10DE152A3F2E}"/>
            </a:ext>
          </a:extLst>
        </xdr:cNvPr>
        <xdr:cNvSpPr/>
      </xdr:nvSpPr>
      <xdr:spPr>
        <a:xfrm>
          <a:off x="17551400" y="179283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146740</xdr:rowOff>
    </xdr:from>
    <xdr:to>
      <xdr:col>107</xdr:col>
      <xdr:colOff>50800</xdr:colOff>
      <xdr:row>108</xdr:row>
      <xdr:rowOff>148372</xdr:rowOff>
    </xdr:to>
    <xdr:cxnSp macro="">
      <xdr:nvCxnSpPr>
        <xdr:cNvPr id="654" name="直線コネクタ 653">
          <a:extLst>
            <a:ext uri="{FF2B5EF4-FFF2-40B4-BE49-F238E27FC236}">
              <a16:creationId xmlns:a16="http://schemas.microsoft.com/office/drawing/2014/main" id="{D6FBA5CB-16BD-4C0D-A22A-500A1A1EF74E}"/>
            </a:ext>
          </a:extLst>
        </xdr:cNvPr>
        <xdr:cNvCxnSpPr/>
      </xdr:nvCxnSpPr>
      <xdr:spPr>
        <a:xfrm flipV="1">
          <a:off x="17602200" y="17977540"/>
          <a:ext cx="7937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99205</xdr:rowOff>
    </xdr:from>
    <xdr:to>
      <xdr:col>98</xdr:col>
      <xdr:colOff>38100</xdr:colOff>
      <xdr:row>109</xdr:row>
      <xdr:rowOff>29355</xdr:rowOff>
    </xdr:to>
    <xdr:sp macro="" textlink="">
      <xdr:nvSpPr>
        <xdr:cNvPr id="655" name="楕円 654">
          <a:extLst>
            <a:ext uri="{FF2B5EF4-FFF2-40B4-BE49-F238E27FC236}">
              <a16:creationId xmlns:a16="http://schemas.microsoft.com/office/drawing/2014/main" id="{7BF3BDDC-C811-4DC7-96EB-EEC9D96941D1}"/>
            </a:ext>
          </a:extLst>
        </xdr:cNvPr>
        <xdr:cNvSpPr/>
      </xdr:nvSpPr>
      <xdr:spPr>
        <a:xfrm>
          <a:off x="16757650" y="179300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148372</xdr:rowOff>
    </xdr:from>
    <xdr:to>
      <xdr:col>102</xdr:col>
      <xdr:colOff>114300</xdr:colOff>
      <xdr:row>108</xdr:row>
      <xdr:rowOff>150005</xdr:rowOff>
    </xdr:to>
    <xdr:cxnSp macro="">
      <xdr:nvCxnSpPr>
        <xdr:cNvPr id="656" name="直線コネクタ 655">
          <a:extLst>
            <a:ext uri="{FF2B5EF4-FFF2-40B4-BE49-F238E27FC236}">
              <a16:creationId xmlns:a16="http://schemas.microsoft.com/office/drawing/2014/main" id="{4A6E9C24-44E2-48DB-B213-F4AC1FABC63C}"/>
            </a:ext>
          </a:extLst>
        </xdr:cNvPr>
        <xdr:cNvCxnSpPr/>
      </xdr:nvCxnSpPr>
      <xdr:spPr>
        <a:xfrm flipV="1">
          <a:off x="16802100" y="17979172"/>
          <a:ext cx="8001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107604</xdr:rowOff>
    </xdr:from>
    <xdr:ext cx="469744" cy="259045"/>
    <xdr:sp macro="" textlink="">
      <xdr:nvSpPr>
        <xdr:cNvPr id="657" name="n_1aveValue【公民館】&#10;一人当たり面積">
          <a:extLst>
            <a:ext uri="{FF2B5EF4-FFF2-40B4-BE49-F238E27FC236}">
              <a16:creationId xmlns:a16="http://schemas.microsoft.com/office/drawing/2014/main" id="{7F8B174D-9507-4D24-9951-D0CB7B304EE0}"/>
            </a:ext>
          </a:extLst>
        </xdr:cNvPr>
        <xdr:cNvSpPr txBox="1"/>
      </xdr:nvSpPr>
      <xdr:spPr>
        <a:xfrm>
          <a:off x="18980227" y="1760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120993</xdr:rowOff>
    </xdr:from>
    <xdr:ext cx="469744" cy="259045"/>
    <xdr:sp macro="" textlink="">
      <xdr:nvSpPr>
        <xdr:cNvPr id="658" name="n_2aveValue【公民館】&#10;一人当たり面積">
          <a:extLst>
            <a:ext uri="{FF2B5EF4-FFF2-40B4-BE49-F238E27FC236}">
              <a16:creationId xmlns:a16="http://schemas.microsoft.com/office/drawing/2014/main" id="{9826390A-B544-4BFC-81A3-8AFE05278FCD}"/>
            </a:ext>
          </a:extLst>
        </xdr:cNvPr>
        <xdr:cNvSpPr txBox="1"/>
      </xdr:nvSpPr>
      <xdr:spPr>
        <a:xfrm>
          <a:off x="18180127" y="1762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118381</xdr:rowOff>
    </xdr:from>
    <xdr:ext cx="469744" cy="259045"/>
    <xdr:sp macro="" textlink="">
      <xdr:nvSpPr>
        <xdr:cNvPr id="659" name="n_3aveValue【公民館】&#10;一人当たり面積">
          <a:extLst>
            <a:ext uri="{FF2B5EF4-FFF2-40B4-BE49-F238E27FC236}">
              <a16:creationId xmlns:a16="http://schemas.microsoft.com/office/drawing/2014/main" id="{F17B1AC0-7F42-482B-906E-CE28FDE7E054}"/>
            </a:ext>
          </a:extLst>
        </xdr:cNvPr>
        <xdr:cNvSpPr txBox="1"/>
      </xdr:nvSpPr>
      <xdr:spPr>
        <a:xfrm>
          <a:off x="17386377" y="176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130464</xdr:rowOff>
    </xdr:from>
    <xdr:ext cx="469744" cy="259045"/>
    <xdr:sp macro="" textlink="">
      <xdr:nvSpPr>
        <xdr:cNvPr id="660" name="n_4aveValue【公民館】&#10;一人当たり面積">
          <a:extLst>
            <a:ext uri="{FF2B5EF4-FFF2-40B4-BE49-F238E27FC236}">
              <a16:creationId xmlns:a16="http://schemas.microsoft.com/office/drawing/2014/main" id="{C411EB61-6F2E-4FCD-9F3D-09D1BCEB990F}"/>
            </a:ext>
          </a:extLst>
        </xdr:cNvPr>
        <xdr:cNvSpPr txBox="1"/>
      </xdr:nvSpPr>
      <xdr:spPr>
        <a:xfrm>
          <a:off x="16592627" y="1763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15257</xdr:rowOff>
    </xdr:from>
    <xdr:ext cx="469744" cy="259045"/>
    <xdr:sp macro="" textlink="">
      <xdr:nvSpPr>
        <xdr:cNvPr id="661" name="n_1mainValue【公民館】&#10;一人当たり面積">
          <a:extLst>
            <a:ext uri="{FF2B5EF4-FFF2-40B4-BE49-F238E27FC236}">
              <a16:creationId xmlns:a16="http://schemas.microsoft.com/office/drawing/2014/main" id="{42BC394C-A372-4AAE-819D-AE0DD34B9C0D}"/>
            </a:ext>
          </a:extLst>
        </xdr:cNvPr>
        <xdr:cNvSpPr txBox="1"/>
      </xdr:nvSpPr>
      <xdr:spPr>
        <a:xfrm>
          <a:off x="18980227"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17217</xdr:rowOff>
    </xdr:from>
    <xdr:ext cx="469744" cy="259045"/>
    <xdr:sp macro="" textlink="">
      <xdr:nvSpPr>
        <xdr:cNvPr id="662" name="n_2mainValue【公民館】&#10;一人当たり面積">
          <a:extLst>
            <a:ext uri="{FF2B5EF4-FFF2-40B4-BE49-F238E27FC236}">
              <a16:creationId xmlns:a16="http://schemas.microsoft.com/office/drawing/2014/main" id="{9DB2D220-3978-4962-BD6C-E3BABDB0C9C3}"/>
            </a:ext>
          </a:extLst>
        </xdr:cNvPr>
        <xdr:cNvSpPr txBox="1"/>
      </xdr:nvSpPr>
      <xdr:spPr>
        <a:xfrm>
          <a:off x="18180127" y="1801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18849</xdr:rowOff>
    </xdr:from>
    <xdr:ext cx="469744" cy="259045"/>
    <xdr:sp macro="" textlink="">
      <xdr:nvSpPr>
        <xdr:cNvPr id="663" name="n_3mainValue【公民館】&#10;一人当たり面積">
          <a:extLst>
            <a:ext uri="{FF2B5EF4-FFF2-40B4-BE49-F238E27FC236}">
              <a16:creationId xmlns:a16="http://schemas.microsoft.com/office/drawing/2014/main" id="{948350A3-F13D-4038-8FE8-B96BCF724E5F}"/>
            </a:ext>
          </a:extLst>
        </xdr:cNvPr>
        <xdr:cNvSpPr txBox="1"/>
      </xdr:nvSpPr>
      <xdr:spPr>
        <a:xfrm>
          <a:off x="17386377" y="1801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20482</xdr:rowOff>
    </xdr:from>
    <xdr:ext cx="469744" cy="259045"/>
    <xdr:sp macro="" textlink="">
      <xdr:nvSpPr>
        <xdr:cNvPr id="664" name="n_4mainValue【公民館】&#10;一人当たり面積">
          <a:extLst>
            <a:ext uri="{FF2B5EF4-FFF2-40B4-BE49-F238E27FC236}">
              <a16:creationId xmlns:a16="http://schemas.microsoft.com/office/drawing/2014/main" id="{89EEDC27-DB07-4F5E-A6D0-1FC4A0525CE2}"/>
            </a:ext>
          </a:extLst>
        </xdr:cNvPr>
        <xdr:cNvSpPr txBox="1"/>
      </xdr:nvSpPr>
      <xdr:spPr>
        <a:xfrm>
          <a:off x="16592627" y="1801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a:extLst>
            <a:ext uri="{FF2B5EF4-FFF2-40B4-BE49-F238E27FC236}">
              <a16:creationId xmlns:a16="http://schemas.microsoft.com/office/drawing/2014/main" id="{9D0698E8-2F22-4D2D-AEB3-7B172EB95FD5}"/>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a:extLst>
            <a:ext uri="{FF2B5EF4-FFF2-40B4-BE49-F238E27FC236}">
              <a16:creationId xmlns:a16="http://schemas.microsoft.com/office/drawing/2014/main" id="{E3083A70-FC6B-4FD8-853E-601219C2CBAC}"/>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a:extLst>
            <a:ext uri="{FF2B5EF4-FFF2-40B4-BE49-F238E27FC236}">
              <a16:creationId xmlns:a16="http://schemas.microsoft.com/office/drawing/2014/main" id="{1B6C1DFD-425A-4AE6-81CE-0F710E0B908F}"/>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道路の有形固定資産減価償却率（以下「率」という。）は、</a:t>
          </a:r>
          <a:r>
            <a:rPr kumimoji="1" lang="en-US" altLang="ja-JP" sz="1300">
              <a:latin typeface="ＭＳ Ｐゴシック" panose="020B0600070205080204" pitchFamily="50" charset="-128"/>
              <a:ea typeface="ＭＳ Ｐゴシック" panose="020B0600070205080204" pitchFamily="50" charset="-128"/>
            </a:rPr>
            <a:t>96.8</a:t>
          </a:r>
          <a:r>
            <a:rPr kumimoji="1" lang="ja-JP" altLang="en-US" sz="1300">
              <a:latin typeface="ＭＳ Ｐゴシック" panose="020B0600070205080204" pitchFamily="50" charset="-128"/>
              <a:ea typeface="ＭＳ Ｐゴシック" panose="020B0600070205080204" pitchFamily="50" charset="-128"/>
            </a:rPr>
            <a:t>％と依然として高くなっている。これは公会計における固定資産整備で、道路については期首残額を備忘価格の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円にしているためである。実際は計画的な維持改良を行っており、類似団体数値と大きな乖離はないと想定される。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橋りょう・トンネルの率は</a:t>
          </a:r>
          <a:r>
            <a:rPr kumimoji="1" lang="en-US" altLang="ja-JP" sz="1300">
              <a:latin typeface="ＭＳ Ｐゴシック" panose="020B0600070205080204" pitchFamily="50" charset="-128"/>
              <a:ea typeface="ＭＳ Ｐゴシック" panose="020B0600070205080204" pitchFamily="50" charset="-128"/>
            </a:rPr>
            <a:t>55.1</a:t>
          </a:r>
          <a:r>
            <a:rPr kumimoji="1" lang="ja-JP" altLang="en-US" sz="1300">
              <a:latin typeface="ＭＳ Ｐゴシック" panose="020B0600070205080204" pitchFamily="50" charset="-128"/>
              <a:ea typeface="ＭＳ Ｐゴシック" panose="020B0600070205080204" pitchFamily="50" charset="-128"/>
            </a:rPr>
            <a:t>％であり、類似団体平均より低くなっているが、これは長寿命化計画に基づき順次更新しているためであると考えられる。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学校施設の率は</a:t>
          </a:r>
          <a:r>
            <a:rPr kumimoji="1" lang="en-US" altLang="ja-JP" sz="1300">
              <a:latin typeface="ＭＳ Ｐゴシック" panose="020B0600070205080204" pitchFamily="50" charset="-128"/>
              <a:ea typeface="ＭＳ Ｐゴシック" panose="020B0600070205080204" pitchFamily="50" charset="-128"/>
            </a:rPr>
            <a:t>38.6%</a:t>
          </a:r>
          <a:r>
            <a:rPr kumimoji="1" lang="ja-JP" altLang="en-US" sz="1300">
              <a:latin typeface="ＭＳ Ｐゴシック" panose="020B0600070205080204" pitchFamily="50" charset="-128"/>
              <a:ea typeface="ＭＳ Ｐゴシック" panose="020B0600070205080204" pitchFamily="50" charset="-128"/>
            </a:rPr>
            <a:t>であり、類似団体平均より低くなっているが、これは小中学校の統合で平成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年度に中学校、平成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年度に小学校の建設を行っているためであると考えられる。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公営住宅の率は</a:t>
          </a:r>
          <a:r>
            <a:rPr kumimoji="1" lang="en-US" altLang="ja-JP" sz="1300">
              <a:latin typeface="ＭＳ Ｐゴシック" panose="020B0600070205080204" pitchFamily="50" charset="-128"/>
              <a:ea typeface="ＭＳ Ｐゴシック" panose="020B0600070205080204" pitchFamily="50" charset="-128"/>
            </a:rPr>
            <a:t>70.0%</a:t>
          </a:r>
          <a:r>
            <a:rPr kumimoji="1" lang="ja-JP" altLang="en-US" sz="1300">
              <a:latin typeface="ＭＳ Ｐゴシック" panose="020B0600070205080204" pitchFamily="50" charset="-128"/>
              <a:ea typeface="ＭＳ Ｐゴシック" panose="020B0600070205080204" pitchFamily="50" charset="-128"/>
            </a:rPr>
            <a:t>と類似団体平均よりやや高くなっているが、これは昭和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年度の間に建設した</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戸の年数経過の影響が大きいと思われる。特に昭和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年度建設の</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戸については、現在入居者募集をしておらず、状況を見ながら取り壊しを検討している。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公民館は平成</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年度と平成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年度建設の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ヶ所あるが、新規建設計画もないため、修繕で対応していく予定である。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7981FD0-0C9A-4EF5-9A74-FDB0FE33F48C}"/>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6DFAB1E-A4BE-4810-9C8A-8590230D1B4F}"/>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DB14EB9-DDCF-41EF-903D-A1342738F755}"/>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3734F04-2C1D-4E09-861C-9EF381FD61D2}"/>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8BF8BF3-5BC1-4EF3-9FF3-302A043CF7B0}"/>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A2C7BCF-4F1C-487B-A836-6931C7563349}"/>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9392D4E-F872-4AC7-A025-9854BED630CF}"/>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E51FEF3-1E8C-4C62-9C7A-F7C7E07C2B83}"/>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5920ADD-C8F2-4850-A671-6E7F4B7EE97C}"/>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319F1C1-FF4B-46C0-896B-E7546B321CF1}"/>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6,549
6,506
188.38
5,483,392
5,374,567
104,702
3,594,389
4,747,524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63D551D-7D5E-4DBD-B1D9-19968B140D6C}"/>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C64ED96-CF55-492D-923A-94347EB026E7}"/>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B09623E-D74F-43D8-BEFF-E2E91D2329D2}"/>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17D100F-71B7-453B-B2A3-CCB3D24E7A13}"/>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00024F8-DBEF-4634-9E44-5298F07DA758}"/>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260ED1F-C932-4F62-A647-C79E428CB6C5}"/>
            </a:ext>
          </a:extLst>
        </xdr:cNvPr>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02761F1-0E7B-4858-A813-428B0F0D6CA6}"/>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FA2D9C3-CAA3-447A-9E55-B340808AB5D8}"/>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E81C945-09A9-47F8-8D26-F63EE0F078D3}"/>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6103007-3B71-49D8-87C9-EF64FEF60EF4}"/>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27532E4-2814-4F17-92EA-82677BD42186}"/>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32D3682-CDFA-4644-9E03-803DDEF220D7}"/>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49A5AE3-CC32-4C85-B3B8-849EBBED530F}"/>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EEAAAC9-29EC-4125-AAB9-10E49F0F7DF1}"/>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2146AF4-EB7B-4A54-94D0-2482A6CC8AA5}"/>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02B3D05-05F8-4C23-B03D-B6A623707F18}"/>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44978C1-975C-498B-BB6A-A3D6A297D260}"/>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311E1B8-6385-44F4-A51A-B0BBD8D4B177}"/>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B0BCCD2-FD43-4F62-95E5-0BDAFEB36E72}"/>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50E15BE-0B3B-4476-BB25-8CA703B4FD07}"/>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AA7741F-BDDC-4C68-906D-E6EE1A166955}"/>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ECB880-1211-4604-8896-7A1B945D5DDA}"/>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5A55C09-2D59-4703-BF83-99AEBF31983C}"/>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5B6A94E-6F22-414E-B16A-7BA80A51A17C}"/>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F31BF9A-BF36-41B2-957B-1715C5DAB6F8}"/>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6CA3153-CAD3-432C-AC7C-973D56FCB30F}"/>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A770CB6-6B9C-4DA1-856E-94422F29C756}"/>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CDE339C-844E-4CD8-9187-A13F89116A11}"/>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962B77F-ADAA-4B0C-9C4C-075B7DFA8A50}"/>
            </a:ext>
          </a:extLst>
        </xdr:cNvPr>
        <xdr:cNvSpPr/>
      </xdr:nvSpPr>
      <xdr:spPr>
        <a:xfrm>
          <a:off x="685800" y="51371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EDDDF1E-ADF2-47D1-81FA-C80092353BC9}"/>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6602ABBD-1B59-4985-A320-E8FA4432EF6D}"/>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D139B2D-C26F-4D41-AAF6-5B1D9D0385A4}"/>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151A8F69-DAB4-4179-8E69-09B7B49E7394}"/>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BB116C37-53B8-47B9-AF05-2248C04AF93E}"/>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F6ADA611-E39E-4F1F-853C-610D408709F3}"/>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26D2D91A-B02E-41F7-892F-33E65B09641A}"/>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BE2A877-2947-4143-8E52-50CFA15AE399}"/>
            </a:ext>
          </a:extLst>
        </xdr:cNvPr>
        <xdr:cNvSpPr/>
      </xdr:nvSpPr>
      <xdr:spPr>
        <a:xfrm>
          <a:off x="5956300" y="51371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1E2FA0EC-19F3-4E8F-A2D3-362832003259}"/>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B0754D7A-C921-4734-80B4-546A1F69EE23}"/>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53F73F9F-6C18-408E-9262-3ADBAC599A83}"/>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F0A163A5-72AC-498A-80C5-455F4F09F1E3}"/>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C738884A-D02E-4B0D-A357-A5E2257ABCFD}"/>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C2CA9B7C-F980-494E-9670-8FFBFC688D49}"/>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8AEB876A-31D1-403E-899B-B78D7B5E4621}"/>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6F63980-CFF2-4693-8CE4-652B60CEC73B}"/>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E39CAA44-C08D-4FC0-9B97-70875B2D9CE3}"/>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70345126-C172-4C4A-A1AD-71298FD6FCD5}"/>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2844EC9F-EA6B-4AF9-97D3-DF7BF2AD6880}"/>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C1096393-3CEF-4F52-AE6E-5121D8688BEC}"/>
            </a:ext>
          </a:extLst>
        </xdr:cNvPr>
        <xdr:cNvCxnSpPr/>
      </xdr:nvCxnSpPr>
      <xdr:spPr>
        <a:xfrm>
          <a:off x="6858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E91107E5-3965-4472-AC7D-B40B68919BD1}"/>
            </a:ext>
          </a:extLst>
        </xdr:cNvPr>
        <xdr:cNvSpPr txBox="1"/>
      </xdr:nvSpPr>
      <xdr:spPr>
        <a:xfrm>
          <a:off x="2757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7BE49EC4-A8B4-4214-8930-C380BE17C6B4}"/>
            </a:ext>
          </a:extLst>
        </xdr:cNvPr>
        <xdr:cNvCxnSpPr/>
      </xdr:nvCxnSpPr>
      <xdr:spPr>
        <a:xfrm>
          <a:off x="6858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8FFF2CDE-3907-4110-954E-643F8CAAA481}"/>
            </a:ext>
          </a:extLst>
        </xdr:cNvPr>
        <xdr:cNvSpPr txBox="1"/>
      </xdr:nvSpPr>
      <xdr:spPr>
        <a:xfrm>
          <a:off x="3398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B91BAAB3-B0C1-4275-BDEF-D3C3A2641E6D}"/>
            </a:ext>
          </a:extLst>
        </xdr:cNvPr>
        <xdr:cNvCxnSpPr/>
      </xdr:nvCxnSpPr>
      <xdr:spPr>
        <a:xfrm>
          <a:off x="6858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89627CEE-D40E-4BA0-9549-222EA6D9F539}"/>
            </a:ext>
          </a:extLst>
        </xdr:cNvPr>
        <xdr:cNvSpPr txBox="1"/>
      </xdr:nvSpPr>
      <xdr:spPr>
        <a:xfrm>
          <a:off x="3398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27718585-7074-4AD5-8F1B-8844C1726C42}"/>
            </a:ext>
          </a:extLst>
        </xdr:cNvPr>
        <xdr:cNvCxnSpPr/>
      </xdr:nvCxnSpPr>
      <xdr:spPr>
        <a:xfrm>
          <a:off x="6858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5EF2A06-D068-4366-8F6F-E96EA25F8222}"/>
            </a:ext>
          </a:extLst>
        </xdr:cNvPr>
        <xdr:cNvSpPr txBox="1"/>
      </xdr:nvSpPr>
      <xdr:spPr>
        <a:xfrm>
          <a:off x="3398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D8434640-D11C-4895-A15A-2A9FDAE1FCC6}"/>
            </a:ext>
          </a:extLst>
        </xdr:cNvPr>
        <xdr:cNvCxnSpPr/>
      </xdr:nvCxnSpPr>
      <xdr:spPr>
        <a:xfrm>
          <a:off x="6858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A830DEBF-FFEB-4326-8D1B-433EC278B0A2}"/>
            </a:ext>
          </a:extLst>
        </xdr:cNvPr>
        <xdr:cNvSpPr txBox="1"/>
      </xdr:nvSpPr>
      <xdr:spPr>
        <a:xfrm>
          <a:off x="3398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99ACCAF0-3C53-4406-9E70-313DE1863286}"/>
            </a:ext>
          </a:extLst>
        </xdr:cNvPr>
        <xdr:cNvCxnSpPr/>
      </xdr:nvCxnSpPr>
      <xdr:spPr>
        <a:xfrm>
          <a:off x="6858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5FF38805-5CC5-4E0B-951D-9814E564976A}"/>
            </a:ext>
          </a:extLst>
        </xdr:cNvPr>
        <xdr:cNvSpPr txBox="1"/>
      </xdr:nvSpPr>
      <xdr:spPr>
        <a:xfrm>
          <a:off x="38496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D4BDC393-E0E7-462E-A4A6-7A6821E6F123}"/>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93B629AC-EDE8-4F31-AFCE-7D2B1CCC117F}"/>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36AF7E87-D021-4C47-9D5B-9AE0DE489590}"/>
            </a:ext>
          </a:extLst>
        </xdr:cNvPr>
        <xdr:cNvCxnSpPr/>
      </xdr:nvCxnSpPr>
      <xdr:spPr>
        <a:xfrm flipV="1">
          <a:off x="4177665" y="9247233"/>
          <a:ext cx="0" cy="1449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734ACEB3-0BFB-4238-8AE4-70D70434D8AF}"/>
            </a:ext>
          </a:extLst>
        </xdr:cNvPr>
        <xdr:cNvSpPr txBox="1"/>
      </xdr:nvSpPr>
      <xdr:spPr>
        <a:xfrm>
          <a:off x="4216400" y="1070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F22B0CA7-7EEC-4F7F-8CA4-F3F275819C17}"/>
            </a:ext>
          </a:extLst>
        </xdr:cNvPr>
        <xdr:cNvCxnSpPr/>
      </xdr:nvCxnSpPr>
      <xdr:spPr>
        <a:xfrm>
          <a:off x="4108450" y="10697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48F9DBEC-7308-478B-AF70-C56C7C0C4E33}"/>
            </a:ext>
          </a:extLst>
        </xdr:cNvPr>
        <xdr:cNvSpPr txBox="1"/>
      </xdr:nvSpPr>
      <xdr:spPr>
        <a:xfrm>
          <a:off x="4216400" y="90351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78" name="直線コネクタ 77">
          <a:extLst>
            <a:ext uri="{FF2B5EF4-FFF2-40B4-BE49-F238E27FC236}">
              <a16:creationId xmlns:a16="http://schemas.microsoft.com/office/drawing/2014/main" id="{9429084A-5E8D-4E7B-96B7-C3D3CFB260C4}"/>
            </a:ext>
          </a:extLst>
        </xdr:cNvPr>
        <xdr:cNvCxnSpPr/>
      </xdr:nvCxnSpPr>
      <xdr:spPr>
        <a:xfrm>
          <a:off x="4108450" y="92472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156590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ADF050-5A83-4647-A646-9E2404EB5FC7}"/>
            </a:ext>
          </a:extLst>
        </xdr:cNvPr>
        <xdr:cNvSpPr txBox="1"/>
      </xdr:nvSpPr>
      <xdr:spPr>
        <a:xfrm>
          <a:off x="4216400" y="10062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80" name="フローチャート: 判断 79">
          <a:extLst>
            <a:ext uri="{FF2B5EF4-FFF2-40B4-BE49-F238E27FC236}">
              <a16:creationId xmlns:a16="http://schemas.microsoft.com/office/drawing/2014/main" id="{3884D716-67F5-413B-9271-AFEBCEEF7CF1}"/>
            </a:ext>
          </a:extLst>
        </xdr:cNvPr>
        <xdr:cNvSpPr/>
      </xdr:nvSpPr>
      <xdr:spPr>
        <a:xfrm>
          <a:off x="4127500" y="102048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109220</xdr:rowOff>
    </xdr:from>
    <xdr:to>
      <xdr:col>20</xdr:col>
      <xdr:colOff>38100</xdr:colOff>
      <xdr:row>62</xdr:row>
      <xdr:rowOff>39370</xdr:rowOff>
    </xdr:to>
    <xdr:sp macro="" textlink="">
      <xdr:nvSpPr>
        <xdr:cNvPr id="81" name="フローチャート: 判断 80">
          <a:extLst>
            <a:ext uri="{FF2B5EF4-FFF2-40B4-BE49-F238E27FC236}">
              <a16:creationId xmlns:a16="http://schemas.microsoft.com/office/drawing/2014/main" id="{FAF9E40D-D9E9-4C61-8D9A-2871B4A9F175}"/>
            </a:ext>
          </a:extLst>
        </xdr:cNvPr>
        <xdr:cNvSpPr/>
      </xdr:nvSpPr>
      <xdr:spPr>
        <a:xfrm>
          <a:off x="3384550" y="101803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151674</xdr:rowOff>
    </xdr:from>
    <xdr:to>
      <xdr:col>15</xdr:col>
      <xdr:colOff>101600</xdr:colOff>
      <xdr:row>62</xdr:row>
      <xdr:rowOff>81824</xdr:rowOff>
    </xdr:to>
    <xdr:sp macro="" textlink="">
      <xdr:nvSpPr>
        <xdr:cNvPr id="82" name="フローチャート: 判断 81">
          <a:extLst>
            <a:ext uri="{FF2B5EF4-FFF2-40B4-BE49-F238E27FC236}">
              <a16:creationId xmlns:a16="http://schemas.microsoft.com/office/drawing/2014/main" id="{15AB5D40-BBA3-4E0F-9C6C-0DDA54FFB1CF}"/>
            </a:ext>
          </a:extLst>
        </xdr:cNvPr>
        <xdr:cNvSpPr/>
      </xdr:nvSpPr>
      <xdr:spPr>
        <a:xfrm>
          <a:off x="2571750" y="102227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110853</xdr:rowOff>
    </xdr:from>
    <xdr:to>
      <xdr:col>10</xdr:col>
      <xdr:colOff>165100</xdr:colOff>
      <xdr:row>62</xdr:row>
      <xdr:rowOff>41003</xdr:rowOff>
    </xdr:to>
    <xdr:sp macro="" textlink="">
      <xdr:nvSpPr>
        <xdr:cNvPr id="83" name="フローチャート: 判断 82">
          <a:extLst>
            <a:ext uri="{FF2B5EF4-FFF2-40B4-BE49-F238E27FC236}">
              <a16:creationId xmlns:a16="http://schemas.microsoft.com/office/drawing/2014/main" id="{1AC51581-681E-45DF-A409-E4D66A0BEC7C}"/>
            </a:ext>
          </a:extLst>
        </xdr:cNvPr>
        <xdr:cNvSpPr/>
      </xdr:nvSpPr>
      <xdr:spPr>
        <a:xfrm>
          <a:off x="1778000" y="101819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58601</xdr:rowOff>
    </xdr:from>
    <xdr:to>
      <xdr:col>6</xdr:col>
      <xdr:colOff>38100</xdr:colOff>
      <xdr:row>61</xdr:row>
      <xdr:rowOff>160201</xdr:rowOff>
    </xdr:to>
    <xdr:sp macro="" textlink="">
      <xdr:nvSpPr>
        <xdr:cNvPr id="84" name="フローチャート: 判断 83">
          <a:extLst>
            <a:ext uri="{FF2B5EF4-FFF2-40B4-BE49-F238E27FC236}">
              <a16:creationId xmlns:a16="http://schemas.microsoft.com/office/drawing/2014/main" id="{E02DC5EE-AA7E-4160-ACCE-BA6029F416C5}"/>
            </a:ext>
          </a:extLst>
        </xdr:cNvPr>
        <xdr:cNvSpPr/>
      </xdr:nvSpPr>
      <xdr:spPr>
        <a:xfrm>
          <a:off x="984250" y="101297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735AAC6A-20EB-4B39-8975-EB1B80DFDFB6}"/>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89842C6-DD7E-4E2A-9A70-C031272600B8}"/>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F676F45D-2961-4AD7-BA68-6B1698D660FF}"/>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8DC39E37-4D86-4E6B-9048-C3C280B3D124}"/>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D67B7D7E-097F-4BC6-9DDD-0BCD7C91B682}"/>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154940</xdr:rowOff>
    </xdr:from>
    <xdr:to>
      <xdr:col>24</xdr:col>
      <xdr:colOff>114300</xdr:colOff>
      <xdr:row>64</xdr:row>
      <xdr:rowOff>85090</xdr:rowOff>
    </xdr:to>
    <xdr:sp macro="" textlink="">
      <xdr:nvSpPr>
        <xdr:cNvPr id="90" name="楕円 89">
          <a:extLst>
            <a:ext uri="{FF2B5EF4-FFF2-40B4-BE49-F238E27FC236}">
              <a16:creationId xmlns:a16="http://schemas.microsoft.com/office/drawing/2014/main" id="{78EE8721-CAF4-4C6E-9904-A416B4B03F22}"/>
            </a:ext>
          </a:extLst>
        </xdr:cNvPr>
        <xdr:cNvSpPr/>
      </xdr:nvSpPr>
      <xdr:spPr>
        <a:xfrm>
          <a:off x="4127500" y="105562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69867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A5A36C4A-0552-41D5-9FF7-AE39BB348CA4}"/>
            </a:ext>
          </a:extLst>
        </xdr:cNvPr>
        <xdr:cNvSpPr txBox="1"/>
      </xdr:nvSpPr>
      <xdr:spPr>
        <a:xfrm>
          <a:off x="4216400" y="1047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136978</xdr:rowOff>
    </xdr:from>
    <xdr:to>
      <xdr:col>20</xdr:col>
      <xdr:colOff>38100</xdr:colOff>
      <xdr:row>64</xdr:row>
      <xdr:rowOff>67128</xdr:rowOff>
    </xdr:to>
    <xdr:sp macro="" textlink="">
      <xdr:nvSpPr>
        <xdr:cNvPr id="92" name="楕円 91">
          <a:extLst>
            <a:ext uri="{FF2B5EF4-FFF2-40B4-BE49-F238E27FC236}">
              <a16:creationId xmlns:a16="http://schemas.microsoft.com/office/drawing/2014/main" id="{A2CFB12C-204A-4C45-80F3-D94A19719CAE}"/>
            </a:ext>
          </a:extLst>
        </xdr:cNvPr>
        <xdr:cNvSpPr/>
      </xdr:nvSpPr>
      <xdr:spPr>
        <a:xfrm>
          <a:off x="3384550" y="105382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16328</xdr:rowOff>
    </xdr:from>
    <xdr:to>
      <xdr:col>24</xdr:col>
      <xdr:colOff>63500</xdr:colOff>
      <xdr:row>64</xdr:row>
      <xdr:rowOff>34290</xdr:rowOff>
    </xdr:to>
    <xdr:cxnSp macro="">
      <xdr:nvCxnSpPr>
        <xdr:cNvPr id="93" name="直線コネクタ 92">
          <a:extLst>
            <a:ext uri="{FF2B5EF4-FFF2-40B4-BE49-F238E27FC236}">
              <a16:creationId xmlns:a16="http://schemas.microsoft.com/office/drawing/2014/main" id="{B4EA278E-4FAF-4F56-8DFC-DC6F5CEC08A6}"/>
            </a:ext>
          </a:extLst>
        </xdr:cNvPr>
        <xdr:cNvCxnSpPr/>
      </xdr:nvCxnSpPr>
      <xdr:spPr>
        <a:xfrm>
          <a:off x="3429000" y="10582728"/>
          <a:ext cx="7493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105954</xdr:rowOff>
    </xdr:from>
    <xdr:to>
      <xdr:col>15</xdr:col>
      <xdr:colOff>101600</xdr:colOff>
      <xdr:row>64</xdr:row>
      <xdr:rowOff>36104</xdr:rowOff>
    </xdr:to>
    <xdr:sp macro="" textlink="">
      <xdr:nvSpPr>
        <xdr:cNvPr id="94" name="楕円 93">
          <a:extLst>
            <a:ext uri="{FF2B5EF4-FFF2-40B4-BE49-F238E27FC236}">
              <a16:creationId xmlns:a16="http://schemas.microsoft.com/office/drawing/2014/main" id="{2DFD6E66-23BC-44C6-925F-CCB73E6EBBFC}"/>
            </a:ext>
          </a:extLst>
        </xdr:cNvPr>
        <xdr:cNvSpPr/>
      </xdr:nvSpPr>
      <xdr:spPr>
        <a:xfrm>
          <a:off x="2571750" y="105072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156754</xdr:rowOff>
    </xdr:from>
    <xdr:to>
      <xdr:col>19</xdr:col>
      <xdr:colOff>177800</xdr:colOff>
      <xdr:row>64</xdr:row>
      <xdr:rowOff>16328</xdr:rowOff>
    </xdr:to>
    <xdr:cxnSp macro="">
      <xdr:nvCxnSpPr>
        <xdr:cNvPr id="95" name="直線コネクタ 94">
          <a:extLst>
            <a:ext uri="{FF2B5EF4-FFF2-40B4-BE49-F238E27FC236}">
              <a16:creationId xmlns:a16="http://schemas.microsoft.com/office/drawing/2014/main" id="{7B7896CE-A335-42C8-83ED-F346C43A1FD8}"/>
            </a:ext>
          </a:extLst>
        </xdr:cNvPr>
        <xdr:cNvCxnSpPr/>
      </xdr:nvCxnSpPr>
      <xdr:spPr>
        <a:xfrm>
          <a:off x="2622550" y="10558054"/>
          <a:ext cx="80645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66766</xdr:rowOff>
    </xdr:from>
    <xdr:to>
      <xdr:col>10</xdr:col>
      <xdr:colOff>165100</xdr:colOff>
      <xdr:row>63</xdr:row>
      <xdr:rowOff>168366</xdr:rowOff>
    </xdr:to>
    <xdr:sp macro="" textlink="">
      <xdr:nvSpPr>
        <xdr:cNvPr id="96" name="楕円 95">
          <a:extLst>
            <a:ext uri="{FF2B5EF4-FFF2-40B4-BE49-F238E27FC236}">
              <a16:creationId xmlns:a16="http://schemas.microsoft.com/office/drawing/2014/main" id="{36962D6A-BAD3-4B8A-9E51-574BFC1A53B3}"/>
            </a:ext>
          </a:extLst>
        </xdr:cNvPr>
        <xdr:cNvSpPr/>
      </xdr:nvSpPr>
      <xdr:spPr>
        <a:xfrm>
          <a:off x="1778000" y="104680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117566</xdr:rowOff>
    </xdr:from>
    <xdr:to>
      <xdr:col>15</xdr:col>
      <xdr:colOff>50800</xdr:colOff>
      <xdr:row>63</xdr:row>
      <xdr:rowOff>156754</xdr:rowOff>
    </xdr:to>
    <xdr:cxnSp macro="">
      <xdr:nvCxnSpPr>
        <xdr:cNvPr id="97" name="直線コネクタ 96">
          <a:extLst>
            <a:ext uri="{FF2B5EF4-FFF2-40B4-BE49-F238E27FC236}">
              <a16:creationId xmlns:a16="http://schemas.microsoft.com/office/drawing/2014/main" id="{64295869-0FF2-49CF-8862-3F0638A4F541}"/>
            </a:ext>
          </a:extLst>
        </xdr:cNvPr>
        <xdr:cNvCxnSpPr/>
      </xdr:nvCxnSpPr>
      <xdr:spPr>
        <a:xfrm>
          <a:off x="1828800" y="10518866"/>
          <a:ext cx="79375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65133</xdr:rowOff>
    </xdr:from>
    <xdr:to>
      <xdr:col>6</xdr:col>
      <xdr:colOff>38100</xdr:colOff>
      <xdr:row>63</xdr:row>
      <xdr:rowOff>166733</xdr:rowOff>
    </xdr:to>
    <xdr:sp macro="" textlink="">
      <xdr:nvSpPr>
        <xdr:cNvPr id="98" name="楕円 97">
          <a:extLst>
            <a:ext uri="{FF2B5EF4-FFF2-40B4-BE49-F238E27FC236}">
              <a16:creationId xmlns:a16="http://schemas.microsoft.com/office/drawing/2014/main" id="{87B5169A-99D4-4757-9B81-C96C68B18EB9}"/>
            </a:ext>
          </a:extLst>
        </xdr:cNvPr>
        <xdr:cNvSpPr/>
      </xdr:nvSpPr>
      <xdr:spPr>
        <a:xfrm>
          <a:off x="984250" y="104664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115933</xdr:rowOff>
    </xdr:from>
    <xdr:to>
      <xdr:col>10</xdr:col>
      <xdr:colOff>114300</xdr:colOff>
      <xdr:row>63</xdr:row>
      <xdr:rowOff>117566</xdr:rowOff>
    </xdr:to>
    <xdr:cxnSp macro="">
      <xdr:nvCxnSpPr>
        <xdr:cNvPr id="99" name="直線コネクタ 98">
          <a:extLst>
            <a:ext uri="{FF2B5EF4-FFF2-40B4-BE49-F238E27FC236}">
              <a16:creationId xmlns:a16="http://schemas.microsoft.com/office/drawing/2014/main" id="{B05398AB-96AE-4CAC-B26D-AF64127B62A0}"/>
            </a:ext>
          </a:extLst>
        </xdr:cNvPr>
        <xdr:cNvCxnSpPr/>
      </xdr:nvCxnSpPr>
      <xdr:spPr>
        <a:xfrm>
          <a:off x="1028700" y="10517233"/>
          <a:ext cx="8001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55897</xdr:rowOff>
    </xdr:from>
    <xdr:ext cx="405111" cy="259045"/>
    <xdr:sp macro="" textlink="">
      <xdr:nvSpPr>
        <xdr:cNvPr id="100" name="n_1aveValue【体育館・プール】&#10;有形固定資産減価償却率">
          <a:extLst>
            <a:ext uri="{FF2B5EF4-FFF2-40B4-BE49-F238E27FC236}">
              <a16:creationId xmlns:a16="http://schemas.microsoft.com/office/drawing/2014/main" id="{95FCC7D7-8A63-4F72-82CA-E2D551D3E7D5}"/>
            </a:ext>
          </a:extLst>
        </xdr:cNvPr>
        <xdr:cNvSpPr txBox="1"/>
      </xdr:nvSpPr>
      <xdr:spPr>
        <a:xfrm>
          <a:off x="32391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98351</xdr:rowOff>
    </xdr:from>
    <xdr:ext cx="405111" cy="259045"/>
    <xdr:sp macro="" textlink="">
      <xdr:nvSpPr>
        <xdr:cNvPr id="101" name="n_2aveValue【体育館・プール】&#10;有形固定資産減価償却率">
          <a:extLst>
            <a:ext uri="{FF2B5EF4-FFF2-40B4-BE49-F238E27FC236}">
              <a16:creationId xmlns:a16="http://schemas.microsoft.com/office/drawing/2014/main" id="{8624EEFB-3E2F-4AAD-BD34-C42A27B9496B}"/>
            </a:ext>
          </a:extLst>
        </xdr:cNvPr>
        <xdr:cNvSpPr txBox="1"/>
      </xdr:nvSpPr>
      <xdr:spPr>
        <a:xfrm>
          <a:off x="2439044" y="1000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57530</xdr:rowOff>
    </xdr:from>
    <xdr:ext cx="405111" cy="259045"/>
    <xdr:sp macro="" textlink="">
      <xdr:nvSpPr>
        <xdr:cNvPr id="102" name="n_3aveValue【体育館・プール】&#10;有形固定資産減価償却率">
          <a:extLst>
            <a:ext uri="{FF2B5EF4-FFF2-40B4-BE49-F238E27FC236}">
              <a16:creationId xmlns:a16="http://schemas.microsoft.com/office/drawing/2014/main" id="{BF246B30-4E64-4C2B-B515-E54C2FBABD6A}"/>
            </a:ext>
          </a:extLst>
        </xdr:cNvPr>
        <xdr:cNvSpPr txBox="1"/>
      </xdr:nvSpPr>
      <xdr:spPr>
        <a:xfrm>
          <a:off x="1645294" y="9963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5278</xdr:rowOff>
    </xdr:from>
    <xdr:ext cx="405111" cy="259045"/>
    <xdr:sp macro="" textlink="">
      <xdr:nvSpPr>
        <xdr:cNvPr id="103" name="n_4aveValue【体育館・プール】&#10;有形固定資産減価償却率">
          <a:extLst>
            <a:ext uri="{FF2B5EF4-FFF2-40B4-BE49-F238E27FC236}">
              <a16:creationId xmlns:a16="http://schemas.microsoft.com/office/drawing/2014/main" id="{A5C77650-6EB5-464B-911D-5E54AC5FADF5}"/>
            </a:ext>
          </a:extLst>
        </xdr:cNvPr>
        <xdr:cNvSpPr txBox="1"/>
      </xdr:nvSpPr>
      <xdr:spPr>
        <a:xfrm>
          <a:off x="851544" y="991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58255</xdr:rowOff>
    </xdr:from>
    <xdr:ext cx="405111" cy="259045"/>
    <xdr:sp macro="" textlink="">
      <xdr:nvSpPr>
        <xdr:cNvPr id="104" name="n_1mainValue【体育館・プール】&#10;有形固定資産減価償却率">
          <a:extLst>
            <a:ext uri="{FF2B5EF4-FFF2-40B4-BE49-F238E27FC236}">
              <a16:creationId xmlns:a16="http://schemas.microsoft.com/office/drawing/2014/main" id="{C462CFFA-59A7-4AEE-B9D6-B95272E93B87}"/>
            </a:ext>
          </a:extLst>
        </xdr:cNvPr>
        <xdr:cNvSpPr txBox="1"/>
      </xdr:nvSpPr>
      <xdr:spPr>
        <a:xfrm>
          <a:off x="3239144" y="10624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27231</xdr:rowOff>
    </xdr:from>
    <xdr:ext cx="405111" cy="259045"/>
    <xdr:sp macro="" textlink="">
      <xdr:nvSpPr>
        <xdr:cNvPr id="105" name="n_2mainValue【体育館・プール】&#10;有形固定資産減価償却率">
          <a:extLst>
            <a:ext uri="{FF2B5EF4-FFF2-40B4-BE49-F238E27FC236}">
              <a16:creationId xmlns:a16="http://schemas.microsoft.com/office/drawing/2014/main" id="{0385F1CB-2050-486F-96F0-F8FCF30C5BFF}"/>
            </a:ext>
          </a:extLst>
        </xdr:cNvPr>
        <xdr:cNvSpPr txBox="1"/>
      </xdr:nvSpPr>
      <xdr:spPr>
        <a:xfrm>
          <a:off x="2439044" y="10593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159493</xdr:rowOff>
    </xdr:from>
    <xdr:ext cx="405111" cy="259045"/>
    <xdr:sp macro="" textlink="">
      <xdr:nvSpPr>
        <xdr:cNvPr id="106" name="n_3mainValue【体育館・プール】&#10;有形固定資産減価償却率">
          <a:extLst>
            <a:ext uri="{FF2B5EF4-FFF2-40B4-BE49-F238E27FC236}">
              <a16:creationId xmlns:a16="http://schemas.microsoft.com/office/drawing/2014/main" id="{D69F2752-8C68-432E-B889-363341ECD9FB}"/>
            </a:ext>
          </a:extLst>
        </xdr:cNvPr>
        <xdr:cNvSpPr txBox="1"/>
      </xdr:nvSpPr>
      <xdr:spPr>
        <a:xfrm>
          <a:off x="164529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157860</xdr:rowOff>
    </xdr:from>
    <xdr:ext cx="405111" cy="259045"/>
    <xdr:sp macro="" textlink="">
      <xdr:nvSpPr>
        <xdr:cNvPr id="107" name="n_4mainValue【体育館・プール】&#10;有形固定資産減価償却率">
          <a:extLst>
            <a:ext uri="{FF2B5EF4-FFF2-40B4-BE49-F238E27FC236}">
              <a16:creationId xmlns:a16="http://schemas.microsoft.com/office/drawing/2014/main" id="{6310E1D3-415E-480A-A978-7FF7F5516A20}"/>
            </a:ext>
          </a:extLst>
        </xdr:cNvPr>
        <xdr:cNvSpPr txBox="1"/>
      </xdr:nvSpPr>
      <xdr:spPr>
        <a:xfrm>
          <a:off x="8515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2819013F-9A23-4242-858C-6F67D4ED6337}"/>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CB4EE007-A1A9-4296-9C2D-591818CD861A}"/>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92E4F50B-AB5A-48DE-AFAD-C3A14BECA695}"/>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8F194392-512A-44B2-BBFD-A60AC4B2E5DB}"/>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16C1D27D-4F9C-499B-9966-54B82468E148}"/>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F4475322-D641-4803-AC5F-187A076D2AAD}"/>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CCFDA7FE-E46E-4964-92A9-D5E705E65259}"/>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58F8CB3D-9668-47ED-AF74-492038B40823}"/>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DF5B48B7-BF69-4EC4-96AC-C637CBB05084}"/>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A71F7FEC-FE7A-4C39-AEC2-5487BF4141FA}"/>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1EF75776-DECA-4647-B76E-9E1C5B06EF26}"/>
            </a:ext>
          </a:extLst>
        </xdr:cNvPr>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CD65CCA9-DB53-4740-A386-4B84319A0E7D}"/>
            </a:ext>
          </a:extLst>
        </xdr:cNvPr>
        <xdr:cNvSpPr txBox="1"/>
      </xdr:nvSpPr>
      <xdr:spPr>
        <a:xfrm>
          <a:off x="55272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ABD119A0-DE6A-484D-9F2F-8C18BEE498CE}"/>
            </a:ext>
          </a:extLst>
        </xdr:cNvPr>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A7F188AF-8786-4997-A1DB-0DED5656FA45}"/>
            </a:ext>
          </a:extLst>
        </xdr:cNvPr>
        <xdr:cNvSpPr txBox="1"/>
      </xdr:nvSpPr>
      <xdr:spPr>
        <a:xfrm>
          <a:off x="552722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2EF75871-BF41-496E-9038-81A35F5E2569}"/>
            </a:ext>
          </a:extLst>
        </xdr:cNvPr>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C813C607-AE63-4542-B436-C7F45F0DB447}"/>
            </a:ext>
          </a:extLst>
        </xdr:cNvPr>
        <xdr:cNvSpPr txBox="1"/>
      </xdr:nvSpPr>
      <xdr:spPr>
        <a:xfrm>
          <a:off x="552722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FAE258A-18B4-4BEC-A206-830B77545966}"/>
            </a:ext>
          </a:extLst>
        </xdr:cNvPr>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EC5A1FFC-B448-48F4-A049-499FA3A68D95}"/>
            </a:ext>
          </a:extLst>
        </xdr:cNvPr>
        <xdr:cNvSpPr txBox="1"/>
      </xdr:nvSpPr>
      <xdr:spPr>
        <a:xfrm>
          <a:off x="552722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A5009930-CA8A-4726-A2A0-E68764B0E5EE}"/>
            </a:ext>
          </a:extLst>
        </xdr:cNvPr>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8358AD56-74AF-499E-B57F-48AA6E75181B}"/>
            </a:ext>
          </a:extLst>
        </xdr:cNvPr>
        <xdr:cNvSpPr txBox="1"/>
      </xdr:nvSpPr>
      <xdr:spPr>
        <a:xfrm>
          <a:off x="552722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3CC7494E-1194-41CD-8DF6-D73F8C8BC435}"/>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1512931A-C18F-4102-A156-36FDC8014791}"/>
            </a:ext>
          </a:extLst>
        </xdr:cNvPr>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647E3F9B-65F1-4E58-8554-89D5B3BCA3DE}"/>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71628</xdr:rowOff>
    </xdr:from>
    <xdr:to>
      <xdr:col>54</xdr:col>
      <xdr:colOff>189865</xdr:colOff>
      <xdr:row>63</xdr:row>
      <xdr:rowOff>151638</xdr:rowOff>
    </xdr:to>
    <xdr:cxnSp macro="">
      <xdr:nvCxnSpPr>
        <xdr:cNvPr id="131" name="直線コネクタ 130">
          <a:extLst>
            <a:ext uri="{FF2B5EF4-FFF2-40B4-BE49-F238E27FC236}">
              <a16:creationId xmlns:a16="http://schemas.microsoft.com/office/drawing/2014/main" id="{9E166D35-47F1-4616-9F4C-C6B045774DAF}"/>
            </a:ext>
          </a:extLst>
        </xdr:cNvPr>
        <xdr:cNvCxnSpPr/>
      </xdr:nvCxnSpPr>
      <xdr:spPr>
        <a:xfrm flipV="1">
          <a:off x="9429115" y="9317228"/>
          <a:ext cx="0" cy="1235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155465</xdr:rowOff>
    </xdr:from>
    <xdr:ext cx="469744" cy="259045"/>
    <xdr:sp macro="" textlink="">
      <xdr:nvSpPr>
        <xdr:cNvPr id="132" name="【体育館・プール】&#10;一人当たり面積最小値テキスト">
          <a:extLst>
            <a:ext uri="{FF2B5EF4-FFF2-40B4-BE49-F238E27FC236}">
              <a16:creationId xmlns:a16="http://schemas.microsoft.com/office/drawing/2014/main" id="{A2B7EC77-446B-41A3-914E-B5B19BC5A8FF}"/>
            </a:ext>
          </a:extLst>
        </xdr:cNvPr>
        <xdr:cNvSpPr txBox="1"/>
      </xdr:nvSpPr>
      <xdr:spPr>
        <a:xfrm>
          <a:off x="9467850" y="1055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151638</xdr:rowOff>
    </xdr:from>
    <xdr:to>
      <xdr:col>55</xdr:col>
      <xdr:colOff>88900</xdr:colOff>
      <xdr:row>63</xdr:row>
      <xdr:rowOff>151638</xdr:rowOff>
    </xdr:to>
    <xdr:cxnSp macro="">
      <xdr:nvCxnSpPr>
        <xdr:cNvPr id="133" name="直線コネクタ 132">
          <a:extLst>
            <a:ext uri="{FF2B5EF4-FFF2-40B4-BE49-F238E27FC236}">
              <a16:creationId xmlns:a16="http://schemas.microsoft.com/office/drawing/2014/main" id="{3A0CF28A-07EF-4A34-AE42-D688BA34015A}"/>
            </a:ext>
          </a:extLst>
        </xdr:cNvPr>
        <xdr:cNvCxnSpPr/>
      </xdr:nvCxnSpPr>
      <xdr:spPr>
        <a:xfrm>
          <a:off x="9359900" y="105529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18305</xdr:rowOff>
    </xdr:from>
    <xdr:ext cx="469744" cy="259045"/>
    <xdr:sp macro="" textlink="">
      <xdr:nvSpPr>
        <xdr:cNvPr id="134" name="【体育館・プール】&#10;一人当たり面積最大値テキスト">
          <a:extLst>
            <a:ext uri="{FF2B5EF4-FFF2-40B4-BE49-F238E27FC236}">
              <a16:creationId xmlns:a16="http://schemas.microsoft.com/office/drawing/2014/main" id="{D8ED76E6-EA59-4C2A-A013-E8BF7F27378C}"/>
            </a:ext>
          </a:extLst>
        </xdr:cNvPr>
        <xdr:cNvSpPr txBox="1"/>
      </xdr:nvSpPr>
      <xdr:spPr>
        <a:xfrm>
          <a:off x="9467850" y="909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71628</xdr:rowOff>
    </xdr:from>
    <xdr:to>
      <xdr:col>55</xdr:col>
      <xdr:colOff>88900</xdr:colOff>
      <xdr:row>56</xdr:row>
      <xdr:rowOff>71628</xdr:rowOff>
    </xdr:to>
    <xdr:cxnSp macro="">
      <xdr:nvCxnSpPr>
        <xdr:cNvPr id="135" name="直線コネクタ 134">
          <a:extLst>
            <a:ext uri="{FF2B5EF4-FFF2-40B4-BE49-F238E27FC236}">
              <a16:creationId xmlns:a16="http://schemas.microsoft.com/office/drawing/2014/main" id="{32A2ED3F-3FA2-4FC2-BBA0-0038BB0EC539}"/>
            </a:ext>
          </a:extLst>
        </xdr:cNvPr>
        <xdr:cNvCxnSpPr/>
      </xdr:nvCxnSpPr>
      <xdr:spPr>
        <a:xfrm>
          <a:off x="9359900" y="93172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30497</xdr:rowOff>
    </xdr:from>
    <xdr:ext cx="469744" cy="259045"/>
    <xdr:sp macro="" textlink="">
      <xdr:nvSpPr>
        <xdr:cNvPr id="136" name="【体育館・プール】&#10;一人当たり面積平均値テキスト">
          <a:extLst>
            <a:ext uri="{FF2B5EF4-FFF2-40B4-BE49-F238E27FC236}">
              <a16:creationId xmlns:a16="http://schemas.microsoft.com/office/drawing/2014/main" id="{E08F198A-2CA6-4C61-8DCD-33F2F23D9609}"/>
            </a:ext>
          </a:extLst>
        </xdr:cNvPr>
        <xdr:cNvSpPr txBox="1"/>
      </xdr:nvSpPr>
      <xdr:spPr>
        <a:xfrm>
          <a:off x="9467850" y="10101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137" name="フローチャート: 判断 136">
          <a:extLst>
            <a:ext uri="{FF2B5EF4-FFF2-40B4-BE49-F238E27FC236}">
              <a16:creationId xmlns:a16="http://schemas.microsoft.com/office/drawing/2014/main" id="{06C087B8-CA72-4DCF-AF98-B13A91EC0ADF}"/>
            </a:ext>
          </a:extLst>
        </xdr:cNvPr>
        <xdr:cNvSpPr/>
      </xdr:nvSpPr>
      <xdr:spPr>
        <a:xfrm>
          <a:off x="9398000" y="101231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87884</xdr:rowOff>
    </xdr:from>
    <xdr:to>
      <xdr:col>50</xdr:col>
      <xdr:colOff>165100</xdr:colOff>
      <xdr:row>62</xdr:row>
      <xdr:rowOff>18034</xdr:rowOff>
    </xdr:to>
    <xdr:sp macro="" textlink="">
      <xdr:nvSpPr>
        <xdr:cNvPr id="138" name="フローチャート: 判断 137">
          <a:extLst>
            <a:ext uri="{FF2B5EF4-FFF2-40B4-BE49-F238E27FC236}">
              <a16:creationId xmlns:a16="http://schemas.microsoft.com/office/drawing/2014/main" id="{6B93E910-5BD5-4CE9-A9A4-3091B63CE0F3}"/>
            </a:ext>
          </a:extLst>
        </xdr:cNvPr>
        <xdr:cNvSpPr/>
      </xdr:nvSpPr>
      <xdr:spPr>
        <a:xfrm>
          <a:off x="8636000" y="101589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60452</xdr:rowOff>
    </xdr:from>
    <xdr:to>
      <xdr:col>46</xdr:col>
      <xdr:colOff>38100</xdr:colOff>
      <xdr:row>61</xdr:row>
      <xdr:rowOff>162052</xdr:rowOff>
    </xdr:to>
    <xdr:sp macro="" textlink="">
      <xdr:nvSpPr>
        <xdr:cNvPr id="139" name="フローチャート: 判断 138">
          <a:extLst>
            <a:ext uri="{FF2B5EF4-FFF2-40B4-BE49-F238E27FC236}">
              <a16:creationId xmlns:a16="http://schemas.microsoft.com/office/drawing/2014/main" id="{5425E9D2-1766-4E7C-908E-E9812EEE7874}"/>
            </a:ext>
          </a:extLst>
        </xdr:cNvPr>
        <xdr:cNvSpPr/>
      </xdr:nvSpPr>
      <xdr:spPr>
        <a:xfrm>
          <a:off x="7842250" y="101315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100076</xdr:rowOff>
    </xdr:from>
    <xdr:to>
      <xdr:col>41</xdr:col>
      <xdr:colOff>101600</xdr:colOff>
      <xdr:row>62</xdr:row>
      <xdr:rowOff>30226</xdr:rowOff>
    </xdr:to>
    <xdr:sp macro="" textlink="">
      <xdr:nvSpPr>
        <xdr:cNvPr id="140" name="フローチャート: 判断 139">
          <a:extLst>
            <a:ext uri="{FF2B5EF4-FFF2-40B4-BE49-F238E27FC236}">
              <a16:creationId xmlns:a16="http://schemas.microsoft.com/office/drawing/2014/main" id="{A66C4672-4F19-43C1-8B28-6E45AB8D46F0}"/>
            </a:ext>
          </a:extLst>
        </xdr:cNvPr>
        <xdr:cNvSpPr/>
      </xdr:nvSpPr>
      <xdr:spPr>
        <a:xfrm>
          <a:off x="7029450" y="101711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125984</xdr:rowOff>
    </xdr:from>
    <xdr:to>
      <xdr:col>36</xdr:col>
      <xdr:colOff>165100</xdr:colOff>
      <xdr:row>62</xdr:row>
      <xdr:rowOff>56134</xdr:rowOff>
    </xdr:to>
    <xdr:sp macro="" textlink="">
      <xdr:nvSpPr>
        <xdr:cNvPr id="141" name="フローチャート: 判断 140">
          <a:extLst>
            <a:ext uri="{FF2B5EF4-FFF2-40B4-BE49-F238E27FC236}">
              <a16:creationId xmlns:a16="http://schemas.microsoft.com/office/drawing/2014/main" id="{020FD3EF-A5CC-4057-A1FA-73E0CC89E8C2}"/>
            </a:ext>
          </a:extLst>
        </xdr:cNvPr>
        <xdr:cNvSpPr/>
      </xdr:nvSpPr>
      <xdr:spPr>
        <a:xfrm>
          <a:off x="6235700" y="101970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62D59C19-82CC-43C9-955B-0C3020B3486F}"/>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4881A5F3-E512-4F3C-8289-33AF60FDFFE5}"/>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707E3416-7282-4C9A-953B-13D8850DCD66}"/>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4335A61E-FFD1-4D4C-8F14-1F069738AF95}"/>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FA0BA849-A0C0-47FE-A752-8EFC0FEC0888}"/>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21590</xdr:rowOff>
    </xdr:from>
    <xdr:to>
      <xdr:col>55</xdr:col>
      <xdr:colOff>50800</xdr:colOff>
      <xdr:row>61</xdr:row>
      <xdr:rowOff>123190</xdr:rowOff>
    </xdr:to>
    <xdr:sp macro="" textlink="">
      <xdr:nvSpPr>
        <xdr:cNvPr id="147" name="楕円 146">
          <a:extLst>
            <a:ext uri="{FF2B5EF4-FFF2-40B4-BE49-F238E27FC236}">
              <a16:creationId xmlns:a16="http://schemas.microsoft.com/office/drawing/2014/main" id="{9D6FDF50-8312-48C9-B65B-30802E248C2F}"/>
            </a:ext>
          </a:extLst>
        </xdr:cNvPr>
        <xdr:cNvSpPr/>
      </xdr:nvSpPr>
      <xdr:spPr>
        <a:xfrm>
          <a:off x="9398000" y="100926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44467</xdr:rowOff>
    </xdr:from>
    <xdr:ext cx="469744" cy="259045"/>
    <xdr:sp macro="" textlink="">
      <xdr:nvSpPr>
        <xdr:cNvPr id="148" name="【体育館・プール】&#10;一人当たり面積該当値テキスト">
          <a:extLst>
            <a:ext uri="{FF2B5EF4-FFF2-40B4-BE49-F238E27FC236}">
              <a16:creationId xmlns:a16="http://schemas.microsoft.com/office/drawing/2014/main" id="{BA08857E-68B2-4B69-9464-589EE4D0103A}"/>
            </a:ext>
          </a:extLst>
        </xdr:cNvPr>
        <xdr:cNvSpPr txBox="1"/>
      </xdr:nvSpPr>
      <xdr:spPr>
        <a:xfrm>
          <a:off x="9467850" y="995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52070</xdr:rowOff>
    </xdr:from>
    <xdr:to>
      <xdr:col>50</xdr:col>
      <xdr:colOff>165100</xdr:colOff>
      <xdr:row>61</xdr:row>
      <xdr:rowOff>153670</xdr:rowOff>
    </xdr:to>
    <xdr:sp macro="" textlink="">
      <xdr:nvSpPr>
        <xdr:cNvPr id="149" name="楕円 148">
          <a:extLst>
            <a:ext uri="{FF2B5EF4-FFF2-40B4-BE49-F238E27FC236}">
              <a16:creationId xmlns:a16="http://schemas.microsoft.com/office/drawing/2014/main" id="{4ACD8A7C-D70A-403D-8232-73102A8192D8}"/>
            </a:ext>
          </a:extLst>
        </xdr:cNvPr>
        <xdr:cNvSpPr/>
      </xdr:nvSpPr>
      <xdr:spPr>
        <a:xfrm>
          <a:off x="8636000" y="101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72390</xdr:rowOff>
    </xdr:from>
    <xdr:to>
      <xdr:col>55</xdr:col>
      <xdr:colOff>0</xdr:colOff>
      <xdr:row>61</xdr:row>
      <xdr:rowOff>102870</xdr:rowOff>
    </xdr:to>
    <xdr:cxnSp macro="">
      <xdr:nvCxnSpPr>
        <xdr:cNvPr id="150" name="直線コネクタ 149">
          <a:extLst>
            <a:ext uri="{FF2B5EF4-FFF2-40B4-BE49-F238E27FC236}">
              <a16:creationId xmlns:a16="http://schemas.microsoft.com/office/drawing/2014/main" id="{B47F9DF8-9F02-47A5-8838-7218EA71F379}"/>
            </a:ext>
          </a:extLst>
        </xdr:cNvPr>
        <xdr:cNvCxnSpPr/>
      </xdr:nvCxnSpPr>
      <xdr:spPr>
        <a:xfrm flipV="1">
          <a:off x="8686800" y="10143490"/>
          <a:ext cx="7429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67310</xdr:rowOff>
    </xdr:from>
    <xdr:to>
      <xdr:col>46</xdr:col>
      <xdr:colOff>38100</xdr:colOff>
      <xdr:row>61</xdr:row>
      <xdr:rowOff>168910</xdr:rowOff>
    </xdr:to>
    <xdr:sp macro="" textlink="">
      <xdr:nvSpPr>
        <xdr:cNvPr id="151" name="楕円 150">
          <a:extLst>
            <a:ext uri="{FF2B5EF4-FFF2-40B4-BE49-F238E27FC236}">
              <a16:creationId xmlns:a16="http://schemas.microsoft.com/office/drawing/2014/main" id="{3CCDCEF6-3E17-4A29-872F-42A2A2B796F8}"/>
            </a:ext>
          </a:extLst>
        </xdr:cNvPr>
        <xdr:cNvSpPr/>
      </xdr:nvSpPr>
      <xdr:spPr>
        <a:xfrm>
          <a:off x="7842250" y="101384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102870</xdr:rowOff>
    </xdr:from>
    <xdr:to>
      <xdr:col>50</xdr:col>
      <xdr:colOff>114300</xdr:colOff>
      <xdr:row>61</xdr:row>
      <xdr:rowOff>118110</xdr:rowOff>
    </xdr:to>
    <xdr:cxnSp macro="">
      <xdr:nvCxnSpPr>
        <xdr:cNvPr id="152" name="直線コネクタ 151">
          <a:extLst>
            <a:ext uri="{FF2B5EF4-FFF2-40B4-BE49-F238E27FC236}">
              <a16:creationId xmlns:a16="http://schemas.microsoft.com/office/drawing/2014/main" id="{15221B8F-25F1-4EE1-954C-56FA1D5A3F41}"/>
            </a:ext>
          </a:extLst>
        </xdr:cNvPr>
        <xdr:cNvCxnSpPr/>
      </xdr:nvCxnSpPr>
      <xdr:spPr>
        <a:xfrm flipV="1">
          <a:off x="7886700" y="10173970"/>
          <a:ext cx="8001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81788</xdr:rowOff>
    </xdr:from>
    <xdr:to>
      <xdr:col>41</xdr:col>
      <xdr:colOff>101600</xdr:colOff>
      <xdr:row>62</xdr:row>
      <xdr:rowOff>11938</xdr:rowOff>
    </xdr:to>
    <xdr:sp macro="" textlink="">
      <xdr:nvSpPr>
        <xdr:cNvPr id="153" name="楕円 152">
          <a:extLst>
            <a:ext uri="{FF2B5EF4-FFF2-40B4-BE49-F238E27FC236}">
              <a16:creationId xmlns:a16="http://schemas.microsoft.com/office/drawing/2014/main" id="{D9B42C6F-F50C-499A-933C-7104E6D7880E}"/>
            </a:ext>
          </a:extLst>
        </xdr:cNvPr>
        <xdr:cNvSpPr/>
      </xdr:nvSpPr>
      <xdr:spPr>
        <a:xfrm>
          <a:off x="7029450" y="101528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118110</xdr:rowOff>
    </xdr:from>
    <xdr:to>
      <xdr:col>45</xdr:col>
      <xdr:colOff>177800</xdr:colOff>
      <xdr:row>61</xdr:row>
      <xdr:rowOff>132588</xdr:rowOff>
    </xdr:to>
    <xdr:cxnSp macro="">
      <xdr:nvCxnSpPr>
        <xdr:cNvPr id="154" name="直線コネクタ 153">
          <a:extLst>
            <a:ext uri="{FF2B5EF4-FFF2-40B4-BE49-F238E27FC236}">
              <a16:creationId xmlns:a16="http://schemas.microsoft.com/office/drawing/2014/main" id="{9C8BC065-0AA0-47D3-98E6-2462A072C6A8}"/>
            </a:ext>
          </a:extLst>
        </xdr:cNvPr>
        <xdr:cNvCxnSpPr/>
      </xdr:nvCxnSpPr>
      <xdr:spPr>
        <a:xfrm flipV="1">
          <a:off x="7080250" y="10189210"/>
          <a:ext cx="80645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93218</xdr:rowOff>
    </xdr:from>
    <xdr:to>
      <xdr:col>36</xdr:col>
      <xdr:colOff>165100</xdr:colOff>
      <xdr:row>62</xdr:row>
      <xdr:rowOff>23368</xdr:rowOff>
    </xdr:to>
    <xdr:sp macro="" textlink="">
      <xdr:nvSpPr>
        <xdr:cNvPr id="155" name="楕円 154">
          <a:extLst>
            <a:ext uri="{FF2B5EF4-FFF2-40B4-BE49-F238E27FC236}">
              <a16:creationId xmlns:a16="http://schemas.microsoft.com/office/drawing/2014/main" id="{681ACEA4-A157-4E98-9C81-4FA57E3A4573}"/>
            </a:ext>
          </a:extLst>
        </xdr:cNvPr>
        <xdr:cNvSpPr/>
      </xdr:nvSpPr>
      <xdr:spPr>
        <a:xfrm>
          <a:off x="6235700" y="101643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132588</xdr:rowOff>
    </xdr:from>
    <xdr:to>
      <xdr:col>41</xdr:col>
      <xdr:colOff>50800</xdr:colOff>
      <xdr:row>61</xdr:row>
      <xdr:rowOff>144018</xdr:rowOff>
    </xdr:to>
    <xdr:cxnSp macro="">
      <xdr:nvCxnSpPr>
        <xdr:cNvPr id="156" name="直線コネクタ 155">
          <a:extLst>
            <a:ext uri="{FF2B5EF4-FFF2-40B4-BE49-F238E27FC236}">
              <a16:creationId xmlns:a16="http://schemas.microsoft.com/office/drawing/2014/main" id="{C08C84FD-AF3E-445B-BA56-86850FB64428}"/>
            </a:ext>
          </a:extLst>
        </xdr:cNvPr>
        <xdr:cNvCxnSpPr/>
      </xdr:nvCxnSpPr>
      <xdr:spPr>
        <a:xfrm flipV="1">
          <a:off x="6286500" y="10203688"/>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9161</xdr:rowOff>
    </xdr:from>
    <xdr:ext cx="469744" cy="259045"/>
    <xdr:sp macro="" textlink="">
      <xdr:nvSpPr>
        <xdr:cNvPr id="157" name="n_1aveValue【体育館・プール】&#10;一人当たり面積">
          <a:extLst>
            <a:ext uri="{FF2B5EF4-FFF2-40B4-BE49-F238E27FC236}">
              <a16:creationId xmlns:a16="http://schemas.microsoft.com/office/drawing/2014/main" id="{521EA06C-C735-4A6B-9450-3684778B619D}"/>
            </a:ext>
          </a:extLst>
        </xdr:cNvPr>
        <xdr:cNvSpPr txBox="1"/>
      </xdr:nvSpPr>
      <xdr:spPr>
        <a:xfrm>
          <a:off x="8458277" y="1024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7129</xdr:rowOff>
    </xdr:from>
    <xdr:ext cx="469744" cy="259045"/>
    <xdr:sp macro="" textlink="">
      <xdr:nvSpPr>
        <xdr:cNvPr id="158" name="n_2aveValue【体育館・プール】&#10;一人当たり面積">
          <a:extLst>
            <a:ext uri="{FF2B5EF4-FFF2-40B4-BE49-F238E27FC236}">
              <a16:creationId xmlns:a16="http://schemas.microsoft.com/office/drawing/2014/main" id="{E72B9515-E4ED-441B-AB94-ADFB928C29E9}"/>
            </a:ext>
          </a:extLst>
        </xdr:cNvPr>
        <xdr:cNvSpPr txBox="1"/>
      </xdr:nvSpPr>
      <xdr:spPr>
        <a:xfrm>
          <a:off x="7677227" y="991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21353</xdr:rowOff>
    </xdr:from>
    <xdr:ext cx="469744" cy="259045"/>
    <xdr:sp macro="" textlink="">
      <xdr:nvSpPr>
        <xdr:cNvPr id="159" name="n_3aveValue【体育館・プール】&#10;一人当たり面積">
          <a:extLst>
            <a:ext uri="{FF2B5EF4-FFF2-40B4-BE49-F238E27FC236}">
              <a16:creationId xmlns:a16="http://schemas.microsoft.com/office/drawing/2014/main" id="{BAB73B46-7BB9-42EB-8090-E1CD3DED0E3B}"/>
            </a:ext>
          </a:extLst>
        </xdr:cNvPr>
        <xdr:cNvSpPr txBox="1"/>
      </xdr:nvSpPr>
      <xdr:spPr>
        <a:xfrm>
          <a:off x="6864427" y="102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47261</xdr:rowOff>
    </xdr:from>
    <xdr:ext cx="469744" cy="259045"/>
    <xdr:sp macro="" textlink="">
      <xdr:nvSpPr>
        <xdr:cNvPr id="160" name="n_4aveValue【体育館・プール】&#10;一人当たり面積">
          <a:extLst>
            <a:ext uri="{FF2B5EF4-FFF2-40B4-BE49-F238E27FC236}">
              <a16:creationId xmlns:a16="http://schemas.microsoft.com/office/drawing/2014/main" id="{681A1728-58B9-4F8F-8B86-52FAEFE392C9}"/>
            </a:ext>
          </a:extLst>
        </xdr:cNvPr>
        <xdr:cNvSpPr txBox="1"/>
      </xdr:nvSpPr>
      <xdr:spPr>
        <a:xfrm>
          <a:off x="6070677" y="1028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170197</xdr:rowOff>
    </xdr:from>
    <xdr:ext cx="469744" cy="259045"/>
    <xdr:sp macro="" textlink="">
      <xdr:nvSpPr>
        <xdr:cNvPr id="161" name="n_1mainValue【体育館・プール】&#10;一人当たり面積">
          <a:extLst>
            <a:ext uri="{FF2B5EF4-FFF2-40B4-BE49-F238E27FC236}">
              <a16:creationId xmlns:a16="http://schemas.microsoft.com/office/drawing/2014/main" id="{38F5DB41-5400-40FD-81C8-FF3D269EE946}"/>
            </a:ext>
          </a:extLst>
        </xdr:cNvPr>
        <xdr:cNvSpPr txBox="1"/>
      </xdr:nvSpPr>
      <xdr:spPr>
        <a:xfrm>
          <a:off x="8458277" y="990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160037</xdr:rowOff>
    </xdr:from>
    <xdr:ext cx="469744" cy="259045"/>
    <xdr:sp macro="" textlink="">
      <xdr:nvSpPr>
        <xdr:cNvPr id="162" name="n_2mainValue【体育館・プール】&#10;一人当たり面積">
          <a:extLst>
            <a:ext uri="{FF2B5EF4-FFF2-40B4-BE49-F238E27FC236}">
              <a16:creationId xmlns:a16="http://schemas.microsoft.com/office/drawing/2014/main" id="{052D7A88-3761-44A3-91C8-D9133155D26A}"/>
            </a:ext>
          </a:extLst>
        </xdr:cNvPr>
        <xdr:cNvSpPr txBox="1"/>
      </xdr:nvSpPr>
      <xdr:spPr>
        <a:xfrm>
          <a:off x="7677227" y="1023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28465</xdr:rowOff>
    </xdr:from>
    <xdr:ext cx="469744" cy="259045"/>
    <xdr:sp macro="" textlink="">
      <xdr:nvSpPr>
        <xdr:cNvPr id="163" name="n_3mainValue【体育館・プール】&#10;一人当たり面積">
          <a:extLst>
            <a:ext uri="{FF2B5EF4-FFF2-40B4-BE49-F238E27FC236}">
              <a16:creationId xmlns:a16="http://schemas.microsoft.com/office/drawing/2014/main" id="{BEE38190-0628-4847-86A7-0EBF43A1C7A4}"/>
            </a:ext>
          </a:extLst>
        </xdr:cNvPr>
        <xdr:cNvSpPr txBox="1"/>
      </xdr:nvSpPr>
      <xdr:spPr>
        <a:xfrm>
          <a:off x="6864427" y="993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39895</xdr:rowOff>
    </xdr:from>
    <xdr:ext cx="469744" cy="259045"/>
    <xdr:sp macro="" textlink="">
      <xdr:nvSpPr>
        <xdr:cNvPr id="164" name="n_4mainValue【体育館・プール】&#10;一人当たり面積">
          <a:extLst>
            <a:ext uri="{FF2B5EF4-FFF2-40B4-BE49-F238E27FC236}">
              <a16:creationId xmlns:a16="http://schemas.microsoft.com/office/drawing/2014/main" id="{449BFBAF-0E05-49B2-B8E8-40AC0BC8154C}"/>
            </a:ext>
          </a:extLst>
        </xdr:cNvPr>
        <xdr:cNvSpPr txBox="1"/>
      </xdr:nvSpPr>
      <xdr:spPr>
        <a:xfrm>
          <a:off x="6070677" y="994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86001953-D946-4983-BF61-C13DD8170C01}"/>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E54D0F19-31BF-47ED-97D8-45044ECBFD15}"/>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3B9DF7E2-9BA7-4F9D-B614-B01818F27E70}"/>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34C6FCC-62D7-4F98-8BC3-52DA0CE8A722}"/>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BDA4AB59-AF17-413D-9154-812F30928F2B}"/>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1CCB6A5E-1E5B-4F44-ACF8-1419DDD51E87}"/>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6466F90C-0F0C-4FC0-A8BE-CFCE07991397}"/>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A96FAB01-334A-4CA1-9E2E-7233A1E41001}"/>
            </a:ext>
          </a:extLst>
        </xdr:cNvPr>
        <xdr:cNvSpPr/>
      </xdr:nvSpPr>
      <xdr:spPr>
        <a:xfrm>
          <a:off x="685800" y="124777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a:extLst>
            <a:ext uri="{FF2B5EF4-FFF2-40B4-BE49-F238E27FC236}">
              <a16:creationId xmlns:a16="http://schemas.microsoft.com/office/drawing/2014/main" id="{4EBF8CBF-133D-471D-8788-062D165D025D}"/>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a:extLst>
            <a:ext uri="{FF2B5EF4-FFF2-40B4-BE49-F238E27FC236}">
              <a16:creationId xmlns:a16="http://schemas.microsoft.com/office/drawing/2014/main" id="{193074D7-7BF2-497F-A96D-77762C2A162E}"/>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a:extLst>
            <a:ext uri="{FF2B5EF4-FFF2-40B4-BE49-F238E27FC236}">
              <a16:creationId xmlns:a16="http://schemas.microsoft.com/office/drawing/2014/main" id="{FAFD97FC-86F6-4B9D-8697-E4B4C0AC93C9}"/>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a:extLst>
            <a:ext uri="{FF2B5EF4-FFF2-40B4-BE49-F238E27FC236}">
              <a16:creationId xmlns:a16="http://schemas.microsoft.com/office/drawing/2014/main" id="{36A4E1D4-6494-4282-A58F-138DDCBCC477}"/>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a:extLst>
            <a:ext uri="{FF2B5EF4-FFF2-40B4-BE49-F238E27FC236}">
              <a16:creationId xmlns:a16="http://schemas.microsoft.com/office/drawing/2014/main" id="{A0B4F3D1-229E-4789-A811-AC37F3693EA4}"/>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a:extLst>
            <a:ext uri="{FF2B5EF4-FFF2-40B4-BE49-F238E27FC236}">
              <a16:creationId xmlns:a16="http://schemas.microsoft.com/office/drawing/2014/main" id="{2A567E51-81CF-43F3-BF58-61173A352643}"/>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a:extLst>
            <a:ext uri="{FF2B5EF4-FFF2-40B4-BE49-F238E27FC236}">
              <a16:creationId xmlns:a16="http://schemas.microsoft.com/office/drawing/2014/main" id="{5CAD2C51-3F73-4362-922C-9139834F3F47}"/>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a:extLst>
            <a:ext uri="{FF2B5EF4-FFF2-40B4-BE49-F238E27FC236}">
              <a16:creationId xmlns:a16="http://schemas.microsoft.com/office/drawing/2014/main" id="{732337C1-05D7-439A-B0FB-FB7F47C8D80F}"/>
            </a:ext>
          </a:extLst>
        </xdr:cNvPr>
        <xdr:cNvSpPr/>
      </xdr:nvSpPr>
      <xdr:spPr>
        <a:xfrm>
          <a:off x="5956300" y="124777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EF880E0F-58C4-4538-B069-E541FB37992E}"/>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F6014BBB-FFA0-47DC-9464-03278D24B580}"/>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EF1C4A08-CB6D-423C-AB41-B095A6A1D29C}"/>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92E0D6E5-11F2-41D5-A7BC-AED209075042}"/>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47DF81B7-F501-4876-B3C7-BC2BD8C7FEE5}"/>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E9113016-4E08-4167-B0DB-8AD40C401F43}"/>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594ABD77-50CA-4D6A-A141-7FCB64CB8B70}"/>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C7876E69-B650-4EBB-A97E-AB05D3025A42}"/>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9" name="正方形/長方形 188">
          <a:extLst>
            <a:ext uri="{FF2B5EF4-FFF2-40B4-BE49-F238E27FC236}">
              <a16:creationId xmlns:a16="http://schemas.microsoft.com/office/drawing/2014/main" id="{9B4A4283-C017-441D-9D26-8EE32ABED40A}"/>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0" name="正方形/長方形 189">
          <a:extLst>
            <a:ext uri="{FF2B5EF4-FFF2-40B4-BE49-F238E27FC236}">
              <a16:creationId xmlns:a16="http://schemas.microsoft.com/office/drawing/2014/main" id="{F8350D29-FC97-4E4C-BC01-13C118871FDC}"/>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1" name="正方形/長方形 190">
          <a:extLst>
            <a:ext uri="{FF2B5EF4-FFF2-40B4-BE49-F238E27FC236}">
              <a16:creationId xmlns:a16="http://schemas.microsoft.com/office/drawing/2014/main" id="{54BDED3C-0B1E-4153-8DDC-0E87E2CCA28E}"/>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2" name="正方形/長方形 191">
          <a:extLst>
            <a:ext uri="{FF2B5EF4-FFF2-40B4-BE49-F238E27FC236}">
              <a16:creationId xmlns:a16="http://schemas.microsoft.com/office/drawing/2014/main" id="{F7589E78-A2CE-45CC-ADFD-70B860F23806}"/>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3" name="正方形/長方形 192">
          <a:extLst>
            <a:ext uri="{FF2B5EF4-FFF2-40B4-BE49-F238E27FC236}">
              <a16:creationId xmlns:a16="http://schemas.microsoft.com/office/drawing/2014/main" id="{4DD085F9-97BA-4222-B9ED-366B88B8F03E}"/>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4" name="正方形/長方形 193">
          <a:extLst>
            <a:ext uri="{FF2B5EF4-FFF2-40B4-BE49-F238E27FC236}">
              <a16:creationId xmlns:a16="http://schemas.microsoft.com/office/drawing/2014/main" id="{E9550FC2-1CC2-41CE-8BB3-8F0D38475FBF}"/>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5" name="正方形/長方形 194">
          <a:extLst>
            <a:ext uri="{FF2B5EF4-FFF2-40B4-BE49-F238E27FC236}">
              <a16:creationId xmlns:a16="http://schemas.microsoft.com/office/drawing/2014/main" id="{B680DF35-0D95-4511-BD1B-55F255828FD3}"/>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6" name="正方形/長方形 195">
          <a:extLst>
            <a:ext uri="{FF2B5EF4-FFF2-40B4-BE49-F238E27FC236}">
              <a16:creationId xmlns:a16="http://schemas.microsoft.com/office/drawing/2014/main" id="{DA305B64-DE86-4911-ABA6-4F28237DD10D}"/>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a:extLst>
            <a:ext uri="{FF2B5EF4-FFF2-40B4-BE49-F238E27FC236}">
              <a16:creationId xmlns:a16="http://schemas.microsoft.com/office/drawing/2014/main" id="{DC4C3286-0642-4015-8DC4-246F652F17A2}"/>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a:extLst>
            <a:ext uri="{FF2B5EF4-FFF2-40B4-BE49-F238E27FC236}">
              <a16:creationId xmlns:a16="http://schemas.microsoft.com/office/drawing/2014/main" id="{327884BA-C1FC-4414-82BC-D05AFBA7953B}"/>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a:extLst>
            <a:ext uri="{FF2B5EF4-FFF2-40B4-BE49-F238E27FC236}">
              <a16:creationId xmlns:a16="http://schemas.microsoft.com/office/drawing/2014/main" id="{6532F7ED-DD3A-42EC-9205-075E0613ACCF}"/>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a:extLst>
            <a:ext uri="{FF2B5EF4-FFF2-40B4-BE49-F238E27FC236}">
              <a16:creationId xmlns:a16="http://schemas.microsoft.com/office/drawing/2014/main" id="{31D7811C-C576-495C-9918-AA2B6925F6B1}"/>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a:extLst>
            <a:ext uri="{FF2B5EF4-FFF2-40B4-BE49-F238E27FC236}">
              <a16:creationId xmlns:a16="http://schemas.microsoft.com/office/drawing/2014/main" id="{553E7DEB-0B15-4C42-88E2-32D2C017D6A2}"/>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a:extLst>
            <a:ext uri="{FF2B5EF4-FFF2-40B4-BE49-F238E27FC236}">
              <a16:creationId xmlns:a16="http://schemas.microsoft.com/office/drawing/2014/main" id="{49DB1530-1077-4D93-8E89-A67D0D455D5F}"/>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a:extLst>
            <a:ext uri="{FF2B5EF4-FFF2-40B4-BE49-F238E27FC236}">
              <a16:creationId xmlns:a16="http://schemas.microsoft.com/office/drawing/2014/main" id="{C29ECFA5-5630-46DE-8FC9-355C2A7F1A97}"/>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a:extLst>
            <a:ext uri="{FF2B5EF4-FFF2-40B4-BE49-F238E27FC236}">
              <a16:creationId xmlns:a16="http://schemas.microsoft.com/office/drawing/2014/main" id="{FDBB7E1E-D406-46FE-9028-A5ECFDBFA3E2}"/>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5" name="テキスト ボックス 204">
          <a:extLst>
            <a:ext uri="{FF2B5EF4-FFF2-40B4-BE49-F238E27FC236}">
              <a16:creationId xmlns:a16="http://schemas.microsoft.com/office/drawing/2014/main" id="{17E49182-F520-4BDD-9C8B-4E85EA2FF829}"/>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6" name="直線コネクタ 205">
          <a:extLst>
            <a:ext uri="{FF2B5EF4-FFF2-40B4-BE49-F238E27FC236}">
              <a16:creationId xmlns:a16="http://schemas.microsoft.com/office/drawing/2014/main" id="{EE292900-BA30-4AD7-9C20-3775B140FFBE}"/>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7" name="テキスト ボックス 206">
          <a:extLst>
            <a:ext uri="{FF2B5EF4-FFF2-40B4-BE49-F238E27FC236}">
              <a16:creationId xmlns:a16="http://schemas.microsoft.com/office/drawing/2014/main" id="{BA27B341-DF12-48B3-A881-67E3CBE99F51}"/>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08" name="直線コネクタ 207">
          <a:extLst>
            <a:ext uri="{FF2B5EF4-FFF2-40B4-BE49-F238E27FC236}">
              <a16:creationId xmlns:a16="http://schemas.microsoft.com/office/drawing/2014/main" id="{1AA36EAB-F10C-4953-91FD-0229996B09C0}"/>
            </a:ext>
          </a:extLst>
        </xdr:cNvPr>
        <xdr:cNvCxnSpPr/>
      </xdr:nvCxnSpPr>
      <xdr:spPr>
        <a:xfrm>
          <a:off x="11207750" y="6972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09" name="テキスト ボックス 208">
          <a:extLst>
            <a:ext uri="{FF2B5EF4-FFF2-40B4-BE49-F238E27FC236}">
              <a16:creationId xmlns:a16="http://schemas.microsoft.com/office/drawing/2014/main" id="{563E968B-364B-4E63-9A4F-F5F757E01B35}"/>
            </a:ext>
          </a:extLst>
        </xdr:cNvPr>
        <xdr:cNvSpPr txBox="1"/>
      </xdr:nvSpPr>
      <xdr:spPr>
        <a:xfrm>
          <a:off x="107977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10" name="直線コネクタ 209">
          <a:extLst>
            <a:ext uri="{FF2B5EF4-FFF2-40B4-BE49-F238E27FC236}">
              <a16:creationId xmlns:a16="http://schemas.microsoft.com/office/drawing/2014/main" id="{EC84EA3D-4EE7-49B8-B297-A1B985282D7A}"/>
            </a:ext>
          </a:extLst>
        </xdr:cNvPr>
        <xdr:cNvCxnSpPr/>
      </xdr:nvCxnSpPr>
      <xdr:spPr>
        <a:xfrm>
          <a:off x="11207750" y="660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11" name="テキスト ボックス 210">
          <a:extLst>
            <a:ext uri="{FF2B5EF4-FFF2-40B4-BE49-F238E27FC236}">
              <a16:creationId xmlns:a16="http://schemas.microsoft.com/office/drawing/2014/main" id="{80EBA74B-74F6-4D98-A7F7-A889BA4AB055}"/>
            </a:ext>
          </a:extLst>
        </xdr:cNvPr>
        <xdr:cNvSpPr txBox="1"/>
      </xdr:nvSpPr>
      <xdr:spPr>
        <a:xfrm>
          <a:off x="108427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12" name="直線コネクタ 211">
          <a:extLst>
            <a:ext uri="{FF2B5EF4-FFF2-40B4-BE49-F238E27FC236}">
              <a16:creationId xmlns:a16="http://schemas.microsoft.com/office/drawing/2014/main" id="{C20956B6-ACB7-464B-BEFD-99A5DA1B218B}"/>
            </a:ext>
          </a:extLst>
        </xdr:cNvPr>
        <xdr:cNvCxnSpPr/>
      </xdr:nvCxnSpPr>
      <xdr:spPr>
        <a:xfrm>
          <a:off x="11207750" y="624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13" name="テキスト ボックス 212">
          <a:extLst>
            <a:ext uri="{FF2B5EF4-FFF2-40B4-BE49-F238E27FC236}">
              <a16:creationId xmlns:a16="http://schemas.microsoft.com/office/drawing/2014/main" id="{FF1363E4-C068-4E2F-BB00-888AB3FA4911}"/>
            </a:ext>
          </a:extLst>
        </xdr:cNvPr>
        <xdr:cNvSpPr txBox="1"/>
      </xdr:nvSpPr>
      <xdr:spPr>
        <a:xfrm>
          <a:off x="108427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14" name="直線コネクタ 213">
          <a:extLst>
            <a:ext uri="{FF2B5EF4-FFF2-40B4-BE49-F238E27FC236}">
              <a16:creationId xmlns:a16="http://schemas.microsoft.com/office/drawing/2014/main" id="{43C656C2-57E0-4E3B-9A62-492BC17341F0}"/>
            </a:ext>
          </a:extLst>
        </xdr:cNvPr>
        <xdr:cNvCxnSpPr/>
      </xdr:nvCxnSpPr>
      <xdr:spPr>
        <a:xfrm>
          <a:off x="11207750" y="5873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15" name="テキスト ボックス 214">
          <a:extLst>
            <a:ext uri="{FF2B5EF4-FFF2-40B4-BE49-F238E27FC236}">
              <a16:creationId xmlns:a16="http://schemas.microsoft.com/office/drawing/2014/main" id="{39792485-579F-401F-8D66-24A9BFA66FDA}"/>
            </a:ext>
          </a:extLst>
        </xdr:cNvPr>
        <xdr:cNvSpPr txBox="1"/>
      </xdr:nvSpPr>
      <xdr:spPr>
        <a:xfrm>
          <a:off x="108427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16" name="直線コネクタ 215">
          <a:extLst>
            <a:ext uri="{FF2B5EF4-FFF2-40B4-BE49-F238E27FC236}">
              <a16:creationId xmlns:a16="http://schemas.microsoft.com/office/drawing/2014/main" id="{CD0F6AD2-FEFA-4280-8240-30C40D1F5962}"/>
            </a:ext>
          </a:extLst>
        </xdr:cNvPr>
        <xdr:cNvCxnSpPr/>
      </xdr:nvCxnSpPr>
      <xdr:spPr>
        <a:xfrm>
          <a:off x="11207750" y="5505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17" name="テキスト ボックス 216">
          <a:extLst>
            <a:ext uri="{FF2B5EF4-FFF2-40B4-BE49-F238E27FC236}">
              <a16:creationId xmlns:a16="http://schemas.microsoft.com/office/drawing/2014/main" id="{A2F506F8-3A50-4D11-8234-3517D5C62D5E}"/>
            </a:ext>
          </a:extLst>
        </xdr:cNvPr>
        <xdr:cNvSpPr txBox="1"/>
      </xdr:nvSpPr>
      <xdr:spPr>
        <a:xfrm>
          <a:off x="108427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8" name="直線コネクタ 217">
          <a:extLst>
            <a:ext uri="{FF2B5EF4-FFF2-40B4-BE49-F238E27FC236}">
              <a16:creationId xmlns:a16="http://schemas.microsoft.com/office/drawing/2014/main" id="{90CE0269-9A87-47DD-AFDA-9D60E4F7CC26}"/>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19" name="テキスト ボックス 218">
          <a:extLst>
            <a:ext uri="{FF2B5EF4-FFF2-40B4-BE49-F238E27FC236}">
              <a16:creationId xmlns:a16="http://schemas.microsoft.com/office/drawing/2014/main" id="{759270D3-DAA4-46AE-845F-76A7C228AA40}"/>
            </a:ext>
          </a:extLst>
        </xdr:cNvPr>
        <xdr:cNvSpPr txBox="1"/>
      </xdr:nvSpPr>
      <xdr:spPr>
        <a:xfrm>
          <a:off x="1090691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20" name="【一般廃棄物処理施設】&#10;有形固定資産減価償却率グラフ枠">
          <a:extLst>
            <a:ext uri="{FF2B5EF4-FFF2-40B4-BE49-F238E27FC236}">
              <a16:creationId xmlns:a16="http://schemas.microsoft.com/office/drawing/2014/main" id="{1EF63E23-8085-43C5-8708-85929E61D026}"/>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221" name="直線コネクタ 220">
          <a:extLst>
            <a:ext uri="{FF2B5EF4-FFF2-40B4-BE49-F238E27FC236}">
              <a16:creationId xmlns:a16="http://schemas.microsoft.com/office/drawing/2014/main" id="{3A773D24-D265-407B-AF7A-CA34C3A5D425}"/>
            </a:ext>
          </a:extLst>
        </xdr:cNvPr>
        <xdr:cNvCxnSpPr/>
      </xdr:nvCxnSpPr>
      <xdr:spPr>
        <a:xfrm flipV="1">
          <a:off x="14699614" y="5699125"/>
          <a:ext cx="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222" name="【一般廃棄物処理施設】&#10;有形固定資産減価償却率最小値テキスト">
          <a:extLst>
            <a:ext uri="{FF2B5EF4-FFF2-40B4-BE49-F238E27FC236}">
              <a16:creationId xmlns:a16="http://schemas.microsoft.com/office/drawing/2014/main" id="{644F173E-33CF-44AD-BBAD-27449D3ED3ED}"/>
            </a:ext>
          </a:extLst>
        </xdr:cNvPr>
        <xdr:cNvSpPr txBox="1"/>
      </xdr:nvSpPr>
      <xdr:spPr>
        <a:xfrm>
          <a:off x="1473835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23" name="直線コネクタ 222">
          <a:extLst>
            <a:ext uri="{FF2B5EF4-FFF2-40B4-BE49-F238E27FC236}">
              <a16:creationId xmlns:a16="http://schemas.microsoft.com/office/drawing/2014/main" id="{270D5AB0-E67D-4CCF-BC34-C3D6F7C515F6}"/>
            </a:ext>
          </a:extLst>
        </xdr:cNvPr>
        <xdr:cNvCxnSpPr/>
      </xdr:nvCxnSpPr>
      <xdr:spPr>
        <a:xfrm>
          <a:off x="14611350" y="6972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224" name="【一般廃棄物処理施設】&#10;有形固定資産減価償却率最大値テキスト">
          <a:extLst>
            <a:ext uri="{FF2B5EF4-FFF2-40B4-BE49-F238E27FC236}">
              <a16:creationId xmlns:a16="http://schemas.microsoft.com/office/drawing/2014/main" id="{2DF11C70-FE1F-4516-A48B-ADA17C9A0361}"/>
            </a:ext>
          </a:extLst>
        </xdr:cNvPr>
        <xdr:cNvSpPr txBox="1"/>
      </xdr:nvSpPr>
      <xdr:spPr>
        <a:xfrm>
          <a:off x="14738350" y="548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225" name="直線コネクタ 224">
          <a:extLst>
            <a:ext uri="{FF2B5EF4-FFF2-40B4-BE49-F238E27FC236}">
              <a16:creationId xmlns:a16="http://schemas.microsoft.com/office/drawing/2014/main" id="{8C13ED02-703C-4266-BE12-3AE00A0C16D0}"/>
            </a:ext>
          </a:extLst>
        </xdr:cNvPr>
        <xdr:cNvCxnSpPr/>
      </xdr:nvCxnSpPr>
      <xdr:spPr>
        <a:xfrm>
          <a:off x="14611350" y="56991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167657</xdr:rowOff>
    </xdr:from>
    <xdr:ext cx="405111" cy="259045"/>
    <xdr:sp macro="" textlink="">
      <xdr:nvSpPr>
        <xdr:cNvPr id="226" name="【一般廃棄物処理施設】&#10;有形固定資産減価償却率平均値テキスト">
          <a:extLst>
            <a:ext uri="{FF2B5EF4-FFF2-40B4-BE49-F238E27FC236}">
              <a16:creationId xmlns:a16="http://schemas.microsoft.com/office/drawing/2014/main" id="{5840B87A-BCA3-4622-8549-CF6D09884BC4}"/>
            </a:ext>
          </a:extLst>
        </xdr:cNvPr>
        <xdr:cNvSpPr txBox="1"/>
      </xdr:nvSpPr>
      <xdr:spPr>
        <a:xfrm>
          <a:off x="14738350" y="6276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17780</xdr:rowOff>
    </xdr:from>
    <xdr:to>
      <xdr:col>85</xdr:col>
      <xdr:colOff>177800</xdr:colOff>
      <xdr:row>38</xdr:row>
      <xdr:rowOff>119380</xdr:rowOff>
    </xdr:to>
    <xdr:sp macro="" textlink="">
      <xdr:nvSpPr>
        <xdr:cNvPr id="227" name="フローチャート: 判断 226">
          <a:extLst>
            <a:ext uri="{FF2B5EF4-FFF2-40B4-BE49-F238E27FC236}">
              <a16:creationId xmlns:a16="http://schemas.microsoft.com/office/drawing/2014/main" id="{37A8ADBD-F5F4-4995-8200-41A7C49D17B7}"/>
            </a:ext>
          </a:extLst>
        </xdr:cNvPr>
        <xdr:cNvSpPr/>
      </xdr:nvSpPr>
      <xdr:spPr>
        <a:xfrm>
          <a:off x="14649450" y="62915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130175</xdr:rowOff>
    </xdr:from>
    <xdr:to>
      <xdr:col>81</xdr:col>
      <xdr:colOff>101600</xdr:colOff>
      <xdr:row>38</xdr:row>
      <xdr:rowOff>60325</xdr:rowOff>
    </xdr:to>
    <xdr:sp macro="" textlink="">
      <xdr:nvSpPr>
        <xdr:cNvPr id="228" name="フローチャート: 判断 227">
          <a:extLst>
            <a:ext uri="{FF2B5EF4-FFF2-40B4-BE49-F238E27FC236}">
              <a16:creationId xmlns:a16="http://schemas.microsoft.com/office/drawing/2014/main" id="{CFD05772-0F56-4213-92FA-020E9C1638CD}"/>
            </a:ext>
          </a:extLst>
        </xdr:cNvPr>
        <xdr:cNvSpPr/>
      </xdr:nvSpPr>
      <xdr:spPr>
        <a:xfrm>
          <a:off x="13887450" y="62388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99695</xdr:rowOff>
    </xdr:from>
    <xdr:to>
      <xdr:col>76</xdr:col>
      <xdr:colOff>165100</xdr:colOff>
      <xdr:row>38</xdr:row>
      <xdr:rowOff>29845</xdr:rowOff>
    </xdr:to>
    <xdr:sp macro="" textlink="">
      <xdr:nvSpPr>
        <xdr:cNvPr id="229" name="フローチャート: 判断 228">
          <a:extLst>
            <a:ext uri="{FF2B5EF4-FFF2-40B4-BE49-F238E27FC236}">
              <a16:creationId xmlns:a16="http://schemas.microsoft.com/office/drawing/2014/main" id="{CB006C8E-1032-42DC-9F46-2BB477E49BE1}"/>
            </a:ext>
          </a:extLst>
        </xdr:cNvPr>
        <xdr:cNvSpPr/>
      </xdr:nvSpPr>
      <xdr:spPr>
        <a:xfrm>
          <a:off x="13093700" y="62083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230" name="フローチャート: 判断 229">
          <a:extLst>
            <a:ext uri="{FF2B5EF4-FFF2-40B4-BE49-F238E27FC236}">
              <a16:creationId xmlns:a16="http://schemas.microsoft.com/office/drawing/2014/main" id="{C9FC2985-383E-467A-8293-CA747A99F50E}"/>
            </a:ext>
          </a:extLst>
        </xdr:cNvPr>
        <xdr:cNvSpPr/>
      </xdr:nvSpPr>
      <xdr:spPr>
        <a:xfrm>
          <a:off x="12299950" y="61360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635</xdr:rowOff>
    </xdr:from>
    <xdr:to>
      <xdr:col>67</xdr:col>
      <xdr:colOff>101600</xdr:colOff>
      <xdr:row>38</xdr:row>
      <xdr:rowOff>102235</xdr:rowOff>
    </xdr:to>
    <xdr:sp macro="" textlink="">
      <xdr:nvSpPr>
        <xdr:cNvPr id="231" name="フローチャート: 判断 230">
          <a:extLst>
            <a:ext uri="{FF2B5EF4-FFF2-40B4-BE49-F238E27FC236}">
              <a16:creationId xmlns:a16="http://schemas.microsoft.com/office/drawing/2014/main" id="{824109F6-59CE-4F10-8236-E9E08EC0FAFF}"/>
            </a:ext>
          </a:extLst>
        </xdr:cNvPr>
        <xdr:cNvSpPr/>
      </xdr:nvSpPr>
      <xdr:spPr>
        <a:xfrm>
          <a:off x="11487150" y="627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09A0A295-E230-491B-AC5F-EEFE0096B0FF}"/>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BBA4178D-284C-4BFA-A16E-D364E210F2F1}"/>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E122FB1F-4819-43A1-AE86-8713B5967D2A}"/>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80D656BC-14A2-4685-9C04-5019DD669785}"/>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id="{45931307-0676-4769-B197-F4C2AD90C0EB}"/>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237" name="楕円 236">
          <a:extLst>
            <a:ext uri="{FF2B5EF4-FFF2-40B4-BE49-F238E27FC236}">
              <a16:creationId xmlns:a16="http://schemas.microsoft.com/office/drawing/2014/main" id="{546B0084-F302-4D5E-BD06-779F08AB1781}"/>
            </a:ext>
          </a:extLst>
        </xdr:cNvPr>
        <xdr:cNvSpPr/>
      </xdr:nvSpPr>
      <xdr:spPr>
        <a:xfrm>
          <a:off x="14649450" y="61080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15892</xdr:rowOff>
    </xdr:from>
    <xdr:ext cx="405111" cy="259045"/>
    <xdr:sp macro="" textlink="">
      <xdr:nvSpPr>
        <xdr:cNvPr id="238" name="【一般廃棄物処理施設】&#10;有形固定資産減価償却率該当値テキスト">
          <a:extLst>
            <a:ext uri="{FF2B5EF4-FFF2-40B4-BE49-F238E27FC236}">
              <a16:creationId xmlns:a16="http://schemas.microsoft.com/office/drawing/2014/main" id="{09AB18CC-8D1C-44B7-9FED-A2F7D1F9C9FB}"/>
            </a:ext>
          </a:extLst>
        </xdr:cNvPr>
        <xdr:cNvSpPr txBox="1"/>
      </xdr:nvSpPr>
      <xdr:spPr>
        <a:xfrm>
          <a:off x="14738350"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122555</xdr:rowOff>
    </xdr:from>
    <xdr:to>
      <xdr:col>81</xdr:col>
      <xdr:colOff>101600</xdr:colOff>
      <xdr:row>37</xdr:row>
      <xdr:rowOff>52705</xdr:rowOff>
    </xdr:to>
    <xdr:sp macro="" textlink="">
      <xdr:nvSpPr>
        <xdr:cNvPr id="239" name="楕円 238">
          <a:extLst>
            <a:ext uri="{FF2B5EF4-FFF2-40B4-BE49-F238E27FC236}">
              <a16:creationId xmlns:a16="http://schemas.microsoft.com/office/drawing/2014/main" id="{27CA39ED-D542-4A50-896A-65F2A49A3D01}"/>
            </a:ext>
          </a:extLst>
        </xdr:cNvPr>
        <xdr:cNvSpPr/>
      </xdr:nvSpPr>
      <xdr:spPr>
        <a:xfrm>
          <a:off x="13887450" y="60661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1905</xdr:rowOff>
    </xdr:from>
    <xdr:to>
      <xdr:col>85</xdr:col>
      <xdr:colOff>127000</xdr:colOff>
      <xdr:row>37</xdr:row>
      <xdr:rowOff>43815</xdr:rowOff>
    </xdr:to>
    <xdr:cxnSp macro="">
      <xdr:nvCxnSpPr>
        <xdr:cNvPr id="240" name="直線コネクタ 239">
          <a:extLst>
            <a:ext uri="{FF2B5EF4-FFF2-40B4-BE49-F238E27FC236}">
              <a16:creationId xmlns:a16="http://schemas.microsoft.com/office/drawing/2014/main" id="{9EF981D5-5005-458E-AFE9-96118B61AB26}"/>
            </a:ext>
          </a:extLst>
        </xdr:cNvPr>
        <xdr:cNvCxnSpPr/>
      </xdr:nvCxnSpPr>
      <xdr:spPr>
        <a:xfrm>
          <a:off x="13938250" y="6110605"/>
          <a:ext cx="762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73025</xdr:rowOff>
    </xdr:from>
    <xdr:to>
      <xdr:col>76</xdr:col>
      <xdr:colOff>165100</xdr:colOff>
      <xdr:row>37</xdr:row>
      <xdr:rowOff>3175</xdr:rowOff>
    </xdr:to>
    <xdr:sp macro="" textlink="">
      <xdr:nvSpPr>
        <xdr:cNvPr id="241" name="楕円 240">
          <a:extLst>
            <a:ext uri="{FF2B5EF4-FFF2-40B4-BE49-F238E27FC236}">
              <a16:creationId xmlns:a16="http://schemas.microsoft.com/office/drawing/2014/main" id="{843405B3-0859-4865-96D7-6386EA1ACE61}"/>
            </a:ext>
          </a:extLst>
        </xdr:cNvPr>
        <xdr:cNvSpPr/>
      </xdr:nvSpPr>
      <xdr:spPr>
        <a:xfrm>
          <a:off x="13093700" y="60166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123825</xdr:rowOff>
    </xdr:from>
    <xdr:to>
      <xdr:col>81</xdr:col>
      <xdr:colOff>50800</xdr:colOff>
      <xdr:row>37</xdr:row>
      <xdr:rowOff>1905</xdr:rowOff>
    </xdr:to>
    <xdr:cxnSp macro="">
      <xdr:nvCxnSpPr>
        <xdr:cNvPr id="242" name="直線コネクタ 241">
          <a:extLst>
            <a:ext uri="{FF2B5EF4-FFF2-40B4-BE49-F238E27FC236}">
              <a16:creationId xmlns:a16="http://schemas.microsoft.com/office/drawing/2014/main" id="{773FE02D-37A3-4F92-9BBE-23F7ED49A579}"/>
            </a:ext>
          </a:extLst>
        </xdr:cNvPr>
        <xdr:cNvCxnSpPr/>
      </xdr:nvCxnSpPr>
      <xdr:spPr>
        <a:xfrm>
          <a:off x="13144500" y="6067425"/>
          <a:ext cx="79375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19685</xdr:rowOff>
    </xdr:from>
    <xdr:to>
      <xdr:col>72</xdr:col>
      <xdr:colOff>38100</xdr:colOff>
      <xdr:row>36</xdr:row>
      <xdr:rowOff>121285</xdr:rowOff>
    </xdr:to>
    <xdr:sp macro="" textlink="">
      <xdr:nvSpPr>
        <xdr:cNvPr id="243" name="楕円 242">
          <a:extLst>
            <a:ext uri="{FF2B5EF4-FFF2-40B4-BE49-F238E27FC236}">
              <a16:creationId xmlns:a16="http://schemas.microsoft.com/office/drawing/2014/main" id="{A10A4D6C-718E-40F8-B808-1592969A59EF}"/>
            </a:ext>
          </a:extLst>
        </xdr:cNvPr>
        <xdr:cNvSpPr/>
      </xdr:nvSpPr>
      <xdr:spPr>
        <a:xfrm>
          <a:off x="12299950" y="59632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70485</xdr:rowOff>
    </xdr:from>
    <xdr:to>
      <xdr:col>76</xdr:col>
      <xdr:colOff>114300</xdr:colOff>
      <xdr:row>36</xdr:row>
      <xdr:rowOff>123825</xdr:rowOff>
    </xdr:to>
    <xdr:cxnSp macro="">
      <xdr:nvCxnSpPr>
        <xdr:cNvPr id="244" name="直線コネクタ 243">
          <a:extLst>
            <a:ext uri="{FF2B5EF4-FFF2-40B4-BE49-F238E27FC236}">
              <a16:creationId xmlns:a16="http://schemas.microsoft.com/office/drawing/2014/main" id="{E44C06E7-61DE-4960-87D9-340F9259CEE3}"/>
            </a:ext>
          </a:extLst>
        </xdr:cNvPr>
        <xdr:cNvCxnSpPr/>
      </xdr:nvCxnSpPr>
      <xdr:spPr>
        <a:xfrm>
          <a:off x="12344400" y="6014085"/>
          <a:ext cx="8001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153035</xdr:rowOff>
    </xdr:from>
    <xdr:to>
      <xdr:col>67</xdr:col>
      <xdr:colOff>101600</xdr:colOff>
      <xdr:row>36</xdr:row>
      <xdr:rowOff>83185</xdr:rowOff>
    </xdr:to>
    <xdr:sp macro="" textlink="">
      <xdr:nvSpPr>
        <xdr:cNvPr id="245" name="楕円 244">
          <a:extLst>
            <a:ext uri="{FF2B5EF4-FFF2-40B4-BE49-F238E27FC236}">
              <a16:creationId xmlns:a16="http://schemas.microsoft.com/office/drawing/2014/main" id="{319B0917-E4D6-475E-B1EE-001E387314A5}"/>
            </a:ext>
          </a:extLst>
        </xdr:cNvPr>
        <xdr:cNvSpPr/>
      </xdr:nvSpPr>
      <xdr:spPr>
        <a:xfrm>
          <a:off x="11487150" y="59315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32385</xdr:rowOff>
    </xdr:from>
    <xdr:to>
      <xdr:col>71</xdr:col>
      <xdr:colOff>177800</xdr:colOff>
      <xdr:row>36</xdr:row>
      <xdr:rowOff>70485</xdr:rowOff>
    </xdr:to>
    <xdr:cxnSp macro="">
      <xdr:nvCxnSpPr>
        <xdr:cNvPr id="246" name="直線コネクタ 245">
          <a:extLst>
            <a:ext uri="{FF2B5EF4-FFF2-40B4-BE49-F238E27FC236}">
              <a16:creationId xmlns:a16="http://schemas.microsoft.com/office/drawing/2014/main" id="{9024DB41-DBEC-4DBA-B53B-AB673B397A26}"/>
            </a:ext>
          </a:extLst>
        </xdr:cNvPr>
        <xdr:cNvCxnSpPr/>
      </xdr:nvCxnSpPr>
      <xdr:spPr>
        <a:xfrm>
          <a:off x="11537950" y="5975985"/>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51452</xdr:rowOff>
    </xdr:from>
    <xdr:ext cx="405111" cy="259045"/>
    <xdr:sp macro="" textlink="">
      <xdr:nvSpPr>
        <xdr:cNvPr id="247" name="n_1aveValue【一般廃棄物処理施設】&#10;有形固定資産減価償却率">
          <a:extLst>
            <a:ext uri="{FF2B5EF4-FFF2-40B4-BE49-F238E27FC236}">
              <a16:creationId xmlns:a16="http://schemas.microsoft.com/office/drawing/2014/main" id="{63D154DD-0158-413B-AD5A-021DFBEAC9EE}"/>
            </a:ext>
          </a:extLst>
        </xdr:cNvPr>
        <xdr:cNvSpPr txBox="1"/>
      </xdr:nvSpPr>
      <xdr:spPr>
        <a:xfrm>
          <a:off x="137420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20972</xdr:rowOff>
    </xdr:from>
    <xdr:ext cx="405111" cy="259045"/>
    <xdr:sp macro="" textlink="">
      <xdr:nvSpPr>
        <xdr:cNvPr id="248" name="n_2aveValue【一般廃棄物処理施設】&#10;有形固定資産減価償却率">
          <a:extLst>
            <a:ext uri="{FF2B5EF4-FFF2-40B4-BE49-F238E27FC236}">
              <a16:creationId xmlns:a16="http://schemas.microsoft.com/office/drawing/2014/main" id="{1AF9FA9E-F926-4C5D-BB24-044368F3481B}"/>
            </a:ext>
          </a:extLst>
        </xdr:cNvPr>
        <xdr:cNvSpPr txBox="1"/>
      </xdr:nvSpPr>
      <xdr:spPr>
        <a:xfrm>
          <a:off x="1296099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249" name="n_3aveValue【一般廃棄物処理施設】&#10;有形固定資産減価償却率">
          <a:extLst>
            <a:ext uri="{FF2B5EF4-FFF2-40B4-BE49-F238E27FC236}">
              <a16:creationId xmlns:a16="http://schemas.microsoft.com/office/drawing/2014/main" id="{ED8EF206-D770-4E63-826E-27B4E1394787}"/>
            </a:ext>
          </a:extLst>
        </xdr:cNvPr>
        <xdr:cNvSpPr txBox="1"/>
      </xdr:nvSpPr>
      <xdr:spPr>
        <a:xfrm>
          <a:off x="12167244" y="6228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93362</xdr:rowOff>
    </xdr:from>
    <xdr:ext cx="405111" cy="259045"/>
    <xdr:sp macro="" textlink="">
      <xdr:nvSpPr>
        <xdr:cNvPr id="250" name="n_4aveValue【一般廃棄物処理施設】&#10;有形固定資産減価償却率">
          <a:extLst>
            <a:ext uri="{FF2B5EF4-FFF2-40B4-BE49-F238E27FC236}">
              <a16:creationId xmlns:a16="http://schemas.microsoft.com/office/drawing/2014/main" id="{2D738AC2-EB1C-48E0-A17B-A5359A40D7F3}"/>
            </a:ext>
          </a:extLst>
        </xdr:cNvPr>
        <xdr:cNvSpPr txBox="1"/>
      </xdr:nvSpPr>
      <xdr:spPr>
        <a:xfrm>
          <a:off x="11354444" y="636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69232</xdr:rowOff>
    </xdr:from>
    <xdr:ext cx="405111" cy="259045"/>
    <xdr:sp macro="" textlink="">
      <xdr:nvSpPr>
        <xdr:cNvPr id="251" name="n_1mainValue【一般廃棄物処理施設】&#10;有形固定資産減価償却率">
          <a:extLst>
            <a:ext uri="{FF2B5EF4-FFF2-40B4-BE49-F238E27FC236}">
              <a16:creationId xmlns:a16="http://schemas.microsoft.com/office/drawing/2014/main" id="{8E03A703-BE29-41D2-A0ED-1BA38E9C0CE8}"/>
            </a:ext>
          </a:extLst>
        </xdr:cNvPr>
        <xdr:cNvSpPr txBox="1"/>
      </xdr:nvSpPr>
      <xdr:spPr>
        <a:xfrm>
          <a:off x="13742044"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19702</xdr:rowOff>
    </xdr:from>
    <xdr:ext cx="405111" cy="259045"/>
    <xdr:sp macro="" textlink="">
      <xdr:nvSpPr>
        <xdr:cNvPr id="252" name="n_2mainValue【一般廃棄物処理施設】&#10;有形固定資産減価償却率">
          <a:extLst>
            <a:ext uri="{FF2B5EF4-FFF2-40B4-BE49-F238E27FC236}">
              <a16:creationId xmlns:a16="http://schemas.microsoft.com/office/drawing/2014/main" id="{18EE0C8F-DAFC-4E9B-9EBA-537CA384D6F1}"/>
            </a:ext>
          </a:extLst>
        </xdr:cNvPr>
        <xdr:cNvSpPr txBox="1"/>
      </xdr:nvSpPr>
      <xdr:spPr>
        <a:xfrm>
          <a:off x="12960994" y="5798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137812</xdr:rowOff>
    </xdr:from>
    <xdr:ext cx="405111" cy="259045"/>
    <xdr:sp macro="" textlink="">
      <xdr:nvSpPr>
        <xdr:cNvPr id="253" name="n_3mainValue【一般廃棄物処理施設】&#10;有形固定資産減価償却率">
          <a:extLst>
            <a:ext uri="{FF2B5EF4-FFF2-40B4-BE49-F238E27FC236}">
              <a16:creationId xmlns:a16="http://schemas.microsoft.com/office/drawing/2014/main" id="{2FCD6BC2-D12B-42FB-9816-0E6BE8A88913}"/>
            </a:ext>
          </a:extLst>
        </xdr:cNvPr>
        <xdr:cNvSpPr txBox="1"/>
      </xdr:nvSpPr>
      <xdr:spPr>
        <a:xfrm>
          <a:off x="12167244" y="575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99712</xdr:rowOff>
    </xdr:from>
    <xdr:ext cx="405111" cy="259045"/>
    <xdr:sp macro="" textlink="">
      <xdr:nvSpPr>
        <xdr:cNvPr id="254" name="n_4mainValue【一般廃棄物処理施設】&#10;有形固定資産減価償却率">
          <a:extLst>
            <a:ext uri="{FF2B5EF4-FFF2-40B4-BE49-F238E27FC236}">
              <a16:creationId xmlns:a16="http://schemas.microsoft.com/office/drawing/2014/main" id="{F3B2293D-02E5-4D15-B1AD-ED591A93AD23}"/>
            </a:ext>
          </a:extLst>
        </xdr:cNvPr>
        <xdr:cNvSpPr txBox="1"/>
      </xdr:nvSpPr>
      <xdr:spPr>
        <a:xfrm>
          <a:off x="11354444"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5" name="正方形/長方形 254">
          <a:extLst>
            <a:ext uri="{FF2B5EF4-FFF2-40B4-BE49-F238E27FC236}">
              <a16:creationId xmlns:a16="http://schemas.microsoft.com/office/drawing/2014/main" id="{0D2A29D2-A293-4EF3-9A2E-6F77566C7AF3}"/>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6" name="正方形/長方形 255">
          <a:extLst>
            <a:ext uri="{FF2B5EF4-FFF2-40B4-BE49-F238E27FC236}">
              <a16:creationId xmlns:a16="http://schemas.microsoft.com/office/drawing/2014/main" id="{2EC31D87-481D-4E59-82A3-9FE23BA5DD0F}"/>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7" name="正方形/長方形 256">
          <a:extLst>
            <a:ext uri="{FF2B5EF4-FFF2-40B4-BE49-F238E27FC236}">
              <a16:creationId xmlns:a16="http://schemas.microsoft.com/office/drawing/2014/main" id="{F87A457B-9630-4B26-B1BE-81DF1B78E5D9}"/>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8" name="正方形/長方形 257">
          <a:extLst>
            <a:ext uri="{FF2B5EF4-FFF2-40B4-BE49-F238E27FC236}">
              <a16:creationId xmlns:a16="http://schemas.microsoft.com/office/drawing/2014/main" id="{0D0C9CED-C0B6-42E7-ACDF-39E6C8DAD4B0}"/>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9" name="正方形/長方形 258">
          <a:extLst>
            <a:ext uri="{FF2B5EF4-FFF2-40B4-BE49-F238E27FC236}">
              <a16:creationId xmlns:a16="http://schemas.microsoft.com/office/drawing/2014/main" id="{14A0DB08-5893-46DB-BDD8-FD1563A6C393}"/>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0" name="正方形/長方形 259">
          <a:extLst>
            <a:ext uri="{FF2B5EF4-FFF2-40B4-BE49-F238E27FC236}">
              <a16:creationId xmlns:a16="http://schemas.microsoft.com/office/drawing/2014/main" id="{D66F899E-5888-4F47-92CF-EB292B6ED285}"/>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1" name="正方形/長方形 260">
          <a:extLst>
            <a:ext uri="{FF2B5EF4-FFF2-40B4-BE49-F238E27FC236}">
              <a16:creationId xmlns:a16="http://schemas.microsoft.com/office/drawing/2014/main" id="{B1C639F9-F2B5-4BE6-B7EE-E483BC740275}"/>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2" name="正方形/長方形 261">
          <a:extLst>
            <a:ext uri="{FF2B5EF4-FFF2-40B4-BE49-F238E27FC236}">
              <a16:creationId xmlns:a16="http://schemas.microsoft.com/office/drawing/2014/main" id="{510DF96C-EEFC-47EB-B713-8E6D0D6CF1AE}"/>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3" name="テキスト ボックス 262">
          <a:extLst>
            <a:ext uri="{FF2B5EF4-FFF2-40B4-BE49-F238E27FC236}">
              <a16:creationId xmlns:a16="http://schemas.microsoft.com/office/drawing/2014/main" id="{738AE255-CB2A-4D0C-AC89-09E7AF2FB691}"/>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4" name="直線コネクタ 263">
          <a:extLst>
            <a:ext uri="{FF2B5EF4-FFF2-40B4-BE49-F238E27FC236}">
              <a16:creationId xmlns:a16="http://schemas.microsoft.com/office/drawing/2014/main" id="{7CF7196B-BB01-489A-9C0F-CA10D1288C88}"/>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65" name="直線コネクタ 264">
          <a:extLst>
            <a:ext uri="{FF2B5EF4-FFF2-40B4-BE49-F238E27FC236}">
              <a16:creationId xmlns:a16="http://schemas.microsoft.com/office/drawing/2014/main" id="{86F0E687-45C2-461B-940F-AF4B84B41352}"/>
            </a:ext>
          </a:extLst>
        </xdr:cNvPr>
        <xdr:cNvCxnSpPr/>
      </xdr:nvCxnSpPr>
      <xdr:spPr>
        <a:xfrm>
          <a:off x="164592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66" name="テキスト ボックス 265">
          <a:extLst>
            <a:ext uri="{FF2B5EF4-FFF2-40B4-BE49-F238E27FC236}">
              <a16:creationId xmlns:a16="http://schemas.microsoft.com/office/drawing/2014/main" id="{B0A9B287-60F8-4A74-8D57-D331F9D48818}"/>
            </a:ext>
          </a:extLst>
        </xdr:cNvPr>
        <xdr:cNvSpPr txBox="1"/>
      </xdr:nvSpPr>
      <xdr:spPr>
        <a:xfrm>
          <a:off x="16248514" y="68908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67" name="直線コネクタ 266">
          <a:extLst>
            <a:ext uri="{FF2B5EF4-FFF2-40B4-BE49-F238E27FC236}">
              <a16:creationId xmlns:a16="http://schemas.microsoft.com/office/drawing/2014/main" id="{2AF208AC-D82A-4084-A359-08EF3843AF4E}"/>
            </a:ext>
          </a:extLst>
        </xdr:cNvPr>
        <xdr:cNvCxnSpPr/>
      </xdr:nvCxnSpPr>
      <xdr:spPr>
        <a:xfrm>
          <a:off x="164592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68" name="テキスト ボックス 267">
          <a:extLst>
            <a:ext uri="{FF2B5EF4-FFF2-40B4-BE49-F238E27FC236}">
              <a16:creationId xmlns:a16="http://schemas.microsoft.com/office/drawing/2014/main" id="{D3117B44-12C3-497D-9B02-774EB95F10AA}"/>
            </a:ext>
          </a:extLst>
        </xdr:cNvPr>
        <xdr:cNvSpPr txBox="1"/>
      </xdr:nvSpPr>
      <xdr:spPr>
        <a:xfrm>
          <a:off x="15939981" y="65769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69" name="直線コネクタ 268">
          <a:extLst>
            <a:ext uri="{FF2B5EF4-FFF2-40B4-BE49-F238E27FC236}">
              <a16:creationId xmlns:a16="http://schemas.microsoft.com/office/drawing/2014/main" id="{F0C755F3-E0EE-4D59-B07A-958E397B5A07}"/>
            </a:ext>
          </a:extLst>
        </xdr:cNvPr>
        <xdr:cNvCxnSpPr/>
      </xdr:nvCxnSpPr>
      <xdr:spPr>
        <a:xfrm>
          <a:off x="164592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70" name="テキスト ボックス 269">
          <a:extLst>
            <a:ext uri="{FF2B5EF4-FFF2-40B4-BE49-F238E27FC236}">
              <a16:creationId xmlns:a16="http://schemas.microsoft.com/office/drawing/2014/main" id="{8D52D966-83CE-4234-94C8-4C7DCC531509}"/>
            </a:ext>
          </a:extLst>
        </xdr:cNvPr>
        <xdr:cNvSpPr txBox="1"/>
      </xdr:nvSpPr>
      <xdr:spPr>
        <a:xfrm>
          <a:off x="15939981" y="62631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71" name="直線コネクタ 270">
          <a:extLst>
            <a:ext uri="{FF2B5EF4-FFF2-40B4-BE49-F238E27FC236}">
              <a16:creationId xmlns:a16="http://schemas.microsoft.com/office/drawing/2014/main" id="{6C23B9C8-9F24-4069-8EF1-32E5D37AA636}"/>
            </a:ext>
          </a:extLst>
        </xdr:cNvPr>
        <xdr:cNvCxnSpPr/>
      </xdr:nvCxnSpPr>
      <xdr:spPr>
        <a:xfrm>
          <a:off x="164592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72" name="テキスト ボックス 271">
          <a:extLst>
            <a:ext uri="{FF2B5EF4-FFF2-40B4-BE49-F238E27FC236}">
              <a16:creationId xmlns:a16="http://schemas.microsoft.com/office/drawing/2014/main" id="{4DA4A5D7-3843-4718-8797-EB717D82DD2C}"/>
            </a:ext>
          </a:extLst>
        </xdr:cNvPr>
        <xdr:cNvSpPr txBox="1"/>
      </xdr:nvSpPr>
      <xdr:spPr>
        <a:xfrm>
          <a:off x="15939981" y="59428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73" name="直線コネクタ 272">
          <a:extLst>
            <a:ext uri="{FF2B5EF4-FFF2-40B4-BE49-F238E27FC236}">
              <a16:creationId xmlns:a16="http://schemas.microsoft.com/office/drawing/2014/main" id="{5DE29180-C8E1-4666-8370-144A20F95516}"/>
            </a:ext>
          </a:extLst>
        </xdr:cNvPr>
        <xdr:cNvCxnSpPr/>
      </xdr:nvCxnSpPr>
      <xdr:spPr>
        <a:xfrm>
          <a:off x="164592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274" name="テキスト ボックス 273">
          <a:extLst>
            <a:ext uri="{FF2B5EF4-FFF2-40B4-BE49-F238E27FC236}">
              <a16:creationId xmlns:a16="http://schemas.microsoft.com/office/drawing/2014/main" id="{A64627BE-8FDC-4A0E-A53B-48D7B7849E3B}"/>
            </a:ext>
          </a:extLst>
        </xdr:cNvPr>
        <xdr:cNvSpPr txBox="1"/>
      </xdr:nvSpPr>
      <xdr:spPr>
        <a:xfrm>
          <a:off x="15939981" y="56290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75" name="直線コネクタ 274">
          <a:extLst>
            <a:ext uri="{FF2B5EF4-FFF2-40B4-BE49-F238E27FC236}">
              <a16:creationId xmlns:a16="http://schemas.microsoft.com/office/drawing/2014/main" id="{8904CDBB-B1B5-4178-BAA9-1EB3E87B5689}"/>
            </a:ext>
          </a:extLst>
        </xdr:cNvPr>
        <xdr:cNvCxnSpPr/>
      </xdr:nvCxnSpPr>
      <xdr:spPr>
        <a:xfrm>
          <a:off x="164592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276" name="テキスト ボックス 275">
          <a:extLst>
            <a:ext uri="{FF2B5EF4-FFF2-40B4-BE49-F238E27FC236}">
              <a16:creationId xmlns:a16="http://schemas.microsoft.com/office/drawing/2014/main" id="{444ADF19-6350-41ED-BD4D-CC2BBDAF76DA}"/>
            </a:ext>
          </a:extLst>
        </xdr:cNvPr>
        <xdr:cNvSpPr txBox="1"/>
      </xdr:nvSpPr>
      <xdr:spPr>
        <a:xfrm>
          <a:off x="15939981" y="53151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7" name="直線コネクタ 276">
          <a:extLst>
            <a:ext uri="{FF2B5EF4-FFF2-40B4-BE49-F238E27FC236}">
              <a16:creationId xmlns:a16="http://schemas.microsoft.com/office/drawing/2014/main" id="{873D1626-950E-4DAF-9E93-5C972149D0D7}"/>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78" name="テキスト ボックス 277">
          <a:extLst>
            <a:ext uri="{FF2B5EF4-FFF2-40B4-BE49-F238E27FC236}">
              <a16:creationId xmlns:a16="http://schemas.microsoft.com/office/drawing/2014/main" id="{F533A71E-2EC4-45F0-9269-643985F3F201}"/>
            </a:ext>
          </a:extLst>
        </xdr:cNvPr>
        <xdr:cNvSpPr txBox="1"/>
      </xdr:nvSpPr>
      <xdr:spPr>
        <a:xfrm>
          <a:off x="1593998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9" name="【一般廃棄物処理施設】&#10;一人当たり有形固定資産（償却資産）額グラフ枠">
          <a:extLst>
            <a:ext uri="{FF2B5EF4-FFF2-40B4-BE49-F238E27FC236}">
              <a16:creationId xmlns:a16="http://schemas.microsoft.com/office/drawing/2014/main" id="{0FEFE763-340C-4A8B-8AFF-BF577508AF88}"/>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20118</xdr:rowOff>
    </xdr:from>
    <xdr:to>
      <xdr:col>116</xdr:col>
      <xdr:colOff>62864</xdr:colOff>
      <xdr:row>42</xdr:row>
      <xdr:rowOff>84286</xdr:rowOff>
    </xdr:to>
    <xdr:cxnSp macro="">
      <xdr:nvCxnSpPr>
        <xdr:cNvPr id="280" name="直線コネクタ 279">
          <a:extLst>
            <a:ext uri="{FF2B5EF4-FFF2-40B4-BE49-F238E27FC236}">
              <a16:creationId xmlns:a16="http://schemas.microsoft.com/office/drawing/2014/main" id="{723B411E-D1C0-4105-A9B8-E5CFE72FF14C}"/>
            </a:ext>
          </a:extLst>
        </xdr:cNvPr>
        <xdr:cNvCxnSpPr/>
      </xdr:nvCxnSpPr>
      <xdr:spPr>
        <a:xfrm flipV="1">
          <a:off x="19951064" y="5633518"/>
          <a:ext cx="0" cy="1384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88113</xdr:rowOff>
    </xdr:from>
    <xdr:ext cx="469744" cy="259045"/>
    <xdr:sp macro="" textlink="">
      <xdr:nvSpPr>
        <xdr:cNvPr id="281" name="【一般廃棄物処理施設】&#10;一人当たり有形固定資産（償却資産）額最小値テキスト">
          <a:extLst>
            <a:ext uri="{FF2B5EF4-FFF2-40B4-BE49-F238E27FC236}">
              <a16:creationId xmlns:a16="http://schemas.microsoft.com/office/drawing/2014/main" id="{7702DAE7-8A55-4E1B-8749-709078F406A3}"/>
            </a:ext>
          </a:extLst>
        </xdr:cNvPr>
        <xdr:cNvSpPr txBox="1"/>
      </xdr:nvSpPr>
      <xdr:spPr>
        <a:xfrm>
          <a:off x="19989800" y="702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84286</xdr:rowOff>
    </xdr:from>
    <xdr:to>
      <xdr:col>116</xdr:col>
      <xdr:colOff>152400</xdr:colOff>
      <xdr:row>42</xdr:row>
      <xdr:rowOff>84286</xdr:rowOff>
    </xdr:to>
    <xdr:cxnSp macro="">
      <xdr:nvCxnSpPr>
        <xdr:cNvPr id="282" name="直線コネクタ 281">
          <a:extLst>
            <a:ext uri="{FF2B5EF4-FFF2-40B4-BE49-F238E27FC236}">
              <a16:creationId xmlns:a16="http://schemas.microsoft.com/office/drawing/2014/main" id="{43FBE85E-882C-4644-A09B-20787C48D40C}"/>
            </a:ext>
          </a:extLst>
        </xdr:cNvPr>
        <xdr:cNvCxnSpPr/>
      </xdr:nvCxnSpPr>
      <xdr:spPr>
        <a:xfrm>
          <a:off x="19881850" y="70184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138245</xdr:rowOff>
    </xdr:from>
    <xdr:ext cx="599010" cy="259045"/>
    <xdr:sp macro="" textlink="">
      <xdr:nvSpPr>
        <xdr:cNvPr id="283" name="【一般廃棄物処理施設】&#10;一人当たり有形固定資産（償却資産）額最大値テキスト">
          <a:extLst>
            <a:ext uri="{FF2B5EF4-FFF2-40B4-BE49-F238E27FC236}">
              <a16:creationId xmlns:a16="http://schemas.microsoft.com/office/drawing/2014/main" id="{8084D566-3E81-4969-B4D7-6A56FFF0022E}"/>
            </a:ext>
          </a:extLst>
        </xdr:cNvPr>
        <xdr:cNvSpPr txBox="1"/>
      </xdr:nvSpPr>
      <xdr:spPr>
        <a:xfrm>
          <a:off x="19989800" y="542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20118</xdr:rowOff>
    </xdr:from>
    <xdr:to>
      <xdr:col>116</xdr:col>
      <xdr:colOff>152400</xdr:colOff>
      <xdr:row>34</xdr:row>
      <xdr:rowOff>20118</xdr:rowOff>
    </xdr:to>
    <xdr:cxnSp macro="">
      <xdr:nvCxnSpPr>
        <xdr:cNvPr id="284" name="直線コネクタ 283">
          <a:extLst>
            <a:ext uri="{FF2B5EF4-FFF2-40B4-BE49-F238E27FC236}">
              <a16:creationId xmlns:a16="http://schemas.microsoft.com/office/drawing/2014/main" id="{A940763B-BC57-4AE3-9FE5-78C330CC4E61}"/>
            </a:ext>
          </a:extLst>
        </xdr:cNvPr>
        <xdr:cNvCxnSpPr/>
      </xdr:nvCxnSpPr>
      <xdr:spPr>
        <a:xfrm>
          <a:off x="19881850" y="56335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31096</xdr:rowOff>
    </xdr:from>
    <xdr:ext cx="599010" cy="259045"/>
    <xdr:sp macro="" textlink="">
      <xdr:nvSpPr>
        <xdr:cNvPr id="285" name="【一般廃棄物処理施設】&#10;一人当たり有形固定資産（償却資産）額平均値テキスト">
          <a:extLst>
            <a:ext uri="{FF2B5EF4-FFF2-40B4-BE49-F238E27FC236}">
              <a16:creationId xmlns:a16="http://schemas.microsoft.com/office/drawing/2014/main" id="{00EF6512-49D9-4A40-919A-308AA57EE412}"/>
            </a:ext>
          </a:extLst>
        </xdr:cNvPr>
        <xdr:cNvSpPr txBox="1"/>
      </xdr:nvSpPr>
      <xdr:spPr>
        <a:xfrm>
          <a:off x="19989800" y="64699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52669</xdr:rowOff>
    </xdr:from>
    <xdr:to>
      <xdr:col>116</xdr:col>
      <xdr:colOff>114300</xdr:colOff>
      <xdr:row>39</xdr:row>
      <xdr:rowOff>154269</xdr:rowOff>
    </xdr:to>
    <xdr:sp macro="" textlink="">
      <xdr:nvSpPr>
        <xdr:cNvPr id="286" name="フローチャート: 判断 285">
          <a:extLst>
            <a:ext uri="{FF2B5EF4-FFF2-40B4-BE49-F238E27FC236}">
              <a16:creationId xmlns:a16="http://schemas.microsoft.com/office/drawing/2014/main" id="{A9848A9F-7517-4DC7-B9E7-10E16202CDE1}"/>
            </a:ext>
          </a:extLst>
        </xdr:cNvPr>
        <xdr:cNvSpPr/>
      </xdr:nvSpPr>
      <xdr:spPr>
        <a:xfrm>
          <a:off x="19900900" y="649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59710</xdr:rowOff>
    </xdr:from>
    <xdr:to>
      <xdr:col>112</xdr:col>
      <xdr:colOff>38100</xdr:colOff>
      <xdr:row>39</xdr:row>
      <xdr:rowOff>161310</xdr:rowOff>
    </xdr:to>
    <xdr:sp macro="" textlink="">
      <xdr:nvSpPr>
        <xdr:cNvPr id="287" name="フローチャート: 判断 286">
          <a:extLst>
            <a:ext uri="{FF2B5EF4-FFF2-40B4-BE49-F238E27FC236}">
              <a16:creationId xmlns:a16="http://schemas.microsoft.com/office/drawing/2014/main" id="{B732B1C6-71FF-4341-A61F-E0634085D8EF}"/>
            </a:ext>
          </a:extLst>
        </xdr:cNvPr>
        <xdr:cNvSpPr/>
      </xdr:nvSpPr>
      <xdr:spPr>
        <a:xfrm>
          <a:off x="19157950" y="64986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80418</xdr:rowOff>
    </xdr:from>
    <xdr:to>
      <xdr:col>107</xdr:col>
      <xdr:colOff>101600</xdr:colOff>
      <xdr:row>40</xdr:row>
      <xdr:rowOff>10568</xdr:rowOff>
    </xdr:to>
    <xdr:sp macro="" textlink="">
      <xdr:nvSpPr>
        <xdr:cNvPr id="288" name="フローチャート: 判断 287">
          <a:extLst>
            <a:ext uri="{FF2B5EF4-FFF2-40B4-BE49-F238E27FC236}">
              <a16:creationId xmlns:a16="http://schemas.microsoft.com/office/drawing/2014/main" id="{0660F545-C7DC-4045-8900-DAE288AF7784}"/>
            </a:ext>
          </a:extLst>
        </xdr:cNvPr>
        <xdr:cNvSpPr/>
      </xdr:nvSpPr>
      <xdr:spPr>
        <a:xfrm>
          <a:off x="18345150" y="65193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73070</xdr:rowOff>
    </xdr:from>
    <xdr:to>
      <xdr:col>102</xdr:col>
      <xdr:colOff>165100</xdr:colOff>
      <xdr:row>40</xdr:row>
      <xdr:rowOff>3220</xdr:rowOff>
    </xdr:to>
    <xdr:sp macro="" textlink="">
      <xdr:nvSpPr>
        <xdr:cNvPr id="289" name="フローチャート: 判断 288">
          <a:extLst>
            <a:ext uri="{FF2B5EF4-FFF2-40B4-BE49-F238E27FC236}">
              <a16:creationId xmlns:a16="http://schemas.microsoft.com/office/drawing/2014/main" id="{B72695EB-15CA-4E98-A7EC-6464010F936A}"/>
            </a:ext>
          </a:extLst>
        </xdr:cNvPr>
        <xdr:cNvSpPr/>
      </xdr:nvSpPr>
      <xdr:spPr>
        <a:xfrm>
          <a:off x="17551400" y="65119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127617</xdr:rowOff>
    </xdr:from>
    <xdr:to>
      <xdr:col>98</xdr:col>
      <xdr:colOff>38100</xdr:colOff>
      <xdr:row>40</xdr:row>
      <xdr:rowOff>57767</xdr:rowOff>
    </xdr:to>
    <xdr:sp macro="" textlink="">
      <xdr:nvSpPr>
        <xdr:cNvPr id="290" name="フローチャート: 判断 289">
          <a:extLst>
            <a:ext uri="{FF2B5EF4-FFF2-40B4-BE49-F238E27FC236}">
              <a16:creationId xmlns:a16="http://schemas.microsoft.com/office/drawing/2014/main" id="{0E4F61CD-8540-4664-A909-94222780BAAB}"/>
            </a:ext>
          </a:extLst>
        </xdr:cNvPr>
        <xdr:cNvSpPr/>
      </xdr:nvSpPr>
      <xdr:spPr>
        <a:xfrm>
          <a:off x="16757650" y="65665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2EF5D0D9-DD7C-49F8-81F8-A8126C439D5B}"/>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2C48CDA7-9190-44CD-BEA9-2C62947C8124}"/>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5DE9E8A0-ACD8-46C2-95EF-DF958E6314CF}"/>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4" name="テキスト ボックス 293">
          <a:extLst>
            <a:ext uri="{FF2B5EF4-FFF2-40B4-BE49-F238E27FC236}">
              <a16:creationId xmlns:a16="http://schemas.microsoft.com/office/drawing/2014/main" id="{66EECE51-7205-4C1E-9EB3-B1C59807E224}"/>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5" name="テキスト ボックス 294">
          <a:extLst>
            <a:ext uri="{FF2B5EF4-FFF2-40B4-BE49-F238E27FC236}">
              <a16:creationId xmlns:a16="http://schemas.microsoft.com/office/drawing/2014/main" id="{65BD6DAB-99FB-4B10-96EF-0FB82816BA74}"/>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68455</xdr:rowOff>
    </xdr:from>
    <xdr:to>
      <xdr:col>116</xdr:col>
      <xdr:colOff>114300</xdr:colOff>
      <xdr:row>34</xdr:row>
      <xdr:rowOff>170055</xdr:rowOff>
    </xdr:to>
    <xdr:sp macro="" textlink="">
      <xdr:nvSpPr>
        <xdr:cNvPr id="296" name="楕円 295">
          <a:extLst>
            <a:ext uri="{FF2B5EF4-FFF2-40B4-BE49-F238E27FC236}">
              <a16:creationId xmlns:a16="http://schemas.microsoft.com/office/drawing/2014/main" id="{BE112F72-102E-4740-AEDD-BB852BF76E8D}"/>
            </a:ext>
          </a:extLst>
        </xdr:cNvPr>
        <xdr:cNvSpPr/>
      </xdr:nvSpPr>
      <xdr:spPr>
        <a:xfrm>
          <a:off x="19900900" y="56818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154832</xdr:rowOff>
    </xdr:from>
    <xdr:ext cx="599010" cy="259045"/>
    <xdr:sp macro="" textlink="">
      <xdr:nvSpPr>
        <xdr:cNvPr id="297" name="【一般廃棄物処理施設】&#10;一人当たり有形固定資産（償却資産）額該当値テキスト">
          <a:extLst>
            <a:ext uri="{FF2B5EF4-FFF2-40B4-BE49-F238E27FC236}">
              <a16:creationId xmlns:a16="http://schemas.microsoft.com/office/drawing/2014/main" id="{008EF423-4AC8-47F1-A388-C3C4104559EF}"/>
            </a:ext>
          </a:extLst>
        </xdr:cNvPr>
        <xdr:cNvSpPr txBox="1"/>
      </xdr:nvSpPr>
      <xdr:spPr>
        <a:xfrm>
          <a:off x="19989800" y="560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124341</xdr:rowOff>
    </xdr:from>
    <xdr:to>
      <xdr:col>112</xdr:col>
      <xdr:colOff>38100</xdr:colOff>
      <xdr:row>35</xdr:row>
      <xdr:rowOff>54491</xdr:rowOff>
    </xdr:to>
    <xdr:sp macro="" textlink="">
      <xdr:nvSpPr>
        <xdr:cNvPr id="298" name="楕円 297">
          <a:extLst>
            <a:ext uri="{FF2B5EF4-FFF2-40B4-BE49-F238E27FC236}">
              <a16:creationId xmlns:a16="http://schemas.microsoft.com/office/drawing/2014/main" id="{12D6F7C9-7AF5-443A-8C66-97A5471CE5F0}"/>
            </a:ext>
          </a:extLst>
        </xdr:cNvPr>
        <xdr:cNvSpPr/>
      </xdr:nvSpPr>
      <xdr:spPr>
        <a:xfrm>
          <a:off x="19157950" y="573774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119255</xdr:rowOff>
    </xdr:from>
    <xdr:to>
      <xdr:col>116</xdr:col>
      <xdr:colOff>63500</xdr:colOff>
      <xdr:row>35</xdr:row>
      <xdr:rowOff>3691</xdr:rowOff>
    </xdr:to>
    <xdr:cxnSp macro="">
      <xdr:nvCxnSpPr>
        <xdr:cNvPr id="299" name="直線コネクタ 298">
          <a:extLst>
            <a:ext uri="{FF2B5EF4-FFF2-40B4-BE49-F238E27FC236}">
              <a16:creationId xmlns:a16="http://schemas.microsoft.com/office/drawing/2014/main" id="{5F1CEFE0-D177-493A-83A2-2291A87F4B31}"/>
            </a:ext>
          </a:extLst>
        </xdr:cNvPr>
        <xdr:cNvCxnSpPr/>
      </xdr:nvCxnSpPr>
      <xdr:spPr>
        <a:xfrm flipV="1">
          <a:off x="19202400" y="5732655"/>
          <a:ext cx="749300" cy="4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168961</xdr:rowOff>
    </xdr:from>
    <xdr:to>
      <xdr:col>107</xdr:col>
      <xdr:colOff>101600</xdr:colOff>
      <xdr:row>35</xdr:row>
      <xdr:rowOff>99111</xdr:rowOff>
    </xdr:to>
    <xdr:sp macro="" textlink="">
      <xdr:nvSpPr>
        <xdr:cNvPr id="300" name="楕円 299">
          <a:extLst>
            <a:ext uri="{FF2B5EF4-FFF2-40B4-BE49-F238E27FC236}">
              <a16:creationId xmlns:a16="http://schemas.microsoft.com/office/drawing/2014/main" id="{E93FF7D9-BA01-4DB9-AB87-D988020AF7EB}"/>
            </a:ext>
          </a:extLst>
        </xdr:cNvPr>
        <xdr:cNvSpPr/>
      </xdr:nvSpPr>
      <xdr:spPr>
        <a:xfrm>
          <a:off x="18345150" y="577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3691</xdr:rowOff>
    </xdr:from>
    <xdr:to>
      <xdr:col>111</xdr:col>
      <xdr:colOff>177800</xdr:colOff>
      <xdr:row>35</xdr:row>
      <xdr:rowOff>48311</xdr:rowOff>
    </xdr:to>
    <xdr:cxnSp macro="">
      <xdr:nvCxnSpPr>
        <xdr:cNvPr id="301" name="直線コネクタ 300">
          <a:extLst>
            <a:ext uri="{FF2B5EF4-FFF2-40B4-BE49-F238E27FC236}">
              <a16:creationId xmlns:a16="http://schemas.microsoft.com/office/drawing/2014/main" id="{6CD37412-9026-4E44-8A50-50DF12723ADF}"/>
            </a:ext>
          </a:extLst>
        </xdr:cNvPr>
        <xdr:cNvCxnSpPr/>
      </xdr:nvCxnSpPr>
      <xdr:spPr>
        <a:xfrm flipV="1">
          <a:off x="18395950" y="5782191"/>
          <a:ext cx="806450" cy="4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38329</xdr:rowOff>
    </xdr:from>
    <xdr:to>
      <xdr:col>102</xdr:col>
      <xdr:colOff>165100</xdr:colOff>
      <xdr:row>35</xdr:row>
      <xdr:rowOff>139929</xdr:rowOff>
    </xdr:to>
    <xdr:sp macro="" textlink="">
      <xdr:nvSpPr>
        <xdr:cNvPr id="302" name="楕円 301">
          <a:extLst>
            <a:ext uri="{FF2B5EF4-FFF2-40B4-BE49-F238E27FC236}">
              <a16:creationId xmlns:a16="http://schemas.microsoft.com/office/drawing/2014/main" id="{6A64A704-4CED-4CF8-9832-A6304DF4278E}"/>
            </a:ext>
          </a:extLst>
        </xdr:cNvPr>
        <xdr:cNvSpPr/>
      </xdr:nvSpPr>
      <xdr:spPr>
        <a:xfrm>
          <a:off x="17551400" y="581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48311</xdr:rowOff>
    </xdr:from>
    <xdr:to>
      <xdr:col>107</xdr:col>
      <xdr:colOff>50800</xdr:colOff>
      <xdr:row>35</xdr:row>
      <xdr:rowOff>89129</xdr:rowOff>
    </xdr:to>
    <xdr:cxnSp macro="">
      <xdr:nvCxnSpPr>
        <xdr:cNvPr id="303" name="直線コネクタ 302">
          <a:extLst>
            <a:ext uri="{FF2B5EF4-FFF2-40B4-BE49-F238E27FC236}">
              <a16:creationId xmlns:a16="http://schemas.microsoft.com/office/drawing/2014/main" id="{408F1759-AD6C-47E8-B984-52259EADFB08}"/>
            </a:ext>
          </a:extLst>
        </xdr:cNvPr>
        <xdr:cNvCxnSpPr/>
      </xdr:nvCxnSpPr>
      <xdr:spPr>
        <a:xfrm flipV="1">
          <a:off x="17602200" y="5826811"/>
          <a:ext cx="793750" cy="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74552</xdr:rowOff>
    </xdr:from>
    <xdr:to>
      <xdr:col>98</xdr:col>
      <xdr:colOff>38100</xdr:colOff>
      <xdr:row>36</xdr:row>
      <xdr:rowOff>4702</xdr:rowOff>
    </xdr:to>
    <xdr:sp macro="" textlink="">
      <xdr:nvSpPr>
        <xdr:cNvPr id="304" name="楕円 303">
          <a:extLst>
            <a:ext uri="{FF2B5EF4-FFF2-40B4-BE49-F238E27FC236}">
              <a16:creationId xmlns:a16="http://schemas.microsoft.com/office/drawing/2014/main" id="{93408902-030E-47F0-B789-8DE241F19D8C}"/>
            </a:ext>
          </a:extLst>
        </xdr:cNvPr>
        <xdr:cNvSpPr/>
      </xdr:nvSpPr>
      <xdr:spPr>
        <a:xfrm>
          <a:off x="16757650" y="58530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89129</xdr:rowOff>
    </xdr:from>
    <xdr:to>
      <xdr:col>102</xdr:col>
      <xdr:colOff>114300</xdr:colOff>
      <xdr:row>35</xdr:row>
      <xdr:rowOff>125352</xdr:rowOff>
    </xdr:to>
    <xdr:cxnSp macro="">
      <xdr:nvCxnSpPr>
        <xdr:cNvPr id="305" name="直線コネクタ 304">
          <a:extLst>
            <a:ext uri="{FF2B5EF4-FFF2-40B4-BE49-F238E27FC236}">
              <a16:creationId xmlns:a16="http://schemas.microsoft.com/office/drawing/2014/main" id="{24B633DB-0457-474E-B33A-C2C9BB959090}"/>
            </a:ext>
          </a:extLst>
        </xdr:cNvPr>
        <xdr:cNvCxnSpPr/>
      </xdr:nvCxnSpPr>
      <xdr:spPr>
        <a:xfrm flipV="1">
          <a:off x="16802100" y="5867629"/>
          <a:ext cx="800100" cy="3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152437</xdr:rowOff>
    </xdr:from>
    <xdr:ext cx="599010" cy="259045"/>
    <xdr:sp macro="" textlink="">
      <xdr:nvSpPr>
        <xdr:cNvPr id="306" name="n_1aveValue【一般廃棄物処理施設】&#10;一人当たり有形固定資産（償却資産）額">
          <a:extLst>
            <a:ext uri="{FF2B5EF4-FFF2-40B4-BE49-F238E27FC236}">
              <a16:creationId xmlns:a16="http://schemas.microsoft.com/office/drawing/2014/main" id="{8DF5BA80-60D0-4520-9904-90E6B5A291CE}"/>
            </a:ext>
          </a:extLst>
        </xdr:cNvPr>
        <xdr:cNvSpPr txBox="1"/>
      </xdr:nvSpPr>
      <xdr:spPr>
        <a:xfrm>
          <a:off x="18915595" y="65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1695</xdr:rowOff>
    </xdr:from>
    <xdr:ext cx="599010" cy="259045"/>
    <xdr:sp macro="" textlink="">
      <xdr:nvSpPr>
        <xdr:cNvPr id="307" name="n_2aveValue【一般廃棄物処理施設】&#10;一人当たり有形固定資産（償却資産）額">
          <a:extLst>
            <a:ext uri="{FF2B5EF4-FFF2-40B4-BE49-F238E27FC236}">
              <a16:creationId xmlns:a16="http://schemas.microsoft.com/office/drawing/2014/main" id="{1357B43F-62F9-4E80-AB33-E99F6262C6AA}"/>
            </a:ext>
          </a:extLst>
        </xdr:cNvPr>
        <xdr:cNvSpPr txBox="1"/>
      </xdr:nvSpPr>
      <xdr:spPr>
        <a:xfrm>
          <a:off x="18134545" y="660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165797</xdr:rowOff>
    </xdr:from>
    <xdr:ext cx="599010" cy="259045"/>
    <xdr:sp macro="" textlink="">
      <xdr:nvSpPr>
        <xdr:cNvPr id="308" name="n_3aveValue【一般廃棄物処理施設】&#10;一人当たり有形固定資産（償却資産）額">
          <a:extLst>
            <a:ext uri="{FF2B5EF4-FFF2-40B4-BE49-F238E27FC236}">
              <a16:creationId xmlns:a16="http://schemas.microsoft.com/office/drawing/2014/main" id="{4FE0909E-993B-485F-ACA8-56E5C0A18A00}"/>
            </a:ext>
          </a:extLst>
        </xdr:cNvPr>
        <xdr:cNvSpPr txBox="1"/>
      </xdr:nvSpPr>
      <xdr:spPr>
        <a:xfrm>
          <a:off x="17321745" y="660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48894</xdr:rowOff>
    </xdr:from>
    <xdr:ext cx="599010" cy="259045"/>
    <xdr:sp macro="" textlink="">
      <xdr:nvSpPr>
        <xdr:cNvPr id="309" name="n_4aveValue【一般廃棄物処理施設】&#10;一人当たり有形固定資産（償却資産）額">
          <a:extLst>
            <a:ext uri="{FF2B5EF4-FFF2-40B4-BE49-F238E27FC236}">
              <a16:creationId xmlns:a16="http://schemas.microsoft.com/office/drawing/2014/main" id="{1AB578B5-75DA-49F7-917C-3923982541F5}"/>
            </a:ext>
          </a:extLst>
        </xdr:cNvPr>
        <xdr:cNvSpPr txBox="1"/>
      </xdr:nvSpPr>
      <xdr:spPr>
        <a:xfrm>
          <a:off x="16527995" y="665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71018</xdr:rowOff>
    </xdr:from>
    <xdr:ext cx="599010" cy="259045"/>
    <xdr:sp macro="" textlink="">
      <xdr:nvSpPr>
        <xdr:cNvPr id="310" name="n_1mainValue【一般廃棄物処理施設】&#10;一人当たり有形固定資産（償却資産）額">
          <a:extLst>
            <a:ext uri="{FF2B5EF4-FFF2-40B4-BE49-F238E27FC236}">
              <a16:creationId xmlns:a16="http://schemas.microsoft.com/office/drawing/2014/main" id="{65186A25-4045-4861-9A2B-18E89BA83960}"/>
            </a:ext>
          </a:extLst>
        </xdr:cNvPr>
        <xdr:cNvSpPr txBox="1"/>
      </xdr:nvSpPr>
      <xdr:spPr>
        <a:xfrm>
          <a:off x="18915595" y="551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115638</xdr:rowOff>
    </xdr:from>
    <xdr:ext cx="599010" cy="259045"/>
    <xdr:sp macro="" textlink="">
      <xdr:nvSpPr>
        <xdr:cNvPr id="311" name="n_2mainValue【一般廃棄物処理施設】&#10;一人当たり有形固定資産（償却資産）額">
          <a:extLst>
            <a:ext uri="{FF2B5EF4-FFF2-40B4-BE49-F238E27FC236}">
              <a16:creationId xmlns:a16="http://schemas.microsoft.com/office/drawing/2014/main" id="{23B0E511-AAEB-4D9E-AE1E-12CE6080A477}"/>
            </a:ext>
          </a:extLst>
        </xdr:cNvPr>
        <xdr:cNvSpPr txBox="1"/>
      </xdr:nvSpPr>
      <xdr:spPr>
        <a:xfrm>
          <a:off x="18134545" y="556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156456</xdr:rowOff>
    </xdr:from>
    <xdr:ext cx="599010" cy="259045"/>
    <xdr:sp macro="" textlink="">
      <xdr:nvSpPr>
        <xdr:cNvPr id="312" name="n_3mainValue【一般廃棄物処理施設】&#10;一人当たり有形固定資産（償却資産）額">
          <a:extLst>
            <a:ext uri="{FF2B5EF4-FFF2-40B4-BE49-F238E27FC236}">
              <a16:creationId xmlns:a16="http://schemas.microsoft.com/office/drawing/2014/main" id="{0E5CF445-10E5-41E6-AF88-88DA9CFA5991}"/>
            </a:ext>
          </a:extLst>
        </xdr:cNvPr>
        <xdr:cNvSpPr txBox="1"/>
      </xdr:nvSpPr>
      <xdr:spPr>
        <a:xfrm>
          <a:off x="17321745" y="5604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21229</xdr:rowOff>
    </xdr:from>
    <xdr:ext cx="599010" cy="259045"/>
    <xdr:sp macro="" textlink="">
      <xdr:nvSpPr>
        <xdr:cNvPr id="313" name="n_4mainValue【一般廃棄物処理施設】&#10;一人当たり有形固定資産（償却資産）額">
          <a:extLst>
            <a:ext uri="{FF2B5EF4-FFF2-40B4-BE49-F238E27FC236}">
              <a16:creationId xmlns:a16="http://schemas.microsoft.com/office/drawing/2014/main" id="{98B60B7D-480B-4C08-AAC5-A09C5A559B80}"/>
            </a:ext>
          </a:extLst>
        </xdr:cNvPr>
        <xdr:cNvSpPr txBox="1"/>
      </xdr:nvSpPr>
      <xdr:spPr>
        <a:xfrm>
          <a:off x="16527995" y="56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4" name="正方形/長方形 313">
          <a:extLst>
            <a:ext uri="{FF2B5EF4-FFF2-40B4-BE49-F238E27FC236}">
              <a16:creationId xmlns:a16="http://schemas.microsoft.com/office/drawing/2014/main" id="{F9D5EF5C-51A1-4F1F-A2FB-14B726AD42F6}"/>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5" name="正方形/長方形 314">
          <a:extLst>
            <a:ext uri="{FF2B5EF4-FFF2-40B4-BE49-F238E27FC236}">
              <a16:creationId xmlns:a16="http://schemas.microsoft.com/office/drawing/2014/main" id="{AFB9A0CD-ECE9-4705-A332-8ED6935BCB2F}"/>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6" name="正方形/長方形 315">
          <a:extLst>
            <a:ext uri="{FF2B5EF4-FFF2-40B4-BE49-F238E27FC236}">
              <a16:creationId xmlns:a16="http://schemas.microsoft.com/office/drawing/2014/main" id="{D7D1D404-35EA-4202-9C4B-5B27130579B6}"/>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7" name="正方形/長方形 316">
          <a:extLst>
            <a:ext uri="{FF2B5EF4-FFF2-40B4-BE49-F238E27FC236}">
              <a16:creationId xmlns:a16="http://schemas.microsoft.com/office/drawing/2014/main" id="{E59CABCF-0EE1-4134-AE0C-5F5D1C519AC8}"/>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8" name="正方形/長方形 317">
          <a:extLst>
            <a:ext uri="{FF2B5EF4-FFF2-40B4-BE49-F238E27FC236}">
              <a16:creationId xmlns:a16="http://schemas.microsoft.com/office/drawing/2014/main" id="{8F0DEE73-05F4-4A8E-AAE0-B25FC128BCAE}"/>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9" name="正方形/長方形 318">
          <a:extLst>
            <a:ext uri="{FF2B5EF4-FFF2-40B4-BE49-F238E27FC236}">
              <a16:creationId xmlns:a16="http://schemas.microsoft.com/office/drawing/2014/main" id="{300ECC1B-DEDD-4565-9B87-A24B11CD1E97}"/>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0" name="正方形/長方形 319">
          <a:extLst>
            <a:ext uri="{FF2B5EF4-FFF2-40B4-BE49-F238E27FC236}">
              <a16:creationId xmlns:a16="http://schemas.microsoft.com/office/drawing/2014/main" id="{E9AF09D6-FDD0-483A-9209-32DB1E2BE074}"/>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1" name="正方形/長方形 320">
          <a:extLst>
            <a:ext uri="{FF2B5EF4-FFF2-40B4-BE49-F238E27FC236}">
              <a16:creationId xmlns:a16="http://schemas.microsoft.com/office/drawing/2014/main" id="{6E24E33D-A6F1-41E6-89CA-FC678C6DD2D6}"/>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2" name="テキスト ボックス 321">
          <a:extLst>
            <a:ext uri="{FF2B5EF4-FFF2-40B4-BE49-F238E27FC236}">
              <a16:creationId xmlns:a16="http://schemas.microsoft.com/office/drawing/2014/main" id="{9E8CE0E2-DF65-42E3-9915-E96C23CF6BE0}"/>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3" name="直線コネクタ 322">
          <a:extLst>
            <a:ext uri="{FF2B5EF4-FFF2-40B4-BE49-F238E27FC236}">
              <a16:creationId xmlns:a16="http://schemas.microsoft.com/office/drawing/2014/main" id="{825CA90E-B90B-42BA-9898-96688EC4EED5}"/>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4" name="テキスト ボックス 323">
          <a:extLst>
            <a:ext uri="{FF2B5EF4-FFF2-40B4-BE49-F238E27FC236}">
              <a16:creationId xmlns:a16="http://schemas.microsoft.com/office/drawing/2014/main" id="{A2A676AE-7B8A-4F98-8201-7BAE6D0D9AA3}"/>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5" name="直線コネクタ 324">
          <a:extLst>
            <a:ext uri="{FF2B5EF4-FFF2-40B4-BE49-F238E27FC236}">
              <a16:creationId xmlns:a16="http://schemas.microsoft.com/office/drawing/2014/main" id="{71B8E168-CBA4-47AA-A66B-28832E2C9834}"/>
            </a:ext>
          </a:extLst>
        </xdr:cNvPr>
        <xdr:cNvCxnSpPr/>
      </xdr:nvCxnSpPr>
      <xdr:spPr>
        <a:xfrm>
          <a:off x="11207750" y="106970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6" name="テキスト ボックス 325">
          <a:extLst>
            <a:ext uri="{FF2B5EF4-FFF2-40B4-BE49-F238E27FC236}">
              <a16:creationId xmlns:a16="http://schemas.microsoft.com/office/drawing/2014/main" id="{20A1B7BE-444A-4F13-AEBD-C4340FA2C873}"/>
            </a:ext>
          </a:extLst>
        </xdr:cNvPr>
        <xdr:cNvSpPr txBox="1"/>
      </xdr:nvSpPr>
      <xdr:spPr>
        <a:xfrm>
          <a:off x="1079772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7" name="直線コネクタ 326">
          <a:extLst>
            <a:ext uri="{FF2B5EF4-FFF2-40B4-BE49-F238E27FC236}">
              <a16:creationId xmlns:a16="http://schemas.microsoft.com/office/drawing/2014/main" id="{BEFB497D-8E90-4EFB-A14A-3A930C8DE295}"/>
            </a:ext>
          </a:extLst>
        </xdr:cNvPr>
        <xdr:cNvCxnSpPr/>
      </xdr:nvCxnSpPr>
      <xdr:spPr>
        <a:xfrm>
          <a:off x="11207750" y="103831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8" name="テキスト ボックス 327">
          <a:extLst>
            <a:ext uri="{FF2B5EF4-FFF2-40B4-BE49-F238E27FC236}">
              <a16:creationId xmlns:a16="http://schemas.microsoft.com/office/drawing/2014/main" id="{8A8BD534-FD5B-4603-93CF-3E8E3F3AD569}"/>
            </a:ext>
          </a:extLst>
        </xdr:cNvPr>
        <xdr:cNvSpPr txBox="1"/>
      </xdr:nvSpPr>
      <xdr:spPr>
        <a:xfrm>
          <a:off x="108427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9" name="直線コネクタ 328">
          <a:extLst>
            <a:ext uri="{FF2B5EF4-FFF2-40B4-BE49-F238E27FC236}">
              <a16:creationId xmlns:a16="http://schemas.microsoft.com/office/drawing/2014/main" id="{2D25C16E-F2B7-47A3-B3A4-AB5B0C374848}"/>
            </a:ext>
          </a:extLst>
        </xdr:cNvPr>
        <xdr:cNvCxnSpPr/>
      </xdr:nvCxnSpPr>
      <xdr:spPr>
        <a:xfrm>
          <a:off x="11207750" y="100692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30" name="テキスト ボックス 329">
          <a:extLst>
            <a:ext uri="{FF2B5EF4-FFF2-40B4-BE49-F238E27FC236}">
              <a16:creationId xmlns:a16="http://schemas.microsoft.com/office/drawing/2014/main" id="{089667CF-BE75-499A-BDA9-DBDA69E73C72}"/>
            </a:ext>
          </a:extLst>
        </xdr:cNvPr>
        <xdr:cNvSpPr txBox="1"/>
      </xdr:nvSpPr>
      <xdr:spPr>
        <a:xfrm>
          <a:off x="108427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1" name="直線コネクタ 330">
          <a:extLst>
            <a:ext uri="{FF2B5EF4-FFF2-40B4-BE49-F238E27FC236}">
              <a16:creationId xmlns:a16="http://schemas.microsoft.com/office/drawing/2014/main" id="{D1889364-9383-4FCB-BE0D-4A14826F1179}"/>
            </a:ext>
          </a:extLst>
        </xdr:cNvPr>
        <xdr:cNvCxnSpPr/>
      </xdr:nvCxnSpPr>
      <xdr:spPr>
        <a:xfrm>
          <a:off x="11207750" y="974906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2" name="テキスト ボックス 331">
          <a:extLst>
            <a:ext uri="{FF2B5EF4-FFF2-40B4-BE49-F238E27FC236}">
              <a16:creationId xmlns:a16="http://schemas.microsoft.com/office/drawing/2014/main" id="{1BAEA635-9E97-48F5-9143-7C640D84C1CE}"/>
            </a:ext>
          </a:extLst>
        </xdr:cNvPr>
        <xdr:cNvSpPr txBox="1"/>
      </xdr:nvSpPr>
      <xdr:spPr>
        <a:xfrm>
          <a:off x="108427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3" name="直線コネクタ 332">
          <a:extLst>
            <a:ext uri="{FF2B5EF4-FFF2-40B4-BE49-F238E27FC236}">
              <a16:creationId xmlns:a16="http://schemas.microsoft.com/office/drawing/2014/main" id="{AB3A36F9-A0DB-40BE-8F38-69E8A5908186}"/>
            </a:ext>
          </a:extLst>
        </xdr:cNvPr>
        <xdr:cNvCxnSpPr/>
      </xdr:nvCxnSpPr>
      <xdr:spPr>
        <a:xfrm>
          <a:off x="11207750" y="94351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4" name="テキスト ボックス 333">
          <a:extLst>
            <a:ext uri="{FF2B5EF4-FFF2-40B4-BE49-F238E27FC236}">
              <a16:creationId xmlns:a16="http://schemas.microsoft.com/office/drawing/2014/main" id="{CAEBF042-3C40-4514-AB93-2675492E5ECA}"/>
            </a:ext>
          </a:extLst>
        </xdr:cNvPr>
        <xdr:cNvSpPr txBox="1"/>
      </xdr:nvSpPr>
      <xdr:spPr>
        <a:xfrm>
          <a:off x="108427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5" name="直線コネクタ 334">
          <a:extLst>
            <a:ext uri="{FF2B5EF4-FFF2-40B4-BE49-F238E27FC236}">
              <a16:creationId xmlns:a16="http://schemas.microsoft.com/office/drawing/2014/main" id="{50DB1AA4-E69D-499C-95C8-566F5A658AE8}"/>
            </a:ext>
          </a:extLst>
        </xdr:cNvPr>
        <xdr:cNvCxnSpPr/>
      </xdr:nvCxnSpPr>
      <xdr:spPr>
        <a:xfrm>
          <a:off x="11207750" y="91213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6" name="テキスト ボックス 335">
          <a:extLst>
            <a:ext uri="{FF2B5EF4-FFF2-40B4-BE49-F238E27FC236}">
              <a16:creationId xmlns:a16="http://schemas.microsoft.com/office/drawing/2014/main" id="{6F38110C-40E0-4863-9482-7F0D6D3A43F4}"/>
            </a:ext>
          </a:extLst>
        </xdr:cNvPr>
        <xdr:cNvSpPr txBox="1"/>
      </xdr:nvSpPr>
      <xdr:spPr>
        <a:xfrm>
          <a:off x="1090691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7" name="直線コネクタ 336">
          <a:extLst>
            <a:ext uri="{FF2B5EF4-FFF2-40B4-BE49-F238E27FC236}">
              <a16:creationId xmlns:a16="http://schemas.microsoft.com/office/drawing/2014/main" id="{B3A1DD0C-37D1-440C-92A3-B20EBD72CEA4}"/>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8" name="【保健センター・保健所】&#10;有形固定資産減価償却率グラフ枠">
          <a:extLst>
            <a:ext uri="{FF2B5EF4-FFF2-40B4-BE49-F238E27FC236}">
              <a16:creationId xmlns:a16="http://schemas.microsoft.com/office/drawing/2014/main" id="{B19AD861-636F-4BF0-94CB-2734D1B81161}"/>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83276</xdr:rowOff>
    </xdr:to>
    <xdr:cxnSp macro="">
      <xdr:nvCxnSpPr>
        <xdr:cNvPr id="339" name="直線コネクタ 338">
          <a:extLst>
            <a:ext uri="{FF2B5EF4-FFF2-40B4-BE49-F238E27FC236}">
              <a16:creationId xmlns:a16="http://schemas.microsoft.com/office/drawing/2014/main" id="{C7016814-D419-4523-A870-19C5C3DA5CFB}"/>
            </a:ext>
          </a:extLst>
        </xdr:cNvPr>
        <xdr:cNvCxnSpPr/>
      </xdr:nvCxnSpPr>
      <xdr:spPr>
        <a:xfrm flipV="1">
          <a:off x="14699614" y="9257030"/>
          <a:ext cx="0" cy="1392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87103</xdr:rowOff>
    </xdr:from>
    <xdr:ext cx="405111" cy="259045"/>
    <xdr:sp macro="" textlink="">
      <xdr:nvSpPr>
        <xdr:cNvPr id="340" name="【保健センター・保健所】&#10;有形固定資産減価償却率最小値テキスト">
          <a:extLst>
            <a:ext uri="{FF2B5EF4-FFF2-40B4-BE49-F238E27FC236}">
              <a16:creationId xmlns:a16="http://schemas.microsoft.com/office/drawing/2014/main" id="{D10985B2-BB51-48E3-84A9-97E861C39C05}"/>
            </a:ext>
          </a:extLst>
        </xdr:cNvPr>
        <xdr:cNvSpPr txBox="1"/>
      </xdr:nvSpPr>
      <xdr:spPr>
        <a:xfrm>
          <a:off x="14738350" y="10653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83276</xdr:rowOff>
    </xdr:from>
    <xdr:to>
      <xdr:col>86</xdr:col>
      <xdr:colOff>25400</xdr:colOff>
      <xdr:row>64</xdr:row>
      <xdr:rowOff>83276</xdr:rowOff>
    </xdr:to>
    <xdr:cxnSp macro="">
      <xdr:nvCxnSpPr>
        <xdr:cNvPr id="341" name="直線コネクタ 340">
          <a:extLst>
            <a:ext uri="{FF2B5EF4-FFF2-40B4-BE49-F238E27FC236}">
              <a16:creationId xmlns:a16="http://schemas.microsoft.com/office/drawing/2014/main" id="{AD092F58-EC18-43C8-94C4-B8A177740DAA}"/>
            </a:ext>
          </a:extLst>
        </xdr:cNvPr>
        <xdr:cNvCxnSpPr/>
      </xdr:nvCxnSpPr>
      <xdr:spPr>
        <a:xfrm>
          <a:off x="14611350" y="106496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342" name="【保健センター・保健所】&#10;有形固定資産減価償却率最大値テキスト">
          <a:extLst>
            <a:ext uri="{FF2B5EF4-FFF2-40B4-BE49-F238E27FC236}">
              <a16:creationId xmlns:a16="http://schemas.microsoft.com/office/drawing/2014/main" id="{A0FC711B-8C23-43D0-94C2-B16FA6CA2DF3}"/>
            </a:ext>
          </a:extLst>
        </xdr:cNvPr>
        <xdr:cNvSpPr txBox="1"/>
      </xdr:nvSpPr>
      <xdr:spPr>
        <a:xfrm>
          <a:off x="14738350" y="90449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343" name="直線コネクタ 342">
          <a:extLst>
            <a:ext uri="{FF2B5EF4-FFF2-40B4-BE49-F238E27FC236}">
              <a16:creationId xmlns:a16="http://schemas.microsoft.com/office/drawing/2014/main" id="{ADBE40D8-0B48-4D17-B08F-9D5F0178ED87}"/>
            </a:ext>
          </a:extLst>
        </xdr:cNvPr>
        <xdr:cNvCxnSpPr/>
      </xdr:nvCxnSpPr>
      <xdr:spPr>
        <a:xfrm>
          <a:off x="14611350" y="92570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43923</xdr:rowOff>
    </xdr:from>
    <xdr:ext cx="405111" cy="259045"/>
    <xdr:sp macro="" textlink="">
      <xdr:nvSpPr>
        <xdr:cNvPr id="344" name="【保健センター・保健所】&#10;有形固定資産減価償却率平均値テキスト">
          <a:extLst>
            <a:ext uri="{FF2B5EF4-FFF2-40B4-BE49-F238E27FC236}">
              <a16:creationId xmlns:a16="http://schemas.microsoft.com/office/drawing/2014/main" id="{BF0AD636-A340-45DE-996D-63007DCEA9E8}"/>
            </a:ext>
          </a:extLst>
        </xdr:cNvPr>
        <xdr:cNvSpPr txBox="1"/>
      </xdr:nvSpPr>
      <xdr:spPr>
        <a:xfrm>
          <a:off x="14738350" y="97848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21046</xdr:rowOff>
    </xdr:from>
    <xdr:to>
      <xdr:col>85</xdr:col>
      <xdr:colOff>177800</xdr:colOff>
      <xdr:row>60</xdr:row>
      <xdr:rowOff>122646</xdr:rowOff>
    </xdr:to>
    <xdr:sp macro="" textlink="">
      <xdr:nvSpPr>
        <xdr:cNvPr id="345" name="フローチャート: 判断 344">
          <a:extLst>
            <a:ext uri="{FF2B5EF4-FFF2-40B4-BE49-F238E27FC236}">
              <a16:creationId xmlns:a16="http://schemas.microsoft.com/office/drawing/2014/main" id="{6434F2F4-4D10-4ABE-9CC3-3BF5265CBEDE}"/>
            </a:ext>
          </a:extLst>
        </xdr:cNvPr>
        <xdr:cNvSpPr/>
      </xdr:nvSpPr>
      <xdr:spPr>
        <a:xfrm>
          <a:off x="14649450" y="992704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346" name="フローチャート: 判断 345">
          <a:extLst>
            <a:ext uri="{FF2B5EF4-FFF2-40B4-BE49-F238E27FC236}">
              <a16:creationId xmlns:a16="http://schemas.microsoft.com/office/drawing/2014/main" id="{0C7C7451-5363-4813-B55F-C4B1321FF42A}"/>
            </a:ext>
          </a:extLst>
        </xdr:cNvPr>
        <xdr:cNvSpPr/>
      </xdr:nvSpPr>
      <xdr:spPr>
        <a:xfrm>
          <a:off x="13887450" y="98811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136978</xdr:rowOff>
    </xdr:from>
    <xdr:to>
      <xdr:col>76</xdr:col>
      <xdr:colOff>165100</xdr:colOff>
      <xdr:row>60</xdr:row>
      <xdr:rowOff>67128</xdr:rowOff>
    </xdr:to>
    <xdr:sp macro="" textlink="">
      <xdr:nvSpPr>
        <xdr:cNvPr id="347" name="フローチャート: 判断 346">
          <a:extLst>
            <a:ext uri="{FF2B5EF4-FFF2-40B4-BE49-F238E27FC236}">
              <a16:creationId xmlns:a16="http://schemas.microsoft.com/office/drawing/2014/main" id="{84130E83-F0BD-45DF-B127-3AC4EA90E569}"/>
            </a:ext>
          </a:extLst>
        </xdr:cNvPr>
        <xdr:cNvSpPr/>
      </xdr:nvSpPr>
      <xdr:spPr>
        <a:xfrm>
          <a:off x="13093700" y="98778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348" name="フローチャート: 判断 347">
          <a:extLst>
            <a:ext uri="{FF2B5EF4-FFF2-40B4-BE49-F238E27FC236}">
              <a16:creationId xmlns:a16="http://schemas.microsoft.com/office/drawing/2014/main" id="{130ADDDB-C0B7-4E1E-A0D5-8C3AE50F9B53}"/>
            </a:ext>
          </a:extLst>
        </xdr:cNvPr>
        <xdr:cNvSpPr/>
      </xdr:nvSpPr>
      <xdr:spPr>
        <a:xfrm>
          <a:off x="12299950" y="98615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70031</xdr:rowOff>
    </xdr:from>
    <xdr:to>
      <xdr:col>67</xdr:col>
      <xdr:colOff>101600</xdr:colOff>
      <xdr:row>60</xdr:row>
      <xdr:rowOff>181</xdr:rowOff>
    </xdr:to>
    <xdr:sp macro="" textlink="">
      <xdr:nvSpPr>
        <xdr:cNvPr id="349" name="フローチャート: 判断 348">
          <a:extLst>
            <a:ext uri="{FF2B5EF4-FFF2-40B4-BE49-F238E27FC236}">
              <a16:creationId xmlns:a16="http://schemas.microsoft.com/office/drawing/2014/main" id="{3DCE5F3E-912A-4F30-9C6D-51647CB4417C}"/>
            </a:ext>
          </a:extLst>
        </xdr:cNvPr>
        <xdr:cNvSpPr/>
      </xdr:nvSpPr>
      <xdr:spPr>
        <a:xfrm>
          <a:off x="11487150" y="98109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B1BDDD15-BFDC-4062-86A3-B08ED0218A9D}"/>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EE7E7EC8-6C30-4142-8B35-32A5C874A007}"/>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AEF9F7F8-C4E5-4EEC-99D0-75608523C076}"/>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3" name="テキスト ボックス 352">
          <a:extLst>
            <a:ext uri="{FF2B5EF4-FFF2-40B4-BE49-F238E27FC236}">
              <a16:creationId xmlns:a16="http://schemas.microsoft.com/office/drawing/2014/main" id="{ADC7B641-1D82-4752-8ACD-CA9408B51CFC}"/>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4" name="テキスト ボックス 353">
          <a:extLst>
            <a:ext uri="{FF2B5EF4-FFF2-40B4-BE49-F238E27FC236}">
              <a16:creationId xmlns:a16="http://schemas.microsoft.com/office/drawing/2014/main" id="{35AB548E-2589-4254-9834-0D786110769D}"/>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7983</xdr:rowOff>
    </xdr:from>
    <xdr:to>
      <xdr:col>85</xdr:col>
      <xdr:colOff>177800</xdr:colOff>
      <xdr:row>62</xdr:row>
      <xdr:rowOff>109583</xdr:rowOff>
    </xdr:to>
    <xdr:sp macro="" textlink="">
      <xdr:nvSpPr>
        <xdr:cNvPr id="355" name="楕円 354">
          <a:extLst>
            <a:ext uri="{FF2B5EF4-FFF2-40B4-BE49-F238E27FC236}">
              <a16:creationId xmlns:a16="http://schemas.microsoft.com/office/drawing/2014/main" id="{F670BD82-2713-438C-89AF-0F90A9B375FC}"/>
            </a:ext>
          </a:extLst>
        </xdr:cNvPr>
        <xdr:cNvSpPr/>
      </xdr:nvSpPr>
      <xdr:spPr>
        <a:xfrm>
          <a:off x="14649450" y="1024418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157860</xdr:rowOff>
    </xdr:from>
    <xdr:ext cx="405111" cy="259045"/>
    <xdr:sp macro="" textlink="">
      <xdr:nvSpPr>
        <xdr:cNvPr id="356" name="【保健センター・保健所】&#10;有形固定資産減価償却率該当値テキスト">
          <a:extLst>
            <a:ext uri="{FF2B5EF4-FFF2-40B4-BE49-F238E27FC236}">
              <a16:creationId xmlns:a16="http://schemas.microsoft.com/office/drawing/2014/main" id="{C885B715-9EDB-487B-B6C2-A68584067B1D}"/>
            </a:ext>
          </a:extLst>
        </xdr:cNvPr>
        <xdr:cNvSpPr txBox="1"/>
      </xdr:nvSpPr>
      <xdr:spPr>
        <a:xfrm>
          <a:off x="14738350" y="10228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96157</xdr:rowOff>
    </xdr:from>
    <xdr:to>
      <xdr:col>81</xdr:col>
      <xdr:colOff>101600</xdr:colOff>
      <xdr:row>62</xdr:row>
      <xdr:rowOff>26307</xdr:rowOff>
    </xdr:to>
    <xdr:sp macro="" textlink="">
      <xdr:nvSpPr>
        <xdr:cNvPr id="357" name="楕円 356">
          <a:extLst>
            <a:ext uri="{FF2B5EF4-FFF2-40B4-BE49-F238E27FC236}">
              <a16:creationId xmlns:a16="http://schemas.microsoft.com/office/drawing/2014/main" id="{EBE1C987-5AA9-459E-81FF-151F9C37F48A}"/>
            </a:ext>
          </a:extLst>
        </xdr:cNvPr>
        <xdr:cNvSpPr/>
      </xdr:nvSpPr>
      <xdr:spPr>
        <a:xfrm>
          <a:off x="13887450" y="101672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146957</xdr:rowOff>
    </xdr:from>
    <xdr:to>
      <xdr:col>85</xdr:col>
      <xdr:colOff>127000</xdr:colOff>
      <xdr:row>62</xdr:row>
      <xdr:rowOff>58783</xdr:rowOff>
    </xdr:to>
    <xdr:cxnSp macro="">
      <xdr:nvCxnSpPr>
        <xdr:cNvPr id="358" name="直線コネクタ 357">
          <a:extLst>
            <a:ext uri="{FF2B5EF4-FFF2-40B4-BE49-F238E27FC236}">
              <a16:creationId xmlns:a16="http://schemas.microsoft.com/office/drawing/2014/main" id="{A388376A-30F3-4557-ABA9-9BD67CF62B4D}"/>
            </a:ext>
          </a:extLst>
        </xdr:cNvPr>
        <xdr:cNvCxnSpPr/>
      </xdr:nvCxnSpPr>
      <xdr:spPr>
        <a:xfrm>
          <a:off x="13938250" y="10218057"/>
          <a:ext cx="762000" cy="7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83094</xdr:rowOff>
    </xdr:from>
    <xdr:to>
      <xdr:col>76</xdr:col>
      <xdr:colOff>165100</xdr:colOff>
      <xdr:row>62</xdr:row>
      <xdr:rowOff>13244</xdr:rowOff>
    </xdr:to>
    <xdr:sp macro="" textlink="">
      <xdr:nvSpPr>
        <xdr:cNvPr id="359" name="楕円 358">
          <a:extLst>
            <a:ext uri="{FF2B5EF4-FFF2-40B4-BE49-F238E27FC236}">
              <a16:creationId xmlns:a16="http://schemas.microsoft.com/office/drawing/2014/main" id="{3E682119-9FCE-4762-B489-BA0C23CDE571}"/>
            </a:ext>
          </a:extLst>
        </xdr:cNvPr>
        <xdr:cNvSpPr/>
      </xdr:nvSpPr>
      <xdr:spPr>
        <a:xfrm>
          <a:off x="13093700" y="101541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133894</xdr:rowOff>
    </xdr:from>
    <xdr:to>
      <xdr:col>81</xdr:col>
      <xdr:colOff>50800</xdr:colOff>
      <xdr:row>61</xdr:row>
      <xdr:rowOff>146957</xdr:rowOff>
    </xdr:to>
    <xdr:cxnSp macro="">
      <xdr:nvCxnSpPr>
        <xdr:cNvPr id="360" name="直線コネクタ 359">
          <a:extLst>
            <a:ext uri="{FF2B5EF4-FFF2-40B4-BE49-F238E27FC236}">
              <a16:creationId xmlns:a16="http://schemas.microsoft.com/office/drawing/2014/main" id="{D9E1C24C-BC5B-4648-92E9-C01B7691FFEF}"/>
            </a:ext>
          </a:extLst>
        </xdr:cNvPr>
        <xdr:cNvCxnSpPr/>
      </xdr:nvCxnSpPr>
      <xdr:spPr>
        <a:xfrm>
          <a:off x="13144500" y="10204994"/>
          <a:ext cx="7937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34109</xdr:rowOff>
    </xdr:from>
    <xdr:to>
      <xdr:col>72</xdr:col>
      <xdr:colOff>38100</xdr:colOff>
      <xdr:row>61</xdr:row>
      <xdr:rowOff>135709</xdr:rowOff>
    </xdr:to>
    <xdr:sp macro="" textlink="">
      <xdr:nvSpPr>
        <xdr:cNvPr id="361" name="楕円 360">
          <a:extLst>
            <a:ext uri="{FF2B5EF4-FFF2-40B4-BE49-F238E27FC236}">
              <a16:creationId xmlns:a16="http://schemas.microsoft.com/office/drawing/2014/main" id="{8738D819-06F8-436A-B5FF-3714F7D9C8DC}"/>
            </a:ext>
          </a:extLst>
        </xdr:cNvPr>
        <xdr:cNvSpPr/>
      </xdr:nvSpPr>
      <xdr:spPr>
        <a:xfrm>
          <a:off x="12299950" y="101052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84909</xdr:rowOff>
    </xdr:from>
    <xdr:to>
      <xdr:col>76</xdr:col>
      <xdr:colOff>114300</xdr:colOff>
      <xdr:row>61</xdr:row>
      <xdr:rowOff>133894</xdr:rowOff>
    </xdr:to>
    <xdr:cxnSp macro="">
      <xdr:nvCxnSpPr>
        <xdr:cNvPr id="362" name="直線コネクタ 361">
          <a:extLst>
            <a:ext uri="{FF2B5EF4-FFF2-40B4-BE49-F238E27FC236}">
              <a16:creationId xmlns:a16="http://schemas.microsoft.com/office/drawing/2014/main" id="{13CA19EE-5BD2-4EF8-9FE6-D7DBD82D2330}"/>
            </a:ext>
          </a:extLst>
        </xdr:cNvPr>
        <xdr:cNvCxnSpPr/>
      </xdr:nvCxnSpPr>
      <xdr:spPr>
        <a:xfrm>
          <a:off x="12344400" y="10156009"/>
          <a:ext cx="8001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158206</xdr:rowOff>
    </xdr:from>
    <xdr:to>
      <xdr:col>67</xdr:col>
      <xdr:colOff>101600</xdr:colOff>
      <xdr:row>61</xdr:row>
      <xdr:rowOff>88356</xdr:rowOff>
    </xdr:to>
    <xdr:sp macro="" textlink="">
      <xdr:nvSpPr>
        <xdr:cNvPr id="363" name="楕円 362">
          <a:extLst>
            <a:ext uri="{FF2B5EF4-FFF2-40B4-BE49-F238E27FC236}">
              <a16:creationId xmlns:a16="http://schemas.microsoft.com/office/drawing/2014/main" id="{06237978-A76F-49B7-8B82-F3561BCCBA2C}"/>
            </a:ext>
          </a:extLst>
        </xdr:cNvPr>
        <xdr:cNvSpPr/>
      </xdr:nvSpPr>
      <xdr:spPr>
        <a:xfrm>
          <a:off x="11487150" y="100642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37556</xdr:rowOff>
    </xdr:from>
    <xdr:to>
      <xdr:col>71</xdr:col>
      <xdr:colOff>177800</xdr:colOff>
      <xdr:row>61</xdr:row>
      <xdr:rowOff>84909</xdr:rowOff>
    </xdr:to>
    <xdr:cxnSp macro="">
      <xdr:nvCxnSpPr>
        <xdr:cNvPr id="364" name="直線コネクタ 363">
          <a:extLst>
            <a:ext uri="{FF2B5EF4-FFF2-40B4-BE49-F238E27FC236}">
              <a16:creationId xmlns:a16="http://schemas.microsoft.com/office/drawing/2014/main" id="{AAAC8473-1DB9-4E69-B2AA-20C5B96B5803}"/>
            </a:ext>
          </a:extLst>
        </xdr:cNvPr>
        <xdr:cNvCxnSpPr/>
      </xdr:nvCxnSpPr>
      <xdr:spPr>
        <a:xfrm>
          <a:off x="11537950" y="10108656"/>
          <a:ext cx="80645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365" name="n_1aveValue【保健センター・保健所】&#10;有形固定資産減価償却率">
          <a:extLst>
            <a:ext uri="{FF2B5EF4-FFF2-40B4-BE49-F238E27FC236}">
              <a16:creationId xmlns:a16="http://schemas.microsoft.com/office/drawing/2014/main" id="{304A688A-41F7-4349-839F-A2D514821092}"/>
            </a:ext>
          </a:extLst>
        </xdr:cNvPr>
        <xdr:cNvSpPr txBox="1"/>
      </xdr:nvSpPr>
      <xdr:spPr>
        <a:xfrm>
          <a:off x="13742044" y="96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83655</xdr:rowOff>
    </xdr:from>
    <xdr:ext cx="405111" cy="259045"/>
    <xdr:sp macro="" textlink="">
      <xdr:nvSpPr>
        <xdr:cNvPr id="366" name="n_2aveValue【保健センター・保健所】&#10;有形固定資産減価償却率">
          <a:extLst>
            <a:ext uri="{FF2B5EF4-FFF2-40B4-BE49-F238E27FC236}">
              <a16:creationId xmlns:a16="http://schemas.microsoft.com/office/drawing/2014/main" id="{01248195-82FE-4AA7-85B8-6B79AE6DA419}"/>
            </a:ext>
          </a:extLst>
        </xdr:cNvPr>
        <xdr:cNvSpPr txBox="1"/>
      </xdr:nvSpPr>
      <xdr:spPr>
        <a:xfrm>
          <a:off x="12960994" y="9659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367" name="n_3aveValue【保健センター・保健所】&#10;有形固定資産減価償却率">
          <a:extLst>
            <a:ext uri="{FF2B5EF4-FFF2-40B4-BE49-F238E27FC236}">
              <a16:creationId xmlns:a16="http://schemas.microsoft.com/office/drawing/2014/main" id="{DEB90B3E-899B-4B2D-9C5F-40E240FE1BBC}"/>
            </a:ext>
          </a:extLst>
        </xdr:cNvPr>
        <xdr:cNvSpPr txBox="1"/>
      </xdr:nvSpPr>
      <xdr:spPr>
        <a:xfrm>
          <a:off x="12167244" y="964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16708</xdr:rowOff>
    </xdr:from>
    <xdr:ext cx="405111" cy="259045"/>
    <xdr:sp macro="" textlink="">
      <xdr:nvSpPr>
        <xdr:cNvPr id="368" name="n_4aveValue【保健センター・保健所】&#10;有形固定資産減価償却率">
          <a:extLst>
            <a:ext uri="{FF2B5EF4-FFF2-40B4-BE49-F238E27FC236}">
              <a16:creationId xmlns:a16="http://schemas.microsoft.com/office/drawing/2014/main" id="{CF9BCE76-ED51-4D47-9D46-5E642139C684}"/>
            </a:ext>
          </a:extLst>
        </xdr:cNvPr>
        <xdr:cNvSpPr txBox="1"/>
      </xdr:nvSpPr>
      <xdr:spPr>
        <a:xfrm>
          <a:off x="11354444" y="9592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17434</xdr:rowOff>
    </xdr:from>
    <xdr:ext cx="405111" cy="259045"/>
    <xdr:sp macro="" textlink="">
      <xdr:nvSpPr>
        <xdr:cNvPr id="369" name="n_1mainValue【保健センター・保健所】&#10;有形固定資産減価償却率">
          <a:extLst>
            <a:ext uri="{FF2B5EF4-FFF2-40B4-BE49-F238E27FC236}">
              <a16:creationId xmlns:a16="http://schemas.microsoft.com/office/drawing/2014/main" id="{6024EB34-D710-4C01-A4CA-F543959807F5}"/>
            </a:ext>
          </a:extLst>
        </xdr:cNvPr>
        <xdr:cNvSpPr txBox="1"/>
      </xdr:nvSpPr>
      <xdr:spPr>
        <a:xfrm>
          <a:off x="13742044" y="10253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4371</xdr:rowOff>
    </xdr:from>
    <xdr:ext cx="405111" cy="259045"/>
    <xdr:sp macro="" textlink="">
      <xdr:nvSpPr>
        <xdr:cNvPr id="370" name="n_2mainValue【保健センター・保健所】&#10;有形固定資産減価償却率">
          <a:extLst>
            <a:ext uri="{FF2B5EF4-FFF2-40B4-BE49-F238E27FC236}">
              <a16:creationId xmlns:a16="http://schemas.microsoft.com/office/drawing/2014/main" id="{F3054869-6FB2-4EE9-AE1F-D735AB7080ED}"/>
            </a:ext>
          </a:extLst>
        </xdr:cNvPr>
        <xdr:cNvSpPr txBox="1"/>
      </xdr:nvSpPr>
      <xdr:spPr>
        <a:xfrm>
          <a:off x="12960994" y="1024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126836</xdr:rowOff>
    </xdr:from>
    <xdr:ext cx="405111" cy="259045"/>
    <xdr:sp macro="" textlink="">
      <xdr:nvSpPr>
        <xdr:cNvPr id="371" name="n_3mainValue【保健センター・保健所】&#10;有形固定資産減価償却率">
          <a:extLst>
            <a:ext uri="{FF2B5EF4-FFF2-40B4-BE49-F238E27FC236}">
              <a16:creationId xmlns:a16="http://schemas.microsoft.com/office/drawing/2014/main" id="{266CC799-99A1-4F69-995F-5A7A96F3A180}"/>
            </a:ext>
          </a:extLst>
        </xdr:cNvPr>
        <xdr:cNvSpPr txBox="1"/>
      </xdr:nvSpPr>
      <xdr:spPr>
        <a:xfrm>
          <a:off x="12167244" y="10197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79483</xdr:rowOff>
    </xdr:from>
    <xdr:ext cx="405111" cy="259045"/>
    <xdr:sp macro="" textlink="">
      <xdr:nvSpPr>
        <xdr:cNvPr id="372" name="n_4mainValue【保健センター・保健所】&#10;有形固定資産減価償却率">
          <a:extLst>
            <a:ext uri="{FF2B5EF4-FFF2-40B4-BE49-F238E27FC236}">
              <a16:creationId xmlns:a16="http://schemas.microsoft.com/office/drawing/2014/main" id="{5CED4B39-62C5-4FB5-94F8-390989B52B3A}"/>
            </a:ext>
          </a:extLst>
        </xdr:cNvPr>
        <xdr:cNvSpPr txBox="1"/>
      </xdr:nvSpPr>
      <xdr:spPr>
        <a:xfrm>
          <a:off x="11354444" y="10150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3" name="正方形/長方形 372">
          <a:extLst>
            <a:ext uri="{FF2B5EF4-FFF2-40B4-BE49-F238E27FC236}">
              <a16:creationId xmlns:a16="http://schemas.microsoft.com/office/drawing/2014/main" id="{5B5FFDED-6634-4A67-8E64-22286EA01004}"/>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4" name="正方形/長方形 373">
          <a:extLst>
            <a:ext uri="{FF2B5EF4-FFF2-40B4-BE49-F238E27FC236}">
              <a16:creationId xmlns:a16="http://schemas.microsoft.com/office/drawing/2014/main" id="{B3353AFE-B28A-43D3-B09D-F1068DA3843B}"/>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5" name="正方形/長方形 374">
          <a:extLst>
            <a:ext uri="{FF2B5EF4-FFF2-40B4-BE49-F238E27FC236}">
              <a16:creationId xmlns:a16="http://schemas.microsoft.com/office/drawing/2014/main" id="{36652FA0-B4FF-4AA8-B22D-9CCBC6F7582F}"/>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6" name="正方形/長方形 375">
          <a:extLst>
            <a:ext uri="{FF2B5EF4-FFF2-40B4-BE49-F238E27FC236}">
              <a16:creationId xmlns:a16="http://schemas.microsoft.com/office/drawing/2014/main" id="{3007513B-D8BE-40F7-9CC4-4E1CFAF00912}"/>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7" name="正方形/長方形 376">
          <a:extLst>
            <a:ext uri="{FF2B5EF4-FFF2-40B4-BE49-F238E27FC236}">
              <a16:creationId xmlns:a16="http://schemas.microsoft.com/office/drawing/2014/main" id="{1AC2F7B8-19ED-4D4F-8ACE-D1806578AA76}"/>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8" name="正方形/長方形 377">
          <a:extLst>
            <a:ext uri="{FF2B5EF4-FFF2-40B4-BE49-F238E27FC236}">
              <a16:creationId xmlns:a16="http://schemas.microsoft.com/office/drawing/2014/main" id="{B3D18EDE-E7A5-42BF-B130-5A9B49E044C9}"/>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9" name="正方形/長方形 378">
          <a:extLst>
            <a:ext uri="{FF2B5EF4-FFF2-40B4-BE49-F238E27FC236}">
              <a16:creationId xmlns:a16="http://schemas.microsoft.com/office/drawing/2014/main" id="{8AA51AB1-B7C7-4920-BE06-E6ED064918C6}"/>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0" name="正方形/長方形 379">
          <a:extLst>
            <a:ext uri="{FF2B5EF4-FFF2-40B4-BE49-F238E27FC236}">
              <a16:creationId xmlns:a16="http://schemas.microsoft.com/office/drawing/2014/main" id="{971444C0-22F0-442C-BDBD-346976FAB57D}"/>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1" name="テキスト ボックス 380">
          <a:extLst>
            <a:ext uri="{FF2B5EF4-FFF2-40B4-BE49-F238E27FC236}">
              <a16:creationId xmlns:a16="http://schemas.microsoft.com/office/drawing/2014/main" id="{9048541C-C29D-4B16-AC3C-CCCE0B889076}"/>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2" name="直線コネクタ 381">
          <a:extLst>
            <a:ext uri="{FF2B5EF4-FFF2-40B4-BE49-F238E27FC236}">
              <a16:creationId xmlns:a16="http://schemas.microsoft.com/office/drawing/2014/main" id="{11BB38D8-3E96-410F-AFA3-6777B80C9BE9}"/>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83" name="直線コネクタ 382">
          <a:extLst>
            <a:ext uri="{FF2B5EF4-FFF2-40B4-BE49-F238E27FC236}">
              <a16:creationId xmlns:a16="http://schemas.microsoft.com/office/drawing/2014/main" id="{0A73A739-D0D4-4CAC-A941-EF64CF2197B7}"/>
            </a:ext>
          </a:extLst>
        </xdr:cNvPr>
        <xdr:cNvCxnSpPr/>
      </xdr:nvCxnSpPr>
      <xdr:spPr>
        <a:xfrm>
          <a:off x="16459200" y="1056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4" name="テキスト ボックス 383">
          <a:extLst>
            <a:ext uri="{FF2B5EF4-FFF2-40B4-BE49-F238E27FC236}">
              <a16:creationId xmlns:a16="http://schemas.microsoft.com/office/drawing/2014/main" id="{66A19E28-7D4E-4D73-97B7-1F76CEF038EF}"/>
            </a:ext>
          </a:extLst>
        </xdr:cNvPr>
        <xdr:cNvSpPr txBox="1"/>
      </xdr:nvSpPr>
      <xdr:spPr>
        <a:xfrm>
          <a:off x="1604917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5" name="直線コネクタ 384">
          <a:extLst>
            <a:ext uri="{FF2B5EF4-FFF2-40B4-BE49-F238E27FC236}">
              <a16:creationId xmlns:a16="http://schemas.microsoft.com/office/drawing/2014/main" id="{DBDCEF17-2F1C-4914-B3A9-1273DA6B5E44}"/>
            </a:ext>
          </a:extLst>
        </xdr:cNvPr>
        <xdr:cNvCxnSpPr/>
      </xdr:nvCxnSpPr>
      <xdr:spPr>
        <a:xfrm>
          <a:off x="16459200" y="1012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6" name="テキスト ボックス 385">
          <a:extLst>
            <a:ext uri="{FF2B5EF4-FFF2-40B4-BE49-F238E27FC236}">
              <a16:creationId xmlns:a16="http://schemas.microsoft.com/office/drawing/2014/main" id="{7CD8A758-10CD-4BFB-9CC4-52F5327F4913}"/>
            </a:ext>
          </a:extLst>
        </xdr:cNvPr>
        <xdr:cNvSpPr txBox="1"/>
      </xdr:nvSpPr>
      <xdr:spPr>
        <a:xfrm>
          <a:off x="16049171" y="999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7" name="直線コネクタ 386">
          <a:extLst>
            <a:ext uri="{FF2B5EF4-FFF2-40B4-BE49-F238E27FC236}">
              <a16:creationId xmlns:a16="http://schemas.microsoft.com/office/drawing/2014/main" id="{F9D4F7F6-0CBD-4761-B4F6-94C56C1666E9}"/>
            </a:ext>
          </a:extLst>
        </xdr:cNvPr>
        <xdr:cNvCxnSpPr/>
      </xdr:nvCxnSpPr>
      <xdr:spPr>
        <a:xfrm>
          <a:off x="16459200" y="969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8" name="テキスト ボックス 387">
          <a:extLst>
            <a:ext uri="{FF2B5EF4-FFF2-40B4-BE49-F238E27FC236}">
              <a16:creationId xmlns:a16="http://schemas.microsoft.com/office/drawing/2014/main" id="{CA236671-67F5-43C2-9DA4-31962561AAF8}"/>
            </a:ext>
          </a:extLst>
        </xdr:cNvPr>
        <xdr:cNvSpPr txBox="1"/>
      </xdr:nvSpPr>
      <xdr:spPr>
        <a:xfrm>
          <a:off x="16049171" y="955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9" name="直線コネクタ 388">
          <a:extLst>
            <a:ext uri="{FF2B5EF4-FFF2-40B4-BE49-F238E27FC236}">
              <a16:creationId xmlns:a16="http://schemas.microsoft.com/office/drawing/2014/main" id="{C7AEF5A5-A50F-4122-B09E-5FECF2394E42}"/>
            </a:ext>
          </a:extLst>
        </xdr:cNvPr>
        <xdr:cNvCxnSpPr/>
      </xdr:nvCxnSpPr>
      <xdr:spPr>
        <a:xfrm>
          <a:off x="16459200" y="924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90" name="テキスト ボックス 389">
          <a:extLst>
            <a:ext uri="{FF2B5EF4-FFF2-40B4-BE49-F238E27FC236}">
              <a16:creationId xmlns:a16="http://schemas.microsoft.com/office/drawing/2014/main" id="{9C0918E9-5262-46BD-AEE0-8CD805B083D5}"/>
            </a:ext>
          </a:extLst>
        </xdr:cNvPr>
        <xdr:cNvSpPr txBox="1"/>
      </xdr:nvSpPr>
      <xdr:spPr>
        <a:xfrm>
          <a:off x="16049171" y="9109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1" name="直線コネクタ 390">
          <a:extLst>
            <a:ext uri="{FF2B5EF4-FFF2-40B4-BE49-F238E27FC236}">
              <a16:creationId xmlns:a16="http://schemas.microsoft.com/office/drawing/2014/main" id="{5BD1FDE1-16E0-48CA-8F83-B7D85BD2BE94}"/>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2" name="テキスト ボックス 391">
          <a:extLst>
            <a:ext uri="{FF2B5EF4-FFF2-40B4-BE49-F238E27FC236}">
              <a16:creationId xmlns:a16="http://schemas.microsoft.com/office/drawing/2014/main" id="{801AEB81-06D7-4304-B698-CA26F27630DF}"/>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3" name="【保健センター・保健所】&#10;一人当たり面積グラフ枠">
          <a:extLst>
            <a:ext uri="{FF2B5EF4-FFF2-40B4-BE49-F238E27FC236}">
              <a16:creationId xmlns:a16="http://schemas.microsoft.com/office/drawing/2014/main" id="{9A9B823C-15BF-40EF-B1D5-CE5DBE7635D9}"/>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84582</xdr:rowOff>
    </xdr:from>
    <xdr:to>
      <xdr:col>116</xdr:col>
      <xdr:colOff>62864</xdr:colOff>
      <xdr:row>63</xdr:row>
      <xdr:rowOff>61722</xdr:rowOff>
    </xdr:to>
    <xdr:cxnSp macro="">
      <xdr:nvCxnSpPr>
        <xdr:cNvPr id="394" name="直線コネクタ 393">
          <a:extLst>
            <a:ext uri="{FF2B5EF4-FFF2-40B4-BE49-F238E27FC236}">
              <a16:creationId xmlns:a16="http://schemas.microsoft.com/office/drawing/2014/main" id="{28076AD0-EE8B-438D-9002-4B5DA67CE84E}"/>
            </a:ext>
          </a:extLst>
        </xdr:cNvPr>
        <xdr:cNvCxnSpPr/>
      </xdr:nvCxnSpPr>
      <xdr:spPr>
        <a:xfrm flipV="1">
          <a:off x="19951064" y="9165082"/>
          <a:ext cx="0" cy="129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395" name="【保健センター・保健所】&#10;一人当たり面積最小値テキスト">
          <a:extLst>
            <a:ext uri="{FF2B5EF4-FFF2-40B4-BE49-F238E27FC236}">
              <a16:creationId xmlns:a16="http://schemas.microsoft.com/office/drawing/2014/main" id="{BA865FE4-8F23-432C-B2C9-04414D0F0836}"/>
            </a:ext>
          </a:extLst>
        </xdr:cNvPr>
        <xdr:cNvSpPr txBox="1"/>
      </xdr:nvSpPr>
      <xdr:spPr>
        <a:xfrm>
          <a:off x="19989800" y="1046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396" name="直線コネクタ 395">
          <a:extLst>
            <a:ext uri="{FF2B5EF4-FFF2-40B4-BE49-F238E27FC236}">
              <a16:creationId xmlns:a16="http://schemas.microsoft.com/office/drawing/2014/main" id="{EA5C5663-2724-48F1-8410-A701B02AC37A}"/>
            </a:ext>
          </a:extLst>
        </xdr:cNvPr>
        <xdr:cNvCxnSpPr/>
      </xdr:nvCxnSpPr>
      <xdr:spPr>
        <a:xfrm>
          <a:off x="19881850" y="104630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31259</xdr:rowOff>
    </xdr:from>
    <xdr:ext cx="469744" cy="259045"/>
    <xdr:sp macro="" textlink="">
      <xdr:nvSpPr>
        <xdr:cNvPr id="397" name="【保健センター・保健所】&#10;一人当たり面積最大値テキスト">
          <a:extLst>
            <a:ext uri="{FF2B5EF4-FFF2-40B4-BE49-F238E27FC236}">
              <a16:creationId xmlns:a16="http://schemas.microsoft.com/office/drawing/2014/main" id="{9B68586B-B0DA-441D-AF7E-2CF765E94739}"/>
            </a:ext>
          </a:extLst>
        </xdr:cNvPr>
        <xdr:cNvSpPr txBox="1"/>
      </xdr:nvSpPr>
      <xdr:spPr>
        <a:xfrm>
          <a:off x="19989800" y="894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84582</xdr:rowOff>
    </xdr:from>
    <xdr:to>
      <xdr:col>116</xdr:col>
      <xdr:colOff>152400</xdr:colOff>
      <xdr:row>55</xdr:row>
      <xdr:rowOff>84582</xdr:rowOff>
    </xdr:to>
    <xdr:cxnSp macro="">
      <xdr:nvCxnSpPr>
        <xdr:cNvPr id="398" name="直線コネクタ 397">
          <a:extLst>
            <a:ext uri="{FF2B5EF4-FFF2-40B4-BE49-F238E27FC236}">
              <a16:creationId xmlns:a16="http://schemas.microsoft.com/office/drawing/2014/main" id="{E9BA88AF-9C34-415D-A675-ADF51EB6F589}"/>
            </a:ext>
          </a:extLst>
        </xdr:cNvPr>
        <xdr:cNvCxnSpPr/>
      </xdr:nvCxnSpPr>
      <xdr:spPr>
        <a:xfrm>
          <a:off x="19881850" y="91650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399" name="【保健センター・保健所】&#10;一人当たり面積平均値テキスト">
          <a:extLst>
            <a:ext uri="{FF2B5EF4-FFF2-40B4-BE49-F238E27FC236}">
              <a16:creationId xmlns:a16="http://schemas.microsoft.com/office/drawing/2014/main" id="{11541300-90F5-459B-B8D8-83BC8343C440}"/>
            </a:ext>
          </a:extLst>
        </xdr:cNvPr>
        <xdr:cNvSpPr txBox="1"/>
      </xdr:nvSpPr>
      <xdr:spPr>
        <a:xfrm>
          <a:off x="19989800" y="10017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400" name="フローチャート: 判断 399">
          <a:extLst>
            <a:ext uri="{FF2B5EF4-FFF2-40B4-BE49-F238E27FC236}">
              <a16:creationId xmlns:a16="http://schemas.microsoft.com/office/drawing/2014/main" id="{35DF86E5-ACBB-4924-9281-D0DAD7BE050A}"/>
            </a:ext>
          </a:extLst>
        </xdr:cNvPr>
        <xdr:cNvSpPr/>
      </xdr:nvSpPr>
      <xdr:spPr>
        <a:xfrm>
          <a:off x="19900900" y="101597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70358</xdr:rowOff>
    </xdr:from>
    <xdr:to>
      <xdr:col>112</xdr:col>
      <xdr:colOff>38100</xdr:colOff>
      <xdr:row>62</xdr:row>
      <xdr:rowOff>508</xdr:rowOff>
    </xdr:to>
    <xdr:sp macro="" textlink="">
      <xdr:nvSpPr>
        <xdr:cNvPr id="401" name="フローチャート: 判断 400">
          <a:extLst>
            <a:ext uri="{FF2B5EF4-FFF2-40B4-BE49-F238E27FC236}">
              <a16:creationId xmlns:a16="http://schemas.microsoft.com/office/drawing/2014/main" id="{38E4AFDD-AC73-43CC-8B83-5767F2534DCF}"/>
            </a:ext>
          </a:extLst>
        </xdr:cNvPr>
        <xdr:cNvSpPr/>
      </xdr:nvSpPr>
      <xdr:spPr>
        <a:xfrm>
          <a:off x="19157950" y="101414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109220</xdr:rowOff>
    </xdr:from>
    <xdr:to>
      <xdr:col>107</xdr:col>
      <xdr:colOff>101600</xdr:colOff>
      <xdr:row>62</xdr:row>
      <xdr:rowOff>39370</xdr:rowOff>
    </xdr:to>
    <xdr:sp macro="" textlink="">
      <xdr:nvSpPr>
        <xdr:cNvPr id="402" name="フローチャート: 判断 401">
          <a:extLst>
            <a:ext uri="{FF2B5EF4-FFF2-40B4-BE49-F238E27FC236}">
              <a16:creationId xmlns:a16="http://schemas.microsoft.com/office/drawing/2014/main" id="{204DDE45-EE0E-4027-9344-AD667EF40C9D}"/>
            </a:ext>
          </a:extLst>
        </xdr:cNvPr>
        <xdr:cNvSpPr/>
      </xdr:nvSpPr>
      <xdr:spPr>
        <a:xfrm>
          <a:off x="18345150" y="10180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90932</xdr:rowOff>
    </xdr:from>
    <xdr:to>
      <xdr:col>102</xdr:col>
      <xdr:colOff>165100</xdr:colOff>
      <xdr:row>62</xdr:row>
      <xdr:rowOff>21082</xdr:rowOff>
    </xdr:to>
    <xdr:sp macro="" textlink="">
      <xdr:nvSpPr>
        <xdr:cNvPr id="403" name="フローチャート: 判断 402">
          <a:extLst>
            <a:ext uri="{FF2B5EF4-FFF2-40B4-BE49-F238E27FC236}">
              <a16:creationId xmlns:a16="http://schemas.microsoft.com/office/drawing/2014/main" id="{DAD65D0A-A908-44B7-BE1F-B8A0A59F8DF4}"/>
            </a:ext>
          </a:extLst>
        </xdr:cNvPr>
        <xdr:cNvSpPr/>
      </xdr:nvSpPr>
      <xdr:spPr>
        <a:xfrm>
          <a:off x="17551400" y="101620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79502</xdr:rowOff>
    </xdr:from>
    <xdr:to>
      <xdr:col>98</xdr:col>
      <xdr:colOff>38100</xdr:colOff>
      <xdr:row>62</xdr:row>
      <xdr:rowOff>9652</xdr:rowOff>
    </xdr:to>
    <xdr:sp macro="" textlink="">
      <xdr:nvSpPr>
        <xdr:cNvPr id="404" name="フローチャート: 判断 403">
          <a:extLst>
            <a:ext uri="{FF2B5EF4-FFF2-40B4-BE49-F238E27FC236}">
              <a16:creationId xmlns:a16="http://schemas.microsoft.com/office/drawing/2014/main" id="{9E2C5A14-C410-4B73-96CD-BE026DEBB389}"/>
            </a:ext>
          </a:extLst>
        </xdr:cNvPr>
        <xdr:cNvSpPr/>
      </xdr:nvSpPr>
      <xdr:spPr>
        <a:xfrm>
          <a:off x="16757650" y="101506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AE0CF767-2AB3-4176-9C0A-771DF96DD3C1}"/>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48C06343-B253-459C-9571-CA17D15CDA23}"/>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63CB5D6A-5DA2-4CAC-9F4E-B4F6A2CDC306}"/>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F8B7BF2E-4E90-455D-9ECB-83F6AAE8D8B0}"/>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B214A0D0-0569-466E-A5C5-7EE7D0E7CBD5}"/>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127508</xdr:rowOff>
    </xdr:from>
    <xdr:to>
      <xdr:col>116</xdr:col>
      <xdr:colOff>114300</xdr:colOff>
      <xdr:row>62</xdr:row>
      <xdr:rowOff>57658</xdr:rowOff>
    </xdr:to>
    <xdr:sp macro="" textlink="">
      <xdr:nvSpPr>
        <xdr:cNvPr id="410" name="楕円 409">
          <a:extLst>
            <a:ext uri="{FF2B5EF4-FFF2-40B4-BE49-F238E27FC236}">
              <a16:creationId xmlns:a16="http://schemas.microsoft.com/office/drawing/2014/main" id="{408EF79C-83B7-4CDF-9829-61A5CB42E2E6}"/>
            </a:ext>
          </a:extLst>
        </xdr:cNvPr>
        <xdr:cNvSpPr/>
      </xdr:nvSpPr>
      <xdr:spPr>
        <a:xfrm>
          <a:off x="19900900" y="101986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105935</xdr:rowOff>
    </xdr:from>
    <xdr:ext cx="469744" cy="259045"/>
    <xdr:sp macro="" textlink="">
      <xdr:nvSpPr>
        <xdr:cNvPr id="411" name="【保健センター・保健所】&#10;一人当たり面積該当値テキスト">
          <a:extLst>
            <a:ext uri="{FF2B5EF4-FFF2-40B4-BE49-F238E27FC236}">
              <a16:creationId xmlns:a16="http://schemas.microsoft.com/office/drawing/2014/main" id="{D03B4B2E-367E-4E72-98C0-54C6AE4310A4}"/>
            </a:ext>
          </a:extLst>
        </xdr:cNvPr>
        <xdr:cNvSpPr txBox="1"/>
      </xdr:nvSpPr>
      <xdr:spPr>
        <a:xfrm>
          <a:off x="19989800" y="1017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138938</xdr:rowOff>
    </xdr:from>
    <xdr:to>
      <xdr:col>112</xdr:col>
      <xdr:colOff>38100</xdr:colOff>
      <xdr:row>62</xdr:row>
      <xdr:rowOff>69088</xdr:rowOff>
    </xdr:to>
    <xdr:sp macro="" textlink="">
      <xdr:nvSpPr>
        <xdr:cNvPr id="412" name="楕円 411">
          <a:extLst>
            <a:ext uri="{FF2B5EF4-FFF2-40B4-BE49-F238E27FC236}">
              <a16:creationId xmlns:a16="http://schemas.microsoft.com/office/drawing/2014/main" id="{A7371C1A-30DE-4194-B62E-EB7E3A17694C}"/>
            </a:ext>
          </a:extLst>
        </xdr:cNvPr>
        <xdr:cNvSpPr/>
      </xdr:nvSpPr>
      <xdr:spPr>
        <a:xfrm>
          <a:off x="19157950" y="102100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6858</xdr:rowOff>
    </xdr:from>
    <xdr:to>
      <xdr:col>116</xdr:col>
      <xdr:colOff>63500</xdr:colOff>
      <xdr:row>62</xdr:row>
      <xdr:rowOff>18288</xdr:rowOff>
    </xdr:to>
    <xdr:cxnSp macro="">
      <xdr:nvCxnSpPr>
        <xdr:cNvPr id="413" name="直線コネクタ 412">
          <a:extLst>
            <a:ext uri="{FF2B5EF4-FFF2-40B4-BE49-F238E27FC236}">
              <a16:creationId xmlns:a16="http://schemas.microsoft.com/office/drawing/2014/main" id="{84E21ACB-EA3B-499B-94C5-5A8CEB5F2155}"/>
            </a:ext>
          </a:extLst>
        </xdr:cNvPr>
        <xdr:cNvCxnSpPr/>
      </xdr:nvCxnSpPr>
      <xdr:spPr>
        <a:xfrm flipV="1">
          <a:off x="19202400" y="10243058"/>
          <a:ext cx="7493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150368</xdr:rowOff>
    </xdr:from>
    <xdr:to>
      <xdr:col>107</xdr:col>
      <xdr:colOff>101600</xdr:colOff>
      <xdr:row>62</xdr:row>
      <xdr:rowOff>80518</xdr:rowOff>
    </xdr:to>
    <xdr:sp macro="" textlink="">
      <xdr:nvSpPr>
        <xdr:cNvPr id="414" name="楕円 413">
          <a:extLst>
            <a:ext uri="{FF2B5EF4-FFF2-40B4-BE49-F238E27FC236}">
              <a16:creationId xmlns:a16="http://schemas.microsoft.com/office/drawing/2014/main" id="{7AABD59E-7514-4098-A668-E5B80F3A4A90}"/>
            </a:ext>
          </a:extLst>
        </xdr:cNvPr>
        <xdr:cNvSpPr/>
      </xdr:nvSpPr>
      <xdr:spPr>
        <a:xfrm>
          <a:off x="18345150" y="102214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18288</xdr:rowOff>
    </xdr:from>
    <xdr:to>
      <xdr:col>111</xdr:col>
      <xdr:colOff>177800</xdr:colOff>
      <xdr:row>62</xdr:row>
      <xdr:rowOff>29718</xdr:rowOff>
    </xdr:to>
    <xdr:cxnSp macro="">
      <xdr:nvCxnSpPr>
        <xdr:cNvPr id="415" name="直線コネクタ 414">
          <a:extLst>
            <a:ext uri="{FF2B5EF4-FFF2-40B4-BE49-F238E27FC236}">
              <a16:creationId xmlns:a16="http://schemas.microsoft.com/office/drawing/2014/main" id="{5BC6C3FD-5877-4E11-B03B-652F51FDA6CA}"/>
            </a:ext>
          </a:extLst>
        </xdr:cNvPr>
        <xdr:cNvCxnSpPr/>
      </xdr:nvCxnSpPr>
      <xdr:spPr>
        <a:xfrm flipV="1">
          <a:off x="18395950" y="10254488"/>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159512</xdr:rowOff>
    </xdr:from>
    <xdr:to>
      <xdr:col>102</xdr:col>
      <xdr:colOff>165100</xdr:colOff>
      <xdr:row>62</xdr:row>
      <xdr:rowOff>89662</xdr:rowOff>
    </xdr:to>
    <xdr:sp macro="" textlink="">
      <xdr:nvSpPr>
        <xdr:cNvPr id="416" name="楕円 415">
          <a:extLst>
            <a:ext uri="{FF2B5EF4-FFF2-40B4-BE49-F238E27FC236}">
              <a16:creationId xmlns:a16="http://schemas.microsoft.com/office/drawing/2014/main" id="{824D28C7-6625-4108-A152-BCCCFDD798D8}"/>
            </a:ext>
          </a:extLst>
        </xdr:cNvPr>
        <xdr:cNvSpPr/>
      </xdr:nvSpPr>
      <xdr:spPr>
        <a:xfrm>
          <a:off x="17551400" y="102306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29718</xdr:rowOff>
    </xdr:from>
    <xdr:to>
      <xdr:col>107</xdr:col>
      <xdr:colOff>50800</xdr:colOff>
      <xdr:row>62</xdr:row>
      <xdr:rowOff>38862</xdr:rowOff>
    </xdr:to>
    <xdr:cxnSp macro="">
      <xdr:nvCxnSpPr>
        <xdr:cNvPr id="417" name="直線コネクタ 416">
          <a:extLst>
            <a:ext uri="{FF2B5EF4-FFF2-40B4-BE49-F238E27FC236}">
              <a16:creationId xmlns:a16="http://schemas.microsoft.com/office/drawing/2014/main" id="{B5758E01-F5BB-4A8E-A64B-73CE2F27B051}"/>
            </a:ext>
          </a:extLst>
        </xdr:cNvPr>
        <xdr:cNvCxnSpPr/>
      </xdr:nvCxnSpPr>
      <xdr:spPr>
        <a:xfrm flipV="1">
          <a:off x="17602200" y="10265918"/>
          <a:ext cx="7937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166370</xdr:rowOff>
    </xdr:from>
    <xdr:to>
      <xdr:col>98</xdr:col>
      <xdr:colOff>38100</xdr:colOff>
      <xdr:row>62</xdr:row>
      <xdr:rowOff>96520</xdr:rowOff>
    </xdr:to>
    <xdr:sp macro="" textlink="">
      <xdr:nvSpPr>
        <xdr:cNvPr id="418" name="楕円 417">
          <a:extLst>
            <a:ext uri="{FF2B5EF4-FFF2-40B4-BE49-F238E27FC236}">
              <a16:creationId xmlns:a16="http://schemas.microsoft.com/office/drawing/2014/main" id="{D9AEF7CE-3736-460E-98B0-7A71CA6DE25A}"/>
            </a:ext>
          </a:extLst>
        </xdr:cNvPr>
        <xdr:cNvSpPr/>
      </xdr:nvSpPr>
      <xdr:spPr>
        <a:xfrm>
          <a:off x="16757650" y="102374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38862</xdr:rowOff>
    </xdr:from>
    <xdr:to>
      <xdr:col>102</xdr:col>
      <xdr:colOff>114300</xdr:colOff>
      <xdr:row>62</xdr:row>
      <xdr:rowOff>45720</xdr:rowOff>
    </xdr:to>
    <xdr:cxnSp macro="">
      <xdr:nvCxnSpPr>
        <xdr:cNvPr id="419" name="直線コネクタ 418">
          <a:extLst>
            <a:ext uri="{FF2B5EF4-FFF2-40B4-BE49-F238E27FC236}">
              <a16:creationId xmlns:a16="http://schemas.microsoft.com/office/drawing/2014/main" id="{6FCB2E9D-6BBD-4382-B053-3B5F6612C8DB}"/>
            </a:ext>
          </a:extLst>
        </xdr:cNvPr>
        <xdr:cNvCxnSpPr/>
      </xdr:nvCxnSpPr>
      <xdr:spPr>
        <a:xfrm flipV="1">
          <a:off x="16802100" y="10275062"/>
          <a:ext cx="8001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17035</xdr:rowOff>
    </xdr:from>
    <xdr:ext cx="469744" cy="259045"/>
    <xdr:sp macro="" textlink="">
      <xdr:nvSpPr>
        <xdr:cNvPr id="420" name="n_1aveValue【保健センター・保健所】&#10;一人当たり面積">
          <a:extLst>
            <a:ext uri="{FF2B5EF4-FFF2-40B4-BE49-F238E27FC236}">
              <a16:creationId xmlns:a16="http://schemas.microsoft.com/office/drawing/2014/main" id="{6156A16F-3C57-4332-AFD8-BAA17DAA0B97}"/>
            </a:ext>
          </a:extLst>
        </xdr:cNvPr>
        <xdr:cNvSpPr txBox="1"/>
      </xdr:nvSpPr>
      <xdr:spPr>
        <a:xfrm>
          <a:off x="18980227" y="992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55897</xdr:rowOff>
    </xdr:from>
    <xdr:ext cx="469744" cy="259045"/>
    <xdr:sp macro="" textlink="">
      <xdr:nvSpPr>
        <xdr:cNvPr id="421" name="n_2aveValue【保健センター・保健所】&#10;一人当たり面積">
          <a:extLst>
            <a:ext uri="{FF2B5EF4-FFF2-40B4-BE49-F238E27FC236}">
              <a16:creationId xmlns:a16="http://schemas.microsoft.com/office/drawing/2014/main" id="{45EA8D2A-9AAC-488F-8018-AE4FEAA12D7C}"/>
            </a:ext>
          </a:extLst>
        </xdr:cNvPr>
        <xdr:cNvSpPr txBox="1"/>
      </xdr:nvSpPr>
      <xdr:spPr>
        <a:xfrm>
          <a:off x="18180127" y="996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37609</xdr:rowOff>
    </xdr:from>
    <xdr:ext cx="469744" cy="259045"/>
    <xdr:sp macro="" textlink="">
      <xdr:nvSpPr>
        <xdr:cNvPr id="422" name="n_3aveValue【保健センター・保健所】&#10;一人当たり面積">
          <a:extLst>
            <a:ext uri="{FF2B5EF4-FFF2-40B4-BE49-F238E27FC236}">
              <a16:creationId xmlns:a16="http://schemas.microsoft.com/office/drawing/2014/main" id="{06C65ED3-7A19-4E0F-AEF9-D82FF4B2491A}"/>
            </a:ext>
          </a:extLst>
        </xdr:cNvPr>
        <xdr:cNvSpPr txBox="1"/>
      </xdr:nvSpPr>
      <xdr:spPr>
        <a:xfrm>
          <a:off x="17386377" y="994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26179</xdr:rowOff>
    </xdr:from>
    <xdr:ext cx="469744" cy="259045"/>
    <xdr:sp macro="" textlink="">
      <xdr:nvSpPr>
        <xdr:cNvPr id="423" name="n_4aveValue【保健センター・保健所】&#10;一人当たり面積">
          <a:extLst>
            <a:ext uri="{FF2B5EF4-FFF2-40B4-BE49-F238E27FC236}">
              <a16:creationId xmlns:a16="http://schemas.microsoft.com/office/drawing/2014/main" id="{9623B737-F4B8-4EFB-BA23-DF280573E273}"/>
            </a:ext>
          </a:extLst>
        </xdr:cNvPr>
        <xdr:cNvSpPr txBox="1"/>
      </xdr:nvSpPr>
      <xdr:spPr>
        <a:xfrm>
          <a:off x="16592627" y="993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60215</xdr:rowOff>
    </xdr:from>
    <xdr:ext cx="469744" cy="259045"/>
    <xdr:sp macro="" textlink="">
      <xdr:nvSpPr>
        <xdr:cNvPr id="424" name="n_1mainValue【保健センター・保健所】&#10;一人当たり面積">
          <a:extLst>
            <a:ext uri="{FF2B5EF4-FFF2-40B4-BE49-F238E27FC236}">
              <a16:creationId xmlns:a16="http://schemas.microsoft.com/office/drawing/2014/main" id="{636E96B8-0DF4-422C-B753-17A97925F30E}"/>
            </a:ext>
          </a:extLst>
        </xdr:cNvPr>
        <xdr:cNvSpPr txBox="1"/>
      </xdr:nvSpPr>
      <xdr:spPr>
        <a:xfrm>
          <a:off x="18980227" y="1029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71645</xdr:rowOff>
    </xdr:from>
    <xdr:ext cx="469744" cy="259045"/>
    <xdr:sp macro="" textlink="">
      <xdr:nvSpPr>
        <xdr:cNvPr id="425" name="n_2mainValue【保健センター・保健所】&#10;一人当たり面積">
          <a:extLst>
            <a:ext uri="{FF2B5EF4-FFF2-40B4-BE49-F238E27FC236}">
              <a16:creationId xmlns:a16="http://schemas.microsoft.com/office/drawing/2014/main" id="{31D48B26-3F40-42D7-810C-FEA461FAD00C}"/>
            </a:ext>
          </a:extLst>
        </xdr:cNvPr>
        <xdr:cNvSpPr txBox="1"/>
      </xdr:nvSpPr>
      <xdr:spPr>
        <a:xfrm>
          <a:off x="18180127" y="1030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80789</xdr:rowOff>
    </xdr:from>
    <xdr:ext cx="469744" cy="259045"/>
    <xdr:sp macro="" textlink="">
      <xdr:nvSpPr>
        <xdr:cNvPr id="426" name="n_3mainValue【保健センター・保健所】&#10;一人当たり面積">
          <a:extLst>
            <a:ext uri="{FF2B5EF4-FFF2-40B4-BE49-F238E27FC236}">
              <a16:creationId xmlns:a16="http://schemas.microsoft.com/office/drawing/2014/main" id="{A0C51205-C237-43E7-B4E9-890375FC103E}"/>
            </a:ext>
          </a:extLst>
        </xdr:cNvPr>
        <xdr:cNvSpPr txBox="1"/>
      </xdr:nvSpPr>
      <xdr:spPr>
        <a:xfrm>
          <a:off x="17386377" y="1031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87647</xdr:rowOff>
    </xdr:from>
    <xdr:ext cx="469744" cy="259045"/>
    <xdr:sp macro="" textlink="">
      <xdr:nvSpPr>
        <xdr:cNvPr id="427" name="n_4mainValue【保健センター・保健所】&#10;一人当たり面積">
          <a:extLst>
            <a:ext uri="{FF2B5EF4-FFF2-40B4-BE49-F238E27FC236}">
              <a16:creationId xmlns:a16="http://schemas.microsoft.com/office/drawing/2014/main" id="{4EE36FFA-2CBF-460E-A086-B1E1B0280C8E}"/>
            </a:ext>
          </a:extLst>
        </xdr:cNvPr>
        <xdr:cNvSpPr txBox="1"/>
      </xdr:nvSpPr>
      <xdr:spPr>
        <a:xfrm>
          <a:off x="165926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8" name="正方形/長方形 427">
          <a:extLst>
            <a:ext uri="{FF2B5EF4-FFF2-40B4-BE49-F238E27FC236}">
              <a16:creationId xmlns:a16="http://schemas.microsoft.com/office/drawing/2014/main" id="{D4EBA7F1-2ED2-49FA-9A02-A5BB5603A9C4}"/>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9" name="正方形/長方形 428">
          <a:extLst>
            <a:ext uri="{FF2B5EF4-FFF2-40B4-BE49-F238E27FC236}">
              <a16:creationId xmlns:a16="http://schemas.microsoft.com/office/drawing/2014/main" id="{1F8B8902-CF4F-4B8E-99D1-C958241EB89A}"/>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0" name="正方形/長方形 429">
          <a:extLst>
            <a:ext uri="{FF2B5EF4-FFF2-40B4-BE49-F238E27FC236}">
              <a16:creationId xmlns:a16="http://schemas.microsoft.com/office/drawing/2014/main" id="{D9F62266-82B0-43F9-B755-E7C17E13E8E0}"/>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1" name="正方形/長方形 430">
          <a:extLst>
            <a:ext uri="{FF2B5EF4-FFF2-40B4-BE49-F238E27FC236}">
              <a16:creationId xmlns:a16="http://schemas.microsoft.com/office/drawing/2014/main" id="{94D54BEF-76A8-488E-B2A7-5C70CBD76743}"/>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2" name="正方形/長方形 431">
          <a:extLst>
            <a:ext uri="{FF2B5EF4-FFF2-40B4-BE49-F238E27FC236}">
              <a16:creationId xmlns:a16="http://schemas.microsoft.com/office/drawing/2014/main" id="{6E2A0BDF-EF7B-48C7-827B-FEA33F2FDB35}"/>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3" name="正方形/長方形 432">
          <a:extLst>
            <a:ext uri="{FF2B5EF4-FFF2-40B4-BE49-F238E27FC236}">
              <a16:creationId xmlns:a16="http://schemas.microsoft.com/office/drawing/2014/main" id="{B82A9FC5-98EC-40B6-B4F5-0B5F1BFF85E8}"/>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4" name="正方形/長方形 433">
          <a:extLst>
            <a:ext uri="{FF2B5EF4-FFF2-40B4-BE49-F238E27FC236}">
              <a16:creationId xmlns:a16="http://schemas.microsoft.com/office/drawing/2014/main" id="{39B81047-009F-4D54-BA4E-00DFC16BE449}"/>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5" name="正方形/長方形 434">
          <a:extLst>
            <a:ext uri="{FF2B5EF4-FFF2-40B4-BE49-F238E27FC236}">
              <a16:creationId xmlns:a16="http://schemas.microsoft.com/office/drawing/2014/main" id="{49C7E202-7F83-40BA-BD37-45FA20FA03D7}"/>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6" name="テキスト ボックス 435">
          <a:extLst>
            <a:ext uri="{FF2B5EF4-FFF2-40B4-BE49-F238E27FC236}">
              <a16:creationId xmlns:a16="http://schemas.microsoft.com/office/drawing/2014/main" id="{4AAC162D-D345-489B-B85D-591A12F519AD}"/>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7" name="直線コネクタ 436">
          <a:extLst>
            <a:ext uri="{FF2B5EF4-FFF2-40B4-BE49-F238E27FC236}">
              <a16:creationId xmlns:a16="http://schemas.microsoft.com/office/drawing/2014/main" id="{27B6FDDE-841A-4E1B-9527-3F6E42F142B1}"/>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8" name="テキスト ボックス 437">
          <a:extLst>
            <a:ext uri="{FF2B5EF4-FFF2-40B4-BE49-F238E27FC236}">
              <a16:creationId xmlns:a16="http://schemas.microsoft.com/office/drawing/2014/main" id="{E2769A88-A261-4B3A-8D77-9F8FC1029B85}"/>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9" name="直線コネクタ 438">
          <a:extLst>
            <a:ext uri="{FF2B5EF4-FFF2-40B4-BE49-F238E27FC236}">
              <a16:creationId xmlns:a16="http://schemas.microsoft.com/office/drawing/2014/main" id="{61CF14C2-ED46-4F1F-A4C3-5BF571190262}"/>
            </a:ext>
          </a:extLst>
        </xdr:cNvPr>
        <xdr:cNvCxnSpPr/>
      </xdr:nvCxnSpPr>
      <xdr:spPr>
        <a:xfrm>
          <a:off x="11207750" y="14312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40" name="テキスト ボックス 439">
          <a:extLst>
            <a:ext uri="{FF2B5EF4-FFF2-40B4-BE49-F238E27FC236}">
              <a16:creationId xmlns:a16="http://schemas.microsoft.com/office/drawing/2014/main" id="{291DF496-3119-4832-9C79-1F8C7584E1ED}"/>
            </a:ext>
          </a:extLst>
        </xdr:cNvPr>
        <xdr:cNvSpPr txBox="1"/>
      </xdr:nvSpPr>
      <xdr:spPr>
        <a:xfrm>
          <a:off x="107977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1" name="直線コネクタ 440">
          <a:extLst>
            <a:ext uri="{FF2B5EF4-FFF2-40B4-BE49-F238E27FC236}">
              <a16:creationId xmlns:a16="http://schemas.microsoft.com/office/drawing/2014/main" id="{E27A64CF-3C19-4705-AE54-A6EABCD6B473}"/>
            </a:ext>
          </a:extLst>
        </xdr:cNvPr>
        <xdr:cNvCxnSpPr/>
      </xdr:nvCxnSpPr>
      <xdr:spPr>
        <a:xfrm>
          <a:off x="11207750" y="1394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2" name="テキスト ボックス 441">
          <a:extLst>
            <a:ext uri="{FF2B5EF4-FFF2-40B4-BE49-F238E27FC236}">
              <a16:creationId xmlns:a16="http://schemas.microsoft.com/office/drawing/2014/main" id="{E3B4C303-0DF1-4BAF-83A4-0CD0AD7037DD}"/>
            </a:ext>
          </a:extLst>
        </xdr:cNvPr>
        <xdr:cNvSpPr txBox="1"/>
      </xdr:nvSpPr>
      <xdr:spPr>
        <a:xfrm>
          <a:off x="108427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3" name="直線コネクタ 442">
          <a:extLst>
            <a:ext uri="{FF2B5EF4-FFF2-40B4-BE49-F238E27FC236}">
              <a16:creationId xmlns:a16="http://schemas.microsoft.com/office/drawing/2014/main" id="{847C26B4-A144-44F1-AE27-A6B2FC5396F8}"/>
            </a:ext>
          </a:extLst>
        </xdr:cNvPr>
        <xdr:cNvCxnSpPr/>
      </xdr:nvCxnSpPr>
      <xdr:spPr>
        <a:xfrm>
          <a:off x="11207750" y="13576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4" name="テキスト ボックス 443">
          <a:extLst>
            <a:ext uri="{FF2B5EF4-FFF2-40B4-BE49-F238E27FC236}">
              <a16:creationId xmlns:a16="http://schemas.microsoft.com/office/drawing/2014/main" id="{7DC94673-CD76-4076-85BF-B3D9D76F0FDC}"/>
            </a:ext>
          </a:extLst>
        </xdr:cNvPr>
        <xdr:cNvSpPr txBox="1"/>
      </xdr:nvSpPr>
      <xdr:spPr>
        <a:xfrm>
          <a:off x="108427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5" name="直線コネクタ 444">
          <a:extLst>
            <a:ext uri="{FF2B5EF4-FFF2-40B4-BE49-F238E27FC236}">
              <a16:creationId xmlns:a16="http://schemas.microsoft.com/office/drawing/2014/main" id="{E4B57328-E4C4-4D82-B00C-5332294760E4}"/>
            </a:ext>
          </a:extLst>
        </xdr:cNvPr>
        <xdr:cNvCxnSpPr/>
      </xdr:nvCxnSpPr>
      <xdr:spPr>
        <a:xfrm>
          <a:off x="11207750" y="1320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6" name="テキスト ボックス 445">
          <a:extLst>
            <a:ext uri="{FF2B5EF4-FFF2-40B4-BE49-F238E27FC236}">
              <a16:creationId xmlns:a16="http://schemas.microsoft.com/office/drawing/2014/main" id="{D02ED911-17B7-447B-B895-D4C0BE407392}"/>
            </a:ext>
          </a:extLst>
        </xdr:cNvPr>
        <xdr:cNvSpPr txBox="1"/>
      </xdr:nvSpPr>
      <xdr:spPr>
        <a:xfrm>
          <a:off x="108427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7" name="直線コネクタ 446">
          <a:extLst>
            <a:ext uri="{FF2B5EF4-FFF2-40B4-BE49-F238E27FC236}">
              <a16:creationId xmlns:a16="http://schemas.microsoft.com/office/drawing/2014/main" id="{85B22AF9-82E9-420F-A43D-C239655C44BD}"/>
            </a:ext>
          </a:extLst>
        </xdr:cNvPr>
        <xdr:cNvCxnSpPr/>
      </xdr:nvCxnSpPr>
      <xdr:spPr>
        <a:xfrm>
          <a:off x="11207750" y="12846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8" name="テキスト ボックス 447">
          <a:extLst>
            <a:ext uri="{FF2B5EF4-FFF2-40B4-BE49-F238E27FC236}">
              <a16:creationId xmlns:a16="http://schemas.microsoft.com/office/drawing/2014/main" id="{790DEC40-65A2-4AF5-BE6F-C98A0532BB55}"/>
            </a:ext>
          </a:extLst>
        </xdr:cNvPr>
        <xdr:cNvSpPr txBox="1"/>
      </xdr:nvSpPr>
      <xdr:spPr>
        <a:xfrm>
          <a:off x="108427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9" name="直線コネクタ 448">
          <a:extLst>
            <a:ext uri="{FF2B5EF4-FFF2-40B4-BE49-F238E27FC236}">
              <a16:creationId xmlns:a16="http://schemas.microsoft.com/office/drawing/2014/main" id="{91503464-886A-4F96-83A0-750071340729}"/>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50" name="テキスト ボックス 449">
          <a:extLst>
            <a:ext uri="{FF2B5EF4-FFF2-40B4-BE49-F238E27FC236}">
              <a16:creationId xmlns:a16="http://schemas.microsoft.com/office/drawing/2014/main" id="{AB65DB3B-FBC7-4B0C-9D10-8AE55CC41E35}"/>
            </a:ext>
          </a:extLst>
        </xdr:cNvPr>
        <xdr:cNvSpPr txBox="1"/>
      </xdr:nvSpPr>
      <xdr:spPr>
        <a:xfrm>
          <a:off x="1090691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1" name="【消防施設】&#10;有形固定資産減価償却率グラフ枠">
          <a:extLst>
            <a:ext uri="{FF2B5EF4-FFF2-40B4-BE49-F238E27FC236}">
              <a16:creationId xmlns:a16="http://schemas.microsoft.com/office/drawing/2014/main" id="{0F9105E5-735B-4DAD-B5C5-336F989F4586}"/>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93345</xdr:rowOff>
    </xdr:from>
    <xdr:to>
      <xdr:col>85</xdr:col>
      <xdr:colOff>126364</xdr:colOff>
      <xdr:row>86</xdr:row>
      <xdr:rowOff>70486</xdr:rowOff>
    </xdr:to>
    <xdr:cxnSp macro="">
      <xdr:nvCxnSpPr>
        <xdr:cNvPr id="452" name="直線コネクタ 451">
          <a:extLst>
            <a:ext uri="{FF2B5EF4-FFF2-40B4-BE49-F238E27FC236}">
              <a16:creationId xmlns:a16="http://schemas.microsoft.com/office/drawing/2014/main" id="{12CA92B7-FEF4-4D90-A93B-11AC1188C0DA}"/>
            </a:ext>
          </a:extLst>
        </xdr:cNvPr>
        <xdr:cNvCxnSpPr/>
      </xdr:nvCxnSpPr>
      <xdr:spPr>
        <a:xfrm flipV="1">
          <a:off x="14699614" y="12806045"/>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74313</xdr:rowOff>
    </xdr:from>
    <xdr:ext cx="405111" cy="259045"/>
    <xdr:sp macro="" textlink="">
      <xdr:nvSpPr>
        <xdr:cNvPr id="453" name="【消防施設】&#10;有形固定資産減価償却率最小値テキスト">
          <a:extLst>
            <a:ext uri="{FF2B5EF4-FFF2-40B4-BE49-F238E27FC236}">
              <a16:creationId xmlns:a16="http://schemas.microsoft.com/office/drawing/2014/main" id="{6CE398B8-39E3-4C37-80C3-B055131E40E6}"/>
            </a:ext>
          </a:extLst>
        </xdr:cNvPr>
        <xdr:cNvSpPr txBox="1"/>
      </xdr:nvSpPr>
      <xdr:spPr>
        <a:xfrm>
          <a:off x="14738350" y="14272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70486</xdr:rowOff>
    </xdr:from>
    <xdr:to>
      <xdr:col>86</xdr:col>
      <xdr:colOff>25400</xdr:colOff>
      <xdr:row>86</xdr:row>
      <xdr:rowOff>70486</xdr:rowOff>
    </xdr:to>
    <xdr:cxnSp macro="">
      <xdr:nvCxnSpPr>
        <xdr:cNvPr id="454" name="直線コネクタ 453">
          <a:extLst>
            <a:ext uri="{FF2B5EF4-FFF2-40B4-BE49-F238E27FC236}">
              <a16:creationId xmlns:a16="http://schemas.microsoft.com/office/drawing/2014/main" id="{5CC644FC-54D8-44CC-A10B-4B122A3ECEC4}"/>
            </a:ext>
          </a:extLst>
        </xdr:cNvPr>
        <xdr:cNvCxnSpPr/>
      </xdr:nvCxnSpPr>
      <xdr:spPr>
        <a:xfrm>
          <a:off x="14611350" y="142690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40022</xdr:rowOff>
    </xdr:from>
    <xdr:ext cx="405111" cy="259045"/>
    <xdr:sp macro="" textlink="">
      <xdr:nvSpPr>
        <xdr:cNvPr id="455" name="【消防施設】&#10;有形固定資産減価償却率最大値テキスト">
          <a:extLst>
            <a:ext uri="{FF2B5EF4-FFF2-40B4-BE49-F238E27FC236}">
              <a16:creationId xmlns:a16="http://schemas.microsoft.com/office/drawing/2014/main" id="{D8E399F4-A04C-4151-B5F4-0E3C0F9BE473}"/>
            </a:ext>
          </a:extLst>
        </xdr:cNvPr>
        <xdr:cNvSpPr txBox="1"/>
      </xdr:nvSpPr>
      <xdr:spPr>
        <a:xfrm>
          <a:off x="14738350" y="1258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93345</xdr:rowOff>
    </xdr:from>
    <xdr:to>
      <xdr:col>86</xdr:col>
      <xdr:colOff>25400</xdr:colOff>
      <xdr:row>77</xdr:row>
      <xdr:rowOff>93345</xdr:rowOff>
    </xdr:to>
    <xdr:cxnSp macro="">
      <xdr:nvCxnSpPr>
        <xdr:cNvPr id="456" name="直線コネクタ 455">
          <a:extLst>
            <a:ext uri="{FF2B5EF4-FFF2-40B4-BE49-F238E27FC236}">
              <a16:creationId xmlns:a16="http://schemas.microsoft.com/office/drawing/2014/main" id="{CCD81704-D411-4249-943F-15BD322816CF}"/>
            </a:ext>
          </a:extLst>
        </xdr:cNvPr>
        <xdr:cNvCxnSpPr/>
      </xdr:nvCxnSpPr>
      <xdr:spPr>
        <a:xfrm>
          <a:off x="14611350" y="128060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457" name="【消防施設】&#10;有形固定資産減価償却率平均値テキスト">
          <a:extLst>
            <a:ext uri="{FF2B5EF4-FFF2-40B4-BE49-F238E27FC236}">
              <a16:creationId xmlns:a16="http://schemas.microsoft.com/office/drawing/2014/main" id="{791B971E-6F74-4CBD-A622-C1EB49F2D0E7}"/>
            </a:ext>
          </a:extLst>
        </xdr:cNvPr>
        <xdr:cNvSpPr txBox="1"/>
      </xdr:nvSpPr>
      <xdr:spPr>
        <a:xfrm>
          <a:off x="14738350" y="13491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458" name="フローチャート: 判断 457">
          <a:extLst>
            <a:ext uri="{FF2B5EF4-FFF2-40B4-BE49-F238E27FC236}">
              <a16:creationId xmlns:a16="http://schemas.microsoft.com/office/drawing/2014/main" id="{7235B949-42EA-41C1-AC80-0697F41FC88E}"/>
            </a:ext>
          </a:extLst>
        </xdr:cNvPr>
        <xdr:cNvSpPr/>
      </xdr:nvSpPr>
      <xdr:spPr>
        <a:xfrm>
          <a:off x="14649450" y="136340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55880</xdr:rowOff>
    </xdr:from>
    <xdr:to>
      <xdr:col>81</xdr:col>
      <xdr:colOff>101600</xdr:colOff>
      <xdr:row>82</xdr:row>
      <xdr:rowOff>157480</xdr:rowOff>
    </xdr:to>
    <xdr:sp macro="" textlink="">
      <xdr:nvSpPr>
        <xdr:cNvPr id="459" name="フローチャート: 判断 458">
          <a:extLst>
            <a:ext uri="{FF2B5EF4-FFF2-40B4-BE49-F238E27FC236}">
              <a16:creationId xmlns:a16="http://schemas.microsoft.com/office/drawing/2014/main" id="{DB6DE163-9A3C-427F-94D4-B28553D86D63}"/>
            </a:ext>
          </a:extLst>
        </xdr:cNvPr>
        <xdr:cNvSpPr/>
      </xdr:nvSpPr>
      <xdr:spPr>
        <a:xfrm>
          <a:off x="1388745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17780</xdr:rowOff>
    </xdr:from>
    <xdr:to>
      <xdr:col>76</xdr:col>
      <xdr:colOff>165100</xdr:colOff>
      <xdr:row>82</xdr:row>
      <xdr:rowOff>119380</xdr:rowOff>
    </xdr:to>
    <xdr:sp macro="" textlink="">
      <xdr:nvSpPr>
        <xdr:cNvPr id="460" name="フローチャート: 判断 459">
          <a:extLst>
            <a:ext uri="{FF2B5EF4-FFF2-40B4-BE49-F238E27FC236}">
              <a16:creationId xmlns:a16="http://schemas.microsoft.com/office/drawing/2014/main" id="{088B288A-99B9-43D2-B7D3-E1BBEE0E515C}"/>
            </a:ext>
          </a:extLst>
        </xdr:cNvPr>
        <xdr:cNvSpPr/>
      </xdr:nvSpPr>
      <xdr:spPr>
        <a:xfrm>
          <a:off x="13093700" y="1355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461" name="フローチャート: 判断 460">
          <a:extLst>
            <a:ext uri="{FF2B5EF4-FFF2-40B4-BE49-F238E27FC236}">
              <a16:creationId xmlns:a16="http://schemas.microsoft.com/office/drawing/2014/main" id="{B37C9BBD-4DCF-46DC-B90F-3C5CA2B55340}"/>
            </a:ext>
          </a:extLst>
        </xdr:cNvPr>
        <xdr:cNvSpPr/>
      </xdr:nvSpPr>
      <xdr:spPr>
        <a:xfrm>
          <a:off x="12299950" y="136588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462" name="フローチャート: 判断 461">
          <a:extLst>
            <a:ext uri="{FF2B5EF4-FFF2-40B4-BE49-F238E27FC236}">
              <a16:creationId xmlns:a16="http://schemas.microsoft.com/office/drawing/2014/main" id="{E1ED9891-5AC9-4C9C-B329-8B9665D90459}"/>
            </a:ext>
          </a:extLst>
        </xdr:cNvPr>
        <xdr:cNvSpPr/>
      </xdr:nvSpPr>
      <xdr:spPr>
        <a:xfrm>
          <a:off x="11487150" y="1353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1ED5B4C1-9898-4571-B452-031C56B464E1}"/>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914CB976-B9A0-4B12-BC61-8765F2DD0CDB}"/>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8BC8622F-EB22-4AAC-B39E-CE04D4D3B14A}"/>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C037AE7D-BA9D-4870-AC0D-7DADAE1880F6}"/>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70D8FC8C-B005-40D8-84A5-A0A3FAF58FEF}"/>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90170</xdr:rowOff>
    </xdr:from>
    <xdr:to>
      <xdr:col>85</xdr:col>
      <xdr:colOff>177800</xdr:colOff>
      <xdr:row>86</xdr:row>
      <xdr:rowOff>20320</xdr:rowOff>
    </xdr:to>
    <xdr:sp macro="" textlink="">
      <xdr:nvSpPr>
        <xdr:cNvPr id="468" name="楕円 467">
          <a:extLst>
            <a:ext uri="{FF2B5EF4-FFF2-40B4-BE49-F238E27FC236}">
              <a16:creationId xmlns:a16="http://schemas.microsoft.com/office/drawing/2014/main" id="{E0829373-4694-4B04-87E2-53DE605E79DA}"/>
            </a:ext>
          </a:extLst>
        </xdr:cNvPr>
        <xdr:cNvSpPr/>
      </xdr:nvSpPr>
      <xdr:spPr>
        <a:xfrm>
          <a:off x="14649450" y="141236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5097</xdr:rowOff>
    </xdr:from>
    <xdr:ext cx="405111" cy="259045"/>
    <xdr:sp macro="" textlink="">
      <xdr:nvSpPr>
        <xdr:cNvPr id="469" name="【消防施設】&#10;有形固定資産減価償却率該当値テキスト">
          <a:extLst>
            <a:ext uri="{FF2B5EF4-FFF2-40B4-BE49-F238E27FC236}">
              <a16:creationId xmlns:a16="http://schemas.microsoft.com/office/drawing/2014/main" id="{B9B399FD-721B-4130-8B62-F41C9999B575}"/>
            </a:ext>
          </a:extLst>
        </xdr:cNvPr>
        <xdr:cNvSpPr txBox="1"/>
      </xdr:nvSpPr>
      <xdr:spPr>
        <a:xfrm>
          <a:off x="14738350"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53975</xdr:rowOff>
    </xdr:from>
    <xdr:to>
      <xdr:col>81</xdr:col>
      <xdr:colOff>101600</xdr:colOff>
      <xdr:row>85</xdr:row>
      <xdr:rowOff>155575</xdr:rowOff>
    </xdr:to>
    <xdr:sp macro="" textlink="">
      <xdr:nvSpPr>
        <xdr:cNvPr id="470" name="楕円 469">
          <a:extLst>
            <a:ext uri="{FF2B5EF4-FFF2-40B4-BE49-F238E27FC236}">
              <a16:creationId xmlns:a16="http://schemas.microsoft.com/office/drawing/2014/main" id="{69C1D26D-5026-4497-8C56-A257C8E44A38}"/>
            </a:ext>
          </a:extLst>
        </xdr:cNvPr>
        <xdr:cNvSpPr/>
      </xdr:nvSpPr>
      <xdr:spPr>
        <a:xfrm>
          <a:off x="13887450" y="1408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104775</xdr:rowOff>
    </xdr:from>
    <xdr:to>
      <xdr:col>85</xdr:col>
      <xdr:colOff>127000</xdr:colOff>
      <xdr:row>85</xdr:row>
      <xdr:rowOff>140970</xdr:rowOff>
    </xdr:to>
    <xdr:cxnSp macro="">
      <xdr:nvCxnSpPr>
        <xdr:cNvPr id="471" name="直線コネクタ 470">
          <a:extLst>
            <a:ext uri="{FF2B5EF4-FFF2-40B4-BE49-F238E27FC236}">
              <a16:creationId xmlns:a16="http://schemas.microsoft.com/office/drawing/2014/main" id="{BB601916-1954-4A99-BCDD-524EA5C896C0}"/>
            </a:ext>
          </a:extLst>
        </xdr:cNvPr>
        <xdr:cNvCxnSpPr/>
      </xdr:nvCxnSpPr>
      <xdr:spPr>
        <a:xfrm>
          <a:off x="13938250" y="14138275"/>
          <a:ext cx="762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97789</xdr:rowOff>
    </xdr:from>
    <xdr:to>
      <xdr:col>76</xdr:col>
      <xdr:colOff>165100</xdr:colOff>
      <xdr:row>86</xdr:row>
      <xdr:rowOff>27939</xdr:rowOff>
    </xdr:to>
    <xdr:sp macro="" textlink="">
      <xdr:nvSpPr>
        <xdr:cNvPr id="472" name="楕円 471">
          <a:extLst>
            <a:ext uri="{FF2B5EF4-FFF2-40B4-BE49-F238E27FC236}">
              <a16:creationId xmlns:a16="http://schemas.microsoft.com/office/drawing/2014/main" id="{F33CCE0B-C42F-464E-A826-D254EC286722}"/>
            </a:ext>
          </a:extLst>
        </xdr:cNvPr>
        <xdr:cNvSpPr/>
      </xdr:nvSpPr>
      <xdr:spPr>
        <a:xfrm>
          <a:off x="13093700" y="141312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104775</xdr:rowOff>
    </xdr:from>
    <xdr:to>
      <xdr:col>81</xdr:col>
      <xdr:colOff>50800</xdr:colOff>
      <xdr:row>85</xdr:row>
      <xdr:rowOff>148589</xdr:rowOff>
    </xdr:to>
    <xdr:cxnSp macro="">
      <xdr:nvCxnSpPr>
        <xdr:cNvPr id="473" name="直線コネクタ 472">
          <a:extLst>
            <a:ext uri="{FF2B5EF4-FFF2-40B4-BE49-F238E27FC236}">
              <a16:creationId xmlns:a16="http://schemas.microsoft.com/office/drawing/2014/main" id="{64BBACFB-EF8B-4733-9C6B-F9F6DFAD1956}"/>
            </a:ext>
          </a:extLst>
        </xdr:cNvPr>
        <xdr:cNvCxnSpPr/>
      </xdr:nvCxnSpPr>
      <xdr:spPr>
        <a:xfrm flipV="1">
          <a:off x="13144500" y="14138275"/>
          <a:ext cx="79375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65405</xdr:rowOff>
    </xdr:from>
    <xdr:to>
      <xdr:col>72</xdr:col>
      <xdr:colOff>38100</xdr:colOff>
      <xdr:row>85</xdr:row>
      <xdr:rowOff>167005</xdr:rowOff>
    </xdr:to>
    <xdr:sp macro="" textlink="">
      <xdr:nvSpPr>
        <xdr:cNvPr id="474" name="楕円 473">
          <a:extLst>
            <a:ext uri="{FF2B5EF4-FFF2-40B4-BE49-F238E27FC236}">
              <a16:creationId xmlns:a16="http://schemas.microsoft.com/office/drawing/2014/main" id="{5E022852-2A02-4B0C-8AFC-4055F4EABB0A}"/>
            </a:ext>
          </a:extLst>
        </xdr:cNvPr>
        <xdr:cNvSpPr/>
      </xdr:nvSpPr>
      <xdr:spPr>
        <a:xfrm>
          <a:off x="12299950" y="140989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116205</xdr:rowOff>
    </xdr:from>
    <xdr:to>
      <xdr:col>76</xdr:col>
      <xdr:colOff>114300</xdr:colOff>
      <xdr:row>85</xdr:row>
      <xdr:rowOff>148589</xdr:rowOff>
    </xdr:to>
    <xdr:cxnSp macro="">
      <xdr:nvCxnSpPr>
        <xdr:cNvPr id="475" name="直線コネクタ 474">
          <a:extLst>
            <a:ext uri="{FF2B5EF4-FFF2-40B4-BE49-F238E27FC236}">
              <a16:creationId xmlns:a16="http://schemas.microsoft.com/office/drawing/2014/main" id="{CF4ECC3B-C0E6-4389-90B5-FEA9FD927B52}"/>
            </a:ext>
          </a:extLst>
        </xdr:cNvPr>
        <xdr:cNvCxnSpPr/>
      </xdr:nvCxnSpPr>
      <xdr:spPr>
        <a:xfrm>
          <a:off x="12344400" y="14149705"/>
          <a:ext cx="8001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118745</xdr:rowOff>
    </xdr:from>
    <xdr:to>
      <xdr:col>67</xdr:col>
      <xdr:colOff>101600</xdr:colOff>
      <xdr:row>86</xdr:row>
      <xdr:rowOff>48895</xdr:rowOff>
    </xdr:to>
    <xdr:sp macro="" textlink="">
      <xdr:nvSpPr>
        <xdr:cNvPr id="476" name="楕円 475">
          <a:extLst>
            <a:ext uri="{FF2B5EF4-FFF2-40B4-BE49-F238E27FC236}">
              <a16:creationId xmlns:a16="http://schemas.microsoft.com/office/drawing/2014/main" id="{58763D7A-19DE-4894-B735-718D53D13C25}"/>
            </a:ext>
          </a:extLst>
        </xdr:cNvPr>
        <xdr:cNvSpPr/>
      </xdr:nvSpPr>
      <xdr:spPr>
        <a:xfrm>
          <a:off x="11487150" y="141522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116205</xdr:rowOff>
    </xdr:from>
    <xdr:to>
      <xdr:col>71</xdr:col>
      <xdr:colOff>177800</xdr:colOff>
      <xdr:row>85</xdr:row>
      <xdr:rowOff>169545</xdr:rowOff>
    </xdr:to>
    <xdr:cxnSp macro="">
      <xdr:nvCxnSpPr>
        <xdr:cNvPr id="477" name="直線コネクタ 476">
          <a:extLst>
            <a:ext uri="{FF2B5EF4-FFF2-40B4-BE49-F238E27FC236}">
              <a16:creationId xmlns:a16="http://schemas.microsoft.com/office/drawing/2014/main" id="{34E785DF-A5C2-40AC-9FD4-BD5843F6C41F}"/>
            </a:ext>
          </a:extLst>
        </xdr:cNvPr>
        <xdr:cNvCxnSpPr/>
      </xdr:nvCxnSpPr>
      <xdr:spPr>
        <a:xfrm flipV="1">
          <a:off x="11537950" y="14149705"/>
          <a:ext cx="80645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2557</xdr:rowOff>
    </xdr:from>
    <xdr:ext cx="405111" cy="259045"/>
    <xdr:sp macro="" textlink="">
      <xdr:nvSpPr>
        <xdr:cNvPr id="478" name="n_1aveValue【消防施設】&#10;有形固定資産減価償却率">
          <a:extLst>
            <a:ext uri="{FF2B5EF4-FFF2-40B4-BE49-F238E27FC236}">
              <a16:creationId xmlns:a16="http://schemas.microsoft.com/office/drawing/2014/main" id="{8141D73E-8866-4BFF-BE5A-10A7F83BDA2F}"/>
            </a:ext>
          </a:extLst>
        </xdr:cNvPr>
        <xdr:cNvSpPr txBox="1"/>
      </xdr:nvSpPr>
      <xdr:spPr>
        <a:xfrm>
          <a:off x="137420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135907</xdr:rowOff>
    </xdr:from>
    <xdr:ext cx="405111" cy="259045"/>
    <xdr:sp macro="" textlink="">
      <xdr:nvSpPr>
        <xdr:cNvPr id="479" name="n_2aveValue【消防施設】&#10;有形固定資産減価償却率">
          <a:extLst>
            <a:ext uri="{FF2B5EF4-FFF2-40B4-BE49-F238E27FC236}">
              <a16:creationId xmlns:a16="http://schemas.microsoft.com/office/drawing/2014/main" id="{5EA6410B-1845-4E05-9B28-225D6D2A4E1C}"/>
            </a:ext>
          </a:extLst>
        </xdr:cNvPr>
        <xdr:cNvSpPr txBox="1"/>
      </xdr:nvSpPr>
      <xdr:spPr>
        <a:xfrm>
          <a:off x="12960994" y="13343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480" name="n_3aveValue【消防施設】&#10;有形固定資産減価償却率">
          <a:extLst>
            <a:ext uri="{FF2B5EF4-FFF2-40B4-BE49-F238E27FC236}">
              <a16:creationId xmlns:a16="http://schemas.microsoft.com/office/drawing/2014/main" id="{0CBD45F3-7104-4FC0-836D-A6D62F3F462E}"/>
            </a:ext>
          </a:extLst>
        </xdr:cNvPr>
        <xdr:cNvSpPr txBox="1"/>
      </xdr:nvSpPr>
      <xdr:spPr>
        <a:xfrm>
          <a:off x="121672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481" name="n_4aveValue【消防施設】&#10;有形固定資産減価償却率">
          <a:extLst>
            <a:ext uri="{FF2B5EF4-FFF2-40B4-BE49-F238E27FC236}">
              <a16:creationId xmlns:a16="http://schemas.microsoft.com/office/drawing/2014/main" id="{46B10F5B-A16D-4238-B6DE-57AF85DC3280}"/>
            </a:ext>
          </a:extLst>
        </xdr:cNvPr>
        <xdr:cNvSpPr txBox="1"/>
      </xdr:nvSpPr>
      <xdr:spPr>
        <a:xfrm>
          <a:off x="11354444" y="1332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146702</xdr:rowOff>
    </xdr:from>
    <xdr:ext cx="405111" cy="259045"/>
    <xdr:sp macro="" textlink="">
      <xdr:nvSpPr>
        <xdr:cNvPr id="482" name="n_1mainValue【消防施設】&#10;有形固定資産減価償却率">
          <a:extLst>
            <a:ext uri="{FF2B5EF4-FFF2-40B4-BE49-F238E27FC236}">
              <a16:creationId xmlns:a16="http://schemas.microsoft.com/office/drawing/2014/main" id="{3A3F762F-83D2-425B-8981-225667B768C0}"/>
            </a:ext>
          </a:extLst>
        </xdr:cNvPr>
        <xdr:cNvSpPr txBox="1"/>
      </xdr:nvSpPr>
      <xdr:spPr>
        <a:xfrm>
          <a:off x="13742044" y="14180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19066</xdr:rowOff>
    </xdr:from>
    <xdr:ext cx="405111" cy="259045"/>
    <xdr:sp macro="" textlink="">
      <xdr:nvSpPr>
        <xdr:cNvPr id="483" name="n_2mainValue【消防施設】&#10;有形固定資産減価償却率">
          <a:extLst>
            <a:ext uri="{FF2B5EF4-FFF2-40B4-BE49-F238E27FC236}">
              <a16:creationId xmlns:a16="http://schemas.microsoft.com/office/drawing/2014/main" id="{07C03365-53EE-465B-928D-B80FA2BC2145}"/>
            </a:ext>
          </a:extLst>
        </xdr:cNvPr>
        <xdr:cNvSpPr txBox="1"/>
      </xdr:nvSpPr>
      <xdr:spPr>
        <a:xfrm>
          <a:off x="12960994" y="14217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158132</xdr:rowOff>
    </xdr:from>
    <xdr:ext cx="405111" cy="259045"/>
    <xdr:sp macro="" textlink="">
      <xdr:nvSpPr>
        <xdr:cNvPr id="484" name="n_3mainValue【消防施設】&#10;有形固定資産減価償却率">
          <a:extLst>
            <a:ext uri="{FF2B5EF4-FFF2-40B4-BE49-F238E27FC236}">
              <a16:creationId xmlns:a16="http://schemas.microsoft.com/office/drawing/2014/main" id="{6D66EFDC-30D4-4FB0-941A-3E3D14C987B4}"/>
            </a:ext>
          </a:extLst>
        </xdr:cNvPr>
        <xdr:cNvSpPr txBox="1"/>
      </xdr:nvSpPr>
      <xdr:spPr>
        <a:xfrm>
          <a:off x="12167244" y="14191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40022</xdr:rowOff>
    </xdr:from>
    <xdr:ext cx="405111" cy="259045"/>
    <xdr:sp macro="" textlink="">
      <xdr:nvSpPr>
        <xdr:cNvPr id="485" name="n_4mainValue【消防施設】&#10;有形固定資産減価償却率">
          <a:extLst>
            <a:ext uri="{FF2B5EF4-FFF2-40B4-BE49-F238E27FC236}">
              <a16:creationId xmlns:a16="http://schemas.microsoft.com/office/drawing/2014/main" id="{D4895A9C-D884-4DCD-A654-D53ACF5F6E73}"/>
            </a:ext>
          </a:extLst>
        </xdr:cNvPr>
        <xdr:cNvSpPr txBox="1"/>
      </xdr:nvSpPr>
      <xdr:spPr>
        <a:xfrm>
          <a:off x="11354444" y="14238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6" name="正方形/長方形 485">
          <a:extLst>
            <a:ext uri="{FF2B5EF4-FFF2-40B4-BE49-F238E27FC236}">
              <a16:creationId xmlns:a16="http://schemas.microsoft.com/office/drawing/2014/main" id="{1DB9D825-34AF-4C68-A69C-50553DC37DBA}"/>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7" name="正方形/長方形 486">
          <a:extLst>
            <a:ext uri="{FF2B5EF4-FFF2-40B4-BE49-F238E27FC236}">
              <a16:creationId xmlns:a16="http://schemas.microsoft.com/office/drawing/2014/main" id="{12A0FD5D-86B8-48B5-9581-3D20FFE1AF33}"/>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8" name="正方形/長方形 487">
          <a:extLst>
            <a:ext uri="{FF2B5EF4-FFF2-40B4-BE49-F238E27FC236}">
              <a16:creationId xmlns:a16="http://schemas.microsoft.com/office/drawing/2014/main" id="{67AE9A25-26C1-48F8-9AB4-E3DBBF13B1AF}"/>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9" name="正方形/長方形 488">
          <a:extLst>
            <a:ext uri="{FF2B5EF4-FFF2-40B4-BE49-F238E27FC236}">
              <a16:creationId xmlns:a16="http://schemas.microsoft.com/office/drawing/2014/main" id="{A83C13C1-C844-401E-A4E9-3A11F86AB25D}"/>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0" name="正方形/長方形 489">
          <a:extLst>
            <a:ext uri="{FF2B5EF4-FFF2-40B4-BE49-F238E27FC236}">
              <a16:creationId xmlns:a16="http://schemas.microsoft.com/office/drawing/2014/main" id="{0F97DC85-F2BD-46A9-8F79-D813DC1D4FD6}"/>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1" name="正方形/長方形 490">
          <a:extLst>
            <a:ext uri="{FF2B5EF4-FFF2-40B4-BE49-F238E27FC236}">
              <a16:creationId xmlns:a16="http://schemas.microsoft.com/office/drawing/2014/main" id="{7343D333-D2F6-446F-9FBD-50911E254491}"/>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2" name="正方形/長方形 491">
          <a:extLst>
            <a:ext uri="{FF2B5EF4-FFF2-40B4-BE49-F238E27FC236}">
              <a16:creationId xmlns:a16="http://schemas.microsoft.com/office/drawing/2014/main" id="{774B488F-EF2C-4148-BB19-EAD2EF90395F}"/>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3" name="正方形/長方形 492">
          <a:extLst>
            <a:ext uri="{FF2B5EF4-FFF2-40B4-BE49-F238E27FC236}">
              <a16:creationId xmlns:a16="http://schemas.microsoft.com/office/drawing/2014/main" id="{C7A057BD-7CD9-4C84-9433-3BB2DD37C39D}"/>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4" name="テキスト ボックス 493">
          <a:extLst>
            <a:ext uri="{FF2B5EF4-FFF2-40B4-BE49-F238E27FC236}">
              <a16:creationId xmlns:a16="http://schemas.microsoft.com/office/drawing/2014/main" id="{366DD88A-D544-41DE-A538-5C1114542D9A}"/>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5" name="直線コネクタ 494">
          <a:extLst>
            <a:ext uri="{FF2B5EF4-FFF2-40B4-BE49-F238E27FC236}">
              <a16:creationId xmlns:a16="http://schemas.microsoft.com/office/drawing/2014/main" id="{4B7E669D-8056-4E0C-BEEC-B7105823E1CA}"/>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6" name="直線コネクタ 495">
          <a:extLst>
            <a:ext uri="{FF2B5EF4-FFF2-40B4-BE49-F238E27FC236}">
              <a16:creationId xmlns:a16="http://schemas.microsoft.com/office/drawing/2014/main" id="{CCB44270-61A9-44C7-9B3B-95AFEE48DB0D}"/>
            </a:ext>
          </a:extLst>
        </xdr:cNvPr>
        <xdr:cNvCxnSpPr/>
      </xdr:nvCxnSpPr>
      <xdr:spPr>
        <a:xfrm>
          <a:off x="16459200" y="14236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7" name="テキスト ボックス 496">
          <a:extLst>
            <a:ext uri="{FF2B5EF4-FFF2-40B4-BE49-F238E27FC236}">
              <a16:creationId xmlns:a16="http://schemas.microsoft.com/office/drawing/2014/main" id="{81D9B065-EEE0-4002-A9EB-8D792716B0EC}"/>
            </a:ext>
          </a:extLst>
        </xdr:cNvPr>
        <xdr:cNvSpPr txBox="1"/>
      </xdr:nvSpPr>
      <xdr:spPr>
        <a:xfrm>
          <a:off x="1604917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8" name="直線コネクタ 497">
          <a:extLst>
            <a:ext uri="{FF2B5EF4-FFF2-40B4-BE49-F238E27FC236}">
              <a16:creationId xmlns:a16="http://schemas.microsoft.com/office/drawing/2014/main" id="{EA0FE127-4A00-4B91-B90F-6B52000A4EC9}"/>
            </a:ext>
          </a:extLst>
        </xdr:cNvPr>
        <xdr:cNvCxnSpPr/>
      </xdr:nvCxnSpPr>
      <xdr:spPr>
        <a:xfrm>
          <a:off x="16459200" y="1379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9" name="テキスト ボックス 498">
          <a:extLst>
            <a:ext uri="{FF2B5EF4-FFF2-40B4-BE49-F238E27FC236}">
              <a16:creationId xmlns:a16="http://schemas.microsoft.com/office/drawing/2014/main" id="{1316481A-187B-483F-B2A7-DCDD2CF1ED6B}"/>
            </a:ext>
          </a:extLst>
        </xdr:cNvPr>
        <xdr:cNvSpPr txBox="1"/>
      </xdr:nvSpPr>
      <xdr:spPr>
        <a:xfrm>
          <a:off x="16049171" y="13662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0" name="直線コネクタ 499">
          <a:extLst>
            <a:ext uri="{FF2B5EF4-FFF2-40B4-BE49-F238E27FC236}">
              <a16:creationId xmlns:a16="http://schemas.microsoft.com/office/drawing/2014/main" id="{373EAA61-91BB-4FD0-911D-497C09566FBA}"/>
            </a:ext>
          </a:extLst>
        </xdr:cNvPr>
        <xdr:cNvCxnSpPr/>
      </xdr:nvCxnSpPr>
      <xdr:spPr>
        <a:xfrm>
          <a:off x="16459200" y="1336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1" name="テキスト ボックス 500">
          <a:extLst>
            <a:ext uri="{FF2B5EF4-FFF2-40B4-BE49-F238E27FC236}">
              <a16:creationId xmlns:a16="http://schemas.microsoft.com/office/drawing/2014/main" id="{221CD4C6-07B8-44F9-B4C8-F6D6929A219B}"/>
            </a:ext>
          </a:extLst>
        </xdr:cNvPr>
        <xdr:cNvSpPr txBox="1"/>
      </xdr:nvSpPr>
      <xdr:spPr>
        <a:xfrm>
          <a:off x="16049171" y="1321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2" name="直線コネクタ 501">
          <a:extLst>
            <a:ext uri="{FF2B5EF4-FFF2-40B4-BE49-F238E27FC236}">
              <a16:creationId xmlns:a16="http://schemas.microsoft.com/office/drawing/2014/main" id="{C43A62F2-890D-4007-91A9-5CE4BFD7186D}"/>
            </a:ext>
          </a:extLst>
        </xdr:cNvPr>
        <xdr:cNvCxnSpPr/>
      </xdr:nvCxnSpPr>
      <xdr:spPr>
        <a:xfrm>
          <a:off x="16459200" y="1291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3" name="テキスト ボックス 502">
          <a:extLst>
            <a:ext uri="{FF2B5EF4-FFF2-40B4-BE49-F238E27FC236}">
              <a16:creationId xmlns:a16="http://schemas.microsoft.com/office/drawing/2014/main" id="{AD3FD4F8-1A1D-4E28-B579-64F4ECF3FD7A}"/>
            </a:ext>
          </a:extLst>
        </xdr:cNvPr>
        <xdr:cNvSpPr txBox="1"/>
      </xdr:nvSpPr>
      <xdr:spPr>
        <a:xfrm>
          <a:off x="16049171" y="1278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4" name="直線コネクタ 503">
          <a:extLst>
            <a:ext uri="{FF2B5EF4-FFF2-40B4-BE49-F238E27FC236}">
              <a16:creationId xmlns:a16="http://schemas.microsoft.com/office/drawing/2014/main" id="{23999386-E631-4526-A2AE-1ABF34FE0EA1}"/>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5" name="テキスト ボックス 504">
          <a:extLst>
            <a:ext uri="{FF2B5EF4-FFF2-40B4-BE49-F238E27FC236}">
              <a16:creationId xmlns:a16="http://schemas.microsoft.com/office/drawing/2014/main" id="{2533B440-E8E9-451D-B45B-A99743AC0FC8}"/>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6" name="【消防施設】&#10;一人当たり面積グラフ枠">
          <a:extLst>
            <a:ext uri="{FF2B5EF4-FFF2-40B4-BE49-F238E27FC236}">
              <a16:creationId xmlns:a16="http://schemas.microsoft.com/office/drawing/2014/main" id="{E13FE30C-E85A-4856-888E-0FE1AAB72038}"/>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97992</xdr:rowOff>
    </xdr:from>
    <xdr:to>
      <xdr:col>116</xdr:col>
      <xdr:colOff>62864</xdr:colOff>
      <xdr:row>86</xdr:row>
      <xdr:rowOff>27584</xdr:rowOff>
    </xdr:to>
    <xdr:cxnSp macro="">
      <xdr:nvCxnSpPr>
        <xdr:cNvPr id="507" name="直線コネクタ 506">
          <a:extLst>
            <a:ext uri="{FF2B5EF4-FFF2-40B4-BE49-F238E27FC236}">
              <a16:creationId xmlns:a16="http://schemas.microsoft.com/office/drawing/2014/main" id="{CADF921C-8C52-4C1B-80BC-6868D3317ECD}"/>
            </a:ext>
          </a:extLst>
        </xdr:cNvPr>
        <xdr:cNvCxnSpPr/>
      </xdr:nvCxnSpPr>
      <xdr:spPr>
        <a:xfrm flipV="1">
          <a:off x="19951064" y="12975792"/>
          <a:ext cx="0" cy="1250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508" name="【消防施設】&#10;一人当たり面積最小値テキスト">
          <a:extLst>
            <a:ext uri="{FF2B5EF4-FFF2-40B4-BE49-F238E27FC236}">
              <a16:creationId xmlns:a16="http://schemas.microsoft.com/office/drawing/2014/main" id="{1BF76081-120F-4547-8B52-B43CE67F60C6}"/>
            </a:ext>
          </a:extLst>
        </xdr:cNvPr>
        <xdr:cNvSpPr txBox="1"/>
      </xdr:nvSpPr>
      <xdr:spPr>
        <a:xfrm>
          <a:off x="19989800" y="1423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509" name="直線コネクタ 508">
          <a:extLst>
            <a:ext uri="{FF2B5EF4-FFF2-40B4-BE49-F238E27FC236}">
              <a16:creationId xmlns:a16="http://schemas.microsoft.com/office/drawing/2014/main" id="{E960741F-B57F-4BA2-8BA5-85AAF95A0640}"/>
            </a:ext>
          </a:extLst>
        </xdr:cNvPr>
        <xdr:cNvCxnSpPr/>
      </xdr:nvCxnSpPr>
      <xdr:spPr>
        <a:xfrm>
          <a:off x="19881850" y="142261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44669</xdr:rowOff>
    </xdr:from>
    <xdr:ext cx="469744" cy="259045"/>
    <xdr:sp macro="" textlink="">
      <xdr:nvSpPr>
        <xdr:cNvPr id="510" name="【消防施設】&#10;一人当たり面積最大値テキスト">
          <a:extLst>
            <a:ext uri="{FF2B5EF4-FFF2-40B4-BE49-F238E27FC236}">
              <a16:creationId xmlns:a16="http://schemas.microsoft.com/office/drawing/2014/main" id="{5185A59D-20C3-4565-9F3C-0A66EA6DB580}"/>
            </a:ext>
          </a:extLst>
        </xdr:cNvPr>
        <xdr:cNvSpPr txBox="1"/>
      </xdr:nvSpPr>
      <xdr:spPr>
        <a:xfrm>
          <a:off x="19989800" y="1275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97992</xdr:rowOff>
    </xdr:from>
    <xdr:to>
      <xdr:col>116</xdr:col>
      <xdr:colOff>152400</xdr:colOff>
      <xdr:row>78</xdr:row>
      <xdr:rowOff>97992</xdr:rowOff>
    </xdr:to>
    <xdr:cxnSp macro="">
      <xdr:nvCxnSpPr>
        <xdr:cNvPr id="511" name="直線コネクタ 510">
          <a:extLst>
            <a:ext uri="{FF2B5EF4-FFF2-40B4-BE49-F238E27FC236}">
              <a16:creationId xmlns:a16="http://schemas.microsoft.com/office/drawing/2014/main" id="{FA9C3E13-215D-41D5-A7F3-63D23C244911}"/>
            </a:ext>
          </a:extLst>
        </xdr:cNvPr>
        <xdr:cNvCxnSpPr/>
      </xdr:nvCxnSpPr>
      <xdr:spPr>
        <a:xfrm>
          <a:off x="19881850" y="129757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75100</xdr:rowOff>
    </xdr:from>
    <xdr:ext cx="469744" cy="259045"/>
    <xdr:sp macro="" textlink="">
      <xdr:nvSpPr>
        <xdr:cNvPr id="512" name="【消防施設】&#10;一人当たり面積平均値テキスト">
          <a:extLst>
            <a:ext uri="{FF2B5EF4-FFF2-40B4-BE49-F238E27FC236}">
              <a16:creationId xmlns:a16="http://schemas.microsoft.com/office/drawing/2014/main" id="{2EE83D4C-F6C3-4DF5-A19B-1662450E40A5}"/>
            </a:ext>
          </a:extLst>
        </xdr:cNvPr>
        <xdr:cNvSpPr txBox="1"/>
      </xdr:nvSpPr>
      <xdr:spPr>
        <a:xfrm>
          <a:off x="19989800" y="139435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52223</xdr:rowOff>
    </xdr:from>
    <xdr:to>
      <xdr:col>116</xdr:col>
      <xdr:colOff>114300</xdr:colOff>
      <xdr:row>85</xdr:row>
      <xdr:rowOff>153823</xdr:rowOff>
    </xdr:to>
    <xdr:sp macro="" textlink="">
      <xdr:nvSpPr>
        <xdr:cNvPr id="513" name="フローチャート: 判断 512">
          <a:extLst>
            <a:ext uri="{FF2B5EF4-FFF2-40B4-BE49-F238E27FC236}">
              <a16:creationId xmlns:a16="http://schemas.microsoft.com/office/drawing/2014/main" id="{9066DE9B-5BEA-47CF-A315-CC71B3D8A95B}"/>
            </a:ext>
          </a:extLst>
        </xdr:cNvPr>
        <xdr:cNvSpPr/>
      </xdr:nvSpPr>
      <xdr:spPr>
        <a:xfrm>
          <a:off x="19900900" y="1408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58623</xdr:rowOff>
    </xdr:from>
    <xdr:to>
      <xdr:col>112</xdr:col>
      <xdr:colOff>38100</xdr:colOff>
      <xdr:row>85</xdr:row>
      <xdr:rowOff>160223</xdr:rowOff>
    </xdr:to>
    <xdr:sp macro="" textlink="">
      <xdr:nvSpPr>
        <xdr:cNvPr id="514" name="フローチャート: 判断 513">
          <a:extLst>
            <a:ext uri="{FF2B5EF4-FFF2-40B4-BE49-F238E27FC236}">
              <a16:creationId xmlns:a16="http://schemas.microsoft.com/office/drawing/2014/main" id="{3AF2E9D8-7548-4C87-9FA5-3067DB108CCE}"/>
            </a:ext>
          </a:extLst>
        </xdr:cNvPr>
        <xdr:cNvSpPr/>
      </xdr:nvSpPr>
      <xdr:spPr>
        <a:xfrm>
          <a:off x="19157950" y="140921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52679</xdr:rowOff>
    </xdr:from>
    <xdr:to>
      <xdr:col>107</xdr:col>
      <xdr:colOff>101600</xdr:colOff>
      <xdr:row>85</xdr:row>
      <xdr:rowOff>154279</xdr:rowOff>
    </xdr:to>
    <xdr:sp macro="" textlink="">
      <xdr:nvSpPr>
        <xdr:cNvPr id="515" name="フローチャート: 判断 514">
          <a:extLst>
            <a:ext uri="{FF2B5EF4-FFF2-40B4-BE49-F238E27FC236}">
              <a16:creationId xmlns:a16="http://schemas.microsoft.com/office/drawing/2014/main" id="{6D0C24AD-D984-460A-97B3-427FB923F3E6}"/>
            </a:ext>
          </a:extLst>
        </xdr:cNvPr>
        <xdr:cNvSpPr/>
      </xdr:nvSpPr>
      <xdr:spPr>
        <a:xfrm>
          <a:off x="18345150" y="1408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54508</xdr:rowOff>
    </xdr:from>
    <xdr:to>
      <xdr:col>102</xdr:col>
      <xdr:colOff>165100</xdr:colOff>
      <xdr:row>85</xdr:row>
      <xdr:rowOff>156108</xdr:rowOff>
    </xdr:to>
    <xdr:sp macro="" textlink="">
      <xdr:nvSpPr>
        <xdr:cNvPr id="516" name="フローチャート: 判断 515">
          <a:extLst>
            <a:ext uri="{FF2B5EF4-FFF2-40B4-BE49-F238E27FC236}">
              <a16:creationId xmlns:a16="http://schemas.microsoft.com/office/drawing/2014/main" id="{CA4FD43F-6B1D-4CBB-9503-98E0F11A0223}"/>
            </a:ext>
          </a:extLst>
        </xdr:cNvPr>
        <xdr:cNvSpPr/>
      </xdr:nvSpPr>
      <xdr:spPr>
        <a:xfrm>
          <a:off x="17551400" y="1408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60909</xdr:rowOff>
    </xdr:from>
    <xdr:to>
      <xdr:col>98</xdr:col>
      <xdr:colOff>38100</xdr:colOff>
      <xdr:row>85</xdr:row>
      <xdr:rowOff>162509</xdr:rowOff>
    </xdr:to>
    <xdr:sp macro="" textlink="">
      <xdr:nvSpPr>
        <xdr:cNvPr id="517" name="フローチャート: 判断 516">
          <a:extLst>
            <a:ext uri="{FF2B5EF4-FFF2-40B4-BE49-F238E27FC236}">
              <a16:creationId xmlns:a16="http://schemas.microsoft.com/office/drawing/2014/main" id="{382D151A-2EF1-4CAF-8804-924A82A074FC}"/>
            </a:ext>
          </a:extLst>
        </xdr:cNvPr>
        <xdr:cNvSpPr/>
      </xdr:nvSpPr>
      <xdr:spPr>
        <a:xfrm>
          <a:off x="16757650" y="1409440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F2ADB983-4441-4F03-A8BD-CE3A8DBDA0CE}"/>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6A6BF6B7-E1A6-471A-9950-5891BF5A7F32}"/>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E15C5394-3DD5-4872-8AA4-263766CBF5A6}"/>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942CCC33-A70E-477C-83E5-9A56A66F8FAB}"/>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7638E672-B650-46AD-91B5-370EED507EB1}"/>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54966</xdr:rowOff>
    </xdr:from>
    <xdr:to>
      <xdr:col>116</xdr:col>
      <xdr:colOff>114300</xdr:colOff>
      <xdr:row>85</xdr:row>
      <xdr:rowOff>156566</xdr:rowOff>
    </xdr:to>
    <xdr:sp macro="" textlink="">
      <xdr:nvSpPr>
        <xdr:cNvPr id="523" name="楕円 522">
          <a:extLst>
            <a:ext uri="{FF2B5EF4-FFF2-40B4-BE49-F238E27FC236}">
              <a16:creationId xmlns:a16="http://schemas.microsoft.com/office/drawing/2014/main" id="{8A7FA26A-22FF-4F04-A7D2-B5D169A62C7A}"/>
            </a:ext>
          </a:extLst>
        </xdr:cNvPr>
        <xdr:cNvSpPr/>
      </xdr:nvSpPr>
      <xdr:spPr>
        <a:xfrm>
          <a:off x="19900900" y="1408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30650</xdr:rowOff>
    </xdr:from>
    <xdr:ext cx="469744" cy="259045"/>
    <xdr:sp macro="" textlink="">
      <xdr:nvSpPr>
        <xdr:cNvPr id="524" name="【消防施設】&#10;一人当たり面積該当値テキスト">
          <a:extLst>
            <a:ext uri="{FF2B5EF4-FFF2-40B4-BE49-F238E27FC236}">
              <a16:creationId xmlns:a16="http://schemas.microsoft.com/office/drawing/2014/main" id="{94EB9837-19DD-4493-A717-77CB1710620F}"/>
            </a:ext>
          </a:extLst>
        </xdr:cNvPr>
        <xdr:cNvSpPr txBox="1"/>
      </xdr:nvSpPr>
      <xdr:spPr>
        <a:xfrm>
          <a:off x="19989800" y="14064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54508</xdr:rowOff>
    </xdr:from>
    <xdr:to>
      <xdr:col>112</xdr:col>
      <xdr:colOff>38100</xdr:colOff>
      <xdr:row>85</xdr:row>
      <xdr:rowOff>156108</xdr:rowOff>
    </xdr:to>
    <xdr:sp macro="" textlink="">
      <xdr:nvSpPr>
        <xdr:cNvPr id="525" name="楕円 524">
          <a:extLst>
            <a:ext uri="{FF2B5EF4-FFF2-40B4-BE49-F238E27FC236}">
              <a16:creationId xmlns:a16="http://schemas.microsoft.com/office/drawing/2014/main" id="{AEAF6DE4-E23C-49CB-916D-36109ADF0636}"/>
            </a:ext>
          </a:extLst>
        </xdr:cNvPr>
        <xdr:cNvSpPr/>
      </xdr:nvSpPr>
      <xdr:spPr>
        <a:xfrm>
          <a:off x="19157950" y="140880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105308</xdr:rowOff>
    </xdr:from>
    <xdr:to>
      <xdr:col>116</xdr:col>
      <xdr:colOff>63500</xdr:colOff>
      <xdr:row>85</xdr:row>
      <xdr:rowOff>105766</xdr:rowOff>
    </xdr:to>
    <xdr:cxnSp macro="">
      <xdr:nvCxnSpPr>
        <xdr:cNvPr id="526" name="直線コネクタ 525">
          <a:extLst>
            <a:ext uri="{FF2B5EF4-FFF2-40B4-BE49-F238E27FC236}">
              <a16:creationId xmlns:a16="http://schemas.microsoft.com/office/drawing/2014/main" id="{4B91F74F-D727-47A8-8EAB-C8BED328BC61}"/>
            </a:ext>
          </a:extLst>
        </xdr:cNvPr>
        <xdr:cNvCxnSpPr/>
      </xdr:nvCxnSpPr>
      <xdr:spPr>
        <a:xfrm>
          <a:off x="19202400" y="14138808"/>
          <a:ext cx="7493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57708</xdr:rowOff>
    </xdr:from>
    <xdr:to>
      <xdr:col>107</xdr:col>
      <xdr:colOff>101600</xdr:colOff>
      <xdr:row>85</xdr:row>
      <xdr:rowOff>159308</xdr:rowOff>
    </xdr:to>
    <xdr:sp macro="" textlink="">
      <xdr:nvSpPr>
        <xdr:cNvPr id="527" name="楕円 526">
          <a:extLst>
            <a:ext uri="{FF2B5EF4-FFF2-40B4-BE49-F238E27FC236}">
              <a16:creationId xmlns:a16="http://schemas.microsoft.com/office/drawing/2014/main" id="{0FFD52E2-A1B0-4FCE-B260-E8DDEDF0A84A}"/>
            </a:ext>
          </a:extLst>
        </xdr:cNvPr>
        <xdr:cNvSpPr/>
      </xdr:nvSpPr>
      <xdr:spPr>
        <a:xfrm>
          <a:off x="18345150" y="1409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105308</xdr:rowOff>
    </xdr:from>
    <xdr:to>
      <xdr:col>111</xdr:col>
      <xdr:colOff>177800</xdr:colOff>
      <xdr:row>85</xdr:row>
      <xdr:rowOff>108508</xdr:rowOff>
    </xdr:to>
    <xdr:cxnSp macro="">
      <xdr:nvCxnSpPr>
        <xdr:cNvPr id="528" name="直線コネクタ 527">
          <a:extLst>
            <a:ext uri="{FF2B5EF4-FFF2-40B4-BE49-F238E27FC236}">
              <a16:creationId xmlns:a16="http://schemas.microsoft.com/office/drawing/2014/main" id="{9892FDAC-A475-4AD7-AFCA-F8AAECF36A2B}"/>
            </a:ext>
          </a:extLst>
        </xdr:cNvPr>
        <xdr:cNvCxnSpPr/>
      </xdr:nvCxnSpPr>
      <xdr:spPr>
        <a:xfrm flipV="1">
          <a:off x="18395950" y="14138808"/>
          <a:ext cx="80645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58165</xdr:rowOff>
    </xdr:from>
    <xdr:to>
      <xdr:col>102</xdr:col>
      <xdr:colOff>165100</xdr:colOff>
      <xdr:row>85</xdr:row>
      <xdr:rowOff>159765</xdr:rowOff>
    </xdr:to>
    <xdr:sp macro="" textlink="">
      <xdr:nvSpPr>
        <xdr:cNvPr id="529" name="楕円 528">
          <a:extLst>
            <a:ext uri="{FF2B5EF4-FFF2-40B4-BE49-F238E27FC236}">
              <a16:creationId xmlns:a16="http://schemas.microsoft.com/office/drawing/2014/main" id="{082FB193-0190-4D79-AD87-4B6FE5D2EA27}"/>
            </a:ext>
          </a:extLst>
        </xdr:cNvPr>
        <xdr:cNvSpPr/>
      </xdr:nvSpPr>
      <xdr:spPr>
        <a:xfrm>
          <a:off x="17551400" y="1409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108508</xdr:rowOff>
    </xdr:from>
    <xdr:to>
      <xdr:col>107</xdr:col>
      <xdr:colOff>50800</xdr:colOff>
      <xdr:row>85</xdr:row>
      <xdr:rowOff>108965</xdr:rowOff>
    </xdr:to>
    <xdr:cxnSp macro="">
      <xdr:nvCxnSpPr>
        <xdr:cNvPr id="530" name="直線コネクタ 529">
          <a:extLst>
            <a:ext uri="{FF2B5EF4-FFF2-40B4-BE49-F238E27FC236}">
              <a16:creationId xmlns:a16="http://schemas.microsoft.com/office/drawing/2014/main" id="{E2892528-9A1C-46DC-9674-2EA0702D4EEB}"/>
            </a:ext>
          </a:extLst>
        </xdr:cNvPr>
        <xdr:cNvCxnSpPr/>
      </xdr:nvCxnSpPr>
      <xdr:spPr>
        <a:xfrm flipV="1">
          <a:off x="17602200" y="14142008"/>
          <a:ext cx="79375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70053</xdr:rowOff>
    </xdr:from>
    <xdr:to>
      <xdr:col>98</xdr:col>
      <xdr:colOff>38100</xdr:colOff>
      <xdr:row>86</xdr:row>
      <xdr:rowOff>203</xdr:rowOff>
    </xdr:to>
    <xdr:sp macro="" textlink="">
      <xdr:nvSpPr>
        <xdr:cNvPr id="531" name="楕円 530">
          <a:extLst>
            <a:ext uri="{FF2B5EF4-FFF2-40B4-BE49-F238E27FC236}">
              <a16:creationId xmlns:a16="http://schemas.microsoft.com/office/drawing/2014/main" id="{D46828B1-B958-411B-981D-94207146B8D9}"/>
            </a:ext>
          </a:extLst>
        </xdr:cNvPr>
        <xdr:cNvSpPr/>
      </xdr:nvSpPr>
      <xdr:spPr>
        <a:xfrm>
          <a:off x="16757650" y="141035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108965</xdr:rowOff>
    </xdr:from>
    <xdr:to>
      <xdr:col>102</xdr:col>
      <xdr:colOff>114300</xdr:colOff>
      <xdr:row>85</xdr:row>
      <xdr:rowOff>120853</xdr:rowOff>
    </xdr:to>
    <xdr:cxnSp macro="">
      <xdr:nvCxnSpPr>
        <xdr:cNvPr id="532" name="直線コネクタ 531">
          <a:extLst>
            <a:ext uri="{FF2B5EF4-FFF2-40B4-BE49-F238E27FC236}">
              <a16:creationId xmlns:a16="http://schemas.microsoft.com/office/drawing/2014/main" id="{1DF9742A-9CDA-43C5-AB7D-8B8752A3CA4B}"/>
            </a:ext>
          </a:extLst>
        </xdr:cNvPr>
        <xdr:cNvCxnSpPr/>
      </xdr:nvCxnSpPr>
      <xdr:spPr>
        <a:xfrm flipV="1">
          <a:off x="16802100" y="14142465"/>
          <a:ext cx="8001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151350</xdr:rowOff>
    </xdr:from>
    <xdr:ext cx="469744" cy="259045"/>
    <xdr:sp macro="" textlink="">
      <xdr:nvSpPr>
        <xdr:cNvPr id="533" name="n_1aveValue【消防施設】&#10;一人当たり面積">
          <a:extLst>
            <a:ext uri="{FF2B5EF4-FFF2-40B4-BE49-F238E27FC236}">
              <a16:creationId xmlns:a16="http://schemas.microsoft.com/office/drawing/2014/main" id="{A6EC6B3A-2FED-4D33-A55F-336944501E85}"/>
            </a:ext>
          </a:extLst>
        </xdr:cNvPr>
        <xdr:cNvSpPr txBox="1"/>
      </xdr:nvSpPr>
      <xdr:spPr>
        <a:xfrm>
          <a:off x="18980227" y="1418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170806</xdr:rowOff>
    </xdr:from>
    <xdr:ext cx="469744" cy="259045"/>
    <xdr:sp macro="" textlink="">
      <xdr:nvSpPr>
        <xdr:cNvPr id="534" name="n_2aveValue【消防施設】&#10;一人当たり面積">
          <a:extLst>
            <a:ext uri="{FF2B5EF4-FFF2-40B4-BE49-F238E27FC236}">
              <a16:creationId xmlns:a16="http://schemas.microsoft.com/office/drawing/2014/main" id="{9282FA9C-1F2B-4980-B184-85E24D9C2317}"/>
            </a:ext>
          </a:extLst>
        </xdr:cNvPr>
        <xdr:cNvSpPr txBox="1"/>
      </xdr:nvSpPr>
      <xdr:spPr>
        <a:xfrm>
          <a:off x="18180127" y="1386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1185</xdr:rowOff>
    </xdr:from>
    <xdr:ext cx="469744" cy="259045"/>
    <xdr:sp macro="" textlink="">
      <xdr:nvSpPr>
        <xdr:cNvPr id="535" name="n_3aveValue【消防施設】&#10;一人当たり面積">
          <a:extLst>
            <a:ext uri="{FF2B5EF4-FFF2-40B4-BE49-F238E27FC236}">
              <a16:creationId xmlns:a16="http://schemas.microsoft.com/office/drawing/2014/main" id="{3F3B14DB-AD67-43EA-A422-127388EE697A}"/>
            </a:ext>
          </a:extLst>
        </xdr:cNvPr>
        <xdr:cNvSpPr txBox="1"/>
      </xdr:nvSpPr>
      <xdr:spPr>
        <a:xfrm>
          <a:off x="17386377" y="1386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7586</xdr:rowOff>
    </xdr:from>
    <xdr:ext cx="469744" cy="259045"/>
    <xdr:sp macro="" textlink="">
      <xdr:nvSpPr>
        <xdr:cNvPr id="536" name="n_4aveValue【消防施設】&#10;一人当たり面積">
          <a:extLst>
            <a:ext uri="{FF2B5EF4-FFF2-40B4-BE49-F238E27FC236}">
              <a16:creationId xmlns:a16="http://schemas.microsoft.com/office/drawing/2014/main" id="{4A08A41A-62CA-4D8F-AC39-89E8A8400ADF}"/>
            </a:ext>
          </a:extLst>
        </xdr:cNvPr>
        <xdr:cNvSpPr txBox="1"/>
      </xdr:nvSpPr>
      <xdr:spPr>
        <a:xfrm>
          <a:off x="16592627" y="1387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1185</xdr:rowOff>
    </xdr:from>
    <xdr:ext cx="469744" cy="259045"/>
    <xdr:sp macro="" textlink="">
      <xdr:nvSpPr>
        <xdr:cNvPr id="537" name="n_1mainValue【消防施設】&#10;一人当たり面積">
          <a:extLst>
            <a:ext uri="{FF2B5EF4-FFF2-40B4-BE49-F238E27FC236}">
              <a16:creationId xmlns:a16="http://schemas.microsoft.com/office/drawing/2014/main" id="{D2ABE238-EE0A-4EB3-ADFC-FABBF199D059}"/>
            </a:ext>
          </a:extLst>
        </xdr:cNvPr>
        <xdr:cNvSpPr txBox="1"/>
      </xdr:nvSpPr>
      <xdr:spPr>
        <a:xfrm>
          <a:off x="18980227" y="1386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150435</xdr:rowOff>
    </xdr:from>
    <xdr:ext cx="469744" cy="259045"/>
    <xdr:sp macro="" textlink="">
      <xdr:nvSpPr>
        <xdr:cNvPr id="538" name="n_2mainValue【消防施設】&#10;一人当たり面積">
          <a:extLst>
            <a:ext uri="{FF2B5EF4-FFF2-40B4-BE49-F238E27FC236}">
              <a16:creationId xmlns:a16="http://schemas.microsoft.com/office/drawing/2014/main" id="{CD7E7E0D-9D90-41DE-B6DB-63700A62A9D7}"/>
            </a:ext>
          </a:extLst>
        </xdr:cNvPr>
        <xdr:cNvSpPr txBox="1"/>
      </xdr:nvSpPr>
      <xdr:spPr>
        <a:xfrm>
          <a:off x="18180127" y="1418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150892</xdr:rowOff>
    </xdr:from>
    <xdr:ext cx="469744" cy="259045"/>
    <xdr:sp macro="" textlink="">
      <xdr:nvSpPr>
        <xdr:cNvPr id="539" name="n_3mainValue【消防施設】&#10;一人当たり面積">
          <a:extLst>
            <a:ext uri="{FF2B5EF4-FFF2-40B4-BE49-F238E27FC236}">
              <a16:creationId xmlns:a16="http://schemas.microsoft.com/office/drawing/2014/main" id="{216CD624-4E70-48DD-A6D0-59627049641C}"/>
            </a:ext>
          </a:extLst>
        </xdr:cNvPr>
        <xdr:cNvSpPr txBox="1"/>
      </xdr:nvSpPr>
      <xdr:spPr>
        <a:xfrm>
          <a:off x="17386377" y="1418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162780</xdr:rowOff>
    </xdr:from>
    <xdr:ext cx="469744" cy="259045"/>
    <xdr:sp macro="" textlink="">
      <xdr:nvSpPr>
        <xdr:cNvPr id="540" name="n_4mainValue【消防施設】&#10;一人当たり面積">
          <a:extLst>
            <a:ext uri="{FF2B5EF4-FFF2-40B4-BE49-F238E27FC236}">
              <a16:creationId xmlns:a16="http://schemas.microsoft.com/office/drawing/2014/main" id="{726E72CC-7BFB-4F12-A5EB-F1A66A6FB5E7}"/>
            </a:ext>
          </a:extLst>
        </xdr:cNvPr>
        <xdr:cNvSpPr txBox="1"/>
      </xdr:nvSpPr>
      <xdr:spPr>
        <a:xfrm>
          <a:off x="16592627" y="1419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a:extLst>
            <a:ext uri="{FF2B5EF4-FFF2-40B4-BE49-F238E27FC236}">
              <a16:creationId xmlns:a16="http://schemas.microsoft.com/office/drawing/2014/main" id="{690CBF37-4264-4214-8FF6-20EA5F223D9D}"/>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a:extLst>
            <a:ext uri="{FF2B5EF4-FFF2-40B4-BE49-F238E27FC236}">
              <a16:creationId xmlns:a16="http://schemas.microsoft.com/office/drawing/2014/main" id="{8085D7BA-957C-4E86-AF7F-29EC09886DB9}"/>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a:extLst>
            <a:ext uri="{FF2B5EF4-FFF2-40B4-BE49-F238E27FC236}">
              <a16:creationId xmlns:a16="http://schemas.microsoft.com/office/drawing/2014/main" id="{D5D55274-E64A-4354-B1FA-93DA6F1DEFFA}"/>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a:extLst>
            <a:ext uri="{FF2B5EF4-FFF2-40B4-BE49-F238E27FC236}">
              <a16:creationId xmlns:a16="http://schemas.microsoft.com/office/drawing/2014/main" id="{F1A022B7-CB16-445F-A32B-10C6F1F568F0}"/>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a:extLst>
            <a:ext uri="{FF2B5EF4-FFF2-40B4-BE49-F238E27FC236}">
              <a16:creationId xmlns:a16="http://schemas.microsoft.com/office/drawing/2014/main" id="{ECCB1C6B-7B23-48EE-8AE6-27BC65600C2D}"/>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a:extLst>
            <a:ext uri="{FF2B5EF4-FFF2-40B4-BE49-F238E27FC236}">
              <a16:creationId xmlns:a16="http://schemas.microsoft.com/office/drawing/2014/main" id="{BE567B9B-94FC-49C7-975E-D666E425E77C}"/>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a:extLst>
            <a:ext uri="{FF2B5EF4-FFF2-40B4-BE49-F238E27FC236}">
              <a16:creationId xmlns:a16="http://schemas.microsoft.com/office/drawing/2014/main" id="{7783D3E7-6B43-4408-B95E-A1268A9E8041}"/>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a:extLst>
            <a:ext uri="{FF2B5EF4-FFF2-40B4-BE49-F238E27FC236}">
              <a16:creationId xmlns:a16="http://schemas.microsoft.com/office/drawing/2014/main" id="{AE8C31A2-CCA7-4FB2-B8A5-6E854F2DC60D}"/>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a:extLst>
            <a:ext uri="{FF2B5EF4-FFF2-40B4-BE49-F238E27FC236}">
              <a16:creationId xmlns:a16="http://schemas.microsoft.com/office/drawing/2014/main" id="{B18805DA-4659-4339-812F-A83650284FFE}"/>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a:extLst>
            <a:ext uri="{FF2B5EF4-FFF2-40B4-BE49-F238E27FC236}">
              <a16:creationId xmlns:a16="http://schemas.microsoft.com/office/drawing/2014/main" id="{25798AEB-22E4-4142-BBFB-1EE27AB6A276}"/>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a:extLst>
            <a:ext uri="{FF2B5EF4-FFF2-40B4-BE49-F238E27FC236}">
              <a16:creationId xmlns:a16="http://schemas.microsoft.com/office/drawing/2014/main" id="{95A7ECBC-FCBF-4723-BB36-2109EBFB1B08}"/>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a:extLst>
            <a:ext uri="{FF2B5EF4-FFF2-40B4-BE49-F238E27FC236}">
              <a16:creationId xmlns:a16="http://schemas.microsoft.com/office/drawing/2014/main" id="{862DF593-FC58-43B5-A0E8-D657D5D0E438}"/>
            </a:ext>
          </a:extLst>
        </xdr:cNvPr>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3" name="テキスト ボックス 552">
          <a:extLst>
            <a:ext uri="{FF2B5EF4-FFF2-40B4-BE49-F238E27FC236}">
              <a16:creationId xmlns:a16="http://schemas.microsoft.com/office/drawing/2014/main" id="{C59DF9C5-8BCA-4E8A-B8CF-D6F1D4F6D9DE}"/>
            </a:ext>
          </a:extLst>
        </xdr:cNvPr>
        <xdr:cNvSpPr txBox="1"/>
      </xdr:nvSpPr>
      <xdr:spPr>
        <a:xfrm>
          <a:off x="107977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a:extLst>
            <a:ext uri="{FF2B5EF4-FFF2-40B4-BE49-F238E27FC236}">
              <a16:creationId xmlns:a16="http://schemas.microsoft.com/office/drawing/2014/main" id="{20D6E7B1-F319-4F0A-899A-70B4D7CCB058}"/>
            </a:ext>
          </a:extLst>
        </xdr:cNvPr>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a:extLst>
            <a:ext uri="{FF2B5EF4-FFF2-40B4-BE49-F238E27FC236}">
              <a16:creationId xmlns:a16="http://schemas.microsoft.com/office/drawing/2014/main" id="{F0E92659-BD8E-4EB9-A75A-045B53B6E53D}"/>
            </a:ext>
          </a:extLst>
        </xdr:cNvPr>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a:extLst>
            <a:ext uri="{FF2B5EF4-FFF2-40B4-BE49-F238E27FC236}">
              <a16:creationId xmlns:a16="http://schemas.microsoft.com/office/drawing/2014/main" id="{609A823B-EAB7-453E-AB21-A70A49C340B8}"/>
            </a:ext>
          </a:extLst>
        </xdr:cNvPr>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a:extLst>
            <a:ext uri="{FF2B5EF4-FFF2-40B4-BE49-F238E27FC236}">
              <a16:creationId xmlns:a16="http://schemas.microsoft.com/office/drawing/2014/main" id="{8405089D-9FBF-4070-AEA4-C624B8A97317}"/>
            </a:ext>
          </a:extLst>
        </xdr:cNvPr>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a:extLst>
            <a:ext uri="{FF2B5EF4-FFF2-40B4-BE49-F238E27FC236}">
              <a16:creationId xmlns:a16="http://schemas.microsoft.com/office/drawing/2014/main" id="{5DBCE336-4D96-4B2A-89D7-CF4011566197}"/>
            </a:ext>
          </a:extLst>
        </xdr:cNvPr>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a:extLst>
            <a:ext uri="{FF2B5EF4-FFF2-40B4-BE49-F238E27FC236}">
              <a16:creationId xmlns:a16="http://schemas.microsoft.com/office/drawing/2014/main" id="{7949B8DA-94E1-4E5A-894B-508FF96FE421}"/>
            </a:ext>
          </a:extLst>
        </xdr:cNvPr>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a:extLst>
            <a:ext uri="{FF2B5EF4-FFF2-40B4-BE49-F238E27FC236}">
              <a16:creationId xmlns:a16="http://schemas.microsoft.com/office/drawing/2014/main" id="{6C85EB03-E998-482D-B2D5-4BF01D01C363}"/>
            </a:ext>
          </a:extLst>
        </xdr:cNvPr>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a:extLst>
            <a:ext uri="{FF2B5EF4-FFF2-40B4-BE49-F238E27FC236}">
              <a16:creationId xmlns:a16="http://schemas.microsoft.com/office/drawing/2014/main" id="{D8C4FAD2-41DF-43BA-9864-A8301F2933E0}"/>
            </a:ext>
          </a:extLst>
        </xdr:cNvPr>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a:extLst>
            <a:ext uri="{FF2B5EF4-FFF2-40B4-BE49-F238E27FC236}">
              <a16:creationId xmlns:a16="http://schemas.microsoft.com/office/drawing/2014/main" id="{7DE9E6DE-983E-4B12-A15A-1A7B2787C218}"/>
            </a:ext>
          </a:extLst>
        </xdr:cNvPr>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3" name="テキスト ボックス 562">
          <a:extLst>
            <a:ext uri="{FF2B5EF4-FFF2-40B4-BE49-F238E27FC236}">
              <a16:creationId xmlns:a16="http://schemas.microsoft.com/office/drawing/2014/main" id="{C2E5A71E-E720-4CFD-889D-ABB0031C2B2D}"/>
            </a:ext>
          </a:extLst>
        </xdr:cNvPr>
        <xdr:cNvSpPr txBox="1"/>
      </xdr:nvSpPr>
      <xdr:spPr>
        <a:xfrm>
          <a:off x="1090691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a:extLst>
            <a:ext uri="{FF2B5EF4-FFF2-40B4-BE49-F238E27FC236}">
              <a16:creationId xmlns:a16="http://schemas.microsoft.com/office/drawing/2014/main" id="{8D3B8750-65E7-424D-A00D-D72053568AA3}"/>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庁舎】&#10;有形固定資産減価償却率グラフ枠">
          <a:extLst>
            <a:ext uri="{FF2B5EF4-FFF2-40B4-BE49-F238E27FC236}">
              <a16:creationId xmlns:a16="http://schemas.microsoft.com/office/drawing/2014/main" id="{FC9EBCE5-2220-4179-977F-4E2DB57C8372}"/>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109</xdr:row>
      <xdr:rowOff>35379</xdr:rowOff>
    </xdr:to>
    <xdr:cxnSp macro="">
      <xdr:nvCxnSpPr>
        <xdr:cNvPr id="566" name="直線コネクタ 565">
          <a:extLst>
            <a:ext uri="{FF2B5EF4-FFF2-40B4-BE49-F238E27FC236}">
              <a16:creationId xmlns:a16="http://schemas.microsoft.com/office/drawing/2014/main" id="{B986BAC2-3058-4CB7-AD8F-EB82B40FD361}"/>
            </a:ext>
          </a:extLst>
        </xdr:cNvPr>
        <xdr:cNvCxnSpPr/>
      </xdr:nvCxnSpPr>
      <xdr:spPr>
        <a:xfrm flipV="1">
          <a:off x="14699614" y="16522519"/>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7" name="【庁舎】&#10;有形固定資産減価償却率最小値テキスト">
          <a:extLst>
            <a:ext uri="{FF2B5EF4-FFF2-40B4-BE49-F238E27FC236}">
              <a16:creationId xmlns:a16="http://schemas.microsoft.com/office/drawing/2014/main" id="{BA87FB8B-FC68-4C1E-84D6-4904F8C42075}"/>
            </a:ext>
          </a:extLst>
        </xdr:cNvPr>
        <xdr:cNvSpPr txBox="1"/>
      </xdr:nvSpPr>
      <xdr:spPr>
        <a:xfrm>
          <a:off x="14738350" y="180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8" name="直線コネクタ 567">
          <a:extLst>
            <a:ext uri="{FF2B5EF4-FFF2-40B4-BE49-F238E27FC236}">
              <a16:creationId xmlns:a16="http://schemas.microsoft.com/office/drawing/2014/main" id="{6BA77FD8-6432-4EC1-BFF1-18A7C89CE137}"/>
            </a:ext>
          </a:extLst>
        </xdr:cNvPr>
        <xdr:cNvCxnSpPr/>
      </xdr:nvCxnSpPr>
      <xdr:spPr>
        <a:xfrm>
          <a:off x="14611350" y="180312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340478" cy="259045"/>
    <xdr:sp macro="" textlink="">
      <xdr:nvSpPr>
        <xdr:cNvPr id="569" name="【庁舎】&#10;有形固定資産減価償却率最大値テキスト">
          <a:extLst>
            <a:ext uri="{FF2B5EF4-FFF2-40B4-BE49-F238E27FC236}">
              <a16:creationId xmlns:a16="http://schemas.microsoft.com/office/drawing/2014/main" id="{4343A9B4-3BF4-4E3C-9F0B-C7D2DA157EC6}"/>
            </a:ext>
          </a:extLst>
        </xdr:cNvPr>
        <xdr:cNvSpPr txBox="1"/>
      </xdr:nvSpPr>
      <xdr:spPr>
        <a:xfrm>
          <a:off x="14738350" y="163104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570" name="直線コネクタ 569">
          <a:extLst>
            <a:ext uri="{FF2B5EF4-FFF2-40B4-BE49-F238E27FC236}">
              <a16:creationId xmlns:a16="http://schemas.microsoft.com/office/drawing/2014/main" id="{590A75D2-8E6C-403E-AEE4-3BBF63B7CD08}"/>
            </a:ext>
          </a:extLst>
        </xdr:cNvPr>
        <xdr:cNvCxnSpPr/>
      </xdr:nvCxnSpPr>
      <xdr:spPr>
        <a:xfrm>
          <a:off x="14611350" y="165225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165843</xdr:rowOff>
    </xdr:from>
    <xdr:ext cx="405111" cy="259045"/>
    <xdr:sp macro="" textlink="">
      <xdr:nvSpPr>
        <xdr:cNvPr id="571" name="【庁舎】&#10;有形固定資産減価償却率平均値テキスト">
          <a:extLst>
            <a:ext uri="{FF2B5EF4-FFF2-40B4-BE49-F238E27FC236}">
              <a16:creationId xmlns:a16="http://schemas.microsoft.com/office/drawing/2014/main" id="{D6AB15AE-7190-49EF-A52C-42B10C819A87}"/>
            </a:ext>
          </a:extLst>
        </xdr:cNvPr>
        <xdr:cNvSpPr txBox="1"/>
      </xdr:nvSpPr>
      <xdr:spPr>
        <a:xfrm>
          <a:off x="14738350" y="17171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572" name="フローチャート: 判断 571">
          <a:extLst>
            <a:ext uri="{FF2B5EF4-FFF2-40B4-BE49-F238E27FC236}">
              <a16:creationId xmlns:a16="http://schemas.microsoft.com/office/drawing/2014/main" id="{4312A3DD-8DD9-4D0F-BE10-E90D3920F495}"/>
            </a:ext>
          </a:extLst>
        </xdr:cNvPr>
        <xdr:cNvSpPr/>
      </xdr:nvSpPr>
      <xdr:spPr>
        <a:xfrm>
          <a:off x="14649450" y="173133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134801</xdr:rowOff>
    </xdr:from>
    <xdr:to>
      <xdr:col>81</xdr:col>
      <xdr:colOff>101600</xdr:colOff>
      <xdr:row>105</xdr:row>
      <xdr:rowOff>64951</xdr:rowOff>
    </xdr:to>
    <xdr:sp macro="" textlink="">
      <xdr:nvSpPr>
        <xdr:cNvPr id="573" name="フローチャート: 判断 572">
          <a:extLst>
            <a:ext uri="{FF2B5EF4-FFF2-40B4-BE49-F238E27FC236}">
              <a16:creationId xmlns:a16="http://schemas.microsoft.com/office/drawing/2014/main" id="{B4F00944-6FE2-4EC0-A272-FEDF03301A21}"/>
            </a:ext>
          </a:extLst>
        </xdr:cNvPr>
        <xdr:cNvSpPr/>
      </xdr:nvSpPr>
      <xdr:spPr>
        <a:xfrm>
          <a:off x="13887450" y="173052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574" name="フローチャート: 判断 573">
          <a:extLst>
            <a:ext uri="{FF2B5EF4-FFF2-40B4-BE49-F238E27FC236}">
              <a16:creationId xmlns:a16="http://schemas.microsoft.com/office/drawing/2014/main" id="{C711E236-FB20-4F02-B85E-39DF3B5575FD}"/>
            </a:ext>
          </a:extLst>
        </xdr:cNvPr>
        <xdr:cNvSpPr/>
      </xdr:nvSpPr>
      <xdr:spPr>
        <a:xfrm>
          <a:off x="13093700" y="173003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575" name="フローチャート: 判断 574">
          <a:extLst>
            <a:ext uri="{FF2B5EF4-FFF2-40B4-BE49-F238E27FC236}">
              <a16:creationId xmlns:a16="http://schemas.microsoft.com/office/drawing/2014/main" id="{47480763-4929-49A7-AE90-FD69DCF1ABB1}"/>
            </a:ext>
          </a:extLst>
        </xdr:cNvPr>
        <xdr:cNvSpPr/>
      </xdr:nvSpPr>
      <xdr:spPr>
        <a:xfrm>
          <a:off x="12299950" y="172872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576" name="フローチャート: 判断 575">
          <a:extLst>
            <a:ext uri="{FF2B5EF4-FFF2-40B4-BE49-F238E27FC236}">
              <a16:creationId xmlns:a16="http://schemas.microsoft.com/office/drawing/2014/main" id="{AA710AA9-E35F-4060-A75D-0990B44CCA4A}"/>
            </a:ext>
          </a:extLst>
        </xdr:cNvPr>
        <xdr:cNvSpPr/>
      </xdr:nvSpPr>
      <xdr:spPr>
        <a:xfrm>
          <a:off x="11487150" y="172790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A8F4A719-C615-427E-B683-8867E6DC1A83}"/>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E5AD6A69-2229-442C-9135-507C9C231D72}"/>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5C19DDC6-3880-4BA6-827A-18EC1C96211C}"/>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499177DB-C99E-41F1-9604-0FE657F3AAF1}"/>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83F0F1B1-DCBC-4B5C-B3C8-4ADA3C5F82D6}"/>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77651</xdr:rowOff>
    </xdr:from>
    <xdr:to>
      <xdr:col>85</xdr:col>
      <xdr:colOff>177800</xdr:colOff>
      <xdr:row>106</xdr:row>
      <xdr:rowOff>7801</xdr:rowOff>
    </xdr:to>
    <xdr:sp macro="" textlink="">
      <xdr:nvSpPr>
        <xdr:cNvPr id="582" name="楕円 581">
          <a:extLst>
            <a:ext uri="{FF2B5EF4-FFF2-40B4-BE49-F238E27FC236}">
              <a16:creationId xmlns:a16="http://schemas.microsoft.com/office/drawing/2014/main" id="{46ED81FF-FC00-4C0C-8C5E-F73A10B2356F}"/>
            </a:ext>
          </a:extLst>
        </xdr:cNvPr>
        <xdr:cNvSpPr/>
      </xdr:nvSpPr>
      <xdr:spPr>
        <a:xfrm>
          <a:off x="14649450" y="1741315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56078</xdr:rowOff>
    </xdr:from>
    <xdr:ext cx="405111" cy="259045"/>
    <xdr:sp macro="" textlink="">
      <xdr:nvSpPr>
        <xdr:cNvPr id="583" name="【庁舎】&#10;有形固定資産減価償却率該当値テキスト">
          <a:extLst>
            <a:ext uri="{FF2B5EF4-FFF2-40B4-BE49-F238E27FC236}">
              <a16:creationId xmlns:a16="http://schemas.microsoft.com/office/drawing/2014/main" id="{72E60640-3866-4372-A0A0-802A9D73B153}"/>
            </a:ext>
          </a:extLst>
        </xdr:cNvPr>
        <xdr:cNvSpPr txBox="1"/>
      </xdr:nvSpPr>
      <xdr:spPr>
        <a:xfrm>
          <a:off x="14738350" y="17391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46627</xdr:rowOff>
    </xdr:from>
    <xdr:to>
      <xdr:col>81</xdr:col>
      <xdr:colOff>101600</xdr:colOff>
      <xdr:row>105</xdr:row>
      <xdr:rowOff>148227</xdr:rowOff>
    </xdr:to>
    <xdr:sp macro="" textlink="">
      <xdr:nvSpPr>
        <xdr:cNvPr id="584" name="楕円 583">
          <a:extLst>
            <a:ext uri="{FF2B5EF4-FFF2-40B4-BE49-F238E27FC236}">
              <a16:creationId xmlns:a16="http://schemas.microsoft.com/office/drawing/2014/main" id="{47E8E418-1FC0-4245-9377-0CD1BBB4C1FB}"/>
            </a:ext>
          </a:extLst>
        </xdr:cNvPr>
        <xdr:cNvSpPr/>
      </xdr:nvSpPr>
      <xdr:spPr>
        <a:xfrm>
          <a:off x="13887450" y="1738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97427</xdr:rowOff>
    </xdr:from>
    <xdr:to>
      <xdr:col>85</xdr:col>
      <xdr:colOff>127000</xdr:colOff>
      <xdr:row>105</xdr:row>
      <xdr:rowOff>128451</xdr:rowOff>
    </xdr:to>
    <xdr:cxnSp macro="">
      <xdr:nvCxnSpPr>
        <xdr:cNvPr id="585" name="直線コネクタ 584">
          <a:extLst>
            <a:ext uri="{FF2B5EF4-FFF2-40B4-BE49-F238E27FC236}">
              <a16:creationId xmlns:a16="http://schemas.microsoft.com/office/drawing/2014/main" id="{4076222D-CBAA-466C-9968-926D856D7811}"/>
            </a:ext>
          </a:extLst>
        </xdr:cNvPr>
        <xdr:cNvCxnSpPr/>
      </xdr:nvCxnSpPr>
      <xdr:spPr>
        <a:xfrm>
          <a:off x="13938250" y="17432927"/>
          <a:ext cx="762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10705</xdr:rowOff>
    </xdr:from>
    <xdr:to>
      <xdr:col>76</xdr:col>
      <xdr:colOff>165100</xdr:colOff>
      <xdr:row>105</xdr:row>
      <xdr:rowOff>112305</xdr:rowOff>
    </xdr:to>
    <xdr:sp macro="" textlink="">
      <xdr:nvSpPr>
        <xdr:cNvPr id="586" name="楕円 585">
          <a:extLst>
            <a:ext uri="{FF2B5EF4-FFF2-40B4-BE49-F238E27FC236}">
              <a16:creationId xmlns:a16="http://schemas.microsoft.com/office/drawing/2014/main" id="{7EB8B10F-FA32-46F3-BD8D-51AFE5E675D5}"/>
            </a:ext>
          </a:extLst>
        </xdr:cNvPr>
        <xdr:cNvSpPr/>
      </xdr:nvSpPr>
      <xdr:spPr>
        <a:xfrm>
          <a:off x="13093700" y="1734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61505</xdr:rowOff>
    </xdr:from>
    <xdr:to>
      <xdr:col>81</xdr:col>
      <xdr:colOff>50800</xdr:colOff>
      <xdr:row>105</xdr:row>
      <xdr:rowOff>97427</xdr:rowOff>
    </xdr:to>
    <xdr:cxnSp macro="">
      <xdr:nvCxnSpPr>
        <xdr:cNvPr id="587" name="直線コネクタ 586">
          <a:extLst>
            <a:ext uri="{FF2B5EF4-FFF2-40B4-BE49-F238E27FC236}">
              <a16:creationId xmlns:a16="http://schemas.microsoft.com/office/drawing/2014/main" id="{0B13D9D5-F3BC-4E91-8697-824F3BC1BF40}"/>
            </a:ext>
          </a:extLst>
        </xdr:cNvPr>
        <xdr:cNvCxnSpPr/>
      </xdr:nvCxnSpPr>
      <xdr:spPr>
        <a:xfrm>
          <a:off x="13144500" y="17397005"/>
          <a:ext cx="79375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142966</xdr:rowOff>
    </xdr:from>
    <xdr:to>
      <xdr:col>72</xdr:col>
      <xdr:colOff>38100</xdr:colOff>
      <xdr:row>105</xdr:row>
      <xdr:rowOff>73116</xdr:rowOff>
    </xdr:to>
    <xdr:sp macro="" textlink="">
      <xdr:nvSpPr>
        <xdr:cNvPr id="588" name="楕円 587">
          <a:extLst>
            <a:ext uri="{FF2B5EF4-FFF2-40B4-BE49-F238E27FC236}">
              <a16:creationId xmlns:a16="http://schemas.microsoft.com/office/drawing/2014/main" id="{BA8CDC79-8DCE-4438-91F3-B875DE2B1AF4}"/>
            </a:ext>
          </a:extLst>
        </xdr:cNvPr>
        <xdr:cNvSpPr/>
      </xdr:nvSpPr>
      <xdr:spPr>
        <a:xfrm>
          <a:off x="12299950" y="1731336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22316</xdr:rowOff>
    </xdr:from>
    <xdr:to>
      <xdr:col>76</xdr:col>
      <xdr:colOff>114300</xdr:colOff>
      <xdr:row>105</xdr:row>
      <xdr:rowOff>61505</xdr:rowOff>
    </xdr:to>
    <xdr:cxnSp macro="">
      <xdr:nvCxnSpPr>
        <xdr:cNvPr id="589" name="直線コネクタ 588">
          <a:extLst>
            <a:ext uri="{FF2B5EF4-FFF2-40B4-BE49-F238E27FC236}">
              <a16:creationId xmlns:a16="http://schemas.microsoft.com/office/drawing/2014/main" id="{83ABE28D-6B87-47B1-8EBE-EC69789DB066}"/>
            </a:ext>
          </a:extLst>
        </xdr:cNvPr>
        <xdr:cNvCxnSpPr/>
      </xdr:nvCxnSpPr>
      <xdr:spPr>
        <a:xfrm>
          <a:off x="12344400" y="17357816"/>
          <a:ext cx="8001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105411</xdr:rowOff>
    </xdr:from>
    <xdr:to>
      <xdr:col>67</xdr:col>
      <xdr:colOff>101600</xdr:colOff>
      <xdr:row>105</xdr:row>
      <xdr:rowOff>35561</xdr:rowOff>
    </xdr:to>
    <xdr:sp macro="" textlink="">
      <xdr:nvSpPr>
        <xdr:cNvPr id="590" name="楕円 589">
          <a:extLst>
            <a:ext uri="{FF2B5EF4-FFF2-40B4-BE49-F238E27FC236}">
              <a16:creationId xmlns:a16="http://schemas.microsoft.com/office/drawing/2014/main" id="{6D61FF65-0537-424B-A00A-AE912FC2BD14}"/>
            </a:ext>
          </a:extLst>
        </xdr:cNvPr>
        <xdr:cNvSpPr/>
      </xdr:nvSpPr>
      <xdr:spPr>
        <a:xfrm>
          <a:off x="11487150" y="172758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156211</xdr:rowOff>
    </xdr:from>
    <xdr:to>
      <xdr:col>71</xdr:col>
      <xdr:colOff>177800</xdr:colOff>
      <xdr:row>105</xdr:row>
      <xdr:rowOff>22316</xdr:rowOff>
    </xdr:to>
    <xdr:cxnSp macro="">
      <xdr:nvCxnSpPr>
        <xdr:cNvPr id="591" name="直線コネクタ 590">
          <a:extLst>
            <a:ext uri="{FF2B5EF4-FFF2-40B4-BE49-F238E27FC236}">
              <a16:creationId xmlns:a16="http://schemas.microsoft.com/office/drawing/2014/main" id="{A94D0F70-DF1D-4447-A4EF-C0493777EF89}"/>
            </a:ext>
          </a:extLst>
        </xdr:cNvPr>
        <xdr:cNvCxnSpPr/>
      </xdr:nvCxnSpPr>
      <xdr:spPr>
        <a:xfrm>
          <a:off x="11537950" y="17326611"/>
          <a:ext cx="806450" cy="3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81478</xdr:rowOff>
    </xdr:from>
    <xdr:ext cx="405111" cy="259045"/>
    <xdr:sp macro="" textlink="">
      <xdr:nvSpPr>
        <xdr:cNvPr id="592" name="n_1aveValue【庁舎】&#10;有形固定資産減価償却率">
          <a:extLst>
            <a:ext uri="{FF2B5EF4-FFF2-40B4-BE49-F238E27FC236}">
              <a16:creationId xmlns:a16="http://schemas.microsoft.com/office/drawing/2014/main" id="{6BFACA09-2BA6-44A3-AC7F-A26E717D1FB5}"/>
            </a:ext>
          </a:extLst>
        </xdr:cNvPr>
        <xdr:cNvSpPr txBox="1"/>
      </xdr:nvSpPr>
      <xdr:spPr>
        <a:xfrm>
          <a:off x="13742044" y="17086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76579</xdr:rowOff>
    </xdr:from>
    <xdr:ext cx="405111" cy="259045"/>
    <xdr:sp macro="" textlink="">
      <xdr:nvSpPr>
        <xdr:cNvPr id="593" name="n_2aveValue【庁舎】&#10;有形固定資産減価償却率">
          <a:extLst>
            <a:ext uri="{FF2B5EF4-FFF2-40B4-BE49-F238E27FC236}">
              <a16:creationId xmlns:a16="http://schemas.microsoft.com/office/drawing/2014/main" id="{F857FAF5-2437-4A8C-9671-89BA90442AF0}"/>
            </a:ext>
          </a:extLst>
        </xdr:cNvPr>
        <xdr:cNvSpPr txBox="1"/>
      </xdr:nvSpPr>
      <xdr:spPr>
        <a:xfrm>
          <a:off x="12960994" y="17081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594" name="n_3aveValue【庁舎】&#10;有形固定資産減価償却率">
          <a:extLst>
            <a:ext uri="{FF2B5EF4-FFF2-40B4-BE49-F238E27FC236}">
              <a16:creationId xmlns:a16="http://schemas.microsoft.com/office/drawing/2014/main" id="{2721F9CB-901C-40EB-B5A3-3BA1B65F768E}"/>
            </a:ext>
          </a:extLst>
        </xdr:cNvPr>
        <xdr:cNvSpPr txBox="1"/>
      </xdr:nvSpPr>
      <xdr:spPr>
        <a:xfrm>
          <a:off x="12167244" y="1706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595" name="n_4aveValue【庁舎】&#10;有形固定資産減価償却率">
          <a:extLst>
            <a:ext uri="{FF2B5EF4-FFF2-40B4-BE49-F238E27FC236}">
              <a16:creationId xmlns:a16="http://schemas.microsoft.com/office/drawing/2014/main" id="{B7ADEE07-1597-48DB-99A2-16F033021B28}"/>
            </a:ext>
          </a:extLst>
        </xdr:cNvPr>
        <xdr:cNvSpPr txBox="1"/>
      </xdr:nvSpPr>
      <xdr:spPr>
        <a:xfrm>
          <a:off x="11354444" y="1736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139354</xdr:rowOff>
    </xdr:from>
    <xdr:ext cx="405111" cy="259045"/>
    <xdr:sp macro="" textlink="">
      <xdr:nvSpPr>
        <xdr:cNvPr id="596" name="n_1mainValue【庁舎】&#10;有形固定資産減価償却率">
          <a:extLst>
            <a:ext uri="{FF2B5EF4-FFF2-40B4-BE49-F238E27FC236}">
              <a16:creationId xmlns:a16="http://schemas.microsoft.com/office/drawing/2014/main" id="{EFB9ED63-6CDA-4EC5-8D8E-5A9133F49201}"/>
            </a:ext>
          </a:extLst>
        </xdr:cNvPr>
        <xdr:cNvSpPr txBox="1"/>
      </xdr:nvSpPr>
      <xdr:spPr>
        <a:xfrm>
          <a:off x="13742044" y="17474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103432</xdr:rowOff>
    </xdr:from>
    <xdr:ext cx="405111" cy="259045"/>
    <xdr:sp macro="" textlink="">
      <xdr:nvSpPr>
        <xdr:cNvPr id="597" name="n_2mainValue【庁舎】&#10;有形固定資産減価償却率">
          <a:extLst>
            <a:ext uri="{FF2B5EF4-FFF2-40B4-BE49-F238E27FC236}">
              <a16:creationId xmlns:a16="http://schemas.microsoft.com/office/drawing/2014/main" id="{49568C3F-6616-46F9-A0CB-2F556FF6F646}"/>
            </a:ext>
          </a:extLst>
        </xdr:cNvPr>
        <xdr:cNvSpPr txBox="1"/>
      </xdr:nvSpPr>
      <xdr:spPr>
        <a:xfrm>
          <a:off x="12960994" y="1743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64243</xdr:rowOff>
    </xdr:from>
    <xdr:ext cx="405111" cy="259045"/>
    <xdr:sp macro="" textlink="">
      <xdr:nvSpPr>
        <xdr:cNvPr id="598" name="n_3mainValue【庁舎】&#10;有形固定資産減価償却率">
          <a:extLst>
            <a:ext uri="{FF2B5EF4-FFF2-40B4-BE49-F238E27FC236}">
              <a16:creationId xmlns:a16="http://schemas.microsoft.com/office/drawing/2014/main" id="{4BB1FD74-07D1-4D8A-8AEB-5450A765C6C7}"/>
            </a:ext>
          </a:extLst>
        </xdr:cNvPr>
        <xdr:cNvSpPr txBox="1"/>
      </xdr:nvSpPr>
      <xdr:spPr>
        <a:xfrm>
          <a:off x="12167244" y="1739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599" name="n_4mainValue【庁舎】&#10;有形固定資産減価償却率">
          <a:extLst>
            <a:ext uri="{FF2B5EF4-FFF2-40B4-BE49-F238E27FC236}">
              <a16:creationId xmlns:a16="http://schemas.microsoft.com/office/drawing/2014/main" id="{FF7D4A4E-CC7B-4AB3-BF1E-D9E3B5B297E6}"/>
            </a:ext>
          </a:extLst>
        </xdr:cNvPr>
        <xdr:cNvSpPr txBox="1"/>
      </xdr:nvSpPr>
      <xdr:spPr>
        <a:xfrm>
          <a:off x="11354444"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a:extLst>
            <a:ext uri="{FF2B5EF4-FFF2-40B4-BE49-F238E27FC236}">
              <a16:creationId xmlns:a16="http://schemas.microsoft.com/office/drawing/2014/main" id="{5A0A004F-1B78-4948-B8FC-7D18EA435B3C}"/>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a:extLst>
            <a:ext uri="{FF2B5EF4-FFF2-40B4-BE49-F238E27FC236}">
              <a16:creationId xmlns:a16="http://schemas.microsoft.com/office/drawing/2014/main" id="{FC1126F1-5E64-4472-9416-7C3859DBC296}"/>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a:extLst>
            <a:ext uri="{FF2B5EF4-FFF2-40B4-BE49-F238E27FC236}">
              <a16:creationId xmlns:a16="http://schemas.microsoft.com/office/drawing/2014/main" id="{BC3B56EF-F96B-4838-979A-3394FB6AB782}"/>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a:extLst>
            <a:ext uri="{FF2B5EF4-FFF2-40B4-BE49-F238E27FC236}">
              <a16:creationId xmlns:a16="http://schemas.microsoft.com/office/drawing/2014/main" id="{052AA4C3-E885-4C27-AB16-DFB94F723E7A}"/>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a:extLst>
            <a:ext uri="{FF2B5EF4-FFF2-40B4-BE49-F238E27FC236}">
              <a16:creationId xmlns:a16="http://schemas.microsoft.com/office/drawing/2014/main" id="{C7DD8437-81BD-4BAE-AB60-CA709CD535B5}"/>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a:extLst>
            <a:ext uri="{FF2B5EF4-FFF2-40B4-BE49-F238E27FC236}">
              <a16:creationId xmlns:a16="http://schemas.microsoft.com/office/drawing/2014/main" id="{4D13AA7B-C033-42D4-956B-8EECAAA66B16}"/>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a:extLst>
            <a:ext uri="{FF2B5EF4-FFF2-40B4-BE49-F238E27FC236}">
              <a16:creationId xmlns:a16="http://schemas.microsoft.com/office/drawing/2014/main" id="{D7844F0E-3D99-4175-842F-69E90885C741}"/>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a:extLst>
            <a:ext uri="{FF2B5EF4-FFF2-40B4-BE49-F238E27FC236}">
              <a16:creationId xmlns:a16="http://schemas.microsoft.com/office/drawing/2014/main" id="{122F0D9F-084D-41B5-A707-6D23C2837C6C}"/>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a:extLst>
            <a:ext uri="{FF2B5EF4-FFF2-40B4-BE49-F238E27FC236}">
              <a16:creationId xmlns:a16="http://schemas.microsoft.com/office/drawing/2014/main" id="{5BD675D3-B121-432D-898C-26C209DDC0C0}"/>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a:extLst>
            <a:ext uri="{FF2B5EF4-FFF2-40B4-BE49-F238E27FC236}">
              <a16:creationId xmlns:a16="http://schemas.microsoft.com/office/drawing/2014/main" id="{22AD139A-1C4F-44DE-B29F-5F88C1B301CA}"/>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0" name="直線コネクタ 609">
          <a:extLst>
            <a:ext uri="{FF2B5EF4-FFF2-40B4-BE49-F238E27FC236}">
              <a16:creationId xmlns:a16="http://schemas.microsoft.com/office/drawing/2014/main" id="{9132BB4F-04B0-4118-A4F0-F7D96A069CEE}"/>
            </a:ext>
          </a:extLst>
        </xdr:cNvPr>
        <xdr:cNvCxnSpPr/>
      </xdr:nvCxnSpPr>
      <xdr:spPr>
        <a:xfrm>
          <a:off x="164592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1" name="テキスト ボックス 610">
          <a:extLst>
            <a:ext uri="{FF2B5EF4-FFF2-40B4-BE49-F238E27FC236}">
              <a16:creationId xmlns:a16="http://schemas.microsoft.com/office/drawing/2014/main" id="{79BEB6D1-D1A7-477E-9817-BD7798E3C293}"/>
            </a:ext>
          </a:extLst>
        </xdr:cNvPr>
        <xdr:cNvSpPr txBox="1"/>
      </xdr:nvSpPr>
      <xdr:spPr>
        <a:xfrm>
          <a:off x="160491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2" name="直線コネクタ 611">
          <a:extLst>
            <a:ext uri="{FF2B5EF4-FFF2-40B4-BE49-F238E27FC236}">
              <a16:creationId xmlns:a16="http://schemas.microsoft.com/office/drawing/2014/main" id="{268BF2F7-7D33-41FE-88DB-B469E47B5F6D}"/>
            </a:ext>
          </a:extLst>
        </xdr:cNvPr>
        <xdr:cNvCxnSpPr/>
      </xdr:nvCxnSpPr>
      <xdr:spPr>
        <a:xfrm>
          <a:off x="164592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3" name="テキスト ボックス 612">
          <a:extLst>
            <a:ext uri="{FF2B5EF4-FFF2-40B4-BE49-F238E27FC236}">
              <a16:creationId xmlns:a16="http://schemas.microsoft.com/office/drawing/2014/main" id="{3395EEDE-8FDD-41A1-ADA2-3844487581BB}"/>
            </a:ext>
          </a:extLst>
        </xdr:cNvPr>
        <xdr:cNvSpPr txBox="1"/>
      </xdr:nvSpPr>
      <xdr:spPr>
        <a:xfrm>
          <a:off x="16049171" y="17581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4" name="直線コネクタ 613">
          <a:extLst>
            <a:ext uri="{FF2B5EF4-FFF2-40B4-BE49-F238E27FC236}">
              <a16:creationId xmlns:a16="http://schemas.microsoft.com/office/drawing/2014/main" id="{2DF323F0-F6DD-41CD-9AD3-A017006B736B}"/>
            </a:ext>
          </a:extLst>
        </xdr:cNvPr>
        <xdr:cNvCxnSpPr/>
      </xdr:nvCxnSpPr>
      <xdr:spPr>
        <a:xfrm>
          <a:off x="164592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5" name="テキスト ボックス 614">
          <a:extLst>
            <a:ext uri="{FF2B5EF4-FFF2-40B4-BE49-F238E27FC236}">
              <a16:creationId xmlns:a16="http://schemas.microsoft.com/office/drawing/2014/main" id="{67BB4531-68E2-4D75-BDAC-042F7265FC84}"/>
            </a:ext>
          </a:extLst>
        </xdr:cNvPr>
        <xdr:cNvSpPr txBox="1"/>
      </xdr:nvSpPr>
      <xdr:spPr>
        <a:xfrm>
          <a:off x="16049171" y="172676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6" name="直線コネクタ 615">
          <a:extLst>
            <a:ext uri="{FF2B5EF4-FFF2-40B4-BE49-F238E27FC236}">
              <a16:creationId xmlns:a16="http://schemas.microsoft.com/office/drawing/2014/main" id="{25961015-887C-4F4E-A633-0CF829F5CC74}"/>
            </a:ext>
          </a:extLst>
        </xdr:cNvPr>
        <xdr:cNvCxnSpPr/>
      </xdr:nvCxnSpPr>
      <xdr:spPr>
        <a:xfrm>
          <a:off x="164592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7" name="テキスト ボックス 616">
          <a:extLst>
            <a:ext uri="{FF2B5EF4-FFF2-40B4-BE49-F238E27FC236}">
              <a16:creationId xmlns:a16="http://schemas.microsoft.com/office/drawing/2014/main" id="{87C7CCDE-307B-4D99-97C2-DFCEDFD01002}"/>
            </a:ext>
          </a:extLst>
        </xdr:cNvPr>
        <xdr:cNvSpPr txBox="1"/>
      </xdr:nvSpPr>
      <xdr:spPr>
        <a:xfrm>
          <a:off x="16049171" y="169537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8" name="直線コネクタ 617">
          <a:extLst>
            <a:ext uri="{FF2B5EF4-FFF2-40B4-BE49-F238E27FC236}">
              <a16:creationId xmlns:a16="http://schemas.microsoft.com/office/drawing/2014/main" id="{2C637F50-5B38-4763-AD05-520297F9F28B}"/>
            </a:ext>
          </a:extLst>
        </xdr:cNvPr>
        <xdr:cNvCxnSpPr/>
      </xdr:nvCxnSpPr>
      <xdr:spPr>
        <a:xfrm>
          <a:off x="164592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9" name="テキスト ボックス 618">
          <a:extLst>
            <a:ext uri="{FF2B5EF4-FFF2-40B4-BE49-F238E27FC236}">
              <a16:creationId xmlns:a16="http://schemas.microsoft.com/office/drawing/2014/main" id="{C12A77A2-1932-4656-9D6E-D539D429FE7B}"/>
            </a:ext>
          </a:extLst>
        </xdr:cNvPr>
        <xdr:cNvSpPr txBox="1"/>
      </xdr:nvSpPr>
      <xdr:spPr>
        <a:xfrm>
          <a:off x="16049171" y="1663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0" name="直線コネクタ 619">
          <a:extLst>
            <a:ext uri="{FF2B5EF4-FFF2-40B4-BE49-F238E27FC236}">
              <a16:creationId xmlns:a16="http://schemas.microsoft.com/office/drawing/2014/main" id="{B1E9D3B7-E3D0-46F7-83BA-10AEA0BF99E8}"/>
            </a:ext>
          </a:extLst>
        </xdr:cNvPr>
        <xdr:cNvCxnSpPr/>
      </xdr:nvCxnSpPr>
      <xdr:spPr>
        <a:xfrm>
          <a:off x="164592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1" name="テキスト ボックス 620">
          <a:extLst>
            <a:ext uri="{FF2B5EF4-FFF2-40B4-BE49-F238E27FC236}">
              <a16:creationId xmlns:a16="http://schemas.microsoft.com/office/drawing/2014/main" id="{06175FF0-D4B0-456E-A8E7-CDB93FB4AC1D}"/>
            </a:ext>
          </a:extLst>
        </xdr:cNvPr>
        <xdr:cNvSpPr txBox="1"/>
      </xdr:nvSpPr>
      <xdr:spPr>
        <a:xfrm>
          <a:off x="1604917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2" name="直線コネクタ 621">
          <a:extLst>
            <a:ext uri="{FF2B5EF4-FFF2-40B4-BE49-F238E27FC236}">
              <a16:creationId xmlns:a16="http://schemas.microsoft.com/office/drawing/2014/main" id="{90186B90-906A-46A4-B968-10F9D86F2A0E}"/>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3" name="テキスト ボックス 622">
          <a:extLst>
            <a:ext uri="{FF2B5EF4-FFF2-40B4-BE49-F238E27FC236}">
              <a16:creationId xmlns:a16="http://schemas.microsoft.com/office/drawing/2014/main" id="{C32BC514-1983-4A66-BD1E-5D022DAD60C3}"/>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4" name="【庁舎】&#10;一人当たり面積グラフ枠">
          <a:extLst>
            <a:ext uri="{FF2B5EF4-FFF2-40B4-BE49-F238E27FC236}">
              <a16:creationId xmlns:a16="http://schemas.microsoft.com/office/drawing/2014/main" id="{42B66B73-0031-4205-9467-B12CEE9DF2EC}"/>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51163</xdr:rowOff>
    </xdr:from>
    <xdr:to>
      <xdr:col>116</xdr:col>
      <xdr:colOff>62864</xdr:colOff>
      <xdr:row>107</xdr:row>
      <xdr:rowOff>154032</xdr:rowOff>
    </xdr:to>
    <xdr:cxnSp macro="">
      <xdr:nvCxnSpPr>
        <xdr:cNvPr id="625" name="直線コネクタ 624">
          <a:extLst>
            <a:ext uri="{FF2B5EF4-FFF2-40B4-BE49-F238E27FC236}">
              <a16:creationId xmlns:a16="http://schemas.microsoft.com/office/drawing/2014/main" id="{1EC65731-048D-43FC-B19B-E1FBE0B3C5C0}"/>
            </a:ext>
          </a:extLst>
        </xdr:cNvPr>
        <xdr:cNvCxnSpPr/>
      </xdr:nvCxnSpPr>
      <xdr:spPr>
        <a:xfrm flipV="1">
          <a:off x="19951064" y="16561163"/>
          <a:ext cx="0" cy="1258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626" name="【庁舎】&#10;一人当たり面積最小値テキスト">
          <a:extLst>
            <a:ext uri="{FF2B5EF4-FFF2-40B4-BE49-F238E27FC236}">
              <a16:creationId xmlns:a16="http://schemas.microsoft.com/office/drawing/2014/main" id="{C8F95BBA-28C6-488E-A476-F273607547E6}"/>
            </a:ext>
          </a:extLst>
        </xdr:cNvPr>
        <xdr:cNvSpPr txBox="1"/>
      </xdr:nvSpPr>
      <xdr:spPr>
        <a:xfrm>
          <a:off x="19989800" y="178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627" name="直線コネクタ 626">
          <a:extLst>
            <a:ext uri="{FF2B5EF4-FFF2-40B4-BE49-F238E27FC236}">
              <a16:creationId xmlns:a16="http://schemas.microsoft.com/office/drawing/2014/main" id="{0E2BFF68-B9E9-4877-B1A0-408A4FCCC4C6}"/>
            </a:ext>
          </a:extLst>
        </xdr:cNvPr>
        <xdr:cNvCxnSpPr/>
      </xdr:nvCxnSpPr>
      <xdr:spPr>
        <a:xfrm>
          <a:off x="19881850" y="178197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169290</xdr:rowOff>
    </xdr:from>
    <xdr:ext cx="469744" cy="259045"/>
    <xdr:sp macro="" textlink="">
      <xdr:nvSpPr>
        <xdr:cNvPr id="628" name="【庁舎】&#10;一人当たり面積最大値テキスト">
          <a:extLst>
            <a:ext uri="{FF2B5EF4-FFF2-40B4-BE49-F238E27FC236}">
              <a16:creationId xmlns:a16="http://schemas.microsoft.com/office/drawing/2014/main" id="{4898A130-52E4-4DE9-B017-6DE37A74AD90}"/>
            </a:ext>
          </a:extLst>
        </xdr:cNvPr>
        <xdr:cNvSpPr txBox="1"/>
      </xdr:nvSpPr>
      <xdr:spPr>
        <a:xfrm>
          <a:off x="19989800" y="1634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51163</xdr:rowOff>
    </xdr:from>
    <xdr:to>
      <xdr:col>116</xdr:col>
      <xdr:colOff>152400</xdr:colOff>
      <xdr:row>100</xdr:row>
      <xdr:rowOff>51163</xdr:rowOff>
    </xdr:to>
    <xdr:cxnSp macro="">
      <xdr:nvCxnSpPr>
        <xdr:cNvPr id="629" name="直線コネクタ 628">
          <a:extLst>
            <a:ext uri="{FF2B5EF4-FFF2-40B4-BE49-F238E27FC236}">
              <a16:creationId xmlns:a16="http://schemas.microsoft.com/office/drawing/2014/main" id="{4BC5574D-6B00-42B9-8CF5-3F1D78465058}"/>
            </a:ext>
          </a:extLst>
        </xdr:cNvPr>
        <xdr:cNvCxnSpPr/>
      </xdr:nvCxnSpPr>
      <xdr:spPr>
        <a:xfrm>
          <a:off x="19881850" y="165611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630" name="【庁舎】&#10;一人当たり面積平均値テキスト">
          <a:extLst>
            <a:ext uri="{FF2B5EF4-FFF2-40B4-BE49-F238E27FC236}">
              <a16:creationId xmlns:a16="http://schemas.microsoft.com/office/drawing/2014/main" id="{5DE49E53-5642-4EE1-A4E1-29E75943F17C}"/>
            </a:ext>
          </a:extLst>
        </xdr:cNvPr>
        <xdr:cNvSpPr txBox="1"/>
      </xdr:nvSpPr>
      <xdr:spPr>
        <a:xfrm>
          <a:off x="19989800" y="1736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631" name="フローチャート: 判断 630">
          <a:extLst>
            <a:ext uri="{FF2B5EF4-FFF2-40B4-BE49-F238E27FC236}">
              <a16:creationId xmlns:a16="http://schemas.microsoft.com/office/drawing/2014/main" id="{202B6EBD-B180-462E-B1B3-23DFA34D740F}"/>
            </a:ext>
          </a:extLst>
        </xdr:cNvPr>
        <xdr:cNvSpPr/>
      </xdr:nvSpPr>
      <xdr:spPr>
        <a:xfrm>
          <a:off x="19900900" y="1738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632" name="フローチャート: 判断 631">
          <a:extLst>
            <a:ext uri="{FF2B5EF4-FFF2-40B4-BE49-F238E27FC236}">
              <a16:creationId xmlns:a16="http://schemas.microsoft.com/office/drawing/2014/main" id="{94328DF9-87CB-41CD-88AD-B587E4E3D1D7}"/>
            </a:ext>
          </a:extLst>
        </xdr:cNvPr>
        <xdr:cNvSpPr/>
      </xdr:nvSpPr>
      <xdr:spPr>
        <a:xfrm>
          <a:off x="19157950" y="174028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633" name="フローチャート: 判断 632">
          <a:extLst>
            <a:ext uri="{FF2B5EF4-FFF2-40B4-BE49-F238E27FC236}">
              <a16:creationId xmlns:a16="http://schemas.microsoft.com/office/drawing/2014/main" id="{9FDC673A-1823-45E2-90D8-C57CA85CA1C0}"/>
            </a:ext>
          </a:extLst>
        </xdr:cNvPr>
        <xdr:cNvSpPr/>
      </xdr:nvSpPr>
      <xdr:spPr>
        <a:xfrm>
          <a:off x="18345150" y="1738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70576</xdr:rowOff>
    </xdr:from>
    <xdr:to>
      <xdr:col>102</xdr:col>
      <xdr:colOff>165100</xdr:colOff>
      <xdr:row>106</xdr:row>
      <xdr:rowOff>726</xdr:rowOff>
    </xdr:to>
    <xdr:sp macro="" textlink="">
      <xdr:nvSpPr>
        <xdr:cNvPr id="634" name="フローチャート: 判断 633">
          <a:extLst>
            <a:ext uri="{FF2B5EF4-FFF2-40B4-BE49-F238E27FC236}">
              <a16:creationId xmlns:a16="http://schemas.microsoft.com/office/drawing/2014/main" id="{6FE117B9-1847-4498-B788-5E1E090D4AF9}"/>
            </a:ext>
          </a:extLst>
        </xdr:cNvPr>
        <xdr:cNvSpPr/>
      </xdr:nvSpPr>
      <xdr:spPr>
        <a:xfrm>
          <a:off x="17551400" y="174060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122827</xdr:rowOff>
    </xdr:from>
    <xdr:to>
      <xdr:col>98</xdr:col>
      <xdr:colOff>38100</xdr:colOff>
      <xdr:row>106</xdr:row>
      <xdr:rowOff>52977</xdr:rowOff>
    </xdr:to>
    <xdr:sp macro="" textlink="">
      <xdr:nvSpPr>
        <xdr:cNvPr id="635" name="フローチャート: 判断 634">
          <a:extLst>
            <a:ext uri="{FF2B5EF4-FFF2-40B4-BE49-F238E27FC236}">
              <a16:creationId xmlns:a16="http://schemas.microsoft.com/office/drawing/2014/main" id="{A73FF3F1-D61C-492E-93D2-0B815311FA09}"/>
            </a:ext>
          </a:extLst>
        </xdr:cNvPr>
        <xdr:cNvSpPr/>
      </xdr:nvSpPr>
      <xdr:spPr>
        <a:xfrm>
          <a:off x="16757650" y="174583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CB59C800-BF2C-468D-AE2A-AB127B30C6C2}"/>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195D4790-786A-46B5-A6C5-D29DDBB28CDD}"/>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9D4D3EC1-3AE4-4BD1-AC5C-6138D8D96369}"/>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1C2C8333-CDA8-41EC-B420-51D5C64C6430}"/>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DDA6580F-8D82-459B-99F2-341189DED234}"/>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20501</xdr:rowOff>
    </xdr:from>
    <xdr:to>
      <xdr:col>116</xdr:col>
      <xdr:colOff>114300</xdr:colOff>
      <xdr:row>105</xdr:row>
      <xdr:rowOff>122101</xdr:rowOff>
    </xdr:to>
    <xdr:sp macro="" textlink="">
      <xdr:nvSpPr>
        <xdr:cNvPr id="641" name="楕円 640">
          <a:extLst>
            <a:ext uri="{FF2B5EF4-FFF2-40B4-BE49-F238E27FC236}">
              <a16:creationId xmlns:a16="http://schemas.microsoft.com/office/drawing/2014/main" id="{264E5EDF-2E34-49D3-AAAF-424C63FA4137}"/>
            </a:ext>
          </a:extLst>
        </xdr:cNvPr>
        <xdr:cNvSpPr/>
      </xdr:nvSpPr>
      <xdr:spPr>
        <a:xfrm>
          <a:off x="19900900" y="1735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43378</xdr:rowOff>
    </xdr:from>
    <xdr:ext cx="469744" cy="259045"/>
    <xdr:sp macro="" textlink="">
      <xdr:nvSpPr>
        <xdr:cNvPr id="642" name="【庁舎】&#10;一人当たり面積該当値テキスト">
          <a:extLst>
            <a:ext uri="{FF2B5EF4-FFF2-40B4-BE49-F238E27FC236}">
              <a16:creationId xmlns:a16="http://schemas.microsoft.com/office/drawing/2014/main" id="{45FACC56-11E0-4AEE-9C0E-B59D67F893CC}"/>
            </a:ext>
          </a:extLst>
        </xdr:cNvPr>
        <xdr:cNvSpPr txBox="1"/>
      </xdr:nvSpPr>
      <xdr:spPr>
        <a:xfrm>
          <a:off x="19989800" y="1721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42273</xdr:rowOff>
    </xdr:from>
    <xdr:to>
      <xdr:col>112</xdr:col>
      <xdr:colOff>38100</xdr:colOff>
      <xdr:row>105</xdr:row>
      <xdr:rowOff>143873</xdr:rowOff>
    </xdr:to>
    <xdr:sp macro="" textlink="">
      <xdr:nvSpPr>
        <xdr:cNvPr id="643" name="楕円 642">
          <a:extLst>
            <a:ext uri="{FF2B5EF4-FFF2-40B4-BE49-F238E27FC236}">
              <a16:creationId xmlns:a16="http://schemas.microsoft.com/office/drawing/2014/main" id="{56AC2897-0971-4F6B-8D3B-FCD822CEA9AC}"/>
            </a:ext>
          </a:extLst>
        </xdr:cNvPr>
        <xdr:cNvSpPr/>
      </xdr:nvSpPr>
      <xdr:spPr>
        <a:xfrm>
          <a:off x="19157950" y="173777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71301</xdr:rowOff>
    </xdr:from>
    <xdr:to>
      <xdr:col>116</xdr:col>
      <xdr:colOff>63500</xdr:colOff>
      <xdr:row>105</xdr:row>
      <xdr:rowOff>93073</xdr:rowOff>
    </xdr:to>
    <xdr:cxnSp macro="">
      <xdr:nvCxnSpPr>
        <xdr:cNvPr id="644" name="直線コネクタ 643">
          <a:extLst>
            <a:ext uri="{FF2B5EF4-FFF2-40B4-BE49-F238E27FC236}">
              <a16:creationId xmlns:a16="http://schemas.microsoft.com/office/drawing/2014/main" id="{D71E0B3D-8C84-4520-9880-BF6BA0261CA7}"/>
            </a:ext>
          </a:extLst>
        </xdr:cNvPr>
        <xdr:cNvCxnSpPr/>
      </xdr:nvCxnSpPr>
      <xdr:spPr>
        <a:xfrm flipV="1">
          <a:off x="19202400" y="17406801"/>
          <a:ext cx="7493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62956</xdr:rowOff>
    </xdr:from>
    <xdr:to>
      <xdr:col>107</xdr:col>
      <xdr:colOff>101600</xdr:colOff>
      <xdr:row>105</xdr:row>
      <xdr:rowOff>164556</xdr:rowOff>
    </xdr:to>
    <xdr:sp macro="" textlink="">
      <xdr:nvSpPr>
        <xdr:cNvPr id="645" name="楕円 644">
          <a:extLst>
            <a:ext uri="{FF2B5EF4-FFF2-40B4-BE49-F238E27FC236}">
              <a16:creationId xmlns:a16="http://schemas.microsoft.com/office/drawing/2014/main" id="{27982381-13BE-49DE-A752-31EB47291F18}"/>
            </a:ext>
          </a:extLst>
        </xdr:cNvPr>
        <xdr:cNvSpPr/>
      </xdr:nvSpPr>
      <xdr:spPr>
        <a:xfrm>
          <a:off x="18345150" y="173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93073</xdr:rowOff>
    </xdr:from>
    <xdr:to>
      <xdr:col>111</xdr:col>
      <xdr:colOff>177800</xdr:colOff>
      <xdr:row>105</xdr:row>
      <xdr:rowOff>113756</xdr:rowOff>
    </xdr:to>
    <xdr:cxnSp macro="">
      <xdr:nvCxnSpPr>
        <xdr:cNvPr id="646" name="直線コネクタ 645">
          <a:extLst>
            <a:ext uri="{FF2B5EF4-FFF2-40B4-BE49-F238E27FC236}">
              <a16:creationId xmlns:a16="http://schemas.microsoft.com/office/drawing/2014/main" id="{06107742-22D2-497E-A23C-BA1C4525AD0B}"/>
            </a:ext>
          </a:extLst>
        </xdr:cNvPr>
        <xdr:cNvCxnSpPr/>
      </xdr:nvCxnSpPr>
      <xdr:spPr>
        <a:xfrm flipV="1">
          <a:off x="18395950" y="17428573"/>
          <a:ext cx="80645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81462</xdr:rowOff>
    </xdr:from>
    <xdr:to>
      <xdr:col>102</xdr:col>
      <xdr:colOff>165100</xdr:colOff>
      <xdr:row>106</xdr:row>
      <xdr:rowOff>11612</xdr:rowOff>
    </xdr:to>
    <xdr:sp macro="" textlink="">
      <xdr:nvSpPr>
        <xdr:cNvPr id="647" name="楕円 646">
          <a:extLst>
            <a:ext uri="{FF2B5EF4-FFF2-40B4-BE49-F238E27FC236}">
              <a16:creationId xmlns:a16="http://schemas.microsoft.com/office/drawing/2014/main" id="{35B780AD-D404-49B3-809C-0B4A9337FAD0}"/>
            </a:ext>
          </a:extLst>
        </xdr:cNvPr>
        <xdr:cNvSpPr/>
      </xdr:nvSpPr>
      <xdr:spPr>
        <a:xfrm>
          <a:off x="17551400" y="174169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113756</xdr:rowOff>
    </xdr:from>
    <xdr:to>
      <xdr:col>107</xdr:col>
      <xdr:colOff>50800</xdr:colOff>
      <xdr:row>105</xdr:row>
      <xdr:rowOff>132262</xdr:rowOff>
    </xdr:to>
    <xdr:cxnSp macro="">
      <xdr:nvCxnSpPr>
        <xdr:cNvPr id="648" name="直線コネクタ 647">
          <a:extLst>
            <a:ext uri="{FF2B5EF4-FFF2-40B4-BE49-F238E27FC236}">
              <a16:creationId xmlns:a16="http://schemas.microsoft.com/office/drawing/2014/main" id="{84920287-BA61-4EFD-AA47-A87130EF6823}"/>
            </a:ext>
          </a:extLst>
        </xdr:cNvPr>
        <xdr:cNvCxnSpPr/>
      </xdr:nvCxnSpPr>
      <xdr:spPr>
        <a:xfrm flipV="1">
          <a:off x="17602200" y="17449256"/>
          <a:ext cx="79375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649" name="楕円 648">
          <a:extLst>
            <a:ext uri="{FF2B5EF4-FFF2-40B4-BE49-F238E27FC236}">
              <a16:creationId xmlns:a16="http://schemas.microsoft.com/office/drawing/2014/main" id="{8835C1DA-0B7B-44D6-B277-97D0B53C6AE1}"/>
            </a:ext>
          </a:extLst>
        </xdr:cNvPr>
        <xdr:cNvSpPr/>
      </xdr:nvSpPr>
      <xdr:spPr>
        <a:xfrm>
          <a:off x="16757650" y="174311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132262</xdr:rowOff>
    </xdr:from>
    <xdr:to>
      <xdr:col>102</xdr:col>
      <xdr:colOff>114300</xdr:colOff>
      <xdr:row>105</xdr:row>
      <xdr:rowOff>146413</xdr:rowOff>
    </xdr:to>
    <xdr:cxnSp macro="">
      <xdr:nvCxnSpPr>
        <xdr:cNvPr id="650" name="直線コネクタ 649">
          <a:extLst>
            <a:ext uri="{FF2B5EF4-FFF2-40B4-BE49-F238E27FC236}">
              <a16:creationId xmlns:a16="http://schemas.microsoft.com/office/drawing/2014/main" id="{E941615C-A64E-45BB-94B7-FE5969E7368F}"/>
            </a:ext>
          </a:extLst>
        </xdr:cNvPr>
        <xdr:cNvCxnSpPr/>
      </xdr:nvCxnSpPr>
      <xdr:spPr>
        <a:xfrm flipV="1">
          <a:off x="16802100" y="17467762"/>
          <a:ext cx="8001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160038</xdr:rowOff>
    </xdr:from>
    <xdr:ext cx="469744" cy="259045"/>
    <xdr:sp macro="" textlink="">
      <xdr:nvSpPr>
        <xdr:cNvPr id="651" name="n_1aveValue【庁舎】&#10;一人当たり面積">
          <a:extLst>
            <a:ext uri="{FF2B5EF4-FFF2-40B4-BE49-F238E27FC236}">
              <a16:creationId xmlns:a16="http://schemas.microsoft.com/office/drawing/2014/main" id="{0148F33D-FAAD-4B0D-A4A7-87D05C4EA402}"/>
            </a:ext>
          </a:extLst>
        </xdr:cNvPr>
        <xdr:cNvSpPr txBox="1"/>
      </xdr:nvSpPr>
      <xdr:spPr>
        <a:xfrm>
          <a:off x="18980227" y="174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170197</xdr:rowOff>
    </xdr:from>
    <xdr:ext cx="469744" cy="259045"/>
    <xdr:sp macro="" textlink="">
      <xdr:nvSpPr>
        <xdr:cNvPr id="652" name="n_2aveValue【庁舎】&#10;一人当たり面積">
          <a:extLst>
            <a:ext uri="{FF2B5EF4-FFF2-40B4-BE49-F238E27FC236}">
              <a16:creationId xmlns:a16="http://schemas.microsoft.com/office/drawing/2014/main" id="{8963FC9D-4DC6-4D08-9DD3-4C657AC1EBC8}"/>
            </a:ext>
          </a:extLst>
        </xdr:cNvPr>
        <xdr:cNvSpPr txBox="1"/>
      </xdr:nvSpPr>
      <xdr:spPr>
        <a:xfrm>
          <a:off x="18180127" y="1716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17253</xdr:rowOff>
    </xdr:from>
    <xdr:ext cx="469744" cy="259045"/>
    <xdr:sp macro="" textlink="">
      <xdr:nvSpPr>
        <xdr:cNvPr id="653" name="n_3aveValue【庁舎】&#10;一人当たり面積">
          <a:extLst>
            <a:ext uri="{FF2B5EF4-FFF2-40B4-BE49-F238E27FC236}">
              <a16:creationId xmlns:a16="http://schemas.microsoft.com/office/drawing/2014/main" id="{30E78E99-1755-43F7-8B0E-B5758C281BC6}"/>
            </a:ext>
          </a:extLst>
        </xdr:cNvPr>
        <xdr:cNvSpPr txBox="1"/>
      </xdr:nvSpPr>
      <xdr:spPr>
        <a:xfrm>
          <a:off x="17386377" y="1718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44104</xdr:rowOff>
    </xdr:from>
    <xdr:ext cx="469744" cy="259045"/>
    <xdr:sp macro="" textlink="">
      <xdr:nvSpPr>
        <xdr:cNvPr id="654" name="n_4aveValue【庁舎】&#10;一人当たり面積">
          <a:extLst>
            <a:ext uri="{FF2B5EF4-FFF2-40B4-BE49-F238E27FC236}">
              <a16:creationId xmlns:a16="http://schemas.microsoft.com/office/drawing/2014/main" id="{EA23DF70-7A08-46CA-805C-7BE0674BBEAC}"/>
            </a:ext>
          </a:extLst>
        </xdr:cNvPr>
        <xdr:cNvSpPr txBox="1"/>
      </xdr:nvSpPr>
      <xdr:spPr>
        <a:xfrm>
          <a:off x="16592627" y="1754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160400</xdr:rowOff>
    </xdr:from>
    <xdr:ext cx="469744" cy="259045"/>
    <xdr:sp macro="" textlink="">
      <xdr:nvSpPr>
        <xdr:cNvPr id="655" name="n_1mainValue【庁舎】&#10;一人当たり面積">
          <a:extLst>
            <a:ext uri="{FF2B5EF4-FFF2-40B4-BE49-F238E27FC236}">
              <a16:creationId xmlns:a16="http://schemas.microsoft.com/office/drawing/2014/main" id="{F02A8FC5-A0AF-46D5-B49A-949A8A3FD754}"/>
            </a:ext>
          </a:extLst>
        </xdr:cNvPr>
        <xdr:cNvSpPr txBox="1"/>
      </xdr:nvSpPr>
      <xdr:spPr>
        <a:xfrm>
          <a:off x="18980227" y="1716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155683</xdr:rowOff>
    </xdr:from>
    <xdr:ext cx="469744" cy="259045"/>
    <xdr:sp macro="" textlink="">
      <xdr:nvSpPr>
        <xdr:cNvPr id="656" name="n_2mainValue【庁舎】&#10;一人当たり面積">
          <a:extLst>
            <a:ext uri="{FF2B5EF4-FFF2-40B4-BE49-F238E27FC236}">
              <a16:creationId xmlns:a16="http://schemas.microsoft.com/office/drawing/2014/main" id="{FCDE3351-8868-4BBB-A918-A9950BD8837D}"/>
            </a:ext>
          </a:extLst>
        </xdr:cNvPr>
        <xdr:cNvSpPr txBox="1"/>
      </xdr:nvSpPr>
      <xdr:spPr>
        <a:xfrm>
          <a:off x="18180127" y="1749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2739</xdr:rowOff>
    </xdr:from>
    <xdr:ext cx="469744" cy="259045"/>
    <xdr:sp macro="" textlink="">
      <xdr:nvSpPr>
        <xdr:cNvPr id="657" name="n_3mainValue【庁舎】&#10;一人当たり面積">
          <a:extLst>
            <a:ext uri="{FF2B5EF4-FFF2-40B4-BE49-F238E27FC236}">
              <a16:creationId xmlns:a16="http://schemas.microsoft.com/office/drawing/2014/main" id="{0015321B-BC65-4735-BFEB-B94299D87E1D}"/>
            </a:ext>
          </a:extLst>
        </xdr:cNvPr>
        <xdr:cNvSpPr txBox="1"/>
      </xdr:nvSpPr>
      <xdr:spPr>
        <a:xfrm>
          <a:off x="17386377" y="1750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658" name="n_4mainValue【庁舎】&#10;一人当たり面積">
          <a:extLst>
            <a:ext uri="{FF2B5EF4-FFF2-40B4-BE49-F238E27FC236}">
              <a16:creationId xmlns:a16="http://schemas.microsoft.com/office/drawing/2014/main" id="{C74172C7-34A1-4C4E-921C-469A1A2D0150}"/>
            </a:ext>
          </a:extLst>
        </xdr:cNvPr>
        <xdr:cNvSpPr txBox="1"/>
      </xdr:nvSpPr>
      <xdr:spPr>
        <a:xfrm>
          <a:off x="16592627" y="172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a:extLst>
            <a:ext uri="{FF2B5EF4-FFF2-40B4-BE49-F238E27FC236}">
              <a16:creationId xmlns:a16="http://schemas.microsoft.com/office/drawing/2014/main" id="{DA050836-A420-42C0-93F2-B9EF0D104DE0}"/>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a:extLst>
            <a:ext uri="{FF2B5EF4-FFF2-40B4-BE49-F238E27FC236}">
              <a16:creationId xmlns:a16="http://schemas.microsoft.com/office/drawing/2014/main" id="{F2D6A2AF-A146-4B6E-9B50-5A5A730A275F}"/>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a:extLst>
            <a:ext uri="{FF2B5EF4-FFF2-40B4-BE49-F238E27FC236}">
              <a16:creationId xmlns:a16="http://schemas.microsoft.com/office/drawing/2014/main" id="{4F4DBF98-4F76-4DE1-88EE-E644056FD798}"/>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体育館については、平成</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年度建設（小学校）と平成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年度建設（中学校）の学校体育館のほか、昭和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建設され、現在は社会体育館となっている旧学校体育館が存在している。減価償却の進んでいる社会体育館については、建物の状況を確認しながら、取壊しを含めて検討していく予定である。保健センターは平成</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年建設が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カ所あり、率は</a:t>
          </a:r>
          <a:r>
            <a:rPr kumimoji="1" lang="en-US" altLang="ja-JP" sz="1300">
              <a:latin typeface="ＭＳ Ｐゴシック" panose="020B0600070205080204" pitchFamily="50" charset="-128"/>
              <a:ea typeface="ＭＳ Ｐゴシック" panose="020B0600070205080204" pitchFamily="50" charset="-128"/>
            </a:rPr>
            <a:t>74.6</a:t>
          </a:r>
          <a:r>
            <a:rPr kumimoji="1" lang="ja-JP" altLang="en-US" sz="1300">
              <a:latin typeface="ＭＳ Ｐゴシック" panose="020B0600070205080204" pitchFamily="50" charset="-128"/>
              <a:ea typeface="ＭＳ Ｐゴシック" panose="020B0600070205080204" pitchFamily="50" charset="-128"/>
            </a:rPr>
            <a:t>％と半分以上を過ぎたところである。状況に応じて補修等を行うこととしており、平成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年に空調設備の更新工事を行ったところである。消防施設においては、道路と同じく防火水槽等の期首残額を備忘価格の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円にしているため</a:t>
          </a:r>
          <a:r>
            <a:rPr kumimoji="1" lang="en-US" altLang="ja-JP" sz="1300">
              <a:latin typeface="ＭＳ Ｐゴシック" panose="020B0600070205080204" pitchFamily="50" charset="-128"/>
              <a:ea typeface="ＭＳ Ｐゴシック" panose="020B0600070205080204" pitchFamily="50" charset="-128"/>
            </a:rPr>
            <a:t>92.4</a:t>
          </a:r>
          <a:r>
            <a:rPr kumimoji="1" lang="ja-JP" altLang="en-US" sz="1300">
              <a:latin typeface="ＭＳ Ｐゴシック" panose="020B0600070205080204" pitchFamily="50" charset="-128"/>
              <a:ea typeface="ＭＳ Ｐゴシック" panose="020B0600070205080204" pitchFamily="50" charset="-128"/>
            </a:rPr>
            <a:t>％と高い水準にある。庁舎については、昭和</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年に建築され、平成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年度に耐震補強工事を行ったところである。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5483392</v>
      </c>
      <c r="BO4" s="449"/>
      <c r="BP4" s="449"/>
      <c r="BQ4" s="449"/>
      <c r="BR4" s="449"/>
      <c r="BS4" s="449"/>
      <c r="BT4" s="449"/>
      <c r="BU4" s="450"/>
      <c r="BV4" s="448">
        <v>5834617</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2.9</v>
      </c>
      <c r="CU4" s="589"/>
      <c r="CV4" s="589"/>
      <c r="CW4" s="589"/>
      <c r="CX4" s="589"/>
      <c r="CY4" s="589"/>
      <c r="CZ4" s="589"/>
      <c r="DA4" s="590"/>
      <c r="DB4" s="588">
        <v>2.7</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5374567</v>
      </c>
      <c r="BO5" s="420"/>
      <c r="BP5" s="420"/>
      <c r="BQ5" s="420"/>
      <c r="BR5" s="420"/>
      <c r="BS5" s="420"/>
      <c r="BT5" s="420"/>
      <c r="BU5" s="421"/>
      <c r="BV5" s="419">
        <v>5723961</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87.7</v>
      </c>
      <c r="CU5" s="417"/>
      <c r="CV5" s="417"/>
      <c r="CW5" s="417"/>
      <c r="CX5" s="417"/>
      <c r="CY5" s="417"/>
      <c r="CZ5" s="417"/>
      <c r="DA5" s="418"/>
      <c r="DB5" s="416">
        <v>89.2</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108825</v>
      </c>
      <c r="BO6" s="420"/>
      <c r="BP6" s="420"/>
      <c r="BQ6" s="420"/>
      <c r="BR6" s="420"/>
      <c r="BS6" s="420"/>
      <c r="BT6" s="420"/>
      <c r="BU6" s="421"/>
      <c r="BV6" s="419">
        <v>110656</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88.6</v>
      </c>
      <c r="CU6" s="563"/>
      <c r="CV6" s="563"/>
      <c r="CW6" s="563"/>
      <c r="CX6" s="563"/>
      <c r="CY6" s="563"/>
      <c r="CZ6" s="563"/>
      <c r="DA6" s="564"/>
      <c r="DB6" s="562">
        <v>92.6</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96</v>
      </c>
      <c r="AV7" s="478"/>
      <c r="AW7" s="478"/>
      <c r="AX7" s="478"/>
      <c r="AY7" s="433" t="s">
        <v>108</v>
      </c>
      <c r="AZ7" s="434"/>
      <c r="BA7" s="434"/>
      <c r="BB7" s="434"/>
      <c r="BC7" s="434"/>
      <c r="BD7" s="434"/>
      <c r="BE7" s="434"/>
      <c r="BF7" s="434"/>
      <c r="BG7" s="434"/>
      <c r="BH7" s="434"/>
      <c r="BI7" s="434"/>
      <c r="BJ7" s="434"/>
      <c r="BK7" s="434"/>
      <c r="BL7" s="434"/>
      <c r="BM7" s="435"/>
      <c r="BN7" s="419">
        <v>4123</v>
      </c>
      <c r="BO7" s="420"/>
      <c r="BP7" s="420"/>
      <c r="BQ7" s="420"/>
      <c r="BR7" s="420"/>
      <c r="BS7" s="420"/>
      <c r="BT7" s="420"/>
      <c r="BU7" s="421"/>
      <c r="BV7" s="419">
        <v>8450</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3594389</v>
      </c>
      <c r="CU7" s="420"/>
      <c r="CV7" s="420"/>
      <c r="CW7" s="420"/>
      <c r="CX7" s="420"/>
      <c r="CY7" s="420"/>
      <c r="CZ7" s="420"/>
      <c r="DA7" s="421"/>
      <c r="DB7" s="419">
        <v>3739944</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96</v>
      </c>
      <c r="AV8" s="478"/>
      <c r="AW8" s="478"/>
      <c r="AX8" s="478"/>
      <c r="AY8" s="433" t="s">
        <v>111</v>
      </c>
      <c r="AZ8" s="434"/>
      <c r="BA8" s="434"/>
      <c r="BB8" s="434"/>
      <c r="BC8" s="434"/>
      <c r="BD8" s="434"/>
      <c r="BE8" s="434"/>
      <c r="BF8" s="434"/>
      <c r="BG8" s="434"/>
      <c r="BH8" s="434"/>
      <c r="BI8" s="434"/>
      <c r="BJ8" s="434"/>
      <c r="BK8" s="434"/>
      <c r="BL8" s="434"/>
      <c r="BM8" s="435"/>
      <c r="BN8" s="419">
        <v>104702</v>
      </c>
      <c r="BO8" s="420"/>
      <c r="BP8" s="420"/>
      <c r="BQ8" s="420"/>
      <c r="BR8" s="420"/>
      <c r="BS8" s="420"/>
      <c r="BT8" s="420"/>
      <c r="BU8" s="421"/>
      <c r="BV8" s="419">
        <v>102206</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0.26</v>
      </c>
      <c r="CU8" s="523"/>
      <c r="CV8" s="523"/>
      <c r="CW8" s="523"/>
      <c r="CX8" s="523"/>
      <c r="CY8" s="523"/>
      <c r="CZ8" s="523"/>
      <c r="DA8" s="524"/>
      <c r="DB8" s="522">
        <v>0.27</v>
      </c>
      <c r="DC8" s="523"/>
      <c r="DD8" s="523"/>
      <c r="DE8" s="523"/>
      <c r="DF8" s="523"/>
      <c r="DG8" s="523"/>
      <c r="DH8" s="523"/>
      <c r="DI8" s="524"/>
    </row>
    <row r="9" spans="1:119" ht="18.75" customHeight="1" thickBot="1" x14ac:dyDescent="0.25">
      <c r="A9" s="181"/>
      <c r="B9" s="551" t="s">
        <v>113</v>
      </c>
      <c r="C9" s="552"/>
      <c r="D9" s="552"/>
      <c r="E9" s="552"/>
      <c r="F9" s="552"/>
      <c r="G9" s="552"/>
      <c r="H9" s="552"/>
      <c r="I9" s="552"/>
      <c r="J9" s="552"/>
      <c r="K9" s="470"/>
      <c r="L9" s="553" t="s">
        <v>114</v>
      </c>
      <c r="M9" s="554"/>
      <c r="N9" s="554"/>
      <c r="O9" s="554"/>
      <c r="P9" s="554"/>
      <c r="Q9" s="555"/>
      <c r="R9" s="556">
        <v>6576</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104</v>
      </c>
      <c r="AV9" s="478"/>
      <c r="AW9" s="478"/>
      <c r="AX9" s="478"/>
      <c r="AY9" s="433" t="s">
        <v>117</v>
      </c>
      <c r="AZ9" s="434"/>
      <c r="BA9" s="434"/>
      <c r="BB9" s="434"/>
      <c r="BC9" s="434"/>
      <c r="BD9" s="434"/>
      <c r="BE9" s="434"/>
      <c r="BF9" s="434"/>
      <c r="BG9" s="434"/>
      <c r="BH9" s="434"/>
      <c r="BI9" s="434"/>
      <c r="BJ9" s="434"/>
      <c r="BK9" s="434"/>
      <c r="BL9" s="434"/>
      <c r="BM9" s="435"/>
      <c r="BN9" s="419">
        <v>2496</v>
      </c>
      <c r="BO9" s="420"/>
      <c r="BP9" s="420"/>
      <c r="BQ9" s="420"/>
      <c r="BR9" s="420"/>
      <c r="BS9" s="420"/>
      <c r="BT9" s="420"/>
      <c r="BU9" s="421"/>
      <c r="BV9" s="419">
        <v>79487</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15.2</v>
      </c>
      <c r="CU9" s="417"/>
      <c r="CV9" s="417"/>
      <c r="CW9" s="417"/>
      <c r="CX9" s="417"/>
      <c r="CY9" s="417"/>
      <c r="CZ9" s="417"/>
      <c r="DA9" s="418"/>
      <c r="DB9" s="416">
        <v>15.8</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119</v>
      </c>
      <c r="M10" s="376"/>
      <c r="N10" s="376"/>
      <c r="O10" s="376"/>
      <c r="P10" s="376"/>
      <c r="Q10" s="377"/>
      <c r="R10" s="372">
        <v>7564</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426481</v>
      </c>
      <c r="BO10" s="420"/>
      <c r="BP10" s="420"/>
      <c r="BQ10" s="420"/>
      <c r="BR10" s="420"/>
      <c r="BS10" s="420"/>
      <c r="BT10" s="420"/>
      <c r="BU10" s="421"/>
      <c r="BV10" s="419">
        <v>305134</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121</v>
      </c>
      <c r="AV11" s="478"/>
      <c r="AW11" s="478"/>
      <c r="AX11" s="478"/>
      <c r="AY11" s="433" t="s">
        <v>127</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130</v>
      </c>
      <c r="DC11" s="523"/>
      <c r="DD11" s="523"/>
      <c r="DE11" s="523"/>
      <c r="DF11" s="523"/>
      <c r="DG11" s="523"/>
      <c r="DH11" s="523"/>
      <c r="DI11" s="524"/>
    </row>
    <row r="12" spans="1:119" ht="18.75" customHeight="1" x14ac:dyDescent="0.2">
      <c r="A12" s="181"/>
      <c r="B12" s="525" t="s">
        <v>131</v>
      </c>
      <c r="C12" s="526"/>
      <c r="D12" s="526"/>
      <c r="E12" s="526"/>
      <c r="F12" s="526"/>
      <c r="G12" s="526"/>
      <c r="H12" s="526"/>
      <c r="I12" s="526"/>
      <c r="J12" s="526"/>
      <c r="K12" s="527"/>
      <c r="L12" s="534" t="s">
        <v>132</v>
      </c>
      <c r="M12" s="535"/>
      <c r="N12" s="535"/>
      <c r="O12" s="535"/>
      <c r="P12" s="535"/>
      <c r="Q12" s="536"/>
      <c r="R12" s="537">
        <v>6549</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121</v>
      </c>
      <c r="AV12" s="478"/>
      <c r="AW12" s="478"/>
      <c r="AX12" s="478"/>
      <c r="AY12" s="433" t="s">
        <v>136</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138</v>
      </c>
      <c r="CU12" s="523"/>
      <c r="CV12" s="523"/>
      <c r="CW12" s="523"/>
      <c r="CX12" s="523"/>
      <c r="CY12" s="523"/>
      <c r="CZ12" s="523"/>
      <c r="DA12" s="524"/>
      <c r="DB12" s="522" t="s">
        <v>138</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139</v>
      </c>
      <c r="N13" s="504"/>
      <c r="O13" s="504"/>
      <c r="P13" s="504"/>
      <c r="Q13" s="505"/>
      <c r="R13" s="506">
        <v>6506</v>
      </c>
      <c r="S13" s="507"/>
      <c r="T13" s="507"/>
      <c r="U13" s="507"/>
      <c r="V13" s="508"/>
      <c r="W13" s="509" t="s">
        <v>140</v>
      </c>
      <c r="X13" s="405"/>
      <c r="Y13" s="405"/>
      <c r="Z13" s="405"/>
      <c r="AA13" s="405"/>
      <c r="AB13" s="406"/>
      <c r="AC13" s="372">
        <v>356</v>
      </c>
      <c r="AD13" s="373"/>
      <c r="AE13" s="373"/>
      <c r="AF13" s="373"/>
      <c r="AG13" s="374"/>
      <c r="AH13" s="372">
        <v>481</v>
      </c>
      <c r="AI13" s="373"/>
      <c r="AJ13" s="373"/>
      <c r="AK13" s="373"/>
      <c r="AL13" s="432"/>
      <c r="AM13" s="476" t="s">
        <v>141</v>
      </c>
      <c r="AN13" s="376"/>
      <c r="AO13" s="376"/>
      <c r="AP13" s="376"/>
      <c r="AQ13" s="376"/>
      <c r="AR13" s="376"/>
      <c r="AS13" s="376"/>
      <c r="AT13" s="377"/>
      <c r="AU13" s="477" t="s">
        <v>142</v>
      </c>
      <c r="AV13" s="478"/>
      <c r="AW13" s="478"/>
      <c r="AX13" s="478"/>
      <c r="AY13" s="433" t="s">
        <v>143</v>
      </c>
      <c r="AZ13" s="434"/>
      <c r="BA13" s="434"/>
      <c r="BB13" s="434"/>
      <c r="BC13" s="434"/>
      <c r="BD13" s="434"/>
      <c r="BE13" s="434"/>
      <c r="BF13" s="434"/>
      <c r="BG13" s="434"/>
      <c r="BH13" s="434"/>
      <c r="BI13" s="434"/>
      <c r="BJ13" s="434"/>
      <c r="BK13" s="434"/>
      <c r="BL13" s="434"/>
      <c r="BM13" s="435"/>
      <c r="BN13" s="419">
        <v>428977</v>
      </c>
      <c r="BO13" s="420"/>
      <c r="BP13" s="420"/>
      <c r="BQ13" s="420"/>
      <c r="BR13" s="420"/>
      <c r="BS13" s="420"/>
      <c r="BT13" s="420"/>
      <c r="BU13" s="421"/>
      <c r="BV13" s="419">
        <v>384621</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8.1</v>
      </c>
      <c r="CU13" s="417"/>
      <c r="CV13" s="417"/>
      <c r="CW13" s="417"/>
      <c r="CX13" s="417"/>
      <c r="CY13" s="417"/>
      <c r="CZ13" s="417"/>
      <c r="DA13" s="418"/>
      <c r="DB13" s="416">
        <v>8.5</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145</v>
      </c>
      <c r="M14" s="546"/>
      <c r="N14" s="546"/>
      <c r="O14" s="546"/>
      <c r="P14" s="546"/>
      <c r="Q14" s="547"/>
      <c r="R14" s="506">
        <v>6782</v>
      </c>
      <c r="S14" s="507"/>
      <c r="T14" s="507"/>
      <c r="U14" s="507"/>
      <c r="V14" s="508"/>
      <c r="W14" s="510"/>
      <c r="X14" s="408"/>
      <c r="Y14" s="408"/>
      <c r="Z14" s="408"/>
      <c r="AA14" s="408"/>
      <c r="AB14" s="409"/>
      <c r="AC14" s="499">
        <v>11.4</v>
      </c>
      <c r="AD14" s="500"/>
      <c r="AE14" s="500"/>
      <c r="AF14" s="500"/>
      <c r="AG14" s="501"/>
      <c r="AH14" s="499">
        <v>13.1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t="s">
        <v>147</v>
      </c>
      <c r="CU14" s="517"/>
      <c r="CV14" s="517"/>
      <c r="CW14" s="517"/>
      <c r="CX14" s="517"/>
      <c r="CY14" s="517"/>
      <c r="CZ14" s="517"/>
      <c r="DA14" s="518"/>
      <c r="DB14" s="516">
        <v>10.5</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139</v>
      </c>
      <c r="N15" s="504"/>
      <c r="O15" s="504"/>
      <c r="P15" s="504"/>
      <c r="Q15" s="505"/>
      <c r="R15" s="506">
        <v>6740</v>
      </c>
      <c r="S15" s="507"/>
      <c r="T15" s="507"/>
      <c r="U15" s="507"/>
      <c r="V15" s="508"/>
      <c r="W15" s="509" t="s">
        <v>148</v>
      </c>
      <c r="X15" s="405"/>
      <c r="Y15" s="405"/>
      <c r="Z15" s="405"/>
      <c r="AA15" s="405"/>
      <c r="AB15" s="406"/>
      <c r="AC15" s="372">
        <v>1160</v>
      </c>
      <c r="AD15" s="373"/>
      <c r="AE15" s="373"/>
      <c r="AF15" s="373"/>
      <c r="AG15" s="374"/>
      <c r="AH15" s="372">
        <v>1399</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884287</v>
      </c>
      <c r="BO15" s="449"/>
      <c r="BP15" s="449"/>
      <c r="BQ15" s="449"/>
      <c r="BR15" s="449"/>
      <c r="BS15" s="449"/>
      <c r="BT15" s="449"/>
      <c r="BU15" s="450"/>
      <c r="BV15" s="448">
        <v>855161</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37</v>
      </c>
      <c r="AD16" s="500"/>
      <c r="AE16" s="500"/>
      <c r="AF16" s="500"/>
      <c r="AG16" s="501"/>
      <c r="AH16" s="499">
        <v>38.200000000000003</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3342453</v>
      </c>
      <c r="BO16" s="420"/>
      <c r="BP16" s="420"/>
      <c r="BQ16" s="420"/>
      <c r="BR16" s="420"/>
      <c r="BS16" s="420"/>
      <c r="BT16" s="420"/>
      <c r="BU16" s="421"/>
      <c r="BV16" s="419">
        <v>3391991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154</v>
      </c>
      <c r="N17" s="513"/>
      <c r="O17" s="513"/>
      <c r="P17" s="513"/>
      <c r="Q17" s="514"/>
      <c r="R17" s="496" t="s">
        <v>155</v>
      </c>
      <c r="S17" s="497"/>
      <c r="T17" s="497"/>
      <c r="U17" s="497"/>
      <c r="V17" s="498"/>
      <c r="W17" s="509" t="s">
        <v>156</v>
      </c>
      <c r="X17" s="405"/>
      <c r="Y17" s="405"/>
      <c r="Z17" s="405"/>
      <c r="AA17" s="405"/>
      <c r="AB17" s="406"/>
      <c r="AC17" s="372">
        <v>1620</v>
      </c>
      <c r="AD17" s="373"/>
      <c r="AE17" s="373"/>
      <c r="AF17" s="373"/>
      <c r="AG17" s="374"/>
      <c r="AH17" s="372">
        <v>1779</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1099996</v>
      </c>
      <c r="BO17" s="420"/>
      <c r="BP17" s="420"/>
      <c r="BQ17" s="420"/>
      <c r="BR17" s="420"/>
      <c r="BS17" s="420"/>
      <c r="BT17" s="420"/>
      <c r="BU17" s="421"/>
      <c r="BV17" s="419">
        <v>1062579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158</v>
      </c>
      <c r="C18" s="470"/>
      <c r="D18" s="470"/>
      <c r="E18" s="471"/>
      <c r="F18" s="471"/>
      <c r="G18" s="471"/>
      <c r="H18" s="471"/>
      <c r="I18" s="471"/>
      <c r="J18" s="471"/>
      <c r="K18" s="471"/>
      <c r="L18" s="472">
        <v>188.38</v>
      </c>
      <c r="M18" s="472"/>
      <c r="N18" s="472"/>
      <c r="O18" s="472"/>
      <c r="P18" s="472"/>
      <c r="Q18" s="472"/>
      <c r="R18" s="473"/>
      <c r="S18" s="473"/>
      <c r="T18" s="473"/>
      <c r="U18" s="473"/>
      <c r="V18" s="474"/>
      <c r="W18" s="490"/>
      <c r="X18" s="491"/>
      <c r="Y18" s="491"/>
      <c r="Z18" s="491"/>
      <c r="AA18" s="491"/>
      <c r="AB18" s="515"/>
      <c r="AC18" s="389">
        <v>51.7</v>
      </c>
      <c r="AD18" s="390"/>
      <c r="AE18" s="390"/>
      <c r="AF18" s="390"/>
      <c r="AG18" s="475"/>
      <c r="AH18" s="389">
        <v>48.6</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3168940</v>
      </c>
      <c r="BO18" s="420"/>
      <c r="BP18" s="420"/>
      <c r="BQ18" s="420"/>
      <c r="BR18" s="420"/>
      <c r="BS18" s="420"/>
      <c r="BT18" s="420"/>
      <c r="BU18" s="421"/>
      <c r="BV18" s="419">
        <v>3377358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160</v>
      </c>
      <c r="C19" s="470"/>
      <c r="D19" s="470"/>
      <c r="E19" s="471"/>
      <c r="F19" s="471"/>
      <c r="G19" s="471"/>
      <c r="H19" s="471"/>
      <c r="I19" s="471"/>
      <c r="J19" s="471"/>
      <c r="K19" s="471"/>
      <c r="L19" s="479">
        <v>35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4243272</v>
      </c>
      <c r="BO19" s="420"/>
      <c r="BP19" s="420"/>
      <c r="BQ19" s="420"/>
      <c r="BR19" s="420"/>
      <c r="BS19" s="420"/>
      <c r="BT19" s="420"/>
      <c r="BU19" s="421"/>
      <c r="BV19" s="419">
        <v>4332292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162</v>
      </c>
      <c r="C20" s="470"/>
      <c r="D20" s="470"/>
      <c r="E20" s="471"/>
      <c r="F20" s="471"/>
      <c r="G20" s="471"/>
      <c r="H20" s="471"/>
      <c r="I20" s="471"/>
      <c r="J20" s="471"/>
      <c r="K20" s="471"/>
      <c r="L20" s="479">
        <v>2808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4747524</v>
      </c>
      <c r="BO22" s="449"/>
      <c r="BP22" s="449"/>
      <c r="BQ22" s="449"/>
      <c r="BR22" s="449"/>
      <c r="BS22" s="449"/>
      <c r="BT22" s="449"/>
      <c r="BU22" s="450"/>
      <c r="BV22" s="448">
        <v>5102498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4043865</v>
      </c>
      <c r="BO23" s="420"/>
      <c r="BP23" s="420"/>
      <c r="BQ23" s="420"/>
      <c r="BR23" s="420"/>
      <c r="BS23" s="420"/>
      <c r="BT23" s="420"/>
      <c r="BU23" s="421"/>
      <c r="BV23" s="419">
        <v>4292362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172</v>
      </c>
      <c r="F24" s="376"/>
      <c r="G24" s="376"/>
      <c r="H24" s="376"/>
      <c r="I24" s="376"/>
      <c r="J24" s="376"/>
      <c r="K24" s="377"/>
      <c r="L24" s="372">
        <v>1</v>
      </c>
      <c r="M24" s="373"/>
      <c r="N24" s="373"/>
      <c r="O24" s="373"/>
      <c r="P24" s="374"/>
      <c r="Q24" s="372">
        <v>5820</v>
      </c>
      <c r="R24" s="373"/>
      <c r="S24" s="373"/>
      <c r="T24" s="373"/>
      <c r="U24" s="373"/>
      <c r="V24" s="374"/>
      <c r="W24" s="462"/>
      <c r="X24" s="399"/>
      <c r="Y24" s="400"/>
      <c r="Z24" s="375" t="s">
        <v>173</v>
      </c>
      <c r="AA24" s="376"/>
      <c r="AB24" s="376"/>
      <c r="AC24" s="376"/>
      <c r="AD24" s="376"/>
      <c r="AE24" s="376"/>
      <c r="AF24" s="376"/>
      <c r="AG24" s="377"/>
      <c r="AH24" s="372">
        <v>93</v>
      </c>
      <c r="AI24" s="373"/>
      <c r="AJ24" s="373"/>
      <c r="AK24" s="373"/>
      <c r="AL24" s="374"/>
      <c r="AM24" s="372">
        <v>292950</v>
      </c>
      <c r="AN24" s="373"/>
      <c r="AO24" s="373"/>
      <c r="AP24" s="373"/>
      <c r="AQ24" s="373"/>
      <c r="AR24" s="374"/>
      <c r="AS24" s="372">
        <v>3150</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2765561</v>
      </c>
      <c r="BO24" s="420"/>
      <c r="BP24" s="420"/>
      <c r="BQ24" s="420"/>
      <c r="BR24" s="420"/>
      <c r="BS24" s="420"/>
      <c r="BT24" s="420"/>
      <c r="BU24" s="421"/>
      <c r="BV24" s="419">
        <v>2957949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175</v>
      </c>
      <c r="F25" s="376"/>
      <c r="G25" s="376"/>
      <c r="H25" s="376"/>
      <c r="I25" s="376"/>
      <c r="J25" s="376"/>
      <c r="K25" s="377"/>
      <c r="L25" s="372">
        <v>1</v>
      </c>
      <c r="M25" s="373"/>
      <c r="N25" s="373"/>
      <c r="O25" s="373"/>
      <c r="P25" s="374"/>
      <c r="Q25" s="372">
        <v>4950</v>
      </c>
      <c r="R25" s="373"/>
      <c r="S25" s="373"/>
      <c r="T25" s="373"/>
      <c r="U25" s="373"/>
      <c r="V25" s="374"/>
      <c r="W25" s="462"/>
      <c r="X25" s="399"/>
      <c r="Y25" s="400"/>
      <c r="Z25" s="375" t="s">
        <v>176</v>
      </c>
      <c r="AA25" s="376"/>
      <c r="AB25" s="376"/>
      <c r="AC25" s="376"/>
      <c r="AD25" s="376"/>
      <c r="AE25" s="376"/>
      <c r="AF25" s="376"/>
      <c r="AG25" s="377"/>
      <c r="AH25" s="372" t="s">
        <v>147</v>
      </c>
      <c r="AI25" s="373"/>
      <c r="AJ25" s="373"/>
      <c r="AK25" s="373"/>
      <c r="AL25" s="374"/>
      <c r="AM25" s="372" t="s">
        <v>177</v>
      </c>
      <c r="AN25" s="373"/>
      <c r="AO25" s="373"/>
      <c r="AP25" s="373"/>
      <c r="AQ25" s="373"/>
      <c r="AR25" s="374"/>
      <c r="AS25" s="372" t="s">
        <v>147</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125672</v>
      </c>
      <c r="BO25" s="449"/>
      <c r="BP25" s="449"/>
      <c r="BQ25" s="449"/>
      <c r="BR25" s="449"/>
      <c r="BS25" s="449"/>
      <c r="BT25" s="449"/>
      <c r="BU25" s="450"/>
      <c r="BV25" s="448">
        <v>135044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179</v>
      </c>
      <c r="F26" s="376"/>
      <c r="G26" s="376"/>
      <c r="H26" s="376"/>
      <c r="I26" s="376"/>
      <c r="J26" s="376"/>
      <c r="K26" s="377"/>
      <c r="L26" s="372">
        <v>1</v>
      </c>
      <c r="M26" s="373"/>
      <c r="N26" s="373"/>
      <c r="O26" s="373"/>
      <c r="P26" s="374"/>
      <c r="Q26" s="372">
        <v>4660</v>
      </c>
      <c r="R26" s="373"/>
      <c r="S26" s="373"/>
      <c r="T26" s="373"/>
      <c r="U26" s="373"/>
      <c r="V26" s="374"/>
      <c r="W26" s="462"/>
      <c r="X26" s="399"/>
      <c r="Y26" s="400"/>
      <c r="Z26" s="375" t="s">
        <v>180</v>
      </c>
      <c r="AA26" s="430"/>
      <c r="AB26" s="430"/>
      <c r="AC26" s="430"/>
      <c r="AD26" s="430"/>
      <c r="AE26" s="430"/>
      <c r="AF26" s="430"/>
      <c r="AG26" s="431"/>
      <c r="AH26" s="372">
        <v>2</v>
      </c>
      <c r="AI26" s="373"/>
      <c r="AJ26" s="373"/>
      <c r="AK26" s="373"/>
      <c r="AL26" s="374"/>
      <c r="AM26" s="372" t="s">
        <v>181</v>
      </c>
      <c r="AN26" s="373"/>
      <c r="AO26" s="373"/>
      <c r="AP26" s="373"/>
      <c r="AQ26" s="373"/>
      <c r="AR26" s="374"/>
      <c r="AS26" s="372" t="s">
        <v>182</v>
      </c>
      <c r="AT26" s="373"/>
      <c r="AU26" s="373"/>
      <c r="AV26" s="373"/>
      <c r="AW26" s="373"/>
      <c r="AX26" s="432"/>
      <c r="AY26" s="459" t="s">
        <v>183</v>
      </c>
      <c r="AZ26" s="379"/>
      <c r="BA26" s="379"/>
      <c r="BB26" s="379"/>
      <c r="BC26" s="379"/>
      <c r="BD26" s="379"/>
      <c r="BE26" s="379"/>
      <c r="BF26" s="379"/>
      <c r="BG26" s="379"/>
      <c r="BH26" s="379"/>
      <c r="BI26" s="379"/>
      <c r="BJ26" s="379"/>
      <c r="BK26" s="379"/>
      <c r="BL26" s="379"/>
      <c r="BM26" s="460"/>
      <c r="BN26" s="419" t="s">
        <v>147</v>
      </c>
      <c r="BO26" s="420"/>
      <c r="BP26" s="420"/>
      <c r="BQ26" s="420"/>
      <c r="BR26" s="420"/>
      <c r="BS26" s="420"/>
      <c r="BT26" s="420"/>
      <c r="BU26" s="421"/>
      <c r="BV26" s="419" t="s">
        <v>130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184</v>
      </c>
      <c r="F27" s="376"/>
      <c r="G27" s="376"/>
      <c r="H27" s="376"/>
      <c r="I27" s="376"/>
      <c r="J27" s="376"/>
      <c r="K27" s="377"/>
      <c r="L27" s="372">
        <v>1</v>
      </c>
      <c r="M27" s="373"/>
      <c r="N27" s="373"/>
      <c r="O27" s="373"/>
      <c r="P27" s="374"/>
      <c r="Q27" s="372">
        <v>1990</v>
      </c>
      <c r="R27" s="373"/>
      <c r="S27" s="373"/>
      <c r="T27" s="373"/>
      <c r="U27" s="373"/>
      <c r="V27" s="374"/>
      <c r="W27" s="462"/>
      <c r="X27" s="399"/>
      <c r="Y27" s="400"/>
      <c r="Z27" s="375" t="s">
        <v>185</v>
      </c>
      <c r="AA27" s="376"/>
      <c r="AB27" s="376"/>
      <c r="AC27" s="376"/>
      <c r="AD27" s="376"/>
      <c r="AE27" s="376"/>
      <c r="AF27" s="376"/>
      <c r="AG27" s="377"/>
      <c r="AH27" s="372" t="s">
        <v>130</v>
      </c>
      <c r="AI27" s="373"/>
      <c r="AJ27" s="373"/>
      <c r="AK27" s="373"/>
      <c r="AL27" s="374"/>
      <c r="AM27" s="372" t="s">
        <v>130</v>
      </c>
      <c r="AN27" s="373"/>
      <c r="AO27" s="373"/>
      <c r="AP27" s="373"/>
      <c r="AQ27" s="373"/>
      <c r="AR27" s="374"/>
      <c r="AS27" s="372" t="s">
        <v>130</v>
      </c>
      <c r="AT27" s="373"/>
      <c r="AU27" s="373"/>
      <c r="AV27" s="373"/>
      <c r="AW27" s="373"/>
      <c r="AX27" s="432"/>
      <c r="AY27" s="456" t="s">
        <v>186</v>
      </c>
      <c r="AZ27" s="457"/>
      <c r="BA27" s="457"/>
      <c r="BB27" s="457"/>
      <c r="BC27" s="457"/>
      <c r="BD27" s="457"/>
      <c r="BE27" s="457"/>
      <c r="BF27" s="457"/>
      <c r="BG27" s="457"/>
      <c r="BH27" s="457"/>
      <c r="BI27" s="457"/>
      <c r="BJ27" s="457"/>
      <c r="BK27" s="457"/>
      <c r="BL27" s="457"/>
      <c r="BM27" s="458"/>
      <c r="BN27" s="453">
        <v>350717</v>
      </c>
      <c r="BO27" s="454"/>
      <c r="BP27" s="454"/>
      <c r="BQ27" s="454"/>
      <c r="BR27" s="454"/>
      <c r="BS27" s="454"/>
      <c r="BT27" s="454"/>
      <c r="BU27" s="455"/>
      <c r="BV27" s="453">
        <v>348764</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187</v>
      </c>
      <c r="F28" s="376"/>
      <c r="G28" s="376"/>
      <c r="H28" s="376"/>
      <c r="I28" s="376"/>
      <c r="J28" s="376"/>
      <c r="K28" s="377"/>
      <c r="L28" s="372">
        <v>1</v>
      </c>
      <c r="M28" s="373"/>
      <c r="N28" s="373"/>
      <c r="O28" s="373"/>
      <c r="P28" s="374"/>
      <c r="Q28" s="372">
        <v>1990</v>
      </c>
      <c r="R28" s="373"/>
      <c r="S28" s="373"/>
      <c r="T28" s="373"/>
      <c r="U28" s="373"/>
      <c r="V28" s="374"/>
      <c r="W28" s="462"/>
      <c r="X28" s="399"/>
      <c r="Y28" s="400"/>
      <c r="Z28" s="375" t="s">
        <v>188</v>
      </c>
      <c r="AA28" s="376"/>
      <c r="AB28" s="376"/>
      <c r="AC28" s="376"/>
      <c r="AD28" s="376"/>
      <c r="AE28" s="376"/>
      <c r="AF28" s="376"/>
      <c r="AG28" s="377"/>
      <c r="AH28" s="372" t="s">
        <v>147</v>
      </c>
      <c r="AI28" s="373"/>
      <c r="AJ28" s="373"/>
      <c r="AK28" s="373"/>
      <c r="AL28" s="374"/>
      <c r="AM28" s="372" t="s">
        <v>147</v>
      </c>
      <c r="AN28" s="373"/>
      <c r="AO28" s="373"/>
      <c r="AP28" s="373"/>
      <c r="AQ28" s="373"/>
      <c r="AR28" s="374"/>
      <c r="AS28" s="372" t="s">
        <v>129</v>
      </c>
      <c r="AT28" s="373"/>
      <c r="AU28" s="373"/>
      <c r="AV28" s="373"/>
      <c r="AW28" s="373"/>
      <c r="AX28" s="432"/>
      <c r="AY28" s="436" t="s">
        <v>189</v>
      </c>
      <c r="AZ28" s="437"/>
      <c r="BA28" s="437"/>
      <c r="BB28" s="438"/>
      <c r="BC28" s="445" t="s">
        <v>50</v>
      </c>
      <c r="BD28" s="446"/>
      <c r="BE28" s="446"/>
      <c r="BF28" s="446"/>
      <c r="BG28" s="446"/>
      <c r="BH28" s="446"/>
      <c r="BI28" s="446"/>
      <c r="BJ28" s="446"/>
      <c r="BK28" s="446"/>
      <c r="BL28" s="446"/>
      <c r="BM28" s="447"/>
      <c r="BN28" s="448">
        <v>2141020</v>
      </c>
      <c r="BO28" s="449"/>
      <c r="BP28" s="449"/>
      <c r="BQ28" s="449"/>
      <c r="BR28" s="449"/>
      <c r="BS28" s="449"/>
      <c r="BT28" s="449"/>
      <c r="BU28" s="450"/>
      <c r="BV28" s="448">
        <v>1714539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190</v>
      </c>
      <c r="F29" s="376"/>
      <c r="G29" s="376"/>
      <c r="H29" s="376"/>
      <c r="I29" s="376"/>
      <c r="J29" s="376"/>
      <c r="K29" s="377"/>
      <c r="L29" s="372">
        <v>10</v>
      </c>
      <c r="M29" s="373"/>
      <c r="N29" s="373"/>
      <c r="O29" s="373"/>
      <c r="P29" s="374"/>
      <c r="Q29" s="372">
        <v>1990</v>
      </c>
      <c r="R29" s="373"/>
      <c r="S29" s="373"/>
      <c r="T29" s="373"/>
      <c r="U29" s="373"/>
      <c r="V29" s="374"/>
      <c r="W29" s="463"/>
      <c r="X29" s="464"/>
      <c r="Y29" s="465"/>
      <c r="Z29" s="375" t="s">
        <v>191</v>
      </c>
      <c r="AA29" s="376"/>
      <c r="AB29" s="376"/>
      <c r="AC29" s="376"/>
      <c r="AD29" s="376"/>
      <c r="AE29" s="376"/>
      <c r="AF29" s="376"/>
      <c r="AG29" s="377"/>
      <c r="AH29" s="372">
        <v>93</v>
      </c>
      <c r="AI29" s="373"/>
      <c r="AJ29" s="373"/>
      <c r="AK29" s="373"/>
      <c r="AL29" s="374"/>
      <c r="AM29" s="372">
        <v>292950</v>
      </c>
      <c r="AN29" s="373"/>
      <c r="AO29" s="373"/>
      <c r="AP29" s="373"/>
      <c r="AQ29" s="373"/>
      <c r="AR29" s="374"/>
      <c r="AS29" s="372">
        <v>3150</v>
      </c>
      <c r="AT29" s="373"/>
      <c r="AU29" s="373"/>
      <c r="AV29" s="373"/>
      <c r="AW29" s="373"/>
      <c r="AX29" s="432"/>
      <c r="AY29" s="439"/>
      <c r="AZ29" s="440"/>
      <c r="BA29" s="440"/>
      <c r="BB29" s="441"/>
      <c r="BC29" s="433" t="s">
        <v>192</v>
      </c>
      <c r="BD29" s="434"/>
      <c r="BE29" s="434"/>
      <c r="BF29" s="434"/>
      <c r="BG29" s="434"/>
      <c r="BH29" s="434"/>
      <c r="BI29" s="434"/>
      <c r="BJ29" s="434"/>
      <c r="BK29" s="434"/>
      <c r="BL29" s="434"/>
      <c r="BM29" s="435"/>
      <c r="BN29" s="419">
        <v>53161</v>
      </c>
      <c r="BO29" s="420"/>
      <c r="BP29" s="420"/>
      <c r="BQ29" s="420"/>
      <c r="BR29" s="420"/>
      <c r="BS29" s="420"/>
      <c r="BT29" s="420"/>
      <c r="BU29" s="421"/>
      <c r="BV29" s="419">
        <v>53160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193</v>
      </c>
      <c r="X30" s="387"/>
      <c r="Y30" s="387"/>
      <c r="Z30" s="387"/>
      <c r="AA30" s="387"/>
      <c r="AB30" s="387"/>
      <c r="AC30" s="387"/>
      <c r="AD30" s="387"/>
      <c r="AE30" s="387"/>
      <c r="AF30" s="387"/>
      <c r="AG30" s="388"/>
      <c r="AH30" s="389">
        <v>97.8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734292</v>
      </c>
      <c r="BO30" s="454"/>
      <c r="BP30" s="454"/>
      <c r="BQ30" s="454"/>
      <c r="BR30" s="454"/>
      <c r="BS30" s="454"/>
      <c r="BT30" s="454"/>
      <c r="BU30" s="455"/>
      <c r="BV30" s="453">
        <v>679236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194</v>
      </c>
      <c r="D32" s="378"/>
      <c r="E32" s="378"/>
      <c r="F32" s="378"/>
      <c r="G32" s="378"/>
      <c r="H32" s="378"/>
      <c r="I32" s="378"/>
      <c r="J32" s="378"/>
      <c r="K32" s="378"/>
      <c r="L32" s="378"/>
      <c r="M32" s="378"/>
      <c r="N32" s="378"/>
      <c r="O32" s="378"/>
      <c r="P32" s="378"/>
      <c r="Q32" s="378"/>
      <c r="R32" s="378"/>
      <c r="S32" s="378"/>
      <c r="U32" s="379" t="s">
        <v>195</v>
      </c>
      <c r="V32" s="379"/>
      <c r="W32" s="379"/>
      <c r="X32" s="379"/>
      <c r="Y32" s="379"/>
      <c r="Z32" s="379"/>
      <c r="AA32" s="379"/>
      <c r="AB32" s="379"/>
      <c r="AC32" s="379"/>
      <c r="AD32" s="379"/>
      <c r="AE32" s="379"/>
      <c r="AF32" s="379"/>
      <c r="AG32" s="379"/>
      <c r="AH32" s="379"/>
      <c r="AI32" s="379"/>
      <c r="AJ32" s="379"/>
      <c r="AK32" s="379"/>
      <c r="AM32" s="379" t="s">
        <v>196</v>
      </c>
      <c r="AN32" s="379"/>
      <c r="AO32" s="379"/>
      <c r="AP32" s="379"/>
      <c r="AQ32" s="379"/>
      <c r="AR32" s="379"/>
      <c r="AS32" s="379"/>
      <c r="AT32" s="379"/>
      <c r="AU32" s="379"/>
      <c r="AV32" s="379"/>
      <c r="AW32" s="379"/>
      <c r="AX32" s="379"/>
      <c r="AY32" s="379"/>
      <c r="AZ32" s="379"/>
      <c r="BA32" s="379"/>
      <c r="BB32" s="379"/>
      <c r="BC32" s="379"/>
      <c r="BE32" s="379" t="s">
        <v>197</v>
      </c>
      <c r="BF32" s="379"/>
      <c r="BG32" s="379"/>
      <c r="BH32" s="379"/>
      <c r="BI32" s="379"/>
      <c r="BJ32" s="379"/>
      <c r="BK32" s="379"/>
      <c r="BL32" s="379"/>
      <c r="BM32" s="379"/>
      <c r="BN32" s="379"/>
      <c r="BO32" s="379"/>
      <c r="BP32" s="379"/>
      <c r="BQ32" s="379"/>
      <c r="BR32" s="379"/>
      <c r="BS32" s="379"/>
      <c r="BT32" s="379"/>
      <c r="BU32" s="379"/>
      <c r="BW32" s="379" t="s">
        <v>198</v>
      </c>
      <c r="BX32" s="379"/>
      <c r="BY32" s="379"/>
      <c r="BZ32" s="379"/>
      <c r="CA32" s="379"/>
      <c r="CB32" s="379"/>
      <c r="CC32" s="379"/>
      <c r="CD32" s="379"/>
      <c r="CE32" s="379"/>
      <c r="CF32" s="379"/>
      <c r="CG32" s="379"/>
      <c r="CH32" s="379"/>
      <c r="CI32" s="379"/>
      <c r="CJ32" s="379"/>
      <c r="CK32" s="379"/>
      <c r="CL32" s="379"/>
      <c r="CM32" s="379"/>
      <c r="CO32" s="379" t="s">
        <v>199</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200</v>
      </c>
      <c r="V33" s="371"/>
      <c r="W33" s="370" t="s">
        <v>202</v>
      </c>
      <c r="X33" s="370"/>
      <c r="Y33" s="370"/>
      <c r="Z33" s="370"/>
      <c r="AA33" s="370"/>
      <c r="AB33" s="370"/>
      <c r="AC33" s="370"/>
      <c r="AD33" s="370"/>
      <c r="AE33" s="370"/>
      <c r="AF33" s="370"/>
      <c r="AG33" s="370"/>
      <c r="AH33" s="370"/>
      <c r="AI33" s="370"/>
      <c r="AJ33" s="370"/>
      <c r="AK33" s="370"/>
      <c r="AL33" s="206"/>
      <c r="AM33" s="371" t="s">
        <v>203</v>
      </c>
      <c r="AN33" s="371"/>
      <c r="AO33" s="370" t="s">
        <v>202</v>
      </c>
      <c r="AP33" s="370"/>
      <c r="AQ33" s="370"/>
      <c r="AR33" s="370"/>
      <c r="AS33" s="370"/>
      <c r="AT33" s="370"/>
      <c r="AU33" s="370"/>
      <c r="AV33" s="370"/>
      <c r="AW33" s="370"/>
      <c r="AX33" s="370"/>
      <c r="AY33" s="370"/>
      <c r="AZ33" s="370"/>
      <c r="BA33" s="370"/>
      <c r="BB33" s="370"/>
      <c r="BC33" s="370"/>
      <c r="BD33" s="207"/>
      <c r="BE33" s="370" t="s">
        <v>204</v>
      </c>
      <c r="BF33" s="370"/>
      <c r="BG33" s="370" t="s">
        <v>205</v>
      </c>
      <c r="BH33" s="370"/>
      <c r="BI33" s="370"/>
      <c r="BJ33" s="370"/>
      <c r="BK33" s="370"/>
      <c r="BL33" s="370"/>
      <c r="BM33" s="370"/>
      <c r="BN33" s="370"/>
      <c r="BO33" s="370"/>
      <c r="BP33" s="370"/>
      <c r="BQ33" s="370"/>
      <c r="BR33" s="370"/>
      <c r="BS33" s="370"/>
      <c r="BT33" s="370"/>
      <c r="BU33" s="370"/>
      <c r="BV33" s="207"/>
      <c r="BW33" s="371" t="s">
        <v>204</v>
      </c>
      <c r="BX33" s="371"/>
      <c r="BY33" s="370" t="s">
        <v>206</v>
      </c>
      <c r="BZ33" s="370"/>
      <c r="CA33" s="370"/>
      <c r="CB33" s="370"/>
      <c r="CC33" s="370"/>
      <c r="CD33" s="370"/>
      <c r="CE33" s="370"/>
      <c r="CF33" s="370"/>
      <c r="CG33" s="370"/>
      <c r="CH33" s="370"/>
      <c r="CI33" s="370"/>
      <c r="CJ33" s="370"/>
      <c r="CK33" s="370"/>
      <c r="CL33" s="370"/>
      <c r="CM33" s="370"/>
      <c r="CN33" s="206"/>
      <c r="CO33" s="371" t="s">
        <v>200</v>
      </c>
      <c r="CP33" s="371"/>
      <c r="CQ33" s="370" t="s">
        <v>207</v>
      </c>
      <c r="CR33" s="370"/>
      <c r="CS33" s="370"/>
      <c r="CT33" s="370"/>
      <c r="CU33" s="370"/>
      <c r="CV33" s="370"/>
      <c r="CW33" s="370"/>
      <c r="CX33" s="370"/>
      <c r="CY33" s="370"/>
      <c r="CZ33" s="370"/>
      <c r="DA33" s="370"/>
      <c r="DB33" s="370"/>
      <c r="DC33" s="370"/>
      <c r="DD33" s="370"/>
      <c r="DE33" s="370"/>
      <c r="DF33" s="206"/>
      <c r="DG33" s="369" t="s">
        <v>208</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浄化槽整備事業特別会計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甘楽西部環境衛生施設組合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産業開発しもにた</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下仁田南牧医療事務組合</v>
      </c>
      <c r="BZ35" s="368"/>
      <c r="CA35" s="368"/>
      <c r="CB35" s="368"/>
      <c r="CC35" s="368"/>
      <c r="CD35" s="368"/>
      <c r="CE35" s="368"/>
      <c r="CF35" s="368"/>
      <c r="CG35" s="368"/>
      <c r="CH35" s="368"/>
      <c r="CI35" s="368"/>
      <c r="CJ35" s="368"/>
      <c r="CK35" s="368"/>
      <c r="CL35" s="368"/>
      <c r="CM35" s="368"/>
      <c r="CN35" s="181"/>
      <c r="CO35" s="367">
        <f t="shared" ref="CO35:CO43" si="3">IF(CQ35="","",CO34+1)</f>
        <v>15</v>
      </c>
      <c r="CP35" s="367"/>
      <c r="CQ35" s="368" t="str">
        <f>IF('各会計、関係団体の財政状況及び健全化判断比率'!BS8="","",'各会計、関係団体の財政状況及び健全化判断比率'!BS8)</f>
        <v>社会福祉法人しもにた会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〇</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富岡甘楽広域市町村圏振興整備組合（一般会計）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群馬県後期高齢者医療広域連合（一般会計）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群馬県後期高齢者医療広域連合（事業会計）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群馬県市町村総合事務組合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群馬県市町村会館管理組合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364" t="s">
        <v>210</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211</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212</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213</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214</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215</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216</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217</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8lxutP01NYXXb4r6X1JJnfogUyIgSx8w5GbZNk/hyJjZdexlQLu0MTn2octU0sWgSnGVO1H5YbanTYcGCEnpfg==" saltValue="cJ0GrIeO8YJP/S5Ajjj3O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orientation="portrait"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218</v>
      </c>
      <c r="DI1" s="718"/>
      <c r="DJ1" s="718"/>
      <c r="DK1" s="718"/>
      <c r="DL1" s="718"/>
      <c r="DM1" s="718"/>
      <c r="DN1" s="719"/>
      <c r="DO1" s="214"/>
      <c r="DP1" s="717" t="s">
        <v>219</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221</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222</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223</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224</v>
      </c>
      <c r="S4" s="674"/>
      <c r="T4" s="674"/>
      <c r="U4" s="674"/>
      <c r="V4" s="674"/>
      <c r="W4" s="674"/>
      <c r="X4" s="674"/>
      <c r="Y4" s="675"/>
      <c r="Z4" s="673" t="s">
        <v>225</v>
      </c>
      <c r="AA4" s="674"/>
      <c r="AB4" s="674"/>
      <c r="AC4" s="675"/>
      <c r="AD4" s="673" t="s">
        <v>226</v>
      </c>
      <c r="AE4" s="674"/>
      <c r="AF4" s="674"/>
      <c r="AG4" s="674"/>
      <c r="AH4" s="674"/>
      <c r="AI4" s="674"/>
      <c r="AJ4" s="674"/>
      <c r="AK4" s="675"/>
      <c r="AL4" s="673" t="s">
        <v>225</v>
      </c>
      <c r="AM4" s="674"/>
      <c r="AN4" s="674"/>
      <c r="AO4" s="675"/>
      <c r="AP4" s="720" t="s">
        <v>227</v>
      </c>
      <c r="AQ4" s="720"/>
      <c r="AR4" s="720"/>
      <c r="AS4" s="720"/>
      <c r="AT4" s="720"/>
      <c r="AU4" s="720"/>
      <c r="AV4" s="720"/>
      <c r="AW4" s="720"/>
      <c r="AX4" s="720"/>
      <c r="AY4" s="720"/>
      <c r="AZ4" s="720"/>
      <c r="BA4" s="720"/>
      <c r="BB4" s="720"/>
      <c r="BC4" s="720"/>
      <c r="BD4" s="720"/>
      <c r="BE4" s="720"/>
      <c r="BF4" s="720"/>
      <c r="BG4" s="720" t="s">
        <v>228</v>
      </c>
      <c r="BH4" s="720"/>
      <c r="BI4" s="720"/>
      <c r="BJ4" s="720"/>
      <c r="BK4" s="720"/>
      <c r="BL4" s="720"/>
      <c r="BM4" s="720"/>
      <c r="BN4" s="720"/>
      <c r="BO4" s="720" t="s">
        <v>225</v>
      </c>
      <c r="BP4" s="720"/>
      <c r="BQ4" s="720"/>
      <c r="BR4" s="720"/>
      <c r="BS4" s="720" t="s">
        <v>229</v>
      </c>
      <c r="BT4" s="720"/>
      <c r="BU4" s="720"/>
      <c r="BV4" s="720"/>
      <c r="BW4" s="720"/>
      <c r="BX4" s="720"/>
      <c r="BY4" s="720"/>
      <c r="BZ4" s="720"/>
      <c r="CA4" s="720"/>
      <c r="CB4" s="720"/>
      <c r="CD4" s="673" t="s">
        <v>230</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231</v>
      </c>
      <c r="C5" s="680"/>
      <c r="D5" s="680"/>
      <c r="E5" s="680"/>
      <c r="F5" s="680"/>
      <c r="G5" s="680"/>
      <c r="H5" s="680"/>
      <c r="I5" s="680"/>
      <c r="J5" s="680"/>
      <c r="K5" s="680"/>
      <c r="L5" s="680"/>
      <c r="M5" s="680"/>
      <c r="N5" s="680"/>
      <c r="O5" s="680"/>
      <c r="P5" s="680"/>
      <c r="Q5" s="681"/>
      <c r="R5" s="676">
        <v>814083</v>
      </c>
      <c r="S5" s="677"/>
      <c r="T5" s="677"/>
      <c r="U5" s="677"/>
      <c r="V5" s="677"/>
      <c r="W5" s="677"/>
      <c r="X5" s="677"/>
      <c r="Y5" s="702"/>
      <c r="Z5" s="715">
        <v>14.8</v>
      </c>
      <c r="AA5" s="715"/>
      <c r="AB5" s="715"/>
      <c r="AC5" s="715"/>
      <c r="AD5" s="716">
        <v>814083</v>
      </c>
      <c r="AE5" s="716"/>
      <c r="AF5" s="716"/>
      <c r="AG5" s="716"/>
      <c r="AH5" s="716"/>
      <c r="AI5" s="716"/>
      <c r="AJ5" s="716"/>
      <c r="AK5" s="716"/>
      <c r="AL5" s="703">
        <v>22.8</v>
      </c>
      <c r="AM5" s="685"/>
      <c r="AN5" s="685"/>
      <c r="AO5" s="704"/>
      <c r="AP5" s="679" t="s">
        <v>232</v>
      </c>
      <c r="AQ5" s="680"/>
      <c r="AR5" s="680"/>
      <c r="AS5" s="680"/>
      <c r="AT5" s="680"/>
      <c r="AU5" s="680"/>
      <c r="AV5" s="680"/>
      <c r="AW5" s="680"/>
      <c r="AX5" s="680"/>
      <c r="AY5" s="680"/>
      <c r="AZ5" s="680"/>
      <c r="BA5" s="680"/>
      <c r="BB5" s="680"/>
      <c r="BC5" s="680"/>
      <c r="BD5" s="680"/>
      <c r="BE5" s="680"/>
      <c r="BF5" s="681"/>
      <c r="BG5" s="621">
        <v>812100</v>
      </c>
      <c r="BH5" s="622"/>
      <c r="BI5" s="622"/>
      <c r="BJ5" s="622"/>
      <c r="BK5" s="622"/>
      <c r="BL5" s="622"/>
      <c r="BM5" s="622"/>
      <c r="BN5" s="623"/>
      <c r="BO5" s="659">
        <v>99.8</v>
      </c>
      <c r="BP5" s="659"/>
      <c r="BQ5" s="659"/>
      <c r="BR5" s="659"/>
      <c r="BS5" s="660" t="s">
        <v>147</v>
      </c>
      <c r="BT5" s="660"/>
      <c r="BU5" s="660"/>
      <c r="BV5" s="660"/>
      <c r="BW5" s="660"/>
      <c r="BX5" s="660"/>
      <c r="BY5" s="660"/>
      <c r="BZ5" s="660"/>
      <c r="CA5" s="660"/>
      <c r="CB5" s="700"/>
      <c r="CD5" s="673" t="s">
        <v>227</v>
      </c>
      <c r="CE5" s="674"/>
      <c r="CF5" s="674"/>
      <c r="CG5" s="674"/>
      <c r="CH5" s="674"/>
      <c r="CI5" s="674"/>
      <c r="CJ5" s="674"/>
      <c r="CK5" s="674"/>
      <c r="CL5" s="674"/>
      <c r="CM5" s="674"/>
      <c r="CN5" s="674"/>
      <c r="CO5" s="674"/>
      <c r="CP5" s="674"/>
      <c r="CQ5" s="675"/>
      <c r="CR5" s="673" t="s">
        <v>233</v>
      </c>
      <c r="CS5" s="674"/>
      <c r="CT5" s="674"/>
      <c r="CU5" s="674"/>
      <c r="CV5" s="674"/>
      <c r="CW5" s="674"/>
      <c r="CX5" s="674"/>
      <c r="CY5" s="675"/>
      <c r="CZ5" s="673" t="s">
        <v>225</v>
      </c>
      <c r="DA5" s="674"/>
      <c r="DB5" s="674"/>
      <c r="DC5" s="675"/>
      <c r="DD5" s="673" t="s">
        <v>234</v>
      </c>
      <c r="DE5" s="674"/>
      <c r="DF5" s="674"/>
      <c r="DG5" s="674"/>
      <c r="DH5" s="674"/>
      <c r="DI5" s="674"/>
      <c r="DJ5" s="674"/>
      <c r="DK5" s="674"/>
      <c r="DL5" s="674"/>
      <c r="DM5" s="674"/>
      <c r="DN5" s="674"/>
      <c r="DO5" s="674"/>
      <c r="DP5" s="675"/>
      <c r="DQ5" s="673" t="s">
        <v>235</v>
      </c>
      <c r="DR5" s="674"/>
      <c r="DS5" s="674"/>
      <c r="DT5" s="674"/>
      <c r="DU5" s="674"/>
      <c r="DV5" s="674"/>
      <c r="DW5" s="674"/>
      <c r="DX5" s="674"/>
      <c r="DY5" s="674"/>
      <c r="DZ5" s="674"/>
      <c r="EA5" s="674"/>
      <c r="EB5" s="674"/>
      <c r="EC5" s="675"/>
    </row>
    <row r="6" spans="2:143" ht="11.25" customHeight="1" x14ac:dyDescent="0.2">
      <c r="B6" s="618" t="s">
        <v>236</v>
      </c>
      <c r="C6" s="619"/>
      <c r="D6" s="619"/>
      <c r="E6" s="619"/>
      <c r="F6" s="619"/>
      <c r="G6" s="619"/>
      <c r="H6" s="619"/>
      <c r="I6" s="619"/>
      <c r="J6" s="619"/>
      <c r="K6" s="619"/>
      <c r="L6" s="619"/>
      <c r="M6" s="619"/>
      <c r="N6" s="619"/>
      <c r="O6" s="619"/>
      <c r="P6" s="619"/>
      <c r="Q6" s="620"/>
      <c r="R6" s="621">
        <v>86154</v>
      </c>
      <c r="S6" s="622"/>
      <c r="T6" s="622"/>
      <c r="U6" s="622"/>
      <c r="V6" s="622"/>
      <c r="W6" s="622"/>
      <c r="X6" s="622"/>
      <c r="Y6" s="623"/>
      <c r="Z6" s="659">
        <v>1.6</v>
      </c>
      <c r="AA6" s="659"/>
      <c r="AB6" s="659"/>
      <c r="AC6" s="659"/>
      <c r="AD6" s="660">
        <v>86154</v>
      </c>
      <c r="AE6" s="660"/>
      <c r="AF6" s="660"/>
      <c r="AG6" s="660"/>
      <c r="AH6" s="660"/>
      <c r="AI6" s="660"/>
      <c r="AJ6" s="660"/>
      <c r="AK6" s="660"/>
      <c r="AL6" s="624">
        <v>2.4</v>
      </c>
      <c r="AM6" s="625"/>
      <c r="AN6" s="625"/>
      <c r="AO6" s="661"/>
      <c r="AP6" s="618" t="s">
        <v>237</v>
      </c>
      <c r="AQ6" s="619"/>
      <c r="AR6" s="619"/>
      <c r="AS6" s="619"/>
      <c r="AT6" s="619"/>
      <c r="AU6" s="619"/>
      <c r="AV6" s="619"/>
      <c r="AW6" s="619"/>
      <c r="AX6" s="619"/>
      <c r="AY6" s="619"/>
      <c r="AZ6" s="619"/>
      <c r="BA6" s="619"/>
      <c r="BB6" s="619"/>
      <c r="BC6" s="619"/>
      <c r="BD6" s="619"/>
      <c r="BE6" s="619"/>
      <c r="BF6" s="620"/>
      <c r="BG6" s="621">
        <v>812100</v>
      </c>
      <c r="BH6" s="622"/>
      <c r="BI6" s="622"/>
      <c r="BJ6" s="622"/>
      <c r="BK6" s="622"/>
      <c r="BL6" s="622"/>
      <c r="BM6" s="622"/>
      <c r="BN6" s="623"/>
      <c r="BO6" s="659">
        <v>99.8</v>
      </c>
      <c r="BP6" s="659"/>
      <c r="BQ6" s="659"/>
      <c r="BR6" s="659"/>
      <c r="BS6" s="660" t="s">
        <v>238</v>
      </c>
      <c r="BT6" s="660"/>
      <c r="BU6" s="660"/>
      <c r="BV6" s="660"/>
      <c r="BW6" s="660"/>
      <c r="BX6" s="660"/>
      <c r="BY6" s="660"/>
      <c r="BZ6" s="660"/>
      <c r="CA6" s="660"/>
      <c r="CB6" s="700"/>
      <c r="CD6" s="679" t="s">
        <v>239</v>
      </c>
      <c r="CE6" s="680"/>
      <c r="CF6" s="680"/>
      <c r="CG6" s="680"/>
      <c r="CH6" s="680"/>
      <c r="CI6" s="680"/>
      <c r="CJ6" s="680"/>
      <c r="CK6" s="680"/>
      <c r="CL6" s="680"/>
      <c r="CM6" s="680"/>
      <c r="CN6" s="680"/>
      <c r="CO6" s="680"/>
      <c r="CP6" s="680"/>
      <c r="CQ6" s="681"/>
      <c r="CR6" s="621">
        <v>66883</v>
      </c>
      <c r="CS6" s="622"/>
      <c r="CT6" s="622"/>
      <c r="CU6" s="622"/>
      <c r="CV6" s="622"/>
      <c r="CW6" s="622"/>
      <c r="CX6" s="622"/>
      <c r="CY6" s="623"/>
      <c r="CZ6" s="703">
        <v>1.2</v>
      </c>
      <c r="DA6" s="685"/>
      <c r="DB6" s="685"/>
      <c r="DC6" s="705"/>
      <c r="DD6" s="627" t="s">
        <v>130</v>
      </c>
      <c r="DE6" s="622"/>
      <c r="DF6" s="622"/>
      <c r="DG6" s="622"/>
      <c r="DH6" s="622"/>
      <c r="DI6" s="622"/>
      <c r="DJ6" s="622"/>
      <c r="DK6" s="622"/>
      <c r="DL6" s="622"/>
      <c r="DM6" s="622"/>
      <c r="DN6" s="622"/>
      <c r="DO6" s="622"/>
      <c r="DP6" s="623"/>
      <c r="DQ6" s="627">
        <v>66883</v>
      </c>
      <c r="DR6" s="622"/>
      <c r="DS6" s="622"/>
      <c r="DT6" s="622"/>
      <c r="DU6" s="622"/>
      <c r="DV6" s="622"/>
      <c r="DW6" s="622"/>
      <c r="DX6" s="622"/>
      <c r="DY6" s="622"/>
      <c r="DZ6" s="622"/>
      <c r="EA6" s="622"/>
      <c r="EB6" s="622"/>
      <c r="EC6" s="658"/>
    </row>
    <row r="7" spans="2:143" ht="11.25" customHeight="1" x14ac:dyDescent="0.2">
      <c r="B7" s="618" t="s">
        <v>240</v>
      </c>
      <c r="C7" s="619"/>
      <c r="D7" s="619"/>
      <c r="E7" s="619"/>
      <c r="F7" s="619"/>
      <c r="G7" s="619"/>
      <c r="H7" s="619"/>
      <c r="I7" s="619"/>
      <c r="J7" s="619"/>
      <c r="K7" s="619"/>
      <c r="L7" s="619"/>
      <c r="M7" s="619"/>
      <c r="N7" s="619"/>
      <c r="O7" s="619"/>
      <c r="P7" s="619"/>
      <c r="Q7" s="620"/>
      <c r="R7" s="621">
        <v>262</v>
      </c>
      <c r="S7" s="622"/>
      <c r="T7" s="622"/>
      <c r="U7" s="622"/>
      <c r="V7" s="622"/>
      <c r="W7" s="622"/>
      <c r="X7" s="622"/>
      <c r="Y7" s="623"/>
      <c r="Z7" s="659">
        <v>0</v>
      </c>
      <c r="AA7" s="659"/>
      <c r="AB7" s="659"/>
      <c r="AC7" s="659"/>
      <c r="AD7" s="660">
        <v>262</v>
      </c>
      <c r="AE7" s="660"/>
      <c r="AF7" s="660"/>
      <c r="AG7" s="660"/>
      <c r="AH7" s="660"/>
      <c r="AI7" s="660"/>
      <c r="AJ7" s="660"/>
      <c r="AK7" s="660"/>
      <c r="AL7" s="624">
        <v>0</v>
      </c>
      <c r="AM7" s="625"/>
      <c r="AN7" s="625"/>
      <c r="AO7" s="661"/>
      <c r="AP7" s="618" t="s">
        <v>241</v>
      </c>
      <c r="AQ7" s="619"/>
      <c r="AR7" s="619"/>
      <c r="AS7" s="619"/>
      <c r="AT7" s="619"/>
      <c r="AU7" s="619"/>
      <c r="AV7" s="619"/>
      <c r="AW7" s="619"/>
      <c r="AX7" s="619"/>
      <c r="AY7" s="619"/>
      <c r="AZ7" s="619"/>
      <c r="BA7" s="619"/>
      <c r="BB7" s="619"/>
      <c r="BC7" s="619"/>
      <c r="BD7" s="619"/>
      <c r="BE7" s="619"/>
      <c r="BF7" s="620"/>
      <c r="BG7" s="621">
        <v>288887</v>
      </c>
      <c r="BH7" s="622"/>
      <c r="BI7" s="622"/>
      <c r="BJ7" s="622"/>
      <c r="BK7" s="622"/>
      <c r="BL7" s="622"/>
      <c r="BM7" s="622"/>
      <c r="BN7" s="623"/>
      <c r="BO7" s="659">
        <v>35.5</v>
      </c>
      <c r="BP7" s="659"/>
      <c r="BQ7" s="659"/>
      <c r="BR7" s="659"/>
      <c r="BS7" s="660" t="s">
        <v>238</v>
      </c>
      <c r="BT7" s="660"/>
      <c r="BU7" s="660"/>
      <c r="BV7" s="660"/>
      <c r="BW7" s="660"/>
      <c r="BX7" s="660"/>
      <c r="BY7" s="660"/>
      <c r="BZ7" s="660"/>
      <c r="CA7" s="660"/>
      <c r="CB7" s="700"/>
      <c r="CD7" s="618" t="s">
        <v>242</v>
      </c>
      <c r="CE7" s="619"/>
      <c r="CF7" s="619"/>
      <c r="CG7" s="619"/>
      <c r="CH7" s="619"/>
      <c r="CI7" s="619"/>
      <c r="CJ7" s="619"/>
      <c r="CK7" s="619"/>
      <c r="CL7" s="619"/>
      <c r="CM7" s="619"/>
      <c r="CN7" s="619"/>
      <c r="CO7" s="619"/>
      <c r="CP7" s="619"/>
      <c r="CQ7" s="620"/>
      <c r="CR7" s="621">
        <v>1352919</v>
      </c>
      <c r="CS7" s="622"/>
      <c r="CT7" s="622"/>
      <c r="CU7" s="622"/>
      <c r="CV7" s="622"/>
      <c r="CW7" s="622"/>
      <c r="CX7" s="622"/>
      <c r="CY7" s="623"/>
      <c r="CZ7" s="659">
        <v>25.2</v>
      </c>
      <c r="DA7" s="659"/>
      <c r="DB7" s="659"/>
      <c r="DC7" s="659"/>
      <c r="DD7" s="627">
        <v>34125</v>
      </c>
      <c r="DE7" s="622"/>
      <c r="DF7" s="622"/>
      <c r="DG7" s="622"/>
      <c r="DH7" s="622"/>
      <c r="DI7" s="622"/>
      <c r="DJ7" s="622"/>
      <c r="DK7" s="622"/>
      <c r="DL7" s="622"/>
      <c r="DM7" s="622"/>
      <c r="DN7" s="622"/>
      <c r="DO7" s="622"/>
      <c r="DP7" s="623"/>
      <c r="DQ7" s="627">
        <v>1162109</v>
      </c>
      <c r="DR7" s="622"/>
      <c r="DS7" s="622"/>
      <c r="DT7" s="622"/>
      <c r="DU7" s="622"/>
      <c r="DV7" s="622"/>
      <c r="DW7" s="622"/>
      <c r="DX7" s="622"/>
      <c r="DY7" s="622"/>
      <c r="DZ7" s="622"/>
      <c r="EA7" s="622"/>
      <c r="EB7" s="622"/>
      <c r="EC7" s="658"/>
    </row>
    <row r="8" spans="2:143" ht="11.25" customHeight="1" x14ac:dyDescent="0.2">
      <c r="B8" s="618" t="s">
        <v>243</v>
      </c>
      <c r="C8" s="619"/>
      <c r="D8" s="619"/>
      <c r="E8" s="619"/>
      <c r="F8" s="619"/>
      <c r="G8" s="619"/>
      <c r="H8" s="619"/>
      <c r="I8" s="619"/>
      <c r="J8" s="619"/>
      <c r="K8" s="619"/>
      <c r="L8" s="619"/>
      <c r="M8" s="619"/>
      <c r="N8" s="619"/>
      <c r="O8" s="619"/>
      <c r="P8" s="619"/>
      <c r="Q8" s="620"/>
      <c r="R8" s="621">
        <v>3371</v>
      </c>
      <c r="S8" s="622"/>
      <c r="T8" s="622"/>
      <c r="U8" s="622"/>
      <c r="V8" s="622"/>
      <c r="W8" s="622"/>
      <c r="X8" s="622"/>
      <c r="Y8" s="623"/>
      <c r="Z8" s="659">
        <v>0.1</v>
      </c>
      <c r="AA8" s="659"/>
      <c r="AB8" s="659"/>
      <c r="AC8" s="659"/>
      <c r="AD8" s="660">
        <v>3371</v>
      </c>
      <c r="AE8" s="660"/>
      <c r="AF8" s="660"/>
      <c r="AG8" s="660"/>
      <c r="AH8" s="660"/>
      <c r="AI8" s="660"/>
      <c r="AJ8" s="660"/>
      <c r="AK8" s="660"/>
      <c r="AL8" s="624">
        <v>0.1</v>
      </c>
      <c r="AM8" s="625"/>
      <c r="AN8" s="625"/>
      <c r="AO8" s="661"/>
      <c r="AP8" s="618" t="s">
        <v>244</v>
      </c>
      <c r="AQ8" s="619"/>
      <c r="AR8" s="619"/>
      <c r="AS8" s="619"/>
      <c r="AT8" s="619"/>
      <c r="AU8" s="619"/>
      <c r="AV8" s="619"/>
      <c r="AW8" s="619"/>
      <c r="AX8" s="619"/>
      <c r="AY8" s="619"/>
      <c r="AZ8" s="619"/>
      <c r="BA8" s="619"/>
      <c r="BB8" s="619"/>
      <c r="BC8" s="619"/>
      <c r="BD8" s="619"/>
      <c r="BE8" s="619"/>
      <c r="BF8" s="620"/>
      <c r="BG8" s="621">
        <v>11961</v>
      </c>
      <c r="BH8" s="622"/>
      <c r="BI8" s="622"/>
      <c r="BJ8" s="622"/>
      <c r="BK8" s="622"/>
      <c r="BL8" s="622"/>
      <c r="BM8" s="622"/>
      <c r="BN8" s="623"/>
      <c r="BO8" s="659">
        <v>1.5</v>
      </c>
      <c r="BP8" s="659"/>
      <c r="BQ8" s="659"/>
      <c r="BR8" s="659"/>
      <c r="BS8" s="660" t="s">
        <v>147</v>
      </c>
      <c r="BT8" s="660"/>
      <c r="BU8" s="660"/>
      <c r="BV8" s="660"/>
      <c r="BW8" s="660"/>
      <c r="BX8" s="660"/>
      <c r="BY8" s="660"/>
      <c r="BZ8" s="660"/>
      <c r="CA8" s="660"/>
      <c r="CB8" s="700"/>
      <c r="CD8" s="618" t="s">
        <v>245</v>
      </c>
      <c r="CE8" s="619"/>
      <c r="CF8" s="619"/>
      <c r="CG8" s="619"/>
      <c r="CH8" s="619"/>
      <c r="CI8" s="619"/>
      <c r="CJ8" s="619"/>
      <c r="CK8" s="619"/>
      <c r="CL8" s="619"/>
      <c r="CM8" s="619"/>
      <c r="CN8" s="619"/>
      <c r="CO8" s="619"/>
      <c r="CP8" s="619"/>
      <c r="CQ8" s="620"/>
      <c r="CR8" s="621">
        <v>1131236</v>
      </c>
      <c r="CS8" s="622"/>
      <c r="CT8" s="622"/>
      <c r="CU8" s="622"/>
      <c r="CV8" s="622"/>
      <c r="CW8" s="622"/>
      <c r="CX8" s="622"/>
      <c r="CY8" s="623"/>
      <c r="CZ8" s="659">
        <v>21</v>
      </c>
      <c r="DA8" s="659"/>
      <c r="DB8" s="659"/>
      <c r="DC8" s="659"/>
      <c r="DD8" s="627" t="s">
        <v>238</v>
      </c>
      <c r="DE8" s="622"/>
      <c r="DF8" s="622"/>
      <c r="DG8" s="622"/>
      <c r="DH8" s="622"/>
      <c r="DI8" s="622"/>
      <c r="DJ8" s="622"/>
      <c r="DK8" s="622"/>
      <c r="DL8" s="622"/>
      <c r="DM8" s="622"/>
      <c r="DN8" s="622"/>
      <c r="DO8" s="622"/>
      <c r="DP8" s="623"/>
      <c r="DQ8" s="627">
        <v>633424</v>
      </c>
      <c r="DR8" s="622"/>
      <c r="DS8" s="622"/>
      <c r="DT8" s="622"/>
      <c r="DU8" s="622"/>
      <c r="DV8" s="622"/>
      <c r="DW8" s="622"/>
      <c r="DX8" s="622"/>
      <c r="DY8" s="622"/>
      <c r="DZ8" s="622"/>
      <c r="EA8" s="622"/>
      <c r="EB8" s="622"/>
      <c r="EC8" s="658"/>
    </row>
    <row r="9" spans="2:143" ht="11.25" customHeight="1" x14ac:dyDescent="0.2">
      <c r="B9" s="618" t="s">
        <v>246</v>
      </c>
      <c r="C9" s="619"/>
      <c r="D9" s="619"/>
      <c r="E9" s="619"/>
      <c r="F9" s="619"/>
      <c r="G9" s="619"/>
      <c r="H9" s="619"/>
      <c r="I9" s="619"/>
      <c r="J9" s="619"/>
      <c r="K9" s="619"/>
      <c r="L9" s="619"/>
      <c r="M9" s="619"/>
      <c r="N9" s="619"/>
      <c r="O9" s="619"/>
      <c r="P9" s="619"/>
      <c r="Q9" s="620"/>
      <c r="R9" s="621">
        <v>2544</v>
      </c>
      <c r="S9" s="622"/>
      <c r="T9" s="622"/>
      <c r="U9" s="622"/>
      <c r="V9" s="622"/>
      <c r="W9" s="622"/>
      <c r="X9" s="622"/>
      <c r="Y9" s="623"/>
      <c r="Z9" s="659">
        <v>0</v>
      </c>
      <c r="AA9" s="659"/>
      <c r="AB9" s="659"/>
      <c r="AC9" s="659"/>
      <c r="AD9" s="660">
        <v>2544</v>
      </c>
      <c r="AE9" s="660"/>
      <c r="AF9" s="660"/>
      <c r="AG9" s="660"/>
      <c r="AH9" s="660"/>
      <c r="AI9" s="660"/>
      <c r="AJ9" s="660"/>
      <c r="AK9" s="660"/>
      <c r="AL9" s="624">
        <v>0.1</v>
      </c>
      <c r="AM9" s="625"/>
      <c r="AN9" s="625"/>
      <c r="AO9" s="661"/>
      <c r="AP9" s="618" t="s">
        <v>247</v>
      </c>
      <c r="AQ9" s="619"/>
      <c r="AR9" s="619"/>
      <c r="AS9" s="619"/>
      <c r="AT9" s="619"/>
      <c r="AU9" s="619"/>
      <c r="AV9" s="619"/>
      <c r="AW9" s="619"/>
      <c r="AX9" s="619"/>
      <c r="AY9" s="619"/>
      <c r="AZ9" s="619"/>
      <c r="BA9" s="619"/>
      <c r="BB9" s="619"/>
      <c r="BC9" s="619"/>
      <c r="BD9" s="619"/>
      <c r="BE9" s="619"/>
      <c r="BF9" s="620"/>
      <c r="BG9" s="621">
        <v>242518</v>
      </c>
      <c r="BH9" s="622"/>
      <c r="BI9" s="622"/>
      <c r="BJ9" s="622"/>
      <c r="BK9" s="622"/>
      <c r="BL9" s="622"/>
      <c r="BM9" s="622"/>
      <c r="BN9" s="623"/>
      <c r="BO9" s="659">
        <v>29.8</v>
      </c>
      <c r="BP9" s="659"/>
      <c r="BQ9" s="659"/>
      <c r="BR9" s="659"/>
      <c r="BS9" s="660" t="s">
        <v>130</v>
      </c>
      <c r="BT9" s="660"/>
      <c r="BU9" s="660"/>
      <c r="BV9" s="660"/>
      <c r="BW9" s="660"/>
      <c r="BX9" s="660"/>
      <c r="BY9" s="660"/>
      <c r="BZ9" s="660"/>
      <c r="CA9" s="660"/>
      <c r="CB9" s="700"/>
      <c r="CD9" s="618" t="s">
        <v>248</v>
      </c>
      <c r="CE9" s="619"/>
      <c r="CF9" s="619"/>
      <c r="CG9" s="619"/>
      <c r="CH9" s="619"/>
      <c r="CI9" s="619"/>
      <c r="CJ9" s="619"/>
      <c r="CK9" s="619"/>
      <c r="CL9" s="619"/>
      <c r="CM9" s="619"/>
      <c r="CN9" s="619"/>
      <c r="CO9" s="619"/>
      <c r="CP9" s="619"/>
      <c r="CQ9" s="620"/>
      <c r="CR9" s="621">
        <v>849769</v>
      </c>
      <c r="CS9" s="622"/>
      <c r="CT9" s="622"/>
      <c r="CU9" s="622"/>
      <c r="CV9" s="622"/>
      <c r="CW9" s="622"/>
      <c r="CX9" s="622"/>
      <c r="CY9" s="623"/>
      <c r="CZ9" s="659">
        <v>15.8</v>
      </c>
      <c r="DA9" s="659"/>
      <c r="DB9" s="659"/>
      <c r="DC9" s="659"/>
      <c r="DD9" s="627" t="s">
        <v>238</v>
      </c>
      <c r="DE9" s="622"/>
      <c r="DF9" s="622"/>
      <c r="DG9" s="622"/>
      <c r="DH9" s="622"/>
      <c r="DI9" s="622"/>
      <c r="DJ9" s="622"/>
      <c r="DK9" s="622"/>
      <c r="DL9" s="622"/>
      <c r="DM9" s="622"/>
      <c r="DN9" s="622"/>
      <c r="DO9" s="622"/>
      <c r="DP9" s="623"/>
      <c r="DQ9" s="627">
        <v>683063</v>
      </c>
      <c r="DR9" s="622"/>
      <c r="DS9" s="622"/>
      <c r="DT9" s="622"/>
      <c r="DU9" s="622"/>
      <c r="DV9" s="622"/>
      <c r="DW9" s="622"/>
      <c r="DX9" s="622"/>
      <c r="DY9" s="622"/>
      <c r="DZ9" s="622"/>
      <c r="EA9" s="622"/>
      <c r="EB9" s="622"/>
      <c r="EC9" s="658"/>
    </row>
    <row r="10" spans="2:143" ht="11.25" customHeight="1" x14ac:dyDescent="0.2">
      <c r="B10" s="618" t="s">
        <v>249</v>
      </c>
      <c r="C10" s="619"/>
      <c r="D10" s="619"/>
      <c r="E10" s="619"/>
      <c r="F10" s="619"/>
      <c r="G10" s="619"/>
      <c r="H10" s="619"/>
      <c r="I10" s="619"/>
      <c r="J10" s="619"/>
      <c r="K10" s="619"/>
      <c r="L10" s="619"/>
      <c r="M10" s="619"/>
      <c r="N10" s="619"/>
      <c r="O10" s="619"/>
      <c r="P10" s="619"/>
      <c r="Q10" s="620"/>
      <c r="R10" s="621" t="s">
        <v>130</v>
      </c>
      <c r="S10" s="622"/>
      <c r="T10" s="622"/>
      <c r="U10" s="622"/>
      <c r="V10" s="622"/>
      <c r="W10" s="622"/>
      <c r="X10" s="622"/>
      <c r="Y10" s="623"/>
      <c r="Z10" s="659" t="s">
        <v>130</v>
      </c>
      <c r="AA10" s="659"/>
      <c r="AB10" s="659"/>
      <c r="AC10" s="659"/>
      <c r="AD10" s="660" t="s">
        <v>147</v>
      </c>
      <c r="AE10" s="660"/>
      <c r="AF10" s="660"/>
      <c r="AG10" s="660"/>
      <c r="AH10" s="660"/>
      <c r="AI10" s="660"/>
      <c r="AJ10" s="660"/>
      <c r="AK10" s="660"/>
      <c r="AL10" s="624" t="s">
        <v>238</v>
      </c>
      <c r="AM10" s="625"/>
      <c r="AN10" s="625"/>
      <c r="AO10" s="661"/>
      <c r="AP10" s="618" t="s">
        <v>250</v>
      </c>
      <c r="AQ10" s="619"/>
      <c r="AR10" s="619"/>
      <c r="AS10" s="619"/>
      <c r="AT10" s="619"/>
      <c r="AU10" s="619"/>
      <c r="AV10" s="619"/>
      <c r="AW10" s="619"/>
      <c r="AX10" s="619"/>
      <c r="AY10" s="619"/>
      <c r="AZ10" s="619"/>
      <c r="BA10" s="619"/>
      <c r="BB10" s="619"/>
      <c r="BC10" s="619"/>
      <c r="BD10" s="619"/>
      <c r="BE10" s="619"/>
      <c r="BF10" s="620"/>
      <c r="BG10" s="621">
        <v>21377</v>
      </c>
      <c r="BH10" s="622"/>
      <c r="BI10" s="622"/>
      <c r="BJ10" s="622"/>
      <c r="BK10" s="622"/>
      <c r="BL10" s="622"/>
      <c r="BM10" s="622"/>
      <c r="BN10" s="623"/>
      <c r="BO10" s="659">
        <v>2.6</v>
      </c>
      <c r="BP10" s="659"/>
      <c r="BQ10" s="659"/>
      <c r="BR10" s="659"/>
      <c r="BS10" s="660" t="s">
        <v>238</v>
      </c>
      <c r="BT10" s="660"/>
      <c r="BU10" s="660"/>
      <c r="BV10" s="660"/>
      <c r="BW10" s="660"/>
      <c r="BX10" s="660"/>
      <c r="BY10" s="660"/>
      <c r="BZ10" s="660"/>
      <c r="CA10" s="660"/>
      <c r="CB10" s="700"/>
      <c r="CD10" s="618" t="s">
        <v>251</v>
      </c>
      <c r="CE10" s="619"/>
      <c r="CF10" s="619"/>
      <c r="CG10" s="619"/>
      <c r="CH10" s="619"/>
      <c r="CI10" s="619"/>
      <c r="CJ10" s="619"/>
      <c r="CK10" s="619"/>
      <c r="CL10" s="619"/>
      <c r="CM10" s="619"/>
      <c r="CN10" s="619"/>
      <c r="CO10" s="619"/>
      <c r="CP10" s="619"/>
      <c r="CQ10" s="620"/>
      <c r="CR10" s="621">
        <v>401</v>
      </c>
      <c r="CS10" s="622"/>
      <c r="CT10" s="622"/>
      <c r="CU10" s="622"/>
      <c r="CV10" s="622"/>
      <c r="CW10" s="622"/>
      <c r="CX10" s="622"/>
      <c r="CY10" s="623"/>
      <c r="CZ10" s="659">
        <v>0</v>
      </c>
      <c r="DA10" s="659"/>
      <c r="DB10" s="659"/>
      <c r="DC10" s="659"/>
      <c r="DD10" s="627" t="s">
        <v>130</v>
      </c>
      <c r="DE10" s="622"/>
      <c r="DF10" s="622"/>
      <c r="DG10" s="622"/>
      <c r="DH10" s="622"/>
      <c r="DI10" s="622"/>
      <c r="DJ10" s="622"/>
      <c r="DK10" s="622"/>
      <c r="DL10" s="622"/>
      <c r="DM10" s="622"/>
      <c r="DN10" s="622"/>
      <c r="DO10" s="622"/>
      <c r="DP10" s="623"/>
      <c r="DQ10" s="627">
        <v>401</v>
      </c>
      <c r="DR10" s="622"/>
      <c r="DS10" s="622"/>
      <c r="DT10" s="622"/>
      <c r="DU10" s="622"/>
      <c r="DV10" s="622"/>
      <c r="DW10" s="622"/>
      <c r="DX10" s="622"/>
      <c r="DY10" s="622"/>
      <c r="DZ10" s="622"/>
      <c r="EA10" s="622"/>
      <c r="EB10" s="622"/>
      <c r="EC10" s="658"/>
    </row>
    <row r="11" spans="2:143" ht="11.25" customHeight="1" x14ac:dyDescent="0.2">
      <c r="B11" s="618" t="s">
        <v>252</v>
      </c>
      <c r="C11" s="619"/>
      <c r="D11" s="619"/>
      <c r="E11" s="619"/>
      <c r="F11" s="619"/>
      <c r="G11" s="619"/>
      <c r="H11" s="619"/>
      <c r="I11" s="619"/>
      <c r="J11" s="619"/>
      <c r="K11" s="619"/>
      <c r="L11" s="619"/>
      <c r="M11" s="619"/>
      <c r="N11" s="619"/>
      <c r="O11" s="619"/>
      <c r="P11" s="619"/>
      <c r="Q11" s="620"/>
      <c r="R11" s="621">
        <v>171498</v>
      </c>
      <c r="S11" s="622"/>
      <c r="T11" s="622"/>
      <c r="U11" s="622"/>
      <c r="V11" s="622"/>
      <c r="W11" s="622"/>
      <c r="X11" s="622"/>
      <c r="Y11" s="623"/>
      <c r="Z11" s="624">
        <v>3.1</v>
      </c>
      <c r="AA11" s="625"/>
      <c r="AB11" s="625"/>
      <c r="AC11" s="626"/>
      <c r="AD11" s="627">
        <v>171498</v>
      </c>
      <c r="AE11" s="622"/>
      <c r="AF11" s="622"/>
      <c r="AG11" s="622"/>
      <c r="AH11" s="622"/>
      <c r="AI11" s="622"/>
      <c r="AJ11" s="622"/>
      <c r="AK11" s="623"/>
      <c r="AL11" s="624">
        <v>4.8</v>
      </c>
      <c r="AM11" s="625"/>
      <c r="AN11" s="625"/>
      <c r="AO11" s="661"/>
      <c r="AP11" s="618" t="s">
        <v>253</v>
      </c>
      <c r="AQ11" s="619"/>
      <c r="AR11" s="619"/>
      <c r="AS11" s="619"/>
      <c r="AT11" s="619"/>
      <c r="AU11" s="619"/>
      <c r="AV11" s="619"/>
      <c r="AW11" s="619"/>
      <c r="AX11" s="619"/>
      <c r="AY11" s="619"/>
      <c r="AZ11" s="619"/>
      <c r="BA11" s="619"/>
      <c r="BB11" s="619"/>
      <c r="BC11" s="619"/>
      <c r="BD11" s="619"/>
      <c r="BE11" s="619"/>
      <c r="BF11" s="620"/>
      <c r="BG11" s="621">
        <v>13031</v>
      </c>
      <c r="BH11" s="622"/>
      <c r="BI11" s="622"/>
      <c r="BJ11" s="622"/>
      <c r="BK11" s="622"/>
      <c r="BL11" s="622"/>
      <c r="BM11" s="622"/>
      <c r="BN11" s="623"/>
      <c r="BO11" s="659">
        <v>1.6</v>
      </c>
      <c r="BP11" s="659"/>
      <c r="BQ11" s="659"/>
      <c r="BR11" s="659"/>
      <c r="BS11" s="660" t="s">
        <v>147</v>
      </c>
      <c r="BT11" s="660"/>
      <c r="BU11" s="660"/>
      <c r="BV11" s="660"/>
      <c r="BW11" s="660"/>
      <c r="BX11" s="660"/>
      <c r="BY11" s="660"/>
      <c r="BZ11" s="660"/>
      <c r="CA11" s="660"/>
      <c r="CB11" s="700"/>
      <c r="CD11" s="618" t="s">
        <v>254</v>
      </c>
      <c r="CE11" s="619"/>
      <c r="CF11" s="619"/>
      <c r="CG11" s="619"/>
      <c r="CH11" s="619"/>
      <c r="CI11" s="619"/>
      <c r="CJ11" s="619"/>
      <c r="CK11" s="619"/>
      <c r="CL11" s="619"/>
      <c r="CM11" s="619"/>
      <c r="CN11" s="619"/>
      <c r="CO11" s="619"/>
      <c r="CP11" s="619"/>
      <c r="CQ11" s="620"/>
      <c r="CR11" s="621">
        <v>238898</v>
      </c>
      <c r="CS11" s="622"/>
      <c r="CT11" s="622"/>
      <c r="CU11" s="622"/>
      <c r="CV11" s="622"/>
      <c r="CW11" s="622"/>
      <c r="CX11" s="622"/>
      <c r="CY11" s="623"/>
      <c r="CZ11" s="659">
        <v>4.4000000000000004</v>
      </c>
      <c r="DA11" s="659"/>
      <c r="DB11" s="659"/>
      <c r="DC11" s="659"/>
      <c r="DD11" s="627">
        <v>58807</v>
      </c>
      <c r="DE11" s="622"/>
      <c r="DF11" s="622"/>
      <c r="DG11" s="622"/>
      <c r="DH11" s="622"/>
      <c r="DI11" s="622"/>
      <c r="DJ11" s="622"/>
      <c r="DK11" s="622"/>
      <c r="DL11" s="622"/>
      <c r="DM11" s="622"/>
      <c r="DN11" s="622"/>
      <c r="DO11" s="622"/>
      <c r="DP11" s="623"/>
      <c r="DQ11" s="627">
        <v>134061</v>
      </c>
      <c r="DR11" s="622"/>
      <c r="DS11" s="622"/>
      <c r="DT11" s="622"/>
      <c r="DU11" s="622"/>
      <c r="DV11" s="622"/>
      <c r="DW11" s="622"/>
      <c r="DX11" s="622"/>
      <c r="DY11" s="622"/>
      <c r="DZ11" s="622"/>
      <c r="EA11" s="622"/>
      <c r="EB11" s="622"/>
      <c r="EC11" s="658"/>
    </row>
    <row r="12" spans="2:143" ht="11.25" customHeight="1" x14ac:dyDescent="0.2">
      <c r="B12" s="618" t="s">
        <v>255</v>
      </c>
      <c r="C12" s="619"/>
      <c r="D12" s="619"/>
      <c r="E12" s="619"/>
      <c r="F12" s="619"/>
      <c r="G12" s="619"/>
      <c r="H12" s="619"/>
      <c r="I12" s="619"/>
      <c r="J12" s="619"/>
      <c r="K12" s="619"/>
      <c r="L12" s="619"/>
      <c r="M12" s="619"/>
      <c r="N12" s="619"/>
      <c r="O12" s="619"/>
      <c r="P12" s="619"/>
      <c r="Q12" s="620"/>
      <c r="R12" s="621">
        <v>12657</v>
      </c>
      <c r="S12" s="622"/>
      <c r="T12" s="622"/>
      <c r="U12" s="622"/>
      <c r="V12" s="622"/>
      <c r="W12" s="622"/>
      <c r="X12" s="622"/>
      <c r="Y12" s="623"/>
      <c r="Z12" s="659">
        <v>0.2</v>
      </c>
      <c r="AA12" s="659"/>
      <c r="AB12" s="659"/>
      <c r="AC12" s="659"/>
      <c r="AD12" s="660">
        <v>12657</v>
      </c>
      <c r="AE12" s="660"/>
      <c r="AF12" s="660"/>
      <c r="AG12" s="660"/>
      <c r="AH12" s="660"/>
      <c r="AI12" s="660"/>
      <c r="AJ12" s="660"/>
      <c r="AK12" s="660"/>
      <c r="AL12" s="624">
        <v>0.4</v>
      </c>
      <c r="AM12" s="625"/>
      <c r="AN12" s="625"/>
      <c r="AO12" s="661"/>
      <c r="AP12" s="618" t="s">
        <v>256</v>
      </c>
      <c r="AQ12" s="619"/>
      <c r="AR12" s="619"/>
      <c r="AS12" s="619"/>
      <c r="AT12" s="619"/>
      <c r="AU12" s="619"/>
      <c r="AV12" s="619"/>
      <c r="AW12" s="619"/>
      <c r="AX12" s="619"/>
      <c r="AY12" s="619"/>
      <c r="AZ12" s="619"/>
      <c r="BA12" s="619"/>
      <c r="BB12" s="619"/>
      <c r="BC12" s="619"/>
      <c r="BD12" s="619"/>
      <c r="BE12" s="619"/>
      <c r="BF12" s="620"/>
      <c r="BG12" s="621">
        <v>439970</v>
      </c>
      <c r="BH12" s="622"/>
      <c r="BI12" s="622"/>
      <c r="BJ12" s="622"/>
      <c r="BK12" s="622"/>
      <c r="BL12" s="622"/>
      <c r="BM12" s="622"/>
      <c r="BN12" s="623"/>
      <c r="BO12" s="659">
        <v>54</v>
      </c>
      <c r="BP12" s="659"/>
      <c r="BQ12" s="659"/>
      <c r="BR12" s="659"/>
      <c r="BS12" s="660" t="s">
        <v>130</v>
      </c>
      <c r="BT12" s="660"/>
      <c r="BU12" s="660"/>
      <c r="BV12" s="660"/>
      <c r="BW12" s="660"/>
      <c r="BX12" s="660"/>
      <c r="BY12" s="660"/>
      <c r="BZ12" s="660"/>
      <c r="CA12" s="660"/>
      <c r="CB12" s="700"/>
      <c r="CD12" s="618" t="s">
        <v>257</v>
      </c>
      <c r="CE12" s="619"/>
      <c r="CF12" s="619"/>
      <c r="CG12" s="619"/>
      <c r="CH12" s="619"/>
      <c r="CI12" s="619"/>
      <c r="CJ12" s="619"/>
      <c r="CK12" s="619"/>
      <c r="CL12" s="619"/>
      <c r="CM12" s="619"/>
      <c r="CN12" s="619"/>
      <c r="CO12" s="619"/>
      <c r="CP12" s="619"/>
      <c r="CQ12" s="620"/>
      <c r="CR12" s="621">
        <v>79512</v>
      </c>
      <c r="CS12" s="622"/>
      <c r="CT12" s="622"/>
      <c r="CU12" s="622"/>
      <c r="CV12" s="622"/>
      <c r="CW12" s="622"/>
      <c r="CX12" s="622"/>
      <c r="CY12" s="623"/>
      <c r="CZ12" s="659">
        <v>1.5</v>
      </c>
      <c r="DA12" s="659"/>
      <c r="DB12" s="659"/>
      <c r="DC12" s="659"/>
      <c r="DD12" s="627" t="s">
        <v>147</v>
      </c>
      <c r="DE12" s="622"/>
      <c r="DF12" s="622"/>
      <c r="DG12" s="622"/>
      <c r="DH12" s="622"/>
      <c r="DI12" s="622"/>
      <c r="DJ12" s="622"/>
      <c r="DK12" s="622"/>
      <c r="DL12" s="622"/>
      <c r="DM12" s="622"/>
      <c r="DN12" s="622"/>
      <c r="DO12" s="622"/>
      <c r="DP12" s="623"/>
      <c r="DQ12" s="627">
        <v>73143</v>
      </c>
      <c r="DR12" s="622"/>
      <c r="DS12" s="622"/>
      <c r="DT12" s="622"/>
      <c r="DU12" s="622"/>
      <c r="DV12" s="622"/>
      <c r="DW12" s="622"/>
      <c r="DX12" s="622"/>
      <c r="DY12" s="622"/>
      <c r="DZ12" s="622"/>
      <c r="EA12" s="622"/>
      <c r="EB12" s="622"/>
      <c r="EC12" s="658"/>
    </row>
    <row r="13" spans="2:143" ht="11.25" customHeight="1" x14ac:dyDescent="0.2">
      <c r="B13" s="618" t="s">
        <v>258</v>
      </c>
      <c r="C13" s="619"/>
      <c r="D13" s="619"/>
      <c r="E13" s="619"/>
      <c r="F13" s="619"/>
      <c r="G13" s="619"/>
      <c r="H13" s="619"/>
      <c r="I13" s="619"/>
      <c r="J13" s="619"/>
      <c r="K13" s="619"/>
      <c r="L13" s="619"/>
      <c r="M13" s="619"/>
      <c r="N13" s="619"/>
      <c r="O13" s="619"/>
      <c r="P13" s="619"/>
      <c r="Q13" s="620"/>
      <c r="R13" s="621" t="s">
        <v>130</v>
      </c>
      <c r="S13" s="622"/>
      <c r="T13" s="622"/>
      <c r="U13" s="622"/>
      <c r="V13" s="622"/>
      <c r="W13" s="622"/>
      <c r="X13" s="622"/>
      <c r="Y13" s="623"/>
      <c r="Z13" s="659" t="s">
        <v>130</v>
      </c>
      <c r="AA13" s="659"/>
      <c r="AB13" s="659"/>
      <c r="AC13" s="659"/>
      <c r="AD13" s="660" t="s">
        <v>147</v>
      </c>
      <c r="AE13" s="660"/>
      <c r="AF13" s="660"/>
      <c r="AG13" s="660"/>
      <c r="AH13" s="660"/>
      <c r="AI13" s="660"/>
      <c r="AJ13" s="660"/>
      <c r="AK13" s="660"/>
      <c r="AL13" s="624" t="s">
        <v>147</v>
      </c>
      <c r="AM13" s="625"/>
      <c r="AN13" s="625"/>
      <c r="AO13" s="661"/>
      <c r="AP13" s="618" t="s">
        <v>259</v>
      </c>
      <c r="AQ13" s="619"/>
      <c r="AR13" s="619"/>
      <c r="AS13" s="619"/>
      <c r="AT13" s="619"/>
      <c r="AU13" s="619"/>
      <c r="AV13" s="619"/>
      <c r="AW13" s="619"/>
      <c r="AX13" s="619"/>
      <c r="AY13" s="619"/>
      <c r="AZ13" s="619"/>
      <c r="BA13" s="619"/>
      <c r="BB13" s="619"/>
      <c r="BC13" s="619"/>
      <c r="BD13" s="619"/>
      <c r="BE13" s="619"/>
      <c r="BF13" s="620"/>
      <c r="BG13" s="621">
        <v>408413</v>
      </c>
      <c r="BH13" s="622"/>
      <c r="BI13" s="622"/>
      <c r="BJ13" s="622"/>
      <c r="BK13" s="622"/>
      <c r="BL13" s="622"/>
      <c r="BM13" s="622"/>
      <c r="BN13" s="623"/>
      <c r="BO13" s="659">
        <v>50.2</v>
      </c>
      <c r="BP13" s="659"/>
      <c r="BQ13" s="659"/>
      <c r="BR13" s="659"/>
      <c r="BS13" s="660" t="s">
        <v>238</v>
      </c>
      <c r="BT13" s="660"/>
      <c r="BU13" s="660"/>
      <c r="BV13" s="660"/>
      <c r="BW13" s="660"/>
      <c r="BX13" s="660"/>
      <c r="BY13" s="660"/>
      <c r="BZ13" s="660"/>
      <c r="CA13" s="660"/>
      <c r="CB13" s="700"/>
      <c r="CD13" s="618" t="s">
        <v>260</v>
      </c>
      <c r="CE13" s="619"/>
      <c r="CF13" s="619"/>
      <c r="CG13" s="619"/>
      <c r="CH13" s="619"/>
      <c r="CI13" s="619"/>
      <c r="CJ13" s="619"/>
      <c r="CK13" s="619"/>
      <c r="CL13" s="619"/>
      <c r="CM13" s="619"/>
      <c r="CN13" s="619"/>
      <c r="CO13" s="619"/>
      <c r="CP13" s="619"/>
      <c r="CQ13" s="620"/>
      <c r="CR13" s="621">
        <v>304348</v>
      </c>
      <c r="CS13" s="622"/>
      <c r="CT13" s="622"/>
      <c r="CU13" s="622"/>
      <c r="CV13" s="622"/>
      <c r="CW13" s="622"/>
      <c r="CX13" s="622"/>
      <c r="CY13" s="623"/>
      <c r="CZ13" s="659">
        <v>5.7</v>
      </c>
      <c r="DA13" s="659"/>
      <c r="DB13" s="659"/>
      <c r="DC13" s="659"/>
      <c r="DD13" s="627">
        <v>173385</v>
      </c>
      <c r="DE13" s="622"/>
      <c r="DF13" s="622"/>
      <c r="DG13" s="622"/>
      <c r="DH13" s="622"/>
      <c r="DI13" s="622"/>
      <c r="DJ13" s="622"/>
      <c r="DK13" s="622"/>
      <c r="DL13" s="622"/>
      <c r="DM13" s="622"/>
      <c r="DN13" s="622"/>
      <c r="DO13" s="622"/>
      <c r="DP13" s="623"/>
      <c r="DQ13" s="627">
        <v>127479</v>
      </c>
      <c r="DR13" s="622"/>
      <c r="DS13" s="622"/>
      <c r="DT13" s="622"/>
      <c r="DU13" s="622"/>
      <c r="DV13" s="622"/>
      <c r="DW13" s="622"/>
      <c r="DX13" s="622"/>
      <c r="DY13" s="622"/>
      <c r="DZ13" s="622"/>
      <c r="EA13" s="622"/>
      <c r="EB13" s="622"/>
      <c r="EC13" s="658"/>
    </row>
    <row r="14" spans="2:143" ht="11.25" customHeight="1" x14ac:dyDescent="0.2">
      <c r="B14" s="618" t="s">
        <v>261</v>
      </c>
      <c r="C14" s="619"/>
      <c r="D14" s="619"/>
      <c r="E14" s="619"/>
      <c r="F14" s="619"/>
      <c r="G14" s="619"/>
      <c r="H14" s="619"/>
      <c r="I14" s="619"/>
      <c r="J14" s="619"/>
      <c r="K14" s="619"/>
      <c r="L14" s="619"/>
      <c r="M14" s="619"/>
      <c r="N14" s="619"/>
      <c r="O14" s="619"/>
      <c r="P14" s="619"/>
      <c r="Q14" s="620"/>
      <c r="R14" s="621">
        <v>90</v>
      </c>
      <c r="S14" s="622"/>
      <c r="T14" s="622"/>
      <c r="U14" s="622"/>
      <c r="V14" s="622"/>
      <c r="W14" s="622"/>
      <c r="X14" s="622"/>
      <c r="Y14" s="623"/>
      <c r="Z14" s="659">
        <v>0</v>
      </c>
      <c r="AA14" s="659"/>
      <c r="AB14" s="659"/>
      <c r="AC14" s="659"/>
      <c r="AD14" s="660">
        <v>90</v>
      </c>
      <c r="AE14" s="660"/>
      <c r="AF14" s="660"/>
      <c r="AG14" s="660"/>
      <c r="AH14" s="660"/>
      <c r="AI14" s="660"/>
      <c r="AJ14" s="660"/>
      <c r="AK14" s="660"/>
      <c r="AL14" s="624">
        <v>0</v>
      </c>
      <c r="AM14" s="625"/>
      <c r="AN14" s="625"/>
      <c r="AO14" s="661"/>
      <c r="AP14" s="618" t="s">
        <v>262</v>
      </c>
      <c r="AQ14" s="619"/>
      <c r="AR14" s="619"/>
      <c r="AS14" s="619"/>
      <c r="AT14" s="619"/>
      <c r="AU14" s="619"/>
      <c r="AV14" s="619"/>
      <c r="AW14" s="619"/>
      <c r="AX14" s="619"/>
      <c r="AY14" s="619"/>
      <c r="AZ14" s="619"/>
      <c r="BA14" s="619"/>
      <c r="BB14" s="619"/>
      <c r="BC14" s="619"/>
      <c r="BD14" s="619"/>
      <c r="BE14" s="619"/>
      <c r="BF14" s="620"/>
      <c r="BG14" s="621">
        <v>32058</v>
      </c>
      <c r="BH14" s="622"/>
      <c r="BI14" s="622"/>
      <c r="BJ14" s="622"/>
      <c r="BK14" s="622"/>
      <c r="BL14" s="622"/>
      <c r="BM14" s="622"/>
      <c r="BN14" s="623"/>
      <c r="BO14" s="659">
        <v>3.9</v>
      </c>
      <c r="BP14" s="659"/>
      <c r="BQ14" s="659"/>
      <c r="BR14" s="659"/>
      <c r="BS14" s="660" t="s">
        <v>147</v>
      </c>
      <c r="BT14" s="660"/>
      <c r="BU14" s="660"/>
      <c r="BV14" s="660"/>
      <c r="BW14" s="660"/>
      <c r="BX14" s="660"/>
      <c r="BY14" s="660"/>
      <c r="BZ14" s="660"/>
      <c r="CA14" s="660"/>
      <c r="CB14" s="700"/>
      <c r="CD14" s="618" t="s">
        <v>263</v>
      </c>
      <c r="CE14" s="619"/>
      <c r="CF14" s="619"/>
      <c r="CG14" s="619"/>
      <c r="CH14" s="619"/>
      <c r="CI14" s="619"/>
      <c r="CJ14" s="619"/>
      <c r="CK14" s="619"/>
      <c r="CL14" s="619"/>
      <c r="CM14" s="619"/>
      <c r="CN14" s="619"/>
      <c r="CO14" s="619"/>
      <c r="CP14" s="619"/>
      <c r="CQ14" s="620"/>
      <c r="CR14" s="621">
        <v>262187</v>
      </c>
      <c r="CS14" s="622"/>
      <c r="CT14" s="622"/>
      <c r="CU14" s="622"/>
      <c r="CV14" s="622"/>
      <c r="CW14" s="622"/>
      <c r="CX14" s="622"/>
      <c r="CY14" s="623"/>
      <c r="CZ14" s="659">
        <v>4.9000000000000004</v>
      </c>
      <c r="DA14" s="659"/>
      <c r="DB14" s="659"/>
      <c r="DC14" s="659"/>
      <c r="DD14" s="627">
        <v>13414</v>
      </c>
      <c r="DE14" s="622"/>
      <c r="DF14" s="622"/>
      <c r="DG14" s="622"/>
      <c r="DH14" s="622"/>
      <c r="DI14" s="622"/>
      <c r="DJ14" s="622"/>
      <c r="DK14" s="622"/>
      <c r="DL14" s="622"/>
      <c r="DM14" s="622"/>
      <c r="DN14" s="622"/>
      <c r="DO14" s="622"/>
      <c r="DP14" s="623"/>
      <c r="DQ14" s="627">
        <v>253229</v>
      </c>
      <c r="DR14" s="622"/>
      <c r="DS14" s="622"/>
      <c r="DT14" s="622"/>
      <c r="DU14" s="622"/>
      <c r="DV14" s="622"/>
      <c r="DW14" s="622"/>
      <c r="DX14" s="622"/>
      <c r="DY14" s="622"/>
      <c r="DZ14" s="622"/>
      <c r="EA14" s="622"/>
      <c r="EB14" s="622"/>
      <c r="EC14" s="658"/>
    </row>
    <row r="15" spans="2:143" ht="11.25" customHeight="1" x14ac:dyDescent="0.2">
      <c r="B15" s="618" t="s">
        <v>264</v>
      </c>
      <c r="C15" s="619"/>
      <c r="D15" s="619"/>
      <c r="E15" s="619"/>
      <c r="F15" s="619"/>
      <c r="G15" s="619"/>
      <c r="H15" s="619"/>
      <c r="I15" s="619"/>
      <c r="J15" s="619"/>
      <c r="K15" s="619"/>
      <c r="L15" s="619"/>
      <c r="M15" s="619"/>
      <c r="N15" s="619"/>
      <c r="O15" s="619"/>
      <c r="P15" s="619"/>
      <c r="Q15" s="620"/>
      <c r="R15" s="621" t="s">
        <v>238</v>
      </c>
      <c r="S15" s="622"/>
      <c r="T15" s="622"/>
      <c r="U15" s="622"/>
      <c r="V15" s="622"/>
      <c r="W15" s="622"/>
      <c r="X15" s="622"/>
      <c r="Y15" s="623"/>
      <c r="Z15" s="659" t="s">
        <v>130</v>
      </c>
      <c r="AA15" s="659"/>
      <c r="AB15" s="659"/>
      <c r="AC15" s="659"/>
      <c r="AD15" s="660" t="s">
        <v>130</v>
      </c>
      <c r="AE15" s="660"/>
      <c r="AF15" s="660"/>
      <c r="AG15" s="660"/>
      <c r="AH15" s="660"/>
      <c r="AI15" s="660"/>
      <c r="AJ15" s="660"/>
      <c r="AK15" s="660"/>
      <c r="AL15" s="624" t="s">
        <v>147</v>
      </c>
      <c r="AM15" s="625"/>
      <c r="AN15" s="625"/>
      <c r="AO15" s="661"/>
      <c r="AP15" s="618" t="s">
        <v>265</v>
      </c>
      <c r="AQ15" s="619"/>
      <c r="AR15" s="619"/>
      <c r="AS15" s="619"/>
      <c r="AT15" s="619"/>
      <c r="AU15" s="619"/>
      <c r="AV15" s="619"/>
      <c r="AW15" s="619"/>
      <c r="AX15" s="619"/>
      <c r="AY15" s="619"/>
      <c r="AZ15" s="619"/>
      <c r="BA15" s="619"/>
      <c r="BB15" s="619"/>
      <c r="BC15" s="619"/>
      <c r="BD15" s="619"/>
      <c r="BE15" s="619"/>
      <c r="BF15" s="620"/>
      <c r="BG15" s="621">
        <v>51185</v>
      </c>
      <c r="BH15" s="622"/>
      <c r="BI15" s="622"/>
      <c r="BJ15" s="622"/>
      <c r="BK15" s="622"/>
      <c r="BL15" s="622"/>
      <c r="BM15" s="622"/>
      <c r="BN15" s="623"/>
      <c r="BO15" s="659">
        <v>6.3</v>
      </c>
      <c r="BP15" s="659"/>
      <c r="BQ15" s="659"/>
      <c r="BR15" s="659"/>
      <c r="BS15" s="660" t="s">
        <v>130</v>
      </c>
      <c r="BT15" s="660"/>
      <c r="BU15" s="660"/>
      <c r="BV15" s="660"/>
      <c r="BW15" s="660"/>
      <c r="BX15" s="660"/>
      <c r="BY15" s="660"/>
      <c r="BZ15" s="660"/>
      <c r="CA15" s="660"/>
      <c r="CB15" s="700"/>
      <c r="CD15" s="618" t="s">
        <v>266</v>
      </c>
      <c r="CE15" s="619"/>
      <c r="CF15" s="619"/>
      <c r="CG15" s="619"/>
      <c r="CH15" s="619"/>
      <c r="CI15" s="619"/>
      <c r="CJ15" s="619"/>
      <c r="CK15" s="619"/>
      <c r="CL15" s="619"/>
      <c r="CM15" s="619"/>
      <c r="CN15" s="619"/>
      <c r="CO15" s="619"/>
      <c r="CP15" s="619"/>
      <c r="CQ15" s="620"/>
      <c r="CR15" s="621">
        <v>441491</v>
      </c>
      <c r="CS15" s="622"/>
      <c r="CT15" s="622"/>
      <c r="CU15" s="622"/>
      <c r="CV15" s="622"/>
      <c r="CW15" s="622"/>
      <c r="CX15" s="622"/>
      <c r="CY15" s="623"/>
      <c r="CZ15" s="659">
        <v>8.1999999999999993</v>
      </c>
      <c r="DA15" s="659"/>
      <c r="DB15" s="659"/>
      <c r="DC15" s="659"/>
      <c r="DD15" s="627">
        <v>49310</v>
      </c>
      <c r="DE15" s="622"/>
      <c r="DF15" s="622"/>
      <c r="DG15" s="622"/>
      <c r="DH15" s="622"/>
      <c r="DI15" s="622"/>
      <c r="DJ15" s="622"/>
      <c r="DK15" s="622"/>
      <c r="DL15" s="622"/>
      <c r="DM15" s="622"/>
      <c r="DN15" s="622"/>
      <c r="DO15" s="622"/>
      <c r="DP15" s="623"/>
      <c r="DQ15" s="627">
        <v>353732</v>
      </c>
      <c r="DR15" s="622"/>
      <c r="DS15" s="622"/>
      <c r="DT15" s="622"/>
      <c r="DU15" s="622"/>
      <c r="DV15" s="622"/>
      <c r="DW15" s="622"/>
      <c r="DX15" s="622"/>
      <c r="DY15" s="622"/>
      <c r="DZ15" s="622"/>
      <c r="EA15" s="622"/>
      <c r="EB15" s="622"/>
      <c r="EC15" s="658"/>
    </row>
    <row r="16" spans="2:143" ht="11.25" customHeight="1" x14ac:dyDescent="0.2">
      <c r="B16" s="618" t="s">
        <v>267</v>
      </c>
      <c r="C16" s="619"/>
      <c r="D16" s="619"/>
      <c r="E16" s="619"/>
      <c r="F16" s="619"/>
      <c r="G16" s="619"/>
      <c r="H16" s="619"/>
      <c r="I16" s="619"/>
      <c r="J16" s="619"/>
      <c r="K16" s="619"/>
      <c r="L16" s="619"/>
      <c r="M16" s="619"/>
      <c r="N16" s="619"/>
      <c r="O16" s="619"/>
      <c r="P16" s="619"/>
      <c r="Q16" s="620"/>
      <c r="R16" s="621">
        <v>5775</v>
      </c>
      <c r="S16" s="622"/>
      <c r="T16" s="622"/>
      <c r="U16" s="622"/>
      <c r="V16" s="622"/>
      <c r="W16" s="622"/>
      <c r="X16" s="622"/>
      <c r="Y16" s="623"/>
      <c r="Z16" s="659">
        <v>0.1</v>
      </c>
      <c r="AA16" s="659"/>
      <c r="AB16" s="659"/>
      <c r="AC16" s="659"/>
      <c r="AD16" s="660">
        <v>5775</v>
      </c>
      <c r="AE16" s="660"/>
      <c r="AF16" s="660"/>
      <c r="AG16" s="660"/>
      <c r="AH16" s="660"/>
      <c r="AI16" s="660"/>
      <c r="AJ16" s="660"/>
      <c r="AK16" s="660"/>
      <c r="AL16" s="624">
        <v>0.2</v>
      </c>
      <c r="AM16" s="625"/>
      <c r="AN16" s="625"/>
      <c r="AO16" s="661"/>
      <c r="AP16" s="618" t="s">
        <v>268</v>
      </c>
      <c r="AQ16" s="619"/>
      <c r="AR16" s="619"/>
      <c r="AS16" s="619"/>
      <c r="AT16" s="619"/>
      <c r="AU16" s="619"/>
      <c r="AV16" s="619"/>
      <c r="AW16" s="619"/>
      <c r="AX16" s="619"/>
      <c r="AY16" s="619"/>
      <c r="AZ16" s="619"/>
      <c r="BA16" s="619"/>
      <c r="BB16" s="619"/>
      <c r="BC16" s="619"/>
      <c r="BD16" s="619"/>
      <c r="BE16" s="619"/>
      <c r="BF16" s="620"/>
      <c r="BG16" s="621" t="s">
        <v>238</v>
      </c>
      <c r="BH16" s="622"/>
      <c r="BI16" s="622"/>
      <c r="BJ16" s="622"/>
      <c r="BK16" s="622"/>
      <c r="BL16" s="622"/>
      <c r="BM16" s="622"/>
      <c r="BN16" s="623"/>
      <c r="BO16" s="659" t="s">
        <v>130</v>
      </c>
      <c r="BP16" s="659"/>
      <c r="BQ16" s="659"/>
      <c r="BR16" s="659"/>
      <c r="BS16" s="660" t="s">
        <v>238</v>
      </c>
      <c r="BT16" s="660"/>
      <c r="BU16" s="660"/>
      <c r="BV16" s="660"/>
      <c r="BW16" s="660"/>
      <c r="BX16" s="660"/>
      <c r="BY16" s="660"/>
      <c r="BZ16" s="660"/>
      <c r="CA16" s="660"/>
      <c r="CB16" s="700"/>
      <c r="CD16" s="618" t="s">
        <v>269</v>
      </c>
      <c r="CE16" s="619"/>
      <c r="CF16" s="619"/>
      <c r="CG16" s="619"/>
      <c r="CH16" s="619"/>
      <c r="CI16" s="619"/>
      <c r="CJ16" s="619"/>
      <c r="CK16" s="619"/>
      <c r="CL16" s="619"/>
      <c r="CM16" s="619"/>
      <c r="CN16" s="619"/>
      <c r="CO16" s="619"/>
      <c r="CP16" s="619"/>
      <c r="CQ16" s="620"/>
      <c r="CR16" s="621" t="s">
        <v>147</v>
      </c>
      <c r="CS16" s="622"/>
      <c r="CT16" s="622"/>
      <c r="CU16" s="622"/>
      <c r="CV16" s="622"/>
      <c r="CW16" s="622"/>
      <c r="CX16" s="622"/>
      <c r="CY16" s="623"/>
      <c r="CZ16" s="659" t="s">
        <v>238</v>
      </c>
      <c r="DA16" s="659"/>
      <c r="DB16" s="659"/>
      <c r="DC16" s="659"/>
      <c r="DD16" s="627" t="s">
        <v>238</v>
      </c>
      <c r="DE16" s="622"/>
      <c r="DF16" s="622"/>
      <c r="DG16" s="622"/>
      <c r="DH16" s="622"/>
      <c r="DI16" s="622"/>
      <c r="DJ16" s="622"/>
      <c r="DK16" s="622"/>
      <c r="DL16" s="622"/>
      <c r="DM16" s="622"/>
      <c r="DN16" s="622"/>
      <c r="DO16" s="622"/>
      <c r="DP16" s="623"/>
      <c r="DQ16" s="627" t="s">
        <v>130</v>
      </c>
      <c r="DR16" s="622"/>
      <c r="DS16" s="622"/>
      <c r="DT16" s="622"/>
      <c r="DU16" s="622"/>
      <c r="DV16" s="622"/>
      <c r="DW16" s="622"/>
      <c r="DX16" s="622"/>
      <c r="DY16" s="622"/>
      <c r="DZ16" s="622"/>
      <c r="EA16" s="622"/>
      <c r="EB16" s="622"/>
      <c r="EC16" s="658"/>
    </row>
    <row r="17" spans="2:133" ht="11.25" customHeight="1" x14ac:dyDescent="0.2">
      <c r="B17" s="618" t="s">
        <v>270</v>
      </c>
      <c r="C17" s="619"/>
      <c r="D17" s="619"/>
      <c r="E17" s="619"/>
      <c r="F17" s="619"/>
      <c r="G17" s="619"/>
      <c r="H17" s="619"/>
      <c r="I17" s="619"/>
      <c r="J17" s="619"/>
      <c r="K17" s="619"/>
      <c r="L17" s="619"/>
      <c r="M17" s="619"/>
      <c r="N17" s="619"/>
      <c r="O17" s="619"/>
      <c r="P17" s="619"/>
      <c r="Q17" s="620"/>
      <c r="R17" s="621">
        <v>13095</v>
      </c>
      <c r="S17" s="622"/>
      <c r="T17" s="622"/>
      <c r="U17" s="622"/>
      <c r="V17" s="622"/>
      <c r="W17" s="622"/>
      <c r="X17" s="622"/>
      <c r="Y17" s="623"/>
      <c r="Z17" s="659">
        <v>0.2</v>
      </c>
      <c r="AA17" s="659"/>
      <c r="AB17" s="659"/>
      <c r="AC17" s="659"/>
      <c r="AD17" s="660">
        <v>13095</v>
      </c>
      <c r="AE17" s="660"/>
      <c r="AF17" s="660"/>
      <c r="AG17" s="660"/>
      <c r="AH17" s="660"/>
      <c r="AI17" s="660"/>
      <c r="AJ17" s="660"/>
      <c r="AK17" s="660"/>
      <c r="AL17" s="624">
        <v>0.4</v>
      </c>
      <c r="AM17" s="625"/>
      <c r="AN17" s="625"/>
      <c r="AO17" s="661"/>
      <c r="AP17" s="618" t="s">
        <v>271</v>
      </c>
      <c r="AQ17" s="619"/>
      <c r="AR17" s="619"/>
      <c r="AS17" s="619"/>
      <c r="AT17" s="619"/>
      <c r="AU17" s="619"/>
      <c r="AV17" s="619"/>
      <c r="AW17" s="619"/>
      <c r="AX17" s="619"/>
      <c r="AY17" s="619"/>
      <c r="AZ17" s="619"/>
      <c r="BA17" s="619"/>
      <c r="BB17" s="619"/>
      <c r="BC17" s="619"/>
      <c r="BD17" s="619"/>
      <c r="BE17" s="619"/>
      <c r="BF17" s="620"/>
      <c r="BG17" s="621" t="s">
        <v>147</v>
      </c>
      <c r="BH17" s="622"/>
      <c r="BI17" s="622"/>
      <c r="BJ17" s="622"/>
      <c r="BK17" s="622"/>
      <c r="BL17" s="622"/>
      <c r="BM17" s="622"/>
      <c r="BN17" s="623"/>
      <c r="BO17" s="659" t="s">
        <v>130</v>
      </c>
      <c r="BP17" s="659"/>
      <c r="BQ17" s="659"/>
      <c r="BR17" s="659"/>
      <c r="BS17" s="660" t="s">
        <v>238</v>
      </c>
      <c r="BT17" s="660"/>
      <c r="BU17" s="660"/>
      <c r="BV17" s="660"/>
      <c r="BW17" s="660"/>
      <c r="BX17" s="660"/>
      <c r="BY17" s="660"/>
      <c r="BZ17" s="660"/>
      <c r="CA17" s="660"/>
      <c r="CB17" s="700"/>
      <c r="CD17" s="618" t="s">
        <v>272</v>
      </c>
      <c r="CE17" s="619"/>
      <c r="CF17" s="619"/>
      <c r="CG17" s="619"/>
      <c r="CH17" s="619"/>
      <c r="CI17" s="619"/>
      <c r="CJ17" s="619"/>
      <c r="CK17" s="619"/>
      <c r="CL17" s="619"/>
      <c r="CM17" s="619"/>
      <c r="CN17" s="619"/>
      <c r="CO17" s="619"/>
      <c r="CP17" s="619"/>
      <c r="CQ17" s="620"/>
      <c r="CR17" s="621">
        <v>646923</v>
      </c>
      <c r="CS17" s="622"/>
      <c r="CT17" s="622"/>
      <c r="CU17" s="622"/>
      <c r="CV17" s="622"/>
      <c r="CW17" s="622"/>
      <c r="CX17" s="622"/>
      <c r="CY17" s="623"/>
      <c r="CZ17" s="659">
        <v>12</v>
      </c>
      <c r="DA17" s="659"/>
      <c r="DB17" s="659"/>
      <c r="DC17" s="659"/>
      <c r="DD17" s="627" t="s">
        <v>130</v>
      </c>
      <c r="DE17" s="622"/>
      <c r="DF17" s="622"/>
      <c r="DG17" s="622"/>
      <c r="DH17" s="622"/>
      <c r="DI17" s="622"/>
      <c r="DJ17" s="622"/>
      <c r="DK17" s="622"/>
      <c r="DL17" s="622"/>
      <c r="DM17" s="622"/>
      <c r="DN17" s="622"/>
      <c r="DO17" s="622"/>
      <c r="DP17" s="623"/>
      <c r="DQ17" s="627">
        <v>646923</v>
      </c>
      <c r="DR17" s="622"/>
      <c r="DS17" s="622"/>
      <c r="DT17" s="622"/>
      <c r="DU17" s="622"/>
      <c r="DV17" s="622"/>
      <c r="DW17" s="622"/>
      <c r="DX17" s="622"/>
      <c r="DY17" s="622"/>
      <c r="DZ17" s="622"/>
      <c r="EA17" s="622"/>
      <c r="EB17" s="622"/>
      <c r="EC17" s="658"/>
    </row>
    <row r="18" spans="2:133" ht="11.25" customHeight="1" x14ac:dyDescent="0.2">
      <c r="B18" s="618" t="s">
        <v>273</v>
      </c>
      <c r="C18" s="619"/>
      <c r="D18" s="619"/>
      <c r="E18" s="619"/>
      <c r="F18" s="619"/>
      <c r="G18" s="619"/>
      <c r="H18" s="619"/>
      <c r="I18" s="619"/>
      <c r="J18" s="619"/>
      <c r="K18" s="619"/>
      <c r="L18" s="619"/>
      <c r="M18" s="619"/>
      <c r="N18" s="619"/>
      <c r="O18" s="619"/>
      <c r="P18" s="619"/>
      <c r="Q18" s="620"/>
      <c r="R18" s="621">
        <v>1552</v>
      </c>
      <c r="S18" s="622"/>
      <c r="T18" s="622"/>
      <c r="U18" s="622"/>
      <c r="V18" s="622"/>
      <c r="W18" s="622"/>
      <c r="X18" s="622"/>
      <c r="Y18" s="623"/>
      <c r="Z18" s="659">
        <v>0</v>
      </c>
      <c r="AA18" s="659"/>
      <c r="AB18" s="659"/>
      <c r="AC18" s="659"/>
      <c r="AD18" s="660">
        <v>1552</v>
      </c>
      <c r="AE18" s="660"/>
      <c r="AF18" s="660"/>
      <c r="AG18" s="660"/>
      <c r="AH18" s="660"/>
      <c r="AI18" s="660"/>
      <c r="AJ18" s="660"/>
      <c r="AK18" s="660"/>
      <c r="AL18" s="624">
        <v>0</v>
      </c>
      <c r="AM18" s="625"/>
      <c r="AN18" s="625"/>
      <c r="AO18" s="661"/>
      <c r="AP18" s="618" t="s">
        <v>274</v>
      </c>
      <c r="AQ18" s="619"/>
      <c r="AR18" s="619"/>
      <c r="AS18" s="619"/>
      <c r="AT18" s="619"/>
      <c r="AU18" s="619"/>
      <c r="AV18" s="619"/>
      <c r="AW18" s="619"/>
      <c r="AX18" s="619"/>
      <c r="AY18" s="619"/>
      <c r="AZ18" s="619"/>
      <c r="BA18" s="619"/>
      <c r="BB18" s="619"/>
      <c r="BC18" s="619"/>
      <c r="BD18" s="619"/>
      <c r="BE18" s="619"/>
      <c r="BF18" s="620"/>
      <c r="BG18" s="621" t="s">
        <v>130</v>
      </c>
      <c r="BH18" s="622"/>
      <c r="BI18" s="622"/>
      <c r="BJ18" s="622"/>
      <c r="BK18" s="622"/>
      <c r="BL18" s="622"/>
      <c r="BM18" s="622"/>
      <c r="BN18" s="623"/>
      <c r="BO18" s="659" t="s">
        <v>130</v>
      </c>
      <c r="BP18" s="659"/>
      <c r="BQ18" s="659"/>
      <c r="BR18" s="659"/>
      <c r="BS18" s="660" t="s">
        <v>238</v>
      </c>
      <c r="BT18" s="660"/>
      <c r="BU18" s="660"/>
      <c r="BV18" s="660"/>
      <c r="BW18" s="660"/>
      <c r="BX18" s="660"/>
      <c r="BY18" s="660"/>
      <c r="BZ18" s="660"/>
      <c r="CA18" s="660"/>
      <c r="CB18" s="700"/>
      <c r="CD18" s="618" t="s">
        <v>275</v>
      </c>
      <c r="CE18" s="619"/>
      <c r="CF18" s="619"/>
      <c r="CG18" s="619"/>
      <c r="CH18" s="619"/>
      <c r="CI18" s="619"/>
      <c r="CJ18" s="619"/>
      <c r="CK18" s="619"/>
      <c r="CL18" s="619"/>
      <c r="CM18" s="619"/>
      <c r="CN18" s="619"/>
      <c r="CO18" s="619"/>
      <c r="CP18" s="619"/>
      <c r="CQ18" s="620"/>
      <c r="CR18" s="621" t="s">
        <v>238</v>
      </c>
      <c r="CS18" s="622"/>
      <c r="CT18" s="622"/>
      <c r="CU18" s="622"/>
      <c r="CV18" s="622"/>
      <c r="CW18" s="622"/>
      <c r="CX18" s="622"/>
      <c r="CY18" s="623"/>
      <c r="CZ18" s="659" t="s">
        <v>238</v>
      </c>
      <c r="DA18" s="659"/>
      <c r="DB18" s="659"/>
      <c r="DC18" s="659"/>
      <c r="DD18" s="627" t="s">
        <v>130</v>
      </c>
      <c r="DE18" s="622"/>
      <c r="DF18" s="622"/>
      <c r="DG18" s="622"/>
      <c r="DH18" s="622"/>
      <c r="DI18" s="622"/>
      <c r="DJ18" s="622"/>
      <c r="DK18" s="622"/>
      <c r="DL18" s="622"/>
      <c r="DM18" s="622"/>
      <c r="DN18" s="622"/>
      <c r="DO18" s="622"/>
      <c r="DP18" s="623"/>
      <c r="DQ18" s="627" t="s">
        <v>147</v>
      </c>
      <c r="DR18" s="622"/>
      <c r="DS18" s="622"/>
      <c r="DT18" s="622"/>
      <c r="DU18" s="622"/>
      <c r="DV18" s="622"/>
      <c r="DW18" s="622"/>
      <c r="DX18" s="622"/>
      <c r="DY18" s="622"/>
      <c r="DZ18" s="622"/>
      <c r="EA18" s="622"/>
      <c r="EB18" s="622"/>
      <c r="EC18" s="658"/>
    </row>
    <row r="19" spans="2:133" ht="11.25" customHeight="1" x14ac:dyDescent="0.2">
      <c r="B19" s="618" t="s">
        <v>276</v>
      </c>
      <c r="C19" s="619"/>
      <c r="D19" s="619"/>
      <c r="E19" s="619"/>
      <c r="F19" s="619"/>
      <c r="G19" s="619"/>
      <c r="H19" s="619"/>
      <c r="I19" s="619"/>
      <c r="J19" s="619"/>
      <c r="K19" s="619"/>
      <c r="L19" s="619"/>
      <c r="M19" s="619"/>
      <c r="N19" s="619"/>
      <c r="O19" s="619"/>
      <c r="P19" s="619"/>
      <c r="Q19" s="620"/>
      <c r="R19" s="621">
        <v>1552</v>
      </c>
      <c r="S19" s="622"/>
      <c r="T19" s="622"/>
      <c r="U19" s="622"/>
      <c r="V19" s="622"/>
      <c r="W19" s="622"/>
      <c r="X19" s="622"/>
      <c r="Y19" s="623"/>
      <c r="Z19" s="659">
        <v>0</v>
      </c>
      <c r="AA19" s="659"/>
      <c r="AB19" s="659"/>
      <c r="AC19" s="659"/>
      <c r="AD19" s="660">
        <v>1552</v>
      </c>
      <c r="AE19" s="660"/>
      <c r="AF19" s="660"/>
      <c r="AG19" s="660"/>
      <c r="AH19" s="660"/>
      <c r="AI19" s="660"/>
      <c r="AJ19" s="660"/>
      <c r="AK19" s="660"/>
      <c r="AL19" s="624">
        <v>0</v>
      </c>
      <c r="AM19" s="625"/>
      <c r="AN19" s="625"/>
      <c r="AO19" s="661"/>
      <c r="AP19" s="618" t="s">
        <v>277</v>
      </c>
      <c r="AQ19" s="619"/>
      <c r="AR19" s="619"/>
      <c r="AS19" s="619"/>
      <c r="AT19" s="619"/>
      <c r="AU19" s="619"/>
      <c r="AV19" s="619"/>
      <c r="AW19" s="619"/>
      <c r="AX19" s="619"/>
      <c r="AY19" s="619"/>
      <c r="AZ19" s="619"/>
      <c r="BA19" s="619"/>
      <c r="BB19" s="619"/>
      <c r="BC19" s="619"/>
      <c r="BD19" s="619"/>
      <c r="BE19" s="619"/>
      <c r="BF19" s="620"/>
      <c r="BG19" s="621">
        <v>1983</v>
      </c>
      <c r="BH19" s="622"/>
      <c r="BI19" s="622"/>
      <c r="BJ19" s="622"/>
      <c r="BK19" s="622"/>
      <c r="BL19" s="622"/>
      <c r="BM19" s="622"/>
      <c r="BN19" s="623"/>
      <c r="BO19" s="659">
        <v>0.2</v>
      </c>
      <c r="BP19" s="659"/>
      <c r="BQ19" s="659"/>
      <c r="BR19" s="659"/>
      <c r="BS19" s="660" t="s">
        <v>238</v>
      </c>
      <c r="BT19" s="660"/>
      <c r="BU19" s="660"/>
      <c r="BV19" s="660"/>
      <c r="BW19" s="660"/>
      <c r="BX19" s="660"/>
      <c r="BY19" s="660"/>
      <c r="BZ19" s="660"/>
      <c r="CA19" s="660"/>
      <c r="CB19" s="700"/>
      <c r="CD19" s="618" t="s">
        <v>278</v>
      </c>
      <c r="CE19" s="619"/>
      <c r="CF19" s="619"/>
      <c r="CG19" s="619"/>
      <c r="CH19" s="619"/>
      <c r="CI19" s="619"/>
      <c r="CJ19" s="619"/>
      <c r="CK19" s="619"/>
      <c r="CL19" s="619"/>
      <c r="CM19" s="619"/>
      <c r="CN19" s="619"/>
      <c r="CO19" s="619"/>
      <c r="CP19" s="619"/>
      <c r="CQ19" s="620"/>
      <c r="CR19" s="621" t="s">
        <v>147</v>
      </c>
      <c r="CS19" s="622"/>
      <c r="CT19" s="622"/>
      <c r="CU19" s="622"/>
      <c r="CV19" s="622"/>
      <c r="CW19" s="622"/>
      <c r="CX19" s="622"/>
      <c r="CY19" s="623"/>
      <c r="CZ19" s="659" t="s">
        <v>147</v>
      </c>
      <c r="DA19" s="659"/>
      <c r="DB19" s="659"/>
      <c r="DC19" s="659"/>
      <c r="DD19" s="627" t="s">
        <v>130</v>
      </c>
      <c r="DE19" s="622"/>
      <c r="DF19" s="622"/>
      <c r="DG19" s="622"/>
      <c r="DH19" s="622"/>
      <c r="DI19" s="622"/>
      <c r="DJ19" s="622"/>
      <c r="DK19" s="622"/>
      <c r="DL19" s="622"/>
      <c r="DM19" s="622"/>
      <c r="DN19" s="622"/>
      <c r="DO19" s="622"/>
      <c r="DP19" s="623"/>
      <c r="DQ19" s="627" t="s">
        <v>238</v>
      </c>
      <c r="DR19" s="622"/>
      <c r="DS19" s="622"/>
      <c r="DT19" s="622"/>
      <c r="DU19" s="622"/>
      <c r="DV19" s="622"/>
      <c r="DW19" s="622"/>
      <c r="DX19" s="622"/>
      <c r="DY19" s="622"/>
      <c r="DZ19" s="622"/>
      <c r="EA19" s="622"/>
      <c r="EB19" s="622"/>
      <c r="EC19" s="658"/>
    </row>
    <row r="20" spans="2:133" ht="11.25" customHeight="1" x14ac:dyDescent="0.2">
      <c r="B20" s="688" t="s">
        <v>279</v>
      </c>
      <c r="C20" s="689"/>
      <c r="D20" s="689"/>
      <c r="E20" s="689"/>
      <c r="F20" s="689"/>
      <c r="G20" s="689"/>
      <c r="H20" s="689"/>
      <c r="I20" s="689"/>
      <c r="J20" s="689"/>
      <c r="K20" s="689"/>
      <c r="L20" s="689"/>
      <c r="M20" s="689"/>
      <c r="N20" s="689"/>
      <c r="O20" s="689"/>
      <c r="P20" s="689"/>
      <c r="Q20" s="690"/>
      <c r="R20" s="621" t="s">
        <v>130</v>
      </c>
      <c r="S20" s="622"/>
      <c r="T20" s="622"/>
      <c r="U20" s="622"/>
      <c r="V20" s="622"/>
      <c r="W20" s="622"/>
      <c r="X20" s="622"/>
      <c r="Y20" s="623"/>
      <c r="Z20" s="659" t="s">
        <v>130</v>
      </c>
      <c r="AA20" s="659"/>
      <c r="AB20" s="659"/>
      <c r="AC20" s="659"/>
      <c r="AD20" s="660" t="s">
        <v>130</v>
      </c>
      <c r="AE20" s="660"/>
      <c r="AF20" s="660"/>
      <c r="AG20" s="660"/>
      <c r="AH20" s="660"/>
      <c r="AI20" s="660"/>
      <c r="AJ20" s="660"/>
      <c r="AK20" s="660"/>
      <c r="AL20" s="624" t="s">
        <v>147</v>
      </c>
      <c r="AM20" s="625"/>
      <c r="AN20" s="625"/>
      <c r="AO20" s="661"/>
      <c r="AP20" s="618" t="s">
        <v>280</v>
      </c>
      <c r="AQ20" s="619"/>
      <c r="AR20" s="619"/>
      <c r="AS20" s="619"/>
      <c r="AT20" s="619"/>
      <c r="AU20" s="619"/>
      <c r="AV20" s="619"/>
      <c r="AW20" s="619"/>
      <c r="AX20" s="619"/>
      <c r="AY20" s="619"/>
      <c r="AZ20" s="619"/>
      <c r="BA20" s="619"/>
      <c r="BB20" s="619"/>
      <c r="BC20" s="619"/>
      <c r="BD20" s="619"/>
      <c r="BE20" s="619"/>
      <c r="BF20" s="620"/>
      <c r="BG20" s="621">
        <v>1983</v>
      </c>
      <c r="BH20" s="622"/>
      <c r="BI20" s="622"/>
      <c r="BJ20" s="622"/>
      <c r="BK20" s="622"/>
      <c r="BL20" s="622"/>
      <c r="BM20" s="622"/>
      <c r="BN20" s="623"/>
      <c r="BO20" s="659">
        <v>0.2</v>
      </c>
      <c r="BP20" s="659"/>
      <c r="BQ20" s="659"/>
      <c r="BR20" s="659"/>
      <c r="BS20" s="660" t="s">
        <v>147</v>
      </c>
      <c r="BT20" s="660"/>
      <c r="BU20" s="660"/>
      <c r="BV20" s="660"/>
      <c r="BW20" s="660"/>
      <c r="BX20" s="660"/>
      <c r="BY20" s="660"/>
      <c r="BZ20" s="660"/>
      <c r="CA20" s="660"/>
      <c r="CB20" s="700"/>
      <c r="CD20" s="618" t="s">
        <v>281</v>
      </c>
      <c r="CE20" s="619"/>
      <c r="CF20" s="619"/>
      <c r="CG20" s="619"/>
      <c r="CH20" s="619"/>
      <c r="CI20" s="619"/>
      <c r="CJ20" s="619"/>
      <c r="CK20" s="619"/>
      <c r="CL20" s="619"/>
      <c r="CM20" s="619"/>
      <c r="CN20" s="619"/>
      <c r="CO20" s="619"/>
      <c r="CP20" s="619"/>
      <c r="CQ20" s="620"/>
      <c r="CR20" s="621">
        <v>5374567</v>
      </c>
      <c r="CS20" s="622"/>
      <c r="CT20" s="622"/>
      <c r="CU20" s="622"/>
      <c r="CV20" s="622"/>
      <c r="CW20" s="622"/>
      <c r="CX20" s="622"/>
      <c r="CY20" s="623"/>
      <c r="CZ20" s="659">
        <v>100</v>
      </c>
      <c r="DA20" s="659"/>
      <c r="DB20" s="659"/>
      <c r="DC20" s="659"/>
      <c r="DD20" s="627">
        <v>329041</v>
      </c>
      <c r="DE20" s="622"/>
      <c r="DF20" s="622"/>
      <c r="DG20" s="622"/>
      <c r="DH20" s="622"/>
      <c r="DI20" s="622"/>
      <c r="DJ20" s="622"/>
      <c r="DK20" s="622"/>
      <c r="DL20" s="622"/>
      <c r="DM20" s="622"/>
      <c r="DN20" s="622"/>
      <c r="DO20" s="622"/>
      <c r="DP20" s="623"/>
      <c r="DQ20" s="627">
        <v>4134447</v>
      </c>
      <c r="DR20" s="622"/>
      <c r="DS20" s="622"/>
      <c r="DT20" s="622"/>
      <c r="DU20" s="622"/>
      <c r="DV20" s="622"/>
      <c r="DW20" s="622"/>
      <c r="DX20" s="622"/>
      <c r="DY20" s="622"/>
      <c r="DZ20" s="622"/>
      <c r="EA20" s="622"/>
      <c r="EB20" s="622"/>
      <c r="EC20" s="658"/>
    </row>
    <row r="21" spans="2:133" ht="11.25" customHeight="1" x14ac:dyDescent="0.2">
      <c r="B21" s="618" t="s">
        <v>282</v>
      </c>
      <c r="C21" s="619"/>
      <c r="D21" s="619"/>
      <c r="E21" s="619"/>
      <c r="F21" s="619"/>
      <c r="G21" s="619"/>
      <c r="H21" s="619"/>
      <c r="I21" s="619"/>
      <c r="J21" s="619"/>
      <c r="K21" s="619"/>
      <c r="L21" s="619"/>
      <c r="M21" s="619"/>
      <c r="N21" s="619"/>
      <c r="O21" s="619"/>
      <c r="P21" s="619"/>
      <c r="Q21" s="620"/>
      <c r="R21" s="621">
        <v>2700949</v>
      </c>
      <c r="S21" s="622"/>
      <c r="T21" s="622"/>
      <c r="U21" s="622"/>
      <c r="V21" s="622"/>
      <c r="W21" s="622"/>
      <c r="X21" s="622"/>
      <c r="Y21" s="623"/>
      <c r="Z21" s="659">
        <v>49.3</v>
      </c>
      <c r="AA21" s="659"/>
      <c r="AB21" s="659"/>
      <c r="AC21" s="659"/>
      <c r="AD21" s="660">
        <v>2458641</v>
      </c>
      <c r="AE21" s="660"/>
      <c r="AF21" s="660"/>
      <c r="AG21" s="660"/>
      <c r="AH21" s="660"/>
      <c r="AI21" s="660"/>
      <c r="AJ21" s="660"/>
      <c r="AK21" s="660"/>
      <c r="AL21" s="624">
        <v>68.7</v>
      </c>
      <c r="AM21" s="625"/>
      <c r="AN21" s="625"/>
      <c r="AO21" s="661"/>
      <c r="AP21" s="618" t="s">
        <v>283</v>
      </c>
      <c r="AQ21" s="698"/>
      <c r="AR21" s="698"/>
      <c r="AS21" s="698"/>
      <c r="AT21" s="698"/>
      <c r="AU21" s="698"/>
      <c r="AV21" s="698"/>
      <c r="AW21" s="698"/>
      <c r="AX21" s="698"/>
      <c r="AY21" s="698"/>
      <c r="AZ21" s="698"/>
      <c r="BA21" s="698"/>
      <c r="BB21" s="698"/>
      <c r="BC21" s="698"/>
      <c r="BD21" s="698"/>
      <c r="BE21" s="698"/>
      <c r="BF21" s="699"/>
      <c r="BG21" s="621">
        <v>1983</v>
      </c>
      <c r="BH21" s="622"/>
      <c r="BI21" s="622"/>
      <c r="BJ21" s="622"/>
      <c r="BK21" s="622"/>
      <c r="BL21" s="622"/>
      <c r="BM21" s="622"/>
      <c r="BN21" s="623"/>
      <c r="BO21" s="659">
        <v>0.2</v>
      </c>
      <c r="BP21" s="659"/>
      <c r="BQ21" s="659"/>
      <c r="BR21" s="659"/>
      <c r="BS21" s="660" t="s">
        <v>130</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284</v>
      </c>
      <c r="C22" s="619"/>
      <c r="D22" s="619"/>
      <c r="E22" s="619"/>
      <c r="F22" s="619"/>
      <c r="G22" s="619"/>
      <c r="H22" s="619"/>
      <c r="I22" s="619"/>
      <c r="J22" s="619"/>
      <c r="K22" s="619"/>
      <c r="L22" s="619"/>
      <c r="M22" s="619"/>
      <c r="N22" s="619"/>
      <c r="O22" s="619"/>
      <c r="P22" s="619"/>
      <c r="Q22" s="620"/>
      <c r="R22" s="621">
        <v>2458641</v>
      </c>
      <c r="S22" s="622"/>
      <c r="T22" s="622"/>
      <c r="U22" s="622"/>
      <c r="V22" s="622"/>
      <c r="W22" s="622"/>
      <c r="X22" s="622"/>
      <c r="Y22" s="623"/>
      <c r="Z22" s="659">
        <v>44.8</v>
      </c>
      <c r="AA22" s="659"/>
      <c r="AB22" s="659"/>
      <c r="AC22" s="659"/>
      <c r="AD22" s="660">
        <v>2458641</v>
      </c>
      <c r="AE22" s="660"/>
      <c r="AF22" s="660"/>
      <c r="AG22" s="660"/>
      <c r="AH22" s="660"/>
      <c r="AI22" s="660"/>
      <c r="AJ22" s="660"/>
      <c r="AK22" s="660"/>
      <c r="AL22" s="624">
        <v>68.7</v>
      </c>
      <c r="AM22" s="625"/>
      <c r="AN22" s="625"/>
      <c r="AO22" s="661"/>
      <c r="AP22" s="618" t="s">
        <v>285</v>
      </c>
      <c r="AQ22" s="698"/>
      <c r="AR22" s="698"/>
      <c r="AS22" s="698"/>
      <c r="AT22" s="698"/>
      <c r="AU22" s="698"/>
      <c r="AV22" s="698"/>
      <c r="AW22" s="698"/>
      <c r="AX22" s="698"/>
      <c r="AY22" s="698"/>
      <c r="AZ22" s="698"/>
      <c r="BA22" s="698"/>
      <c r="BB22" s="698"/>
      <c r="BC22" s="698"/>
      <c r="BD22" s="698"/>
      <c r="BE22" s="698"/>
      <c r="BF22" s="699"/>
      <c r="BG22" s="621" t="s">
        <v>130</v>
      </c>
      <c r="BH22" s="622"/>
      <c r="BI22" s="622"/>
      <c r="BJ22" s="622"/>
      <c r="BK22" s="622"/>
      <c r="BL22" s="622"/>
      <c r="BM22" s="622"/>
      <c r="BN22" s="623"/>
      <c r="BO22" s="659" t="s">
        <v>147</v>
      </c>
      <c r="BP22" s="659"/>
      <c r="BQ22" s="659"/>
      <c r="BR22" s="659"/>
      <c r="BS22" s="660" t="s">
        <v>147</v>
      </c>
      <c r="BT22" s="660"/>
      <c r="BU22" s="660"/>
      <c r="BV22" s="660"/>
      <c r="BW22" s="660"/>
      <c r="BX22" s="660"/>
      <c r="BY22" s="660"/>
      <c r="BZ22" s="660"/>
      <c r="CA22" s="660"/>
      <c r="CB22" s="700"/>
      <c r="CD22" s="673" t="s">
        <v>286</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287</v>
      </c>
      <c r="C23" s="619"/>
      <c r="D23" s="619"/>
      <c r="E23" s="619"/>
      <c r="F23" s="619"/>
      <c r="G23" s="619"/>
      <c r="H23" s="619"/>
      <c r="I23" s="619"/>
      <c r="J23" s="619"/>
      <c r="K23" s="619"/>
      <c r="L23" s="619"/>
      <c r="M23" s="619"/>
      <c r="N23" s="619"/>
      <c r="O23" s="619"/>
      <c r="P23" s="619"/>
      <c r="Q23" s="620"/>
      <c r="R23" s="621">
        <v>242308</v>
      </c>
      <c r="S23" s="622"/>
      <c r="T23" s="622"/>
      <c r="U23" s="622"/>
      <c r="V23" s="622"/>
      <c r="W23" s="622"/>
      <c r="X23" s="622"/>
      <c r="Y23" s="623"/>
      <c r="Z23" s="659">
        <v>4.4000000000000004</v>
      </c>
      <c r="AA23" s="659"/>
      <c r="AB23" s="659"/>
      <c r="AC23" s="659"/>
      <c r="AD23" s="660" t="s">
        <v>238</v>
      </c>
      <c r="AE23" s="660"/>
      <c r="AF23" s="660"/>
      <c r="AG23" s="660"/>
      <c r="AH23" s="660"/>
      <c r="AI23" s="660"/>
      <c r="AJ23" s="660"/>
      <c r="AK23" s="660"/>
      <c r="AL23" s="624" t="s">
        <v>130</v>
      </c>
      <c r="AM23" s="625"/>
      <c r="AN23" s="625"/>
      <c r="AO23" s="661"/>
      <c r="AP23" s="618" t="s">
        <v>288</v>
      </c>
      <c r="AQ23" s="698"/>
      <c r="AR23" s="698"/>
      <c r="AS23" s="698"/>
      <c r="AT23" s="698"/>
      <c r="AU23" s="698"/>
      <c r="AV23" s="698"/>
      <c r="AW23" s="698"/>
      <c r="AX23" s="698"/>
      <c r="AY23" s="698"/>
      <c r="AZ23" s="698"/>
      <c r="BA23" s="698"/>
      <c r="BB23" s="698"/>
      <c r="BC23" s="698"/>
      <c r="BD23" s="698"/>
      <c r="BE23" s="698"/>
      <c r="BF23" s="699"/>
      <c r="BG23" s="621" t="s">
        <v>238</v>
      </c>
      <c r="BH23" s="622"/>
      <c r="BI23" s="622"/>
      <c r="BJ23" s="622"/>
      <c r="BK23" s="622"/>
      <c r="BL23" s="622"/>
      <c r="BM23" s="622"/>
      <c r="BN23" s="623"/>
      <c r="BO23" s="659" t="s">
        <v>130</v>
      </c>
      <c r="BP23" s="659"/>
      <c r="BQ23" s="659"/>
      <c r="BR23" s="659"/>
      <c r="BS23" s="660" t="s">
        <v>238</v>
      </c>
      <c r="BT23" s="660"/>
      <c r="BU23" s="660"/>
      <c r="BV23" s="660"/>
      <c r="BW23" s="660"/>
      <c r="BX23" s="660"/>
      <c r="BY23" s="660"/>
      <c r="BZ23" s="660"/>
      <c r="CA23" s="660"/>
      <c r="CB23" s="700"/>
      <c r="CD23" s="673" t="s">
        <v>227</v>
      </c>
      <c r="CE23" s="674"/>
      <c r="CF23" s="674"/>
      <c r="CG23" s="674"/>
      <c r="CH23" s="674"/>
      <c r="CI23" s="674"/>
      <c r="CJ23" s="674"/>
      <c r="CK23" s="674"/>
      <c r="CL23" s="674"/>
      <c r="CM23" s="674"/>
      <c r="CN23" s="674"/>
      <c r="CO23" s="674"/>
      <c r="CP23" s="674"/>
      <c r="CQ23" s="675"/>
      <c r="CR23" s="673" t="s">
        <v>289</v>
      </c>
      <c r="CS23" s="674"/>
      <c r="CT23" s="674"/>
      <c r="CU23" s="674"/>
      <c r="CV23" s="674"/>
      <c r="CW23" s="674"/>
      <c r="CX23" s="674"/>
      <c r="CY23" s="675"/>
      <c r="CZ23" s="673" t="s">
        <v>290</v>
      </c>
      <c r="DA23" s="674"/>
      <c r="DB23" s="674"/>
      <c r="DC23" s="675"/>
      <c r="DD23" s="673" t="s">
        <v>291</v>
      </c>
      <c r="DE23" s="674"/>
      <c r="DF23" s="674"/>
      <c r="DG23" s="674"/>
      <c r="DH23" s="674"/>
      <c r="DI23" s="674"/>
      <c r="DJ23" s="674"/>
      <c r="DK23" s="675"/>
      <c r="DL23" s="711" t="s">
        <v>292</v>
      </c>
      <c r="DM23" s="712"/>
      <c r="DN23" s="712"/>
      <c r="DO23" s="712"/>
      <c r="DP23" s="712"/>
      <c r="DQ23" s="712"/>
      <c r="DR23" s="712"/>
      <c r="DS23" s="712"/>
      <c r="DT23" s="712"/>
      <c r="DU23" s="712"/>
      <c r="DV23" s="713"/>
      <c r="DW23" s="673" t="s">
        <v>293</v>
      </c>
      <c r="DX23" s="674"/>
      <c r="DY23" s="674"/>
      <c r="DZ23" s="674"/>
      <c r="EA23" s="674"/>
      <c r="EB23" s="674"/>
      <c r="EC23" s="675"/>
    </row>
    <row r="24" spans="2:133" ht="11.25" customHeight="1" x14ac:dyDescent="0.2">
      <c r="B24" s="618" t="s">
        <v>294</v>
      </c>
      <c r="C24" s="619"/>
      <c r="D24" s="619"/>
      <c r="E24" s="619"/>
      <c r="F24" s="619"/>
      <c r="G24" s="619"/>
      <c r="H24" s="619"/>
      <c r="I24" s="619"/>
      <c r="J24" s="619"/>
      <c r="K24" s="619"/>
      <c r="L24" s="619"/>
      <c r="M24" s="619"/>
      <c r="N24" s="619"/>
      <c r="O24" s="619"/>
      <c r="P24" s="619"/>
      <c r="Q24" s="620"/>
      <c r="R24" s="621" t="s">
        <v>147</v>
      </c>
      <c r="S24" s="622"/>
      <c r="T24" s="622"/>
      <c r="U24" s="622"/>
      <c r="V24" s="622"/>
      <c r="W24" s="622"/>
      <c r="X24" s="622"/>
      <c r="Y24" s="623"/>
      <c r="Z24" s="659" t="s">
        <v>147</v>
      </c>
      <c r="AA24" s="659"/>
      <c r="AB24" s="659"/>
      <c r="AC24" s="659"/>
      <c r="AD24" s="660" t="s">
        <v>130</v>
      </c>
      <c r="AE24" s="660"/>
      <c r="AF24" s="660"/>
      <c r="AG24" s="660"/>
      <c r="AH24" s="660"/>
      <c r="AI24" s="660"/>
      <c r="AJ24" s="660"/>
      <c r="AK24" s="660"/>
      <c r="AL24" s="624" t="s">
        <v>130</v>
      </c>
      <c r="AM24" s="625"/>
      <c r="AN24" s="625"/>
      <c r="AO24" s="661"/>
      <c r="AP24" s="618" t="s">
        <v>295</v>
      </c>
      <c r="AQ24" s="698"/>
      <c r="AR24" s="698"/>
      <c r="AS24" s="698"/>
      <c r="AT24" s="698"/>
      <c r="AU24" s="698"/>
      <c r="AV24" s="698"/>
      <c r="AW24" s="698"/>
      <c r="AX24" s="698"/>
      <c r="AY24" s="698"/>
      <c r="AZ24" s="698"/>
      <c r="BA24" s="698"/>
      <c r="BB24" s="698"/>
      <c r="BC24" s="698"/>
      <c r="BD24" s="698"/>
      <c r="BE24" s="698"/>
      <c r="BF24" s="699"/>
      <c r="BG24" s="621" t="s">
        <v>130</v>
      </c>
      <c r="BH24" s="622"/>
      <c r="BI24" s="622"/>
      <c r="BJ24" s="622"/>
      <c r="BK24" s="622"/>
      <c r="BL24" s="622"/>
      <c r="BM24" s="622"/>
      <c r="BN24" s="623"/>
      <c r="BO24" s="659" t="s">
        <v>147</v>
      </c>
      <c r="BP24" s="659"/>
      <c r="BQ24" s="659"/>
      <c r="BR24" s="659"/>
      <c r="BS24" s="660" t="s">
        <v>238</v>
      </c>
      <c r="BT24" s="660"/>
      <c r="BU24" s="660"/>
      <c r="BV24" s="660"/>
      <c r="BW24" s="660"/>
      <c r="BX24" s="660"/>
      <c r="BY24" s="660"/>
      <c r="BZ24" s="660"/>
      <c r="CA24" s="660"/>
      <c r="CB24" s="700"/>
      <c r="CD24" s="679" t="s">
        <v>296</v>
      </c>
      <c r="CE24" s="680"/>
      <c r="CF24" s="680"/>
      <c r="CG24" s="680"/>
      <c r="CH24" s="680"/>
      <c r="CI24" s="680"/>
      <c r="CJ24" s="680"/>
      <c r="CK24" s="680"/>
      <c r="CL24" s="680"/>
      <c r="CM24" s="680"/>
      <c r="CN24" s="680"/>
      <c r="CO24" s="680"/>
      <c r="CP24" s="680"/>
      <c r="CQ24" s="681"/>
      <c r="CR24" s="676">
        <v>2067210</v>
      </c>
      <c r="CS24" s="677"/>
      <c r="CT24" s="677"/>
      <c r="CU24" s="677"/>
      <c r="CV24" s="677"/>
      <c r="CW24" s="677"/>
      <c r="CX24" s="677"/>
      <c r="CY24" s="702"/>
      <c r="CZ24" s="703">
        <v>38.5</v>
      </c>
      <c r="DA24" s="685"/>
      <c r="DB24" s="685"/>
      <c r="DC24" s="705"/>
      <c r="DD24" s="701">
        <v>1634024</v>
      </c>
      <c r="DE24" s="677"/>
      <c r="DF24" s="677"/>
      <c r="DG24" s="677"/>
      <c r="DH24" s="677"/>
      <c r="DI24" s="677"/>
      <c r="DJ24" s="677"/>
      <c r="DK24" s="702"/>
      <c r="DL24" s="701">
        <v>1632350</v>
      </c>
      <c r="DM24" s="677"/>
      <c r="DN24" s="677"/>
      <c r="DO24" s="677"/>
      <c r="DP24" s="677"/>
      <c r="DQ24" s="677"/>
      <c r="DR24" s="677"/>
      <c r="DS24" s="677"/>
      <c r="DT24" s="677"/>
      <c r="DU24" s="677"/>
      <c r="DV24" s="702"/>
      <c r="DW24" s="703">
        <v>45.2</v>
      </c>
      <c r="DX24" s="685"/>
      <c r="DY24" s="685"/>
      <c r="DZ24" s="685"/>
      <c r="EA24" s="685"/>
      <c r="EB24" s="685"/>
      <c r="EC24" s="704"/>
    </row>
    <row r="25" spans="2:133" ht="11.25" customHeight="1" x14ac:dyDescent="0.2">
      <c r="B25" s="618" t="s">
        <v>297</v>
      </c>
      <c r="C25" s="619"/>
      <c r="D25" s="619"/>
      <c r="E25" s="619"/>
      <c r="F25" s="619"/>
      <c r="G25" s="619"/>
      <c r="H25" s="619"/>
      <c r="I25" s="619"/>
      <c r="J25" s="619"/>
      <c r="K25" s="619"/>
      <c r="L25" s="619"/>
      <c r="M25" s="619"/>
      <c r="N25" s="619"/>
      <c r="O25" s="619"/>
      <c r="P25" s="619"/>
      <c r="Q25" s="620"/>
      <c r="R25" s="621">
        <v>3812030</v>
      </c>
      <c r="S25" s="622"/>
      <c r="T25" s="622"/>
      <c r="U25" s="622"/>
      <c r="V25" s="622"/>
      <c r="W25" s="622"/>
      <c r="X25" s="622"/>
      <c r="Y25" s="623"/>
      <c r="Z25" s="659">
        <v>69.5</v>
      </c>
      <c r="AA25" s="659"/>
      <c r="AB25" s="659"/>
      <c r="AC25" s="659"/>
      <c r="AD25" s="660">
        <v>3569722</v>
      </c>
      <c r="AE25" s="660"/>
      <c r="AF25" s="660"/>
      <c r="AG25" s="660"/>
      <c r="AH25" s="660"/>
      <c r="AI25" s="660"/>
      <c r="AJ25" s="660"/>
      <c r="AK25" s="660"/>
      <c r="AL25" s="624">
        <v>99.8</v>
      </c>
      <c r="AM25" s="625"/>
      <c r="AN25" s="625"/>
      <c r="AO25" s="661"/>
      <c r="AP25" s="618" t="s">
        <v>298</v>
      </c>
      <c r="AQ25" s="698"/>
      <c r="AR25" s="698"/>
      <c r="AS25" s="698"/>
      <c r="AT25" s="698"/>
      <c r="AU25" s="698"/>
      <c r="AV25" s="698"/>
      <c r="AW25" s="698"/>
      <c r="AX25" s="698"/>
      <c r="AY25" s="698"/>
      <c r="AZ25" s="698"/>
      <c r="BA25" s="698"/>
      <c r="BB25" s="698"/>
      <c r="BC25" s="698"/>
      <c r="BD25" s="698"/>
      <c r="BE25" s="698"/>
      <c r="BF25" s="699"/>
      <c r="BG25" s="621" t="s">
        <v>147</v>
      </c>
      <c r="BH25" s="622"/>
      <c r="BI25" s="622"/>
      <c r="BJ25" s="622"/>
      <c r="BK25" s="622"/>
      <c r="BL25" s="622"/>
      <c r="BM25" s="622"/>
      <c r="BN25" s="623"/>
      <c r="BO25" s="659" t="s">
        <v>238</v>
      </c>
      <c r="BP25" s="659"/>
      <c r="BQ25" s="659"/>
      <c r="BR25" s="659"/>
      <c r="BS25" s="660" t="s">
        <v>238</v>
      </c>
      <c r="BT25" s="660"/>
      <c r="BU25" s="660"/>
      <c r="BV25" s="660"/>
      <c r="BW25" s="660"/>
      <c r="BX25" s="660"/>
      <c r="BY25" s="660"/>
      <c r="BZ25" s="660"/>
      <c r="CA25" s="660"/>
      <c r="CB25" s="700"/>
      <c r="CD25" s="618" t="s">
        <v>299</v>
      </c>
      <c r="CE25" s="619"/>
      <c r="CF25" s="619"/>
      <c r="CG25" s="619"/>
      <c r="CH25" s="619"/>
      <c r="CI25" s="619"/>
      <c r="CJ25" s="619"/>
      <c r="CK25" s="619"/>
      <c r="CL25" s="619"/>
      <c r="CM25" s="619"/>
      <c r="CN25" s="619"/>
      <c r="CO25" s="619"/>
      <c r="CP25" s="619"/>
      <c r="CQ25" s="620"/>
      <c r="CR25" s="621">
        <v>888003</v>
      </c>
      <c r="CS25" s="634"/>
      <c r="CT25" s="634"/>
      <c r="CU25" s="634"/>
      <c r="CV25" s="634"/>
      <c r="CW25" s="634"/>
      <c r="CX25" s="634"/>
      <c r="CY25" s="635"/>
      <c r="CZ25" s="624">
        <v>16.5</v>
      </c>
      <c r="DA25" s="636"/>
      <c r="DB25" s="636"/>
      <c r="DC25" s="637"/>
      <c r="DD25" s="627">
        <v>853498</v>
      </c>
      <c r="DE25" s="634"/>
      <c r="DF25" s="634"/>
      <c r="DG25" s="634"/>
      <c r="DH25" s="634"/>
      <c r="DI25" s="634"/>
      <c r="DJ25" s="634"/>
      <c r="DK25" s="635"/>
      <c r="DL25" s="627">
        <v>851824</v>
      </c>
      <c r="DM25" s="634"/>
      <c r="DN25" s="634"/>
      <c r="DO25" s="634"/>
      <c r="DP25" s="634"/>
      <c r="DQ25" s="634"/>
      <c r="DR25" s="634"/>
      <c r="DS25" s="634"/>
      <c r="DT25" s="634"/>
      <c r="DU25" s="634"/>
      <c r="DV25" s="635"/>
      <c r="DW25" s="624">
        <v>23.6</v>
      </c>
      <c r="DX25" s="636"/>
      <c r="DY25" s="636"/>
      <c r="DZ25" s="636"/>
      <c r="EA25" s="636"/>
      <c r="EB25" s="636"/>
      <c r="EC25" s="648"/>
    </row>
    <row r="26" spans="2:133" ht="11.25" customHeight="1" x14ac:dyDescent="0.2">
      <c r="B26" s="618" t="s">
        <v>300</v>
      </c>
      <c r="C26" s="619"/>
      <c r="D26" s="619"/>
      <c r="E26" s="619"/>
      <c r="F26" s="619"/>
      <c r="G26" s="619"/>
      <c r="H26" s="619"/>
      <c r="I26" s="619"/>
      <c r="J26" s="619"/>
      <c r="K26" s="619"/>
      <c r="L26" s="619"/>
      <c r="M26" s="619"/>
      <c r="N26" s="619"/>
      <c r="O26" s="619"/>
      <c r="P26" s="619"/>
      <c r="Q26" s="620"/>
      <c r="R26" s="621">
        <v>1063</v>
      </c>
      <c r="S26" s="622"/>
      <c r="T26" s="622"/>
      <c r="U26" s="622"/>
      <c r="V26" s="622"/>
      <c r="W26" s="622"/>
      <c r="X26" s="622"/>
      <c r="Y26" s="623"/>
      <c r="Z26" s="659">
        <v>0</v>
      </c>
      <c r="AA26" s="659"/>
      <c r="AB26" s="659"/>
      <c r="AC26" s="659"/>
      <c r="AD26" s="660">
        <v>1063</v>
      </c>
      <c r="AE26" s="660"/>
      <c r="AF26" s="660"/>
      <c r="AG26" s="660"/>
      <c r="AH26" s="660"/>
      <c r="AI26" s="660"/>
      <c r="AJ26" s="660"/>
      <c r="AK26" s="660"/>
      <c r="AL26" s="624">
        <v>0</v>
      </c>
      <c r="AM26" s="625"/>
      <c r="AN26" s="625"/>
      <c r="AO26" s="661"/>
      <c r="AP26" s="618" t="s">
        <v>301</v>
      </c>
      <c r="AQ26" s="698"/>
      <c r="AR26" s="698"/>
      <c r="AS26" s="698"/>
      <c r="AT26" s="698"/>
      <c r="AU26" s="698"/>
      <c r="AV26" s="698"/>
      <c r="AW26" s="698"/>
      <c r="AX26" s="698"/>
      <c r="AY26" s="698"/>
      <c r="AZ26" s="698"/>
      <c r="BA26" s="698"/>
      <c r="BB26" s="698"/>
      <c r="BC26" s="698"/>
      <c r="BD26" s="698"/>
      <c r="BE26" s="698"/>
      <c r="BF26" s="699"/>
      <c r="BG26" s="621" t="s">
        <v>147</v>
      </c>
      <c r="BH26" s="622"/>
      <c r="BI26" s="622"/>
      <c r="BJ26" s="622"/>
      <c r="BK26" s="622"/>
      <c r="BL26" s="622"/>
      <c r="BM26" s="622"/>
      <c r="BN26" s="623"/>
      <c r="BO26" s="659" t="s">
        <v>147</v>
      </c>
      <c r="BP26" s="659"/>
      <c r="BQ26" s="659"/>
      <c r="BR26" s="659"/>
      <c r="BS26" s="660" t="s">
        <v>130</v>
      </c>
      <c r="BT26" s="660"/>
      <c r="BU26" s="660"/>
      <c r="BV26" s="660"/>
      <c r="BW26" s="660"/>
      <c r="BX26" s="660"/>
      <c r="BY26" s="660"/>
      <c r="BZ26" s="660"/>
      <c r="CA26" s="660"/>
      <c r="CB26" s="700"/>
      <c r="CD26" s="618" t="s">
        <v>302</v>
      </c>
      <c r="CE26" s="619"/>
      <c r="CF26" s="619"/>
      <c r="CG26" s="619"/>
      <c r="CH26" s="619"/>
      <c r="CI26" s="619"/>
      <c r="CJ26" s="619"/>
      <c r="CK26" s="619"/>
      <c r="CL26" s="619"/>
      <c r="CM26" s="619"/>
      <c r="CN26" s="619"/>
      <c r="CO26" s="619"/>
      <c r="CP26" s="619"/>
      <c r="CQ26" s="620"/>
      <c r="CR26" s="621">
        <v>560482</v>
      </c>
      <c r="CS26" s="622"/>
      <c r="CT26" s="622"/>
      <c r="CU26" s="622"/>
      <c r="CV26" s="622"/>
      <c r="CW26" s="622"/>
      <c r="CX26" s="622"/>
      <c r="CY26" s="623"/>
      <c r="CZ26" s="624">
        <v>10.4</v>
      </c>
      <c r="DA26" s="636"/>
      <c r="DB26" s="636"/>
      <c r="DC26" s="637"/>
      <c r="DD26" s="627">
        <v>532896</v>
      </c>
      <c r="DE26" s="622"/>
      <c r="DF26" s="622"/>
      <c r="DG26" s="622"/>
      <c r="DH26" s="622"/>
      <c r="DI26" s="622"/>
      <c r="DJ26" s="622"/>
      <c r="DK26" s="623"/>
      <c r="DL26" s="627" t="s">
        <v>130</v>
      </c>
      <c r="DM26" s="622"/>
      <c r="DN26" s="622"/>
      <c r="DO26" s="622"/>
      <c r="DP26" s="622"/>
      <c r="DQ26" s="622"/>
      <c r="DR26" s="622"/>
      <c r="DS26" s="622"/>
      <c r="DT26" s="622"/>
      <c r="DU26" s="622"/>
      <c r="DV26" s="623"/>
      <c r="DW26" s="624" t="s">
        <v>130</v>
      </c>
      <c r="DX26" s="636"/>
      <c r="DY26" s="636"/>
      <c r="DZ26" s="636"/>
      <c r="EA26" s="636"/>
      <c r="EB26" s="636"/>
      <c r="EC26" s="648"/>
    </row>
    <row r="27" spans="2:133" ht="11.25" customHeight="1" x14ac:dyDescent="0.2">
      <c r="B27" s="618" t="s">
        <v>303</v>
      </c>
      <c r="C27" s="619"/>
      <c r="D27" s="619"/>
      <c r="E27" s="619"/>
      <c r="F27" s="619"/>
      <c r="G27" s="619"/>
      <c r="H27" s="619"/>
      <c r="I27" s="619"/>
      <c r="J27" s="619"/>
      <c r="K27" s="619"/>
      <c r="L27" s="619"/>
      <c r="M27" s="619"/>
      <c r="N27" s="619"/>
      <c r="O27" s="619"/>
      <c r="P27" s="619"/>
      <c r="Q27" s="620"/>
      <c r="R27" s="621">
        <v>17598</v>
      </c>
      <c r="S27" s="622"/>
      <c r="T27" s="622"/>
      <c r="U27" s="622"/>
      <c r="V27" s="622"/>
      <c r="W27" s="622"/>
      <c r="X27" s="622"/>
      <c r="Y27" s="623"/>
      <c r="Z27" s="659">
        <v>0.3</v>
      </c>
      <c r="AA27" s="659"/>
      <c r="AB27" s="659"/>
      <c r="AC27" s="659"/>
      <c r="AD27" s="660" t="s">
        <v>238</v>
      </c>
      <c r="AE27" s="660"/>
      <c r="AF27" s="660"/>
      <c r="AG27" s="660"/>
      <c r="AH27" s="660"/>
      <c r="AI27" s="660"/>
      <c r="AJ27" s="660"/>
      <c r="AK27" s="660"/>
      <c r="AL27" s="624" t="s">
        <v>238</v>
      </c>
      <c r="AM27" s="625"/>
      <c r="AN27" s="625"/>
      <c r="AO27" s="661"/>
      <c r="AP27" s="618" t="s">
        <v>304</v>
      </c>
      <c r="AQ27" s="619"/>
      <c r="AR27" s="619"/>
      <c r="AS27" s="619"/>
      <c r="AT27" s="619"/>
      <c r="AU27" s="619"/>
      <c r="AV27" s="619"/>
      <c r="AW27" s="619"/>
      <c r="AX27" s="619"/>
      <c r="AY27" s="619"/>
      <c r="AZ27" s="619"/>
      <c r="BA27" s="619"/>
      <c r="BB27" s="619"/>
      <c r="BC27" s="619"/>
      <c r="BD27" s="619"/>
      <c r="BE27" s="619"/>
      <c r="BF27" s="620"/>
      <c r="BG27" s="621">
        <v>814083</v>
      </c>
      <c r="BH27" s="622"/>
      <c r="BI27" s="622"/>
      <c r="BJ27" s="622"/>
      <c r="BK27" s="622"/>
      <c r="BL27" s="622"/>
      <c r="BM27" s="622"/>
      <c r="BN27" s="623"/>
      <c r="BO27" s="659">
        <v>100</v>
      </c>
      <c r="BP27" s="659"/>
      <c r="BQ27" s="659"/>
      <c r="BR27" s="659"/>
      <c r="BS27" s="660" t="s">
        <v>238</v>
      </c>
      <c r="BT27" s="660"/>
      <c r="BU27" s="660"/>
      <c r="BV27" s="660"/>
      <c r="BW27" s="660"/>
      <c r="BX27" s="660"/>
      <c r="BY27" s="660"/>
      <c r="BZ27" s="660"/>
      <c r="CA27" s="660"/>
      <c r="CB27" s="700"/>
      <c r="CD27" s="618" t="s">
        <v>305</v>
      </c>
      <c r="CE27" s="619"/>
      <c r="CF27" s="619"/>
      <c r="CG27" s="619"/>
      <c r="CH27" s="619"/>
      <c r="CI27" s="619"/>
      <c r="CJ27" s="619"/>
      <c r="CK27" s="619"/>
      <c r="CL27" s="619"/>
      <c r="CM27" s="619"/>
      <c r="CN27" s="619"/>
      <c r="CO27" s="619"/>
      <c r="CP27" s="619"/>
      <c r="CQ27" s="620"/>
      <c r="CR27" s="621">
        <v>532284</v>
      </c>
      <c r="CS27" s="634"/>
      <c r="CT27" s="634"/>
      <c r="CU27" s="634"/>
      <c r="CV27" s="634"/>
      <c r="CW27" s="634"/>
      <c r="CX27" s="634"/>
      <c r="CY27" s="635"/>
      <c r="CZ27" s="624">
        <v>9.9</v>
      </c>
      <c r="DA27" s="636"/>
      <c r="DB27" s="636"/>
      <c r="DC27" s="637"/>
      <c r="DD27" s="627">
        <v>133603</v>
      </c>
      <c r="DE27" s="634"/>
      <c r="DF27" s="634"/>
      <c r="DG27" s="634"/>
      <c r="DH27" s="634"/>
      <c r="DI27" s="634"/>
      <c r="DJ27" s="634"/>
      <c r="DK27" s="635"/>
      <c r="DL27" s="627">
        <v>133603</v>
      </c>
      <c r="DM27" s="634"/>
      <c r="DN27" s="634"/>
      <c r="DO27" s="634"/>
      <c r="DP27" s="634"/>
      <c r="DQ27" s="634"/>
      <c r="DR27" s="634"/>
      <c r="DS27" s="634"/>
      <c r="DT27" s="634"/>
      <c r="DU27" s="634"/>
      <c r="DV27" s="635"/>
      <c r="DW27" s="624">
        <v>3.7</v>
      </c>
      <c r="DX27" s="636"/>
      <c r="DY27" s="636"/>
      <c r="DZ27" s="636"/>
      <c r="EA27" s="636"/>
      <c r="EB27" s="636"/>
      <c r="EC27" s="648"/>
    </row>
    <row r="28" spans="2:133" ht="11.25" customHeight="1" x14ac:dyDescent="0.2">
      <c r="B28" s="618" t="s">
        <v>306</v>
      </c>
      <c r="C28" s="619"/>
      <c r="D28" s="619"/>
      <c r="E28" s="619"/>
      <c r="F28" s="619"/>
      <c r="G28" s="619"/>
      <c r="H28" s="619"/>
      <c r="I28" s="619"/>
      <c r="J28" s="619"/>
      <c r="K28" s="619"/>
      <c r="L28" s="619"/>
      <c r="M28" s="619"/>
      <c r="N28" s="619"/>
      <c r="O28" s="619"/>
      <c r="P28" s="619"/>
      <c r="Q28" s="620"/>
      <c r="R28" s="621">
        <v>34609</v>
      </c>
      <c r="S28" s="622"/>
      <c r="T28" s="622"/>
      <c r="U28" s="622"/>
      <c r="V28" s="622"/>
      <c r="W28" s="622"/>
      <c r="X28" s="622"/>
      <c r="Y28" s="623"/>
      <c r="Z28" s="659">
        <v>0.6</v>
      </c>
      <c r="AA28" s="659"/>
      <c r="AB28" s="659"/>
      <c r="AC28" s="659"/>
      <c r="AD28" s="660">
        <v>1428</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307</v>
      </c>
      <c r="CE28" s="619"/>
      <c r="CF28" s="619"/>
      <c r="CG28" s="619"/>
      <c r="CH28" s="619"/>
      <c r="CI28" s="619"/>
      <c r="CJ28" s="619"/>
      <c r="CK28" s="619"/>
      <c r="CL28" s="619"/>
      <c r="CM28" s="619"/>
      <c r="CN28" s="619"/>
      <c r="CO28" s="619"/>
      <c r="CP28" s="619"/>
      <c r="CQ28" s="620"/>
      <c r="CR28" s="621">
        <v>646923</v>
      </c>
      <c r="CS28" s="622"/>
      <c r="CT28" s="622"/>
      <c r="CU28" s="622"/>
      <c r="CV28" s="622"/>
      <c r="CW28" s="622"/>
      <c r="CX28" s="622"/>
      <c r="CY28" s="623"/>
      <c r="CZ28" s="624">
        <v>12</v>
      </c>
      <c r="DA28" s="636"/>
      <c r="DB28" s="636"/>
      <c r="DC28" s="637"/>
      <c r="DD28" s="627">
        <v>646923</v>
      </c>
      <c r="DE28" s="622"/>
      <c r="DF28" s="622"/>
      <c r="DG28" s="622"/>
      <c r="DH28" s="622"/>
      <c r="DI28" s="622"/>
      <c r="DJ28" s="622"/>
      <c r="DK28" s="623"/>
      <c r="DL28" s="627">
        <v>646923</v>
      </c>
      <c r="DM28" s="622"/>
      <c r="DN28" s="622"/>
      <c r="DO28" s="622"/>
      <c r="DP28" s="622"/>
      <c r="DQ28" s="622"/>
      <c r="DR28" s="622"/>
      <c r="DS28" s="622"/>
      <c r="DT28" s="622"/>
      <c r="DU28" s="622"/>
      <c r="DV28" s="623"/>
      <c r="DW28" s="624">
        <v>17.899999999999999</v>
      </c>
      <c r="DX28" s="636"/>
      <c r="DY28" s="636"/>
      <c r="DZ28" s="636"/>
      <c r="EA28" s="636"/>
      <c r="EB28" s="636"/>
      <c r="EC28" s="648"/>
    </row>
    <row r="29" spans="2:133" ht="11.25" customHeight="1" x14ac:dyDescent="0.2">
      <c r="B29" s="618" t="s">
        <v>308</v>
      </c>
      <c r="C29" s="619"/>
      <c r="D29" s="619"/>
      <c r="E29" s="619"/>
      <c r="F29" s="619"/>
      <c r="G29" s="619"/>
      <c r="H29" s="619"/>
      <c r="I29" s="619"/>
      <c r="J29" s="619"/>
      <c r="K29" s="619"/>
      <c r="L29" s="619"/>
      <c r="M29" s="619"/>
      <c r="N29" s="619"/>
      <c r="O29" s="619"/>
      <c r="P29" s="619"/>
      <c r="Q29" s="620"/>
      <c r="R29" s="621">
        <v>5004</v>
      </c>
      <c r="S29" s="622"/>
      <c r="T29" s="622"/>
      <c r="U29" s="622"/>
      <c r="V29" s="622"/>
      <c r="W29" s="622"/>
      <c r="X29" s="622"/>
      <c r="Y29" s="623"/>
      <c r="Z29" s="659">
        <v>0.1</v>
      </c>
      <c r="AA29" s="659"/>
      <c r="AB29" s="659"/>
      <c r="AC29" s="659"/>
      <c r="AD29" s="660" t="s">
        <v>130</v>
      </c>
      <c r="AE29" s="660"/>
      <c r="AF29" s="660"/>
      <c r="AG29" s="660"/>
      <c r="AH29" s="660"/>
      <c r="AI29" s="660"/>
      <c r="AJ29" s="660"/>
      <c r="AK29" s="660"/>
      <c r="AL29" s="624" t="s">
        <v>238</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309</v>
      </c>
      <c r="CE29" s="641"/>
      <c r="CF29" s="618" t="s">
        <v>310</v>
      </c>
      <c r="CG29" s="619"/>
      <c r="CH29" s="619"/>
      <c r="CI29" s="619"/>
      <c r="CJ29" s="619"/>
      <c r="CK29" s="619"/>
      <c r="CL29" s="619"/>
      <c r="CM29" s="619"/>
      <c r="CN29" s="619"/>
      <c r="CO29" s="619"/>
      <c r="CP29" s="619"/>
      <c r="CQ29" s="620"/>
      <c r="CR29" s="621">
        <v>646923</v>
      </c>
      <c r="CS29" s="634"/>
      <c r="CT29" s="634"/>
      <c r="CU29" s="634"/>
      <c r="CV29" s="634"/>
      <c r="CW29" s="634"/>
      <c r="CX29" s="634"/>
      <c r="CY29" s="635"/>
      <c r="CZ29" s="624">
        <v>12</v>
      </c>
      <c r="DA29" s="636"/>
      <c r="DB29" s="636"/>
      <c r="DC29" s="637"/>
      <c r="DD29" s="627">
        <v>646923</v>
      </c>
      <c r="DE29" s="634"/>
      <c r="DF29" s="634"/>
      <c r="DG29" s="634"/>
      <c r="DH29" s="634"/>
      <c r="DI29" s="634"/>
      <c r="DJ29" s="634"/>
      <c r="DK29" s="635"/>
      <c r="DL29" s="627">
        <v>646923</v>
      </c>
      <c r="DM29" s="634"/>
      <c r="DN29" s="634"/>
      <c r="DO29" s="634"/>
      <c r="DP29" s="634"/>
      <c r="DQ29" s="634"/>
      <c r="DR29" s="634"/>
      <c r="DS29" s="634"/>
      <c r="DT29" s="634"/>
      <c r="DU29" s="634"/>
      <c r="DV29" s="635"/>
      <c r="DW29" s="624">
        <v>17.899999999999999</v>
      </c>
      <c r="DX29" s="636"/>
      <c r="DY29" s="636"/>
      <c r="DZ29" s="636"/>
      <c r="EA29" s="636"/>
      <c r="EB29" s="636"/>
      <c r="EC29" s="648"/>
    </row>
    <row r="30" spans="2:133" ht="11.25" customHeight="1" x14ac:dyDescent="0.2">
      <c r="B30" s="618" t="s">
        <v>311</v>
      </c>
      <c r="C30" s="619"/>
      <c r="D30" s="619"/>
      <c r="E30" s="619"/>
      <c r="F30" s="619"/>
      <c r="G30" s="619"/>
      <c r="H30" s="619"/>
      <c r="I30" s="619"/>
      <c r="J30" s="619"/>
      <c r="K30" s="619"/>
      <c r="L30" s="619"/>
      <c r="M30" s="619"/>
      <c r="N30" s="619"/>
      <c r="O30" s="619"/>
      <c r="P30" s="619"/>
      <c r="Q30" s="620"/>
      <c r="R30" s="621">
        <v>624358</v>
      </c>
      <c r="S30" s="622"/>
      <c r="T30" s="622"/>
      <c r="U30" s="622"/>
      <c r="V30" s="622"/>
      <c r="W30" s="622"/>
      <c r="X30" s="622"/>
      <c r="Y30" s="623"/>
      <c r="Z30" s="659">
        <v>11.4</v>
      </c>
      <c r="AA30" s="659"/>
      <c r="AB30" s="659"/>
      <c r="AC30" s="659"/>
      <c r="AD30" s="660" t="s">
        <v>238</v>
      </c>
      <c r="AE30" s="660"/>
      <c r="AF30" s="660"/>
      <c r="AG30" s="660"/>
      <c r="AH30" s="660"/>
      <c r="AI30" s="660"/>
      <c r="AJ30" s="660"/>
      <c r="AK30" s="660"/>
      <c r="AL30" s="624" t="s">
        <v>147</v>
      </c>
      <c r="AM30" s="625"/>
      <c r="AN30" s="625"/>
      <c r="AO30" s="661"/>
      <c r="AP30" s="673" t="s">
        <v>227</v>
      </c>
      <c r="AQ30" s="674"/>
      <c r="AR30" s="674"/>
      <c r="AS30" s="674"/>
      <c r="AT30" s="674"/>
      <c r="AU30" s="674"/>
      <c r="AV30" s="674"/>
      <c r="AW30" s="674"/>
      <c r="AX30" s="674"/>
      <c r="AY30" s="674"/>
      <c r="AZ30" s="674"/>
      <c r="BA30" s="674"/>
      <c r="BB30" s="674"/>
      <c r="BC30" s="674"/>
      <c r="BD30" s="674"/>
      <c r="BE30" s="674"/>
      <c r="BF30" s="675"/>
      <c r="BG30" s="673" t="s">
        <v>312</v>
      </c>
      <c r="BH30" s="691"/>
      <c r="BI30" s="691"/>
      <c r="BJ30" s="691"/>
      <c r="BK30" s="691"/>
      <c r="BL30" s="691"/>
      <c r="BM30" s="691"/>
      <c r="BN30" s="691"/>
      <c r="BO30" s="691"/>
      <c r="BP30" s="691"/>
      <c r="BQ30" s="692"/>
      <c r="BR30" s="673" t="s">
        <v>313</v>
      </c>
      <c r="BS30" s="691"/>
      <c r="BT30" s="691"/>
      <c r="BU30" s="691"/>
      <c r="BV30" s="691"/>
      <c r="BW30" s="691"/>
      <c r="BX30" s="691"/>
      <c r="BY30" s="691"/>
      <c r="BZ30" s="691"/>
      <c r="CA30" s="691"/>
      <c r="CB30" s="692"/>
      <c r="CD30" s="642"/>
      <c r="CE30" s="643"/>
      <c r="CF30" s="618" t="s">
        <v>314</v>
      </c>
      <c r="CG30" s="619"/>
      <c r="CH30" s="619"/>
      <c r="CI30" s="619"/>
      <c r="CJ30" s="619"/>
      <c r="CK30" s="619"/>
      <c r="CL30" s="619"/>
      <c r="CM30" s="619"/>
      <c r="CN30" s="619"/>
      <c r="CO30" s="619"/>
      <c r="CP30" s="619"/>
      <c r="CQ30" s="620"/>
      <c r="CR30" s="621">
        <v>632574</v>
      </c>
      <c r="CS30" s="622"/>
      <c r="CT30" s="622"/>
      <c r="CU30" s="622"/>
      <c r="CV30" s="622"/>
      <c r="CW30" s="622"/>
      <c r="CX30" s="622"/>
      <c r="CY30" s="623"/>
      <c r="CZ30" s="624">
        <v>11.8</v>
      </c>
      <c r="DA30" s="636"/>
      <c r="DB30" s="636"/>
      <c r="DC30" s="637"/>
      <c r="DD30" s="627">
        <v>632574</v>
      </c>
      <c r="DE30" s="622"/>
      <c r="DF30" s="622"/>
      <c r="DG30" s="622"/>
      <c r="DH30" s="622"/>
      <c r="DI30" s="622"/>
      <c r="DJ30" s="622"/>
      <c r="DK30" s="623"/>
      <c r="DL30" s="627">
        <v>632574</v>
      </c>
      <c r="DM30" s="622"/>
      <c r="DN30" s="622"/>
      <c r="DO30" s="622"/>
      <c r="DP30" s="622"/>
      <c r="DQ30" s="622"/>
      <c r="DR30" s="622"/>
      <c r="DS30" s="622"/>
      <c r="DT30" s="622"/>
      <c r="DU30" s="622"/>
      <c r="DV30" s="623"/>
      <c r="DW30" s="624">
        <v>17.5</v>
      </c>
      <c r="DX30" s="636"/>
      <c r="DY30" s="636"/>
      <c r="DZ30" s="636"/>
      <c r="EA30" s="636"/>
      <c r="EB30" s="636"/>
      <c r="EC30" s="648"/>
    </row>
    <row r="31" spans="2:133" ht="11.25" customHeight="1" x14ac:dyDescent="0.2">
      <c r="B31" s="688" t="s">
        <v>315</v>
      </c>
      <c r="C31" s="689"/>
      <c r="D31" s="689"/>
      <c r="E31" s="689"/>
      <c r="F31" s="689"/>
      <c r="G31" s="689"/>
      <c r="H31" s="689"/>
      <c r="I31" s="689"/>
      <c r="J31" s="689"/>
      <c r="K31" s="689"/>
      <c r="L31" s="689"/>
      <c r="M31" s="689"/>
      <c r="N31" s="689"/>
      <c r="O31" s="689"/>
      <c r="P31" s="689"/>
      <c r="Q31" s="690"/>
      <c r="R31" s="621" t="s">
        <v>130</v>
      </c>
      <c r="S31" s="622"/>
      <c r="T31" s="622"/>
      <c r="U31" s="622"/>
      <c r="V31" s="622"/>
      <c r="W31" s="622"/>
      <c r="X31" s="622"/>
      <c r="Y31" s="623"/>
      <c r="Z31" s="659" t="s">
        <v>147</v>
      </c>
      <c r="AA31" s="659"/>
      <c r="AB31" s="659"/>
      <c r="AC31" s="659"/>
      <c r="AD31" s="660" t="s">
        <v>147</v>
      </c>
      <c r="AE31" s="660"/>
      <c r="AF31" s="660"/>
      <c r="AG31" s="660"/>
      <c r="AH31" s="660"/>
      <c r="AI31" s="660"/>
      <c r="AJ31" s="660"/>
      <c r="AK31" s="660"/>
      <c r="AL31" s="624" t="s">
        <v>147</v>
      </c>
      <c r="AM31" s="625"/>
      <c r="AN31" s="625"/>
      <c r="AO31" s="661"/>
      <c r="AP31" s="693" t="s">
        <v>316</v>
      </c>
      <c r="AQ31" s="694"/>
      <c r="AR31" s="694"/>
      <c r="AS31" s="694"/>
      <c r="AT31" s="695" t="s">
        <v>317</v>
      </c>
      <c r="AU31" s="218"/>
      <c r="AV31" s="218"/>
      <c r="AW31" s="218"/>
      <c r="AX31" s="679" t="s">
        <v>191</v>
      </c>
      <c r="AY31" s="680"/>
      <c r="AZ31" s="680"/>
      <c r="BA31" s="680"/>
      <c r="BB31" s="680"/>
      <c r="BC31" s="680"/>
      <c r="BD31" s="680"/>
      <c r="BE31" s="680"/>
      <c r="BF31" s="681"/>
      <c r="BG31" s="683">
        <v>99.8</v>
      </c>
      <c r="BH31" s="684"/>
      <c r="BI31" s="684"/>
      <c r="BJ31" s="684"/>
      <c r="BK31" s="684"/>
      <c r="BL31" s="684"/>
      <c r="BM31" s="685">
        <v>99.5</v>
      </c>
      <c r="BN31" s="684"/>
      <c r="BO31" s="684"/>
      <c r="BP31" s="684"/>
      <c r="BQ31" s="686"/>
      <c r="BR31" s="683">
        <v>99.7</v>
      </c>
      <c r="BS31" s="684"/>
      <c r="BT31" s="684"/>
      <c r="BU31" s="684"/>
      <c r="BV31" s="684"/>
      <c r="BW31" s="684"/>
      <c r="BX31" s="685">
        <v>99.1</v>
      </c>
      <c r="BY31" s="684"/>
      <c r="BZ31" s="684"/>
      <c r="CA31" s="684"/>
      <c r="CB31" s="686"/>
      <c r="CD31" s="642"/>
      <c r="CE31" s="643"/>
      <c r="CF31" s="618" t="s">
        <v>318</v>
      </c>
      <c r="CG31" s="619"/>
      <c r="CH31" s="619"/>
      <c r="CI31" s="619"/>
      <c r="CJ31" s="619"/>
      <c r="CK31" s="619"/>
      <c r="CL31" s="619"/>
      <c r="CM31" s="619"/>
      <c r="CN31" s="619"/>
      <c r="CO31" s="619"/>
      <c r="CP31" s="619"/>
      <c r="CQ31" s="620"/>
      <c r="CR31" s="621">
        <v>14349</v>
      </c>
      <c r="CS31" s="634"/>
      <c r="CT31" s="634"/>
      <c r="CU31" s="634"/>
      <c r="CV31" s="634"/>
      <c r="CW31" s="634"/>
      <c r="CX31" s="634"/>
      <c r="CY31" s="635"/>
      <c r="CZ31" s="624">
        <v>0.3</v>
      </c>
      <c r="DA31" s="636"/>
      <c r="DB31" s="636"/>
      <c r="DC31" s="637"/>
      <c r="DD31" s="627">
        <v>14349</v>
      </c>
      <c r="DE31" s="634"/>
      <c r="DF31" s="634"/>
      <c r="DG31" s="634"/>
      <c r="DH31" s="634"/>
      <c r="DI31" s="634"/>
      <c r="DJ31" s="634"/>
      <c r="DK31" s="635"/>
      <c r="DL31" s="627">
        <v>14349</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319</v>
      </c>
      <c r="C32" s="619"/>
      <c r="D32" s="619"/>
      <c r="E32" s="619"/>
      <c r="F32" s="619"/>
      <c r="G32" s="619"/>
      <c r="H32" s="619"/>
      <c r="I32" s="619"/>
      <c r="J32" s="619"/>
      <c r="K32" s="619"/>
      <c r="L32" s="619"/>
      <c r="M32" s="619"/>
      <c r="N32" s="619"/>
      <c r="O32" s="619"/>
      <c r="P32" s="619"/>
      <c r="Q32" s="620"/>
      <c r="R32" s="621">
        <v>279161</v>
      </c>
      <c r="S32" s="622"/>
      <c r="T32" s="622"/>
      <c r="U32" s="622"/>
      <c r="V32" s="622"/>
      <c r="W32" s="622"/>
      <c r="X32" s="622"/>
      <c r="Y32" s="623"/>
      <c r="Z32" s="659">
        <v>5.0999999999999996</v>
      </c>
      <c r="AA32" s="659"/>
      <c r="AB32" s="659"/>
      <c r="AC32" s="659"/>
      <c r="AD32" s="660" t="s">
        <v>130</v>
      </c>
      <c r="AE32" s="660"/>
      <c r="AF32" s="660"/>
      <c r="AG32" s="660"/>
      <c r="AH32" s="660"/>
      <c r="AI32" s="660"/>
      <c r="AJ32" s="660"/>
      <c r="AK32" s="660"/>
      <c r="AL32" s="624" t="s">
        <v>238</v>
      </c>
      <c r="AM32" s="625"/>
      <c r="AN32" s="625"/>
      <c r="AO32" s="661"/>
      <c r="AP32" s="662"/>
      <c r="AQ32" s="663"/>
      <c r="AR32" s="663"/>
      <c r="AS32" s="663"/>
      <c r="AT32" s="696"/>
      <c r="AU32" s="214" t="s">
        <v>320</v>
      </c>
      <c r="AX32" s="618" t="s">
        <v>321</v>
      </c>
      <c r="AY32" s="619"/>
      <c r="AZ32" s="619"/>
      <c r="BA32" s="619"/>
      <c r="BB32" s="619"/>
      <c r="BC32" s="619"/>
      <c r="BD32" s="619"/>
      <c r="BE32" s="619"/>
      <c r="BF32" s="620"/>
      <c r="BG32" s="687">
        <v>99.7</v>
      </c>
      <c r="BH32" s="634"/>
      <c r="BI32" s="634"/>
      <c r="BJ32" s="634"/>
      <c r="BK32" s="634"/>
      <c r="BL32" s="634"/>
      <c r="BM32" s="625">
        <v>99.4</v>
      </c>
      <c r="BN32" s="634"/>
      <c r="BO32" s="634"/>
      <c r="BP32" s="634"/>
      <c r="BQ32" s="657"/>
      <c r="BR32" s="687">
        <v>99.8</v>
      </c>
      <c r="BS32" s="634"/>
      <c r="BT32" s="634"/>
      <c r="BU32" s="634"/>
      <c r="BV32" s="634"/>
      <c r="BW32" s="634"/>
      <c r="BX32" s="625">
        <v>99.2</v>
      </c>
      <c r="BY32" s="634"/>
      <c r="BZ32" s="634"/>
      <c r="CA32" s="634"/>
      <c r="CB32" s="657"/>
      <c r="CD32" s="644"/>
      <c r="CE32" s="645"/>
      <c r="CF32" s="618" t="s">
        <v>322</v>
      </c>
      <c r="CG32" s="619"/>
      <c r="CH32" s="619"/>
      <c r="CI32" s="619"/>
      <c r="CJ32" s="619"/>
      <c r="CK32" s="619"/>
      <c r="CL32" s="619"/>
      <c r="CM32" s="619"/>
      <c r="CN32" s="619"/>
      <c r="CO32" s="619"/>
      <c r="CP32" s="619"/>
      <c r="CQ32" s="620"/>
      <c r="CR32" s="621" t="s">
        <v>238</v>
      </c>
      <c r="CS32" s="622"/>
      <c r="CT32" s="622"/>
      <c r="CU32" s="622"/>
      <c r="CV32" s="622"/>
      <c r="CW32" s="622"/>
      <c r="CX32" s="622"/>
      <c r="CY32" s="623"/>
      <c r="CZ32" s="624" t="s">
        <v>130</v>
      </c>
      <c r="DA32" s="636"/>
      <c r="DB32" s="636"/>
      <c r="DC32" s="637"/>
      <c r="DD32" s="627" t="s">
        <v>238</v>
      </c>
      <c r="DE32" s="622"/>
      <c r="DF32" s="622"/>
      <c r="DG32" s="622"/>
      <c r="DH32" s="622"/>
      <c r="DI32" s="622"/>
      <c r="DJ32" s="622"/>
      <c r="DK32" s="623"/>
      <c r="DL32" s="627" t="s">
        <v>130</v>
      </c>
      <c r="DM32" s="622"/>
      <c r="DN32" s="622"/>
      <c r="DO32" s="622"/>
      <c r="DP32" s="622"/>
      <c r="DQ32" s="622"/>
      <c r="DR32" s="622"/>
      <c r="DS32" s="622"/>
      <c r="DT32" s="622"/>
      <c r="DU32" s="622"/>
      <c r="DV32" s="623"/>
      <c r="DW32" s="624" t="s">
        <v>147</v>
      </c>
      <c r="DX32" s="636"/>
      <c r="DY32" s="636"/>
      <c r="DZ32" s="636"/>
      <c r="EA32" s="636"/>
      <c r="EB32" s="636"/>
      <c r="EC32" s="648"/>
    </row>
    <row r="33" spans="2:133" ht="11.25" customHeight="1" x14ac:dyDescent="0.2">
      <c r="B33" s="618" t="s">
        <v>323</v>
      </c>
      <c r="C33" s="619"/>
      <c r="D33" s="619"/>
      <c r="E33" s="619"/>
      <c r="F33" s="619"/>
      <c r="G33" s="619"/>
      <c r="H33" s="619"/>
      <c r="I33" s="619"/>
      <c r="J33" s="619"/>
      <c r="K33" s="619"/>
      <c r="L33" s="619"/>
      <c r="M33" s="619"/>
      <c r="N33" s="619"/>
      <c r="O33" s="619"/>
      <c r="P33" s="619"/>
      <c r="Q33" s="620"/>
      <c r="R33" s="621">
        <v>24403</v>
      </c>
      <c r="S33" s="622"/>
      <c r="T33" s="622"/>
      <c r="U33" s="622"/>
      <c r="V33" s="622"/>
      <c r="W33" s="622"/>
      <c r="X33" s="622"/>
      <c r="Y33" s="623"/>
      <c r="Z33" s="659">
        <v>0.4</v>
      </c>
      <c r="AA33" s="659"/>
      <c r="AB33" s="659"/>
      <c r="AC33" s="659"/>
      <c r="AD33" s="660">
        <v>3072</v>
      </c>
      <c r="AE33" s="660"/>
      <c r="AF33" s="660"/>
      <c r="AG33" s="660"/>
      <c r="AH33" s="660"/>
      <c r="AI33" s="660"/>
      <c r="AJ33" s="660"/>
      <c r="AK33" s="660"/>
      <c r="AL33" s="624">
        <v>0.1</v>
      </c>
      <c r="AM33" s="625"/>
      <c r="AN33" s="625"/>
      <c r="AO33" s="661"/>
      <c r="AP33" s="664"/>
      <c r="AQ33" s="665"/>
      <c r="AR33" s="665"/>
      <c r="AS33" s="665"/>
      <c r="AT33" s="697"/>
      <c r="AU33" s="219"/>
      <c r="AV33" s="219"/>
      <c r="AW33" s="219"/>
      <c r="AX33" s="602" t="s">
        <v>324</v>
      </c>
      <c r="AY33" s="603"/>
      <c r="AZ33" s="603"/>
      <c r="BA33" s="603"/>
      <c r="BB33" s="603"/>
      <c r="BC33" s="603"/>
      <c r="BD33" s="603"/>
      <c r="BE33" s="603"/>
      <c r="BF33" s="604"/>
      <c r="BG33" s="682">
        <v>99.8</v>
      </c>
      <c r="BH33" s="606"/>
      <c r="BI33" s="606"/>
      <c r="BJ33" s="606"/>
      <c r="BK33" s="606"/>
      <c r="BL33" s="606"/>
      <c r="BM33" s="652">
        <v>99.5</v>
      </c>
      <c r="BN33" s="606"/>
      <c r="BO33" s="606"/>
      <c r="BP33" s="606"/>
      <c r="BQ33" s="669"/>
      <c r="BR33" s="682">
        <v>99.7</v>
      </c>
      <c r="BS33" s="606"/>
      <c r="BT33" s="606"/>
      <c r="BU33" s="606"/>
      <c r="BV33" s="606"/>
      <c r="BW33" s="606"/>
      <c r="BX33" s="652">
        <v>98.9</v>
      </c>
      <c r="BY33" s="606"/>
      <c r="BZ33" s="606"/>
      <c r="CA33" s="606"/>
      <c r="CB33" s="669"/>
      <c r="CD33" s="618" t="s">
        <v>325</v>
      </c>
      <c r="CE33" s="619"/>
      <c r="CF33" s="619"/>
      <c r="CG33" s="619"/>
      <c r="CH33" s="619"/>
      <c r="CI33" s="619"/>
      <c r="CJ33" s="619"/>
      <c r="CK33" s="619"/>
      <c r="CL33" s="619"/>
      <c r="CM33" s="619"/>
      <c r="CN33" s="619"/>
      <c r="CO33" s="619"/>
      <c r="CP33" s="619"/>
      <c r="CQ33" s="620"/>
      <c r="CR33" s="621">
        <v>2978316</v>
      </c>
      <c r="CS33" s="634"/>
      <c r="CT33" s="634"/>
      <c r="CU33" s="634"/>
      <c r="CV33" s="634"/>
      <c r="CW33" s="634"/>
      <c r="CX33" s="634"/>
      <c r="CY33" s="635"/>
      <c r="CZ33" s="624">
        <v>55.4</v>
      </c>
      <c r="DA33" s="636"/>
      <c r="DB33" s="636"/>
      <c r="DC33" s="637"/>
      <c r="DD33" s="627">
        <v>2445853</v>
      </c>
      <c r="DE33" s="634"/>
      <c r="DF33" s="634"/>
      <c r="DG33" s="634"/>
      <c r="DH33" s="634"/>
      <c r="DI33" s="634"/>
      <c r="DJ33" s="634"/>
      <c r="DK33" s="635"/>
      <c r="DL33" s="627">
        <v>1536590</v>
      </c>
      <c r="DM33" s="634"/>
      <c r="DN33" s="634"/>
      <c r="DO33" s="634"/>
      <c r="DP33" s="634"/>
      <c r="DQ33" s="634"/>
      <c r="DR33" s="634"/>
      <c r="DS33" s="634"/>
      <c r="DT33" s="634"/>
      <c r="DU33" s="634"/>
      <c r="DV33" s="635"/>
      <c r="DW33" s="624">
        <v>42.5</v>
      </c>
      <c r="DX33" s="636"/>
      <c r="DY33" s="636"/>
      <c r="DZ33" s="636"/>
      <c r="EA33" s="636"/>
      <c r="EB33" s="636"/>
      <c r="EC33" s="648"/>
    </row>
    <row r="34" spans="2:133" ht="11.25" customHeight="1" x14ac:dyDescent="0.2">
      <c r="B34" s="618" t="s">
        <v>326</v>
      </c>
      <c r="C34" s="619"/>
      <c r="D34" s="619"/>
      <c r="E34" s="619"/>
      <c r="F34" s="619"/>
      <c r="G34" s="619"/>
      <c r="H34" s="619"/>
      <c r="I34" s="619"/>
      <c r="J34" s="619"/>
      <c r="K34" s="619"/>
      <c r="L34" s="619"/>
      <c r="M34" s="619"/>
      <c r="N34" s="619"/>
      <c r="O34" s="619"/>
      <c r="P34" s="619"/>
      <c r="Q34" s="620"/>
      <c r="R34" s="621">
        <v>119534</v>
      </c>
      <c r="S34" s="622"/>
      <c r="T34" s="622"/>
      <c r="U34" s="622"/>
      <c r="V34" s="622"/>
      <c r="W34" s="622"/>
      <c r="X34" s="622"/>
      <c r="Y34" s="623"/>
      <c r="Z34" s="659">
        <v>2.2000000000000002</v>
      </c>
      <c r="AA34" s="659"/>
      <c r="AB34" s="659"/>
      <c r="AC34" s="659"/>
      <c r="AD34" s="660" t="s">
        <v>147</v>
      </c>
      <c r="AE34" s="660"/>
      <c r="AF34" s="660"/>
      <c r="AG34" s="660"/>
      <c r="AH34" s="660"/>
      <c r="AI34" s="660"/>
      <c r="AJ34" s="660"/>
      <c r="AK34" s="660"/>
      <c r="AL34" s="624" t="s">
        <v>130</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327</v>
      </c>
      <c r="CE34" s="619"/>
      <c r="CF34" s="619"/>
      <c r="CG34" s="619"/>
      <c r="CH34" s="619"/>
      <c r="CI34" s="619"/>
      <c r="CJ34" s="619"/>
      <c r="CK34" s="619"/>
      <c r="CL34" s="619"/>
      <c r="CM34" s="619"/>
      <c r="CN34" s="619"/>
      <c r="CO34" s="619"/>
      <c r="CP34" s="619"/>
      <c r="CQ34" s="620"/>
      <c r="CR34" s="621">
        <v>727371</v>
      </c>
      <c r="CS34" s="622"/>
      <c r="CT34" s="622"/>
      <c r="CU34" s="622"/>
      <c r="CV34" s="622"/>
      <c r="CW34" s="622"/>
      <c r="CX34" s="622"/>
      <c r="CY34" s="623"/>
      <c r="CZ34" s="624">
        <v>13.5</v>
      </c>
      <c r="DA34" s="636"/>
      <c r="DB34" s="636"/>
      <c r="DC34" s="637"/>
      <c r="DD34" s="627">
        <v>563022</v>
      </c>
      <c r="DE34" s="622"/>
      <c r="DF34" s="622"/>
      <c r="DG34" s="622"/>
      <c r="DH34" s="622"/>
      <c r="DI34" s="622"/>
      <c r="DJ34" s="622"/>
      <c r="DK34" s="623"/>
      <c r="DL34" s="627">
        <v>390835</v>
      </c>
      <c r="DM34" s="622"/>
      <c r="DN34" s="622"/>
      <c r="DO34" s="622"/>
      <c r="DP34" s="622"/>
      <c r="DQ34" s="622"/>
      <c r="DR34" s="622"/>
      <c r="DS34" s="622"/>
      <c r="DT34" s="622"/>
      <c r="DU34" s="622"/>
      <c r="DV34" s="623"/>
      <c r="DW34" s="624">
        <v>10.8</v>
      </c>
      <c r="DX34" s="636"/>
      <c r="DY34" s="636"/>
      <c r="DZ34" s="636"/>
      <c r="EA34" s="636"/>
      <c r="EB34" s="636"/>
      <c r="EC34" s="648"/>
    </row>
    <row r="35" spans="2:133" ht="11.25" customHeight="1" x14ac:dyDescent="0.2">
      <c r="B35" s="618" t="s">
        <v>328</v>
      </c>
      <c r="C35" s="619"/>
      <c r="D35" s="619"/>
      <c r="E35" s="619"/>
      <c r="F35" s="619"/>
      <c r="G35" s="619"/>
      <c r="H35" s="619"/>
      <c r="I35" s="619"/>
      <c r="J35" s="619"/>
      <c r="K35" s="619"/>
      <c r="L35" s="619"/>
      <c r="M35" s="619"/>
      <c r="N35" s="619"/>
      <c r="O35" s="619"/>
      <c r="P35" s="619"/>
      <c r="Q35" s="620"/>
      <c r="R35" s="621">
        <v>111424</v>
      </c>
      <c r="S35" s="622"/>
      <c r="T35" s="622"/>
      <c r="U35" s="622"/>
      <c r="V35" s="622"/>
      <c r="W35" s="622"/>
      <c r="X35" s="622"/>
      <c r="Y35" s="623"/>
      <c r="Z35" s="659">
        <v>2</v>
      </c>
      <c r="AA35" s="659"/>
      <c r="AB35" s="659"/>
      <c r="AC35" s="659"/>
      <c r="AD35" s="660" t="s">
        <v>238</v>
      </c>
      <c r="AE35" s="660"/>
      <c r="AF35" s="660"/>
      <c r="AG35" s="660"/>
      <c r="AH35" s="660"/>
      <c r="AI35" s="660"/>
      <c r="AJ35" s="660"/>
      <c r="AK35" s="660"/>
      <c r="AL35" s="624" t="s">
        <v>130</v>
      </c>
      <c r="AM35" s="625"/>
      <c r="AN35" s="625"/>
      <c r="AO35" s="661"/>
      <c r="AP35" s="222"/>
      <c r="AQ35" s="673" t="s">
        <v>329</v>
      </c>
      <c r="AR35" s="674"/>
      <c r="AS35" s="674"/>
      <c r="AT35" s="674"/>
      <c r="AU35" s="674"/>
      <c r="AV35" s="674"/>
      <c r="AW35" s="674"/>
      <c r="AX35" s="674"/>
      <c r="AY35" s="674"/>
      <c r="AZ35" s="674"/>
      <c r="BA35" s="674"/>
      <c r="BB35" s="674"/>
      <c r="BC35" s="674"/>
      <c r="BD35" s="674"/>
      <c r="BE35" s="674"/>
      <c r="BF35" s="675"/>
      <c r="BG35" s="673" t="s">
        <v>330</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331</v>
      </c>
      <c r="CE35" s="619"/>
      <c r="CF35" s="619"/>
      <c r="CG35" s="619"/>
      <c r="CH35" s="619"/>
      <c r="CI35" s="619"/>
      <c r="CJ35" s="619"/>
      <c r="CK35" s="619"/>
      <c r="CL35" s="619"/>
      <c r="CM35" s="619"/>
      <c r="CN35" s="619"/>
      <c r="CO35" s="619"/>
      <c r="CP35" s="619"/>
      <c r="CQ35" s="620"/>
      <c r="CR35" s="621">
        <v>77387</v>
      </c>
      <c r="CS35" s="634"/>
      <c r="CT35" s="634"/>
      <c r="CU35" s="634"/>
      <c r="CV35" s="634"/>
      <c r="CW35" s="634"/>
      <c r="CX35" s="634"/>
      <c r="CY35" s="635"/>
      <c r="CZ35" s="624">
        <v>1.4</v>
      </c>
      <c r="DA35" s="636"/>
      <c r="DB35" s="636"/>
      <c r="DC35" s="637"/>
      <c r="DD35" s="627">
        <v>73438</v>
      </c>
      <c r="DE35" s="634"/>
      <c r="DF35" s="634"/>
      <c r="DG35" s="634"/>
      <c r="DH35" s="634"/>
      <c r="DI35" s="634"/>
      <c r="DJ35" s="634"/>
      <c r="DK35" s="635"/>
      <c r="DL35" s="627">
        <v>73438</v>
      </c>
      <c r="DM35" s="634"/>
      <c r="DN35" s="634"/>
      <c r="DO35" s="634"/>
      <c r="DP35" s="634"/>
      <c r="DQ35" s="634"/>
      <c r="DR35" s="634"/>
      <c r="DS35" s="634"/>
      <c r="DT35" s="634"/>
      <c r="DU35" s="634"/>
      <c r="DV35" s="635"/>
      <c r="DW35" s="624">
        <v>2</v>
      </c>
      <c r="DX35" s="636"/>
      <c r="DY35" s="636"/>
      <c r="DZ35" s="636"/>
      <c r="EA35" s="636"/>
      <c r="EB35" s="636"/>
      <c r="EC35" s="648"/>
    </row>
    <row r="36" spans="2:133" ht="11.25" customHeight="1" x14ac:dyDescent="0.2">
      <c r="B36" s="618" t="s">
        <v>332</v>
      </c>
      <c r="C36" s="619"/>
      <c r="D36" s="619"/>
      <c r="E36" s="619"/>
      <c r="F36" s="619"/>
      <c r="G36" s="619"/>
      <c r="H36" s="619"/>
      <c r="I36" s="619"/>
      <c r="J36" s="619"/>
      <c r="K36" s="619"/>
      <c r="L36" s="619"/>
      <c r="M36" s="619"/>
      <c r="N36" s="619"/>
      <c r="O36" s="619"/>
      <c r="P36" s="619"/>
      <c r="Q36" s="620"/>
      <c r="R36" s="621">
        <v>110656</v>
      </c>
      <c r="S36" s="622"/>
      <c r="T36" s="622"/>
      <c r="U36" s="622"/>
      <c r="V36" s="622"/>
      <c r="W36" s="622"/>
      <c r="X36" s="622"/>
      <c r="Y36" s="623"/>
      <c r="Z36" s="659">
        <v>2</v>
      </c>
      <c r="AA36" s="659"/>
      <c r="AB36" s="659"/>
      <c r="AC36" s="659"/>
      <c r="AD36" s="660" t="s">
        <v>130</v>
      </c>
      <c r="AE36" s="660"/>
      <c r="AF36" s="660"/>
      <c r="AG36" s="660"/>
      <c r="AH36" s="660"/>
      <c r="AI36" s="660"/>
      <c r="AJ36" s="660"/>
      <c r="AK36" s="660"/>
      <c r="AL36" s="624" t="s">
        <v>130</v>
      </c>
      <c r="AM36" s="625"/>
      <c r="AN36" s="625"/>
      <c r="AO36" s="661"/>
      <c r="AP36" s="222"/>
      <c r="AQ36" s="670" t="s">
        <v>333</v>
      </c>
      <c r="AR36" s="671"/>
      <c r="AS36" s="671"/>
      <c r="AT36" s="671"/>
      <c r="AU36" s="671"/>
      <c r="AV36" s="671"/>
      <c r="AW36" s="671"/>
      <c r="AX36" s="671"/>
      <c r="AY36" s="672"/>
      <c r="AZ36" s="676">
        <v>966200</v>
      </c>
      <c r="BA36" s="677"/>
      <c r="BB36" s="677"/>
      <c r="BC36" s="677"/>
      <c r="BD36" s="677"/>
      <c r="BE36" s="677"/>
      <c r="BF36" s="678"/>
      <c r="BG36" s="679" t="s">
        <v>334</v>
      </c>
      <c r="BH36" s="680"/>
      <c r="BI36" s="680"/>
      <c r="BJ36" s="680"/>
      <c r="BK36" s="680"/>
      <c r="BL36" s="680"/>
      <c r="BM36" s="680"/>
      <c r="BN36" s="680"/>
      <c r="BO36" s="680"/>
      <c r="BP36" s="680"/>
      <c r="BQ36" s="680"/>
      <c r="BR36" s="680"/>
      <c r="BS36" s="680"/>
      <c r="BT36" s="680"/>
      <c r="BU36" s="681"/>
      <c r="BV36" s="676">
        <v>7727</v>
      </c>
      <c r="BW36" s="677"/>
      <c r="BX36" s="677"/>
      <c r="BY36" s="677"/>
      <c r="BZ36" s="677"/>
      <c r="CA36" s="677"/>
      <c r="CB36" s="678"/>
      <c r="CD36" s="618" t="s">
        <v>335</v>
      </c>
      <c r="CE36" s="619"/>
      <c r="CF36" s="619"/>
      <c r="CG36" s="619"/>
      <c r="CH36" s="619"/>
      <c r="CI36" s="619"/>
      <c r="CJ36" s="619"/>
      <c r="CK36" s="619"/>
      <c r="CL36" s="619"/>
      <c r="CM36" s="619"/>
      <c r="CN36" s="619"/>
      <c r="CO36" s="619"/>
      <c r="CP36" s="619"/>
      <c r="CQ36" s="620"/>
      <c r="CR36" s="621">
        <v>1008817</v>
      </c>
      <c r="CS36" s="622"/>
      <c r="CT36" s="622"/>
      <c r="CU36" s="622"/>
      <c r="CV36" s="622"/>
      <c r="CW36" s="622"/>
      <c r="CX36" s="622"/>
      <c r="CY36" s="623"/>
      <c r="CZ36" s="624">
        <v>18.8</v>
      </c>
      <c r="DA36" s="636"/>
      <c r="DB36" s="636"/>
      <c r="DC36" s="637"/>
      <c r="DD36" s="627">
        <v>894821</v>
      </c>
      <c r="DE36" s="622"/>
      <c r="DF36" s="622"/>
      <c r="DG36" s="622"/>
      <c r="DH36" s="622"/>
      <c r="DI36" s="622"/>
      <c r="DJ36" s="622"/>
      <c r="DK36" s="623"/>
      <c r="DL36" s="627">
        <v>665922</v>
      </c>
      <c r="DM36" s="622"/>
      <c r="DN36" s="622"/>
      <c r="DO36" s="622"/>
      <c r="DP36" s="622"/>
      <c r="DQ36" s="622"/>
      <c r="DR36" s="622"/>
      <c r="DS36" s="622"/>
      <c r="DT36" s="622"/>
      <c r="DU36" s="622"/>
      <c r="DV36" s="623"/>
      <c r="DW36" s="624">
        <v>18.399999999999999</v>
      </c>
      <c r="DX36" s="636"/>
      <c r="DY36" s="636"/>
      <c r="DZ36" s="636"/>
      <c r="EA36" s="636"/>
      <c r="EB36" s="636"/>
      <c r="EC36" s="648"/>
    </row>
    <row r="37" spans="2:133" ht="11.25" customHeight="1" x14ac:dyDescent="0.2">
      <c r="B37" s="618" t="s">
        <v>336</v>
      </c>
      <c r="C37" s="619"/>
      <c r="D37" s="619"/>
      <c r="E37" s="619"/>
      <c r="F37" s="619"/>
      <c r="G37" s="619"/>
      <c r="H37" s="619"/>
      <c r="I37" s="619"/>
      <c r="J37" s="619"/>
      <c r="K37" s="619"/>
      <c r="L37" s="619"/>
      <c r="M37" s="619"/>
      <c r="N37" s="619"/>
      <c r="O37" s="619"/>
      <c r="P37" s="619"/>
      <c r="Q37" s="620"/>
      <c r="R37" s="621">
        <v>65952</v>
      </c>
      <c r="S37" s="622"/>
      <c r="T37" s="622"/>
      <c r="U37" s="622"/>
      <c r="V37" s="622"/>
      <c r="W37" s="622"/>
      <c r="X37" s="622"/>
      <c r="Y37" s="623"/>
      <c r="Z37" s="659">
        <v>1.2</v>
      </c>
      <c r="AA37" s="659"/>
      <c r="AB37" s="659"/>
      <c r="AC37" s="659"/>
      <c r="AD37" s="660">
        <v>1229</v>
      </c>
      <c r="AE37" s="660"/>
      <c r="AF37" s="660"/>
      <c r="AG37" s="660"/>
      <c r="AH37" s="660"/>
      <c r="AI37" s="660"/>
      <c r="AJ37" s="660"/>
      <c r="AK37" s="660"/>
      <c r="AL37" s="624">
        <v>0</v>
      </c>
      <c r="AM37" s="625"/>
      <c r="AN37" s="625"/>
      <c r="AO37" s="661"/>
      <c r="AQ37" s="654" t="s">
        <v>337</v>
      </c>
      <c r="AR37" s="655"/>
      <c r="AS37" s="655"/>
      <c r="AT37" s="655"/>
      <c r="AU37" s="655"/>
      <c r="AV37" s="655"/>
      <c r="AW37" s="655"/>
      <c r="AX37" s="655"/>
      <c r="AY37" s="656"/>
      <c r="AZ37" s="621">
        <v>360955</v>
      </c>
      <c r="BA37" s="622"/>
      <c r="BB37" s="622"/>
      <c r="BC37" s="622"/>
      <c r="BD37" s="634"/>
      <c r="BE37" s="634"/>
      <c r="BF37" s="657"/>
      <c r="BG37" s="618" t="s">
        <v>338</v>
      </c>
      <c r="BH37" s="619"/>
      <c r="BI37" s="619"/>
      <c r="BJ37" s="619"/>
      <c r="BK37" s="619"/>
      <c r="BL37" s="619"/>
      <c r="BM37" s="619"/>
      <c r="BN37" s="619"/>
      <c r="BO37" s="619"/>
      <c r="BP37" s="619"/>
      <c r="BQ37" s="619"/>
      <c r="BR37" s="619"/>
      <c r="BS37" s="619"/>
      <c r="BT37" s="619"/>
      <c r="BU37" s="620"/>
      <c r="BV37" s="621">
        <v>93</v>
      </c>
      <c r="BW37" s="622"/>
      <c r="BX37" s="622"/>
      <c r="BY37" s="622"/>
      <c r="BZ37" s="622"/>
      <c r="CA37" s="622"/>
      <c r="CB37" s="658"/>
      <c r="CD37" s="618" t="s">
        <v>339</v>
      </c>
      <c r="CE37" s="619"/>
      <c r="CF37" s="619"/>
      <c r="CG37" s="619"/>
      <c r="CH37" s="619"/>
      <c r="CI37" s="619"/>
      <c r="CJ37" s="619"/>
      <c r="CK37" s="619"/>
      <c r="CL37" s="619"/>
      <c r="CM37" s="619"/>
      <c r="CN37" s="619"/>
      <c r="CO37" s="619"/>
      <c r="CP37" s="619"/>
      <c r="CQ37" s="620"/>
      <c r="CR37" s="621">
        <v>394715</v>
      </c>
      <c r="CS37" s="634"/>
      <c r="CT37" s="634"/>
      <c r="CU37" s="634"/>
      <c r="CV37" s="634"/>
      <c r="CW37" s="634"/>
      <c r="CX37" s="634"/>
      <c r="CY37" s="635"/>
      <c r="CZ37" s="624">
        <v>7.3</v>
      </c>
      <c r="DA37" s="636"/>
      <c r="DB37" s="636"/>
      <c r="DC37" s="637"/>
      <c r="DD37" s="627">
        <v>393913</v>
      </c>
      <c r="DE37" s="634"/>
      <c r="DF37" s="634"/>
      <c r="DG37" s="634"/>
      <c r="DH37" s="634"/>
      <c r="DI37" s="634"/>
      <c r="DJ37" s="634"/>
      <c r="DK37" s="635"/>
      <c r="DL37" s="627">
        <v>383091</v>
      </c>
      <c r="DM37" s="634"/>
      <c r="DN37" s="634"/>
      <c r="DO37" s="634"/>
      <c r="DP37" s="634"/>
      <c r="DQ37" s="634"/>
      <c r="DR37" s="634"/>
      <c r="DS37" s="634"/>
      <c r="DT37" s="634"/>
      <c r="DU37" s="634"/>
      <c r="DV37" s="635"/>
      <c r="DW37" s="624">
        <v>10.6</v>
      </c>
      <c r="DX37" s="636"/>
      <c r="DY37" s="636"/>
      <c r="DZ37" s="636"/>
      <c r="EA37" s="636"/>
      <c r="EB37" s="636"/>
      <c r="EC37" s="648"/>
    </row>
    <row r="38" spans="2:133" ht="11.25" customHeight="1" x14ac:dyDescent="0.2">
      <c r="B38" s="618" t="s">
        <v>340</v>
      </c>
      <c r="C38" s="619"/>
      <c r="D38" s="619"/>
      <c r="E38" s="619"/>
      <c r="F38" s="619"/>
      <c r="G38" s="619"/>
      <c r="H38" s="619"/>
      <c r="I38" s="619"/>
      <c r="J38" s="619"/>
      <c r="K38" s="619"/>
      <c r="L38" s="619"/>
      <c r="M38" s="619"/>
      <c r="N38" s="619"/>
      <c r="O38" s="619"/>
      <c r="P38" s="619"/>
      <c r="Q38" s="620"/>
      <c r="R38" s="621">
        <v>277600</v>
      </c>
      <c r="S38" s="622"/>
      <c r="T38" s="622"/>
      <c r="U38" s="622"/>
      <c r="V38" s="622"/>
      <c r="W38" s="622"/>
      <c r="X38" s="622"/>
      <c r="Y38" s="623"/>
      <c r="Z38" s="659">
        <v>5.0999999999999996</v>
      </c>
      <c r="AA38" s="659"/>
      <c r="AB38" s="659"/>
      <c r="AC38" s="659"/>
      <c r="AD38" s="660" t="s">
        <v>238</v>
      </c>
      <c r="AE38" s="660"/>
      <c r="AF38" s="660"/>
      <c r="AG38" s="660"/>
      <c r="AH38" s="660"/>
      <c r="AI38" s="660"/>
      <c r="AJ38" s="660"/>
      <c r="AK38" s="660"/>
      <c r="AL38" s="624" t="s">
        <v>238</v>
      </c>
      <c r="AM38" s="625"/>
      <c r="AN38" s="625"/>
      <c r="AO38" s="661"/>
      <c r="AQ38" s="654" t="s">
        <v>341</v>
      </c>
      <c r="AR38" s="655"/>
      <c r="AS38" s="655"/>
      <c r="AT38" s="655"/>
      <c r="AU38" s="655"/>
      <c r="AV38" s="655"/>
      <c r="AW38" s="655"/>
      <c r="AX38" s="655"/>
      <c r="AY38" s="656"/>
      <c r="AZ38" s="621">
        <v>102627</v>
      </c>
      <c r="BA38" s="622"/>
      <c r="BB38" s="622"/>
      <c r="BC38" s="622"/>
      <c r="BD38" s="634"/>
      <c r="BE38" s="634"/>
      <c r="BF38" s="657"/>
      <c r="BG38" s="618" t="s">
        <v>342</v>
      </c>
      <c r="BH38" s="619"/>
      <c r="BI38" s="619"/>
      <c r="BJ38" s="619"/>
      <c r="BK38" s="619"/>
      <c r="BL38" s="619"/>
      <c r="BM38" s="619"/>
      <c r="BN38" s="619"/>
      <c r="BO38" s="619"/>
      <c r="BP38" s="619"/>
      <c r="BQ38" s="619"/>
      <c r="BR38" s="619"/>
      <c r="BS38" s="619"/>
      <c r="BT38" s="619"/>
      <c r="BU38" s="620"/>
      <c r="BV38" s="621">
        <v>1135</v>
      </c>
      <c r="BW38" s="622"/>
      <c r="BX38" s="622"/>
      <c r="BY38" s="622"/>
      <c r="BZ38" s="622"/>
      <c r="CA38" s="622"/>
      <c r="CB38" s="658"/>
      <c r="CD38" s="618" t="s">
        <v>343</v>
      </c>
      <c r="CE38" s="619"/>
      <c r="CF38" s="619"/>
      <c r="CG38" s="619"/>
      <c r="CH38" s="619"/>
      <c r="CI38" s="619"/>
      <c r="CJ38" s="619"/>
      <c r="CK38" s="619"/>
      <c r="CL38" s="619"/>
      <c r="CM38" s="619"/>
      <c r="CN38" s="619"/>
      <c r="CO38" s="619"/>
      <c r="CP38" s="619"/>
      <c r="CQ38" s="620"/>
      <c r="CR38" s="621">
        <v>502618</v>
      </c>
      <c r="CS38" s="622"/>
      <c r="CT38" s="622"/>
      <c r="CU38" s="622"/>
      <c r="CV38" s="622"/>
      <c r="CW38" s="622"/>
      <c r="CX38" s="622"/>
      <c r="CY38" s="623"/>
      <c r="CZ38" s="624">
        <v>9.4</v>
      </c>
      <c r="DA38" s="636"/>
      <c r="DB38" s="636"/>
      <c r="DC38" s="637"/>
      <c r="DD38" s="627">
        <v>419053</v>
      </c>
      <c r="DE38" s="622"/>
      <c r="DF38" s="622"/>
      <c r="DG38" s="622"/>
      <c r="DH38" s="622"/>
      <c r="DI38" s="622"/>
      <c r="DJ38" s="622"/>
      <c r="DK38" s="623"/>
      <c r="DL38" s="627">
        <v>406395</v>
      </c>
      <c r="DM38" s="622"/>
      <c r="DN38" s="622"/>
      <c r="DO38" s="622"/>
      <c r="DP38" s="622"/>
      <c r="DQ38" s="622"/>
      <c r="DR38" s="622"/>
      <c r="DS38" s="622"/>
      <c r="DT38" s="622"/>
      <c r="DU38" s="622"/>
      <c r="DV38" s="623"/>
      <c r="DW38" s="624">
        <v>11.3</v>
      </c>
      <c r="DX38" s="636"/>
      <c r="DY38" s="636"/>
      <c r="DZ38" s="636"/>
      <c r="EA38" s="636"/>
      <c r="EB38" s="636"/>
      <c r="EC38" s="648"/>
    </row>
    <row r="39" spans="2:133" ht="11.25" customHeight="1" x14ac:dyDescent="0.2">
      <c r="B39" s="618" t="s">
        <v>344</v>
      </c>
      <c r="C39" s="619"/>
      <c r="D39" s="619"/>
      <c r="E39" s="619"/>
      <c r="F39" s="619"/>
      <c r="G39" s="619"/>
      <c r="H39" s="619"/>
      <c r="I39" s="619"/>
      <c r="J39" s="619"/>
      <c r="K39" s="619"/>
      <c r="L39" s="619"/>
      <c r="M39" s="619"/>
      <c r="N39" s="619"/>
      <c r="O39" s="619"/>
      <c r="P39" s="619"/>
      <c r="Q39" s="620"/>
      <c r="R39" s="621" t="s">
        <v>238</v>
      </c>
      <c r="S39" s="622"/>
      <c r="T39" s="622"/>
      <c r="U39" s="622"/>
      <c r="V39" s="622"/>
      <c r="W39" s="622"/>
      <c r="X39" s="622"/>
      <c r="Y39" s="623"/>
      <c r="Z39" s="659" t="s">
        <v>238</v>
      </c>
      <c r="AA39" s="659"/>
      <c r="AB39" s="659"/>
      <c r="AC39" s="659"/>
      <c r="AD39" s="660" t="s">
        <v>130</v>
      </c>
      <c r="AE39" s="660"/>
      <c r="AF39" s="660"/>
      <c r="AG39" s="660"/>
      <c r="AH39" s="660"/>
      <c r="AI39" s="660"/>
      <c r="AJ39" s="660"/>
      <c r="AK39" s="660"/>
      <c r="AL39" s="624" t="s">
        <v>238</v>
      </c>
      <c r="AM39" s="625"/>
      <c r="AN39" s="625"/>
      <c r="AO39" s="661"/>
      <c r="AQ39" s="654" t="s">
        <v>345</v>
      </c>
      <c r="AR39" s="655"/>
      <c r="AS39" s="655"/>
      <c r="AT39" s="655"/>
      <c r="AU39" s="655"/>
      <c r="AV39" s="655"/>
      <c r="AW39" s="655"/>
      <c r="AX39" s="655"/>
      <c r="AY39" s="656"/>
      <c r="AZ39" s="621">
        <v>5461</v>
      </c>
      <c r="BA39" s="622"/>
      <c r="BB39" s="622"/>
      <c r="BC39" s="622"/>
      <c r="BD39" s="634"/>
      <c r="BE39" s="634"/>
      <c r="BF39" s="657"/>
      <c r="BG39" s="618" t="s">
        <v>346</v>
      </c>
      <c r="BH39" s="619"/>
      <c r="BI39" s="619"/>
      <c r="BJ39" s="619"/>
      <c r="BK39" s="619"/>
      <c r="BL39" s="619"/>
      <c r="BM39" s="619"/>
      <c r="BN39" s="619"/>
      <c r="BO39" s="619"/>
      <c r="BP39" s="619"/>
      <c r="BQ39" s="619"/>
      <c r="BR39" s="619"/>
      <c r="BS39" s="619"/>
      <c r="BT39" s="619"/>
      <c r="BU39" s="620"/>
      <c r="BV39" s="621">
        <v>1669</v>
      </c>
      <c r="BW39" s="622"/>
      <c r="BX39" s="622"/>
      <c r="BY39" s="622"/>
      <c r="BZ39" s="622"/>
      <c r="CA39" s="622"/>
      <c r="CB39" s="658"/>
      <c r="CD39" s="618" t="s">
        <v>347</v>
      </c>
      <c r="CE39" s="619"/>
      <c r="CF39" s="619"/>
      <c r="CG39" s="619"/>
      <c r="CH39" s="619"/>
      <c r="CI39" s="619"/>
      <c r="CJ39" s="619"/>
      <c r="CK39" s="619"/>
      <c r="CL39" s="619"/>
      <c r="CM39" s="619"/>
      <c r="CN39" s="619"/>
      <c r="CO39" s="619"/>
      <c r="CP39" s="619"/>
      <c r="CQ39" s="620"/>
      <c r="CR39" s="621">
        <v>588152</v>
      </c>
      <c r="CS39" s="634"/>
      <c r="CT39" s="634"/>
      <c r="CU39" s="634"/>
      <c r="CV39" s="634"/>
      <c r="CW39" s="634"/>
      <c r="CX39" s="634"/>
      <c r="CY39" s="635"/>
      <c r="CZ39" s="624">
        <v>10.9</v>
      </c>
      <c r="DA39" s="636"/>
      <c r="DB39" s="636"/>
      <c r="DC39" s="637"/>
      <c r="DD39" s="627">
        <v>468593</v>
      </c>
      <c r="DE39" s="634"/>
      <c r="DF39" s="634"/>
      <c r="DG39" s="634"/>
      <c r="DH39" s="634"/>
      <c r="DI39" s="634"/>
      <c r="DJ39" s="634"/>
      <c r="DK39" s="635"/>
      <c r="DL39" s="627" t="s">
        <v>130</v>
      </c>
      <c r="DM39" s="634"/>
      <c r="DN39" s="634"/>
      <c r="DO39" s="634"/>
      <c r="DP39" s="634"/>
      <c r="DQ39" s="634"/>
      <c r="DR39" s="634"/>
      <c r="DS39" s="634"/>
      <c r="DT39" s="634"/>
      <c r="DU39" s="634"/>
      <c r="DV39" s="635"/>
      <c r="DW39" s="624" t="s">
        <v>238</v>
      </c>
      <c r="DX39" s="636"/>
      <c r="DY39" s="636"/>
      <c r="DZ39" s="636"/>
      <c r="EA39" s="636"/>
      <c r="EB39" s="636"/>
      <c r="EC39" s="648"/>
    </row>
    <row r="40" spans="2:133" ht="11.25" customHeight="1" x14ac:dyDescent="0.2">
      <c r="B40" s="618" t="s">
        <v>348</v>
      </c>
      <c r="C40" s="619"/>
      <c r="D40" s="619"/>
      <c r="E40" s="619"/>
      <c r="F40" s="619"/>
      <c r="G40" s="619"/>
      <c r="H40" s="619"/>
      <c r="I40" s="619"/>
      <c r="J40" s="619"/>
      <c r="K40" s="619"/>
      <c r="L40" s="619"/>
      <c r="M40" s="619"/>
      <c r="N40" s="619"/>
      <c r="O40" s="619"/>
      <c r="P40" s="619"/>
      <c r="Q40" s="620"/>
      <c r="R40" s="621">
        <v>35700</v>
      </c>
      <c r="S40" s="622"/>
      <c r="T40" s="622"/>
      <c r="U40" s="622"/>
      <c r="V40" s="622"/>
      <c r="W40" s="622"/>
      <c r="X40" s="622"/>
      <c r="Y40" s="623"/>
      <c r="Z40" s="659">
        <v>0.7</v>
      </c>
      <c r="AA40" s="659"/>
      <c r="AB40" s="659"/>
      <c r="AC40" s="659"/>
      <c r="AD40" s="660" t="s">
        <v>147</v>
      </c>
      <c r="AE40" s="660"/>
      <c r="AF40" s="660"/>
      <c r="AG40" s="660"/>
      <c r="AH40" s="660"/>
      <c r="AI40" s="660"/>
      <c r="AJ40" s="660"/>
      <c r="AK40" s="660"/>
      <c r="AL40" s="624" t="s">
        <v>238</v>
      </c>
      <c r="AM40" s="625"/>
      <c r="AN40" s="625"/>
      <c r="AO40" s="661"/>
      <c r="AQ40" s="654" t="s">
        <v>349</v>
      </c>
      <c r="AR40" s="655"/>
      <c r="AS40" s="655"/>
      <c r="AT40" s="655"/>
      <c r="AU40" s="655"/>
      <c r="AV40" s="655"/>
      <c r="AW40" s="655"/>
      <c r="AX40" s="655"/>
      <c r="AY40" s="656"/>
      <c r="AZ40" s="621">
        <v>794</v>
      </c>
      <c r="BA40" s="622"/>
      <c r="BB40" s="622"/>
      <c r="BC40" s="622"/>
      <c r="BD40" s="634"/>
      <c r="BE40" s="634"/>
      <c r="BF40" s="657"/>
      <c r="BG40" s="662" t="s">
        <v>350</v>
      </c>
      <c r="BH40" s="663"/>
      <c r="BI40" s="663"/>
      <c r="BJ40" s="663"/>
      <c r="BK40" s="663"/>
      <c r="BL40" s="223"/>
      <c r="BM40" s="619" t="s">
        <v>351</v>
      </c>
      <c r="BN40" s="619"/>
      <c r="BO40" s="619"/>
      <c r="BP40" s="619"/>
      <c r="BQ40" s="619"/>
      <c r="BR40" s="619"/>
      <c r="BS40" s="619"/>
      <c r="BT40" s="619"/>
      <c r="BU40" s="620"/>
      <c r="BV40" s="621">
        <v>89</v>
      </c>
      <c r="BW40" s="622"/>
      <c r="BX40" s="622"/>
      <c r="BY40" s="622"/>
      <c r="BZ40" s="622"/>
      <c r="CA40" s="622"/>
      <c r="CB40" s="658"/>
      <c r="CD40" s="618" t="s">
        <v>352</v>
      </c>
      <c r="CE40" s="619"/>
      <c r="CF40" s="619"/>
      <c r="CG40" s="619"/>
      <c r="CH40" s="619"/>
      <c r="CI40" s="619"/>
      <c r="CJ40" s="619"/>
      <c r="CK40" s="619"/>
      <c r="CL40" s="619"/>
      <c r="CM40" s="619"/>
      <c r="CN40" s="619"/>
      <c r="CO40" s="619"/>
      <c r="CP40" s="619"/>
      <c r="CQ40" s="620"/>
      <c r="CR40" s="621">
        <v>73971</v>
      </c>
      <c r="CS40" s="622"/>
      <c r="CT40" s="622"/>
      <c r="CU40" s="622"/>
      <c r="CV40" s="622"/>
      <c r="CW40" s="622"/>
      <c r="CX40" s="622"/>
      <c r="CY40" s="623"/>
      <c r="CZ40" s="624">
        <v>1.4</v>
      </c>
      <c r="DA40" s="636"/>
      <c r="DB40" s="636"/>
      <c r="DC40" s="637"/>
      <c r="DD40" s="627">
        <v>26926</v>
      </c>
      <c r="DE40" s="622"/>
      <c r="DF40" s="622"/>
      <c r="DG40" s="622"/>
      <c r="DH40" s="622"/>
      <c r="DI40" s="622"/>
      <c r="DJ40" s="622"/>
      <c r="DK40" s="623"/>
      <c r="DL40" s="627" t="s">
        <v>130</v>
      </c>
      <c r="DM40" s="622"/>
      <c r="DN40" s="622"/>
      <c r="DO40" s="622"/>
      <c r="DP40" s="622"/>
      <c r="DQ40" s="622"/>
      <c r="DR40" s="622"/>
      <c r="DS40" s="622"/>
      <c r="DT40" s="622"/>
      <c r="DU40" s="622"/>
      <c r="DV40" s="623"/>
      <c r="DW40" s="624" t="s">
        <v>238</v>
      </c>
      <c r="DX40" s="636"/>
      <c r="DY40" s="636"/>
      <c r="DZ40" s="636"/>
      <c r="EA40" s="636"/>
      <c r="EB40" s="636"/>
      <c r="EC40" s="648"/>
    </row>
    <row r="41" spans="2:133" ht="11.25" customHeight="1" x14ac:dyDescent="0.2">
      <c r="B41" s="602" t="s">
        <v>353</v>
      </c>
      <c r="C41" s="603"/>
      <c r="D41" s="603"/>
      <c r="E41" s="603"/>
      <c r="F41" s="603"/>
      <c r="G41" s="603"/>
      <c r="H41" s="603"/>
      <c r="I41" s="603"/>
      <c r="J41" s="603"/>
      <c r="K41" s="603"/>
      <c r="L41" s="603"/>
      <c r="M41" s="603"/>
      <c r="N41" s="603"/>
      <c r="O41" s="603"/>
      <c r="P41" s="603"/>
      <c r="Q41" s="604"/>
      <c r="R41" s="605">
        <v>5483392</v>
      </c>
      <c r="S41" s="646"/>
      <c r="T41" s="646"/>
      <c r="U41" s="646"/>
      <c r="V41" s="646"/>
      <c r="W41" s="646"/>
      <c r="X41" s="646"/>
      <c r="Y41" s="649"/>
      <c r="Z41" s="650">
        <v>100</v>
      </c>
      <c r="AA41" s="650"/>
      <c r="AB41" s="650"/>
      <c r="AC41" s="650"/>
      <c r="AD41" s="651">
        <v>3576514</v>
      </c>
      <c r="AE41" s="651"/>
      <c r="AF41" s="651"/>
      <c r="AG41" s="651"/>
      <c r="AH41" s="651"/>
      <c r="AI41" s="651"/>
      <c r="AJ41" s="651"/>
      <c r="AK41" s="651"/>
      <c r="AL41" s="608">
        <v>100</v>
      </c>
      <c r="AM41" s="652"/>
      <c r="AN41" s="652"/>
      <c r="AO41" s="653"/>
      <c r="AQ41" s="654" t="s">
        <v>354</v>
      </c>
      <c r="AR41" s="655"/>
      <c r="AS41" s="655"/>
      <c r="AT41" s="655"/>
      <c r="AU41" s="655"/>
      <c r="AV41" s="655"/>
      <c r="AW41" s="655"/>
      <c r="AX41" s="655"/>
      <c r="AY41" s="656"/>
      <c r="AZ41" s="621">
        <v>97112</v>
      </c>
      <c r="BA41" s="622"/>
      <c r="BB41" s="622"/>
      <c r="BC41" s="622"/>
      <c r="BD41" s="634"/>
      <c r="BE41" s="634"/>
      <c r="BF41" s="657"/>
      <c r="BG41" s="662"/>
      <c r="BH41" s="663"/>
      <c r="BI41" s="663"/>
      <c r="BJ41" s="663"/>
      <c r="BK41" s="663"/>
      <c r="BL41" s="223"/>
      <c r="BM41" s="619" t="s">
        <v>355</v>
      </c>
      <c r="BN41" s="619"/>
      <c r="BO41" s="619"/>
      <c r="BP41" s="619"/>
      <c r="BQ41" s="619"/>
      <c r="BR41" s="619"/>
      <c r="BS41" s="619"/>
      <c r="BT41" s="619"/>
      <c r="BU41" s="620"/>
      <c r="BV41" s="621" t="s">
        <v>238</v>
      </c>
      <c r="BW41" s="622"/>
      <c r="BX41" s="622"/>
      <c r="BY41" s="622"/>
      <c r="BZ41" s="622"/>
      <c r="CA41" s="622"/>
      <c r="CB41" s="658"/>
      <c r="CD41" s="618" t="s">
        <v>356</v>
      </c>
      <c r="CE41" s="619"/>
      <c r="CF41" s="619"/>
      <c r="CG41" s="619"/>
      <c r="CH41" s="619"/>
      <c r="CI41" s="619"/>
      <c r="CJ41" s="619"/>
      <c r="CK41" s="619"/>
      <c r="CL41" s="619"/>
      <c r="CM41" s="619"/>
      <c r="CN41" s="619"/>
      <c r="CO41" s="619"/>
      <c r="CP41" s="619"/>
      <c r="CQ41" s="620"/>
      <c r="CR41" s="621" t="s">
        <v>238</v>
      </c>
      <c r="CS41" s="634"/>
      <c r="CT41" s="634"/>
      <c r="CU41" s="634"/>
      <c r="CV41" s="634"/>
      <c r="CW41" s="634"/>
      <c r="CX41" s="634"/>
      <c r="CY41" s="635"/>
      <c r="CZ41" s="624" t="s">
        <v>147</v>
      </c>
      <c r="DA41" s="636"/>
      <c r="DB41" s="636"/>
      <c r="DC41" s="637"/>
      <c r="DD41" s="627" t="s">
        <v>238</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357</v>
      </c>
      <c r="AR42" s="667"/>
      <c r="AS42" s="667"/>
      <c r="AT42" s="667"/>
      <c r="AU42" s="667"/>
      <c r="AV42" s="667"/>
      <c r="AW42" s="667"/>
      <c r="AX42" s="667"/>
      <c r="AY42" s="668"/>
      <c r="AZ42" s="605">
        <v>399251</v>
      </c>
      <c r="BA42" s="646"/>
      <c r="BB42" s="646"/>
      <c r="BC42" s="646"/>
      <c r="BD42" s="606"/>
      <c r="BE42" s="606"/>
      <c r="BF42" s="669"/>
      <c r="BG42" s="664"/>
      <c r="BH42" s="665"/>
      <c r="BI42" s="665"/>
      <c r="BJ42" s="665"/>
      <c r="BK42" s="665"/>
      <c r="BL42" s="224"/>
      <c r="BM42" s="603" t="s">
        <v>358</v>
      </c>
      <c r="BN42" s="603"/>
      <c r="BO42" s="603"/>
      <c r="BP42" s="603"/>
      <c r="BQ42" s="603"/>
      <c r="BR42" s="603"/>
      <c r="BS42" s="603"/>
      <c r="BT42" s="603"/>
      <c r="BU42" s="604"/>
      <c r="BV42" s="605">
        <v>418</v>
      </c>
      <c r="BW42" s="646"/>
      <c r="BX42" s="646"/>
      <c r="BY42" s="646"/>
      <c r="BZ42" s="646"/>
      <c r="CA42" s="646"/>
      <c r="CB42" s="647"/>
      <c r="CD42" s="618" t="s">
        <v>359</v>
      </c>
      <c r="CE42" s="619"/>
      <c r="CF42" s="619"/>
      <c r="CG42" s="619"/>
      <c r="CH42" s="619"/>
      <c r="CI42" s="619"/>
      <c r="CJ42" s="619"/>
      <c r="CK42" s="619"/>
      <c r="CL42" s="619"/>
      <c r="CM42" s="619"/>
      <c r="CN42" s="619"/>
      <c r="CO42" s="619"/>
      <c r="CP42" s="619"/>
      <c r="CQ42" s="620"/>
      <c r="CR42" s="621">
        <v>329041</v>
      </c>
      <c r="CS42" s="634"/>
      <c r="CT42" s="634"/>
      <c r="CU42" s="634"/>
      <c r="CV42" s="634"/>
      <c r="CW42" s="634"/>
      <c r="CX42" s="634"/>
      <c r="CY42" s="635"/>
      <c r="CZ42" s="624">
        <v>6.1</v>
      </c>
      <c r="DA42" s="636"/>
      <c r="DB42" s="636"/>
      <c r="DC42" s="637"/>
      <c r="DD42" s="627">
        <v>54570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360</v>
      </c>
      <c r="CD43" s="618" t="s">
        <v>361</v>
      </c>
      <c r="CE43" s="619"/>
      <c r="CF43" s="619"/>
      <c r="CG43" s="619"/>
      <c r="CH43" s="619"/>
      <c r="CI43" s="619"/>
      <c r="CJ43" s="619"/>
      <c r="CK43" s="619"/>
      <c r="CL43" s="619"/>
      <c r="CM43" s="619"/>
      <c r="CN43" s="619"/>
      <c r="CO43" s="619"/>
      <c r="CP43" s="619"/>
      <c r="CQ43" s="620"/>
      <c r="CR43" s="621">
        <v>10583</v>
      </c>
      <c r="CS43" s="634"/>
      <c r="CT43" s="634"/>
      <c r="CU43" s="634"/>
      <c r="CV43" s="634"/>
      <c r="CW43" s="634"/>
      <c r="CX43" s="634"/>
      <c r="CY43" s="635"/>
      <c r="CZ43" s="624">
        <v>0.2</v>
      </c>
      <c r="DA43" s="636"/>
      <c r="DB43" s="636"/>
      <c r="DC43" s="637"/>
      <c r="DD43" s="627">
        <v>10583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362</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309</v>
      </c>
      <c r="CE44" s="641"/>
      <c r="CF44" s="618" t="s">
        <v>363</v>
      </c>
      <c r="CG44" s="619"/>
      <c r="CH44" s="619"/>
      <c r="CI44" s="619"/>
      <c r="CJ44" s="619"/>
      <c r="CK44" s="619"/>
      <c r="CL44" s="619"/>
      <c r="CM44" s="619"/>
      <c r="CN44" s="619"/>
      <c r="CO44" s="619"/>
      <c r="CP44" s="619"/>
      <c r="CQ44" s="620"/>
      <c r="CR44" s="621">
        <v>329041</v>
      </c>
      <c r="CS44" s="622"/>
      <c r="CT44" s="622"/>
      <c r="CU44" s="622"/>
      <c r="CV44" s="622"/>
      <c r="CW44" s="622"/>
      <c r="CX44" s="622"/>
      <c r="CY44" s="623"/>
      <c r="CZ44" s="624">
        <v>6.1</v>
      </c>
      <c r="DA44" s="625"/>
      <c r="DB44" s="625"/>
      <c r="DC44" s="626"/>
      <c r="DD44" s="627">
        <v>54570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364</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365</v>
      </c>
      <c r="CG45" s="619"/>
      <c r="CH45" s="619"/>
      <c r="CI45" s="619"/>
      <c r="CJ45" s="619"/>
      <c r="CK45" s="619"/>
      <c r="CL45" s="619"/>
      <c r="CM45" s="619"/>
      <c r="CN45" s="619"/>
      <c r="CO45" s="619"/>
      <c r="CP45" s="619"/>
      <c r="CQ45" s="620"/>
      <c r="CR45" s="621">
        <v>83105</v>
      </c>
      <c r="CS45" s="634"/>
      <c r="CT45" s="634"/>
      <c r="CU45" s="634"/>
      <c r="CV45" s="634"/>
      <c r="CW45" s="634"/>
      <c r="CX45" s="634"/>
      <c r="CY45" s="635"/>
      <c r="CZ45" s="624">
        <v>1.5</v>
      </c>
      <c r="DA45" s="636"/>
      <c r="DB45" s="636"/>
      <c r="DC45" s="637"/>
      <c r="DD45" s="627">
        <v>3124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366</v>
      </c>
      <c r="CG46" s="619"/>
      <c r="CH46" s="619"/>
      <c r="CI46" s="619"/>
      <c r="CJ46" s="619"/>
      <c r="CK46" s="619"/>
      <c r="CL46" s="619"/>
      <c r="CM46" s="619"/>
      <c r="CN46" s="619"/>
      <c r="CO46" s="619"/>
      <c r="CP46" s="619"/>
      <c r="CQ46" s="620"/>
      <c r="CR46" s="621">
        <v>234389</v>
      </c>
      <c r="CS46" s="622"/>
      <c r="CT46" s="622"/>
      <c r="CU46" s="622"/>
      <c r="CV46" s="622"/>
      <c r="CW46" s="622"/>
      <c r="CX46" s="622"/>
      <c r="CY46" s="623"/>
      <c r="CZ46" s="624">
        <v>4.4000000000000004</v>
      </c>
      <c r="DA46" s="625"/>
      <c r="DB46" s="625"/>
      <c r="DC46" s="626"/>
      <c r="DD46" s="627">
        <v>50799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367</v>
      </c>
      <c r="CG47" s="619"/>
      <c r="CH47" s="619"/>
      <c r="CI47" s="619"/>
      <c r="CJ47" s="619"/>
      <c r="CK47" s="619"/>
      <c r="CL47" s="619"/>
      <c r="CM47" s="619"/>
      <c r="CN47" s="619"/>
      <c r="CO47" s="619"/>
      <c r="CP47" s="619"/>
      <c r="CQ47" s="620"/>
      <c r="CR47" s="621" t="s">
        <v>130</v>
      </c>
      <c r="CS47" s="634"/>
      <c r="CT47" s="634"/>
      <c r="CU47" s="634"/>
      <c r="CV47" s="634"/>
      <c r="CW47" s="634"/>
      <c r="CX47" s="634"/>
      <c r="CY47" s="635"/>
      <c r="CZ47" s="624" t="s">
        <v>130</v>
      </c>
      <c r="DA47" s="636"/>
      <c r="DB47" s="636"/>
      <c r="DC47" s="637"/>
      <c r="DD47" s="627" t="s">
        <v>238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368</v>
      </c>
      <c r="CG48" s="619"/>
      <c r="CH48" s="619"/>
      <c r="CI48" s="619"/>
      <c r="CJ48" s="619"/>
      <c r="CK48" s="619"/>
      <c r="CL48" s="619"/>
      <c r="CM48" s="619"/>
      <c r="CN48" s="619"/>
      <c r="CO48" s="619"/>
      <c r="CP48" s="619"/>
      <c r="CQ48" s="620"/>
      <c r="CR48" s="621" t="s">
        <v>130</v>
      </c>
      <c r="CS48" s="622"/>
      <c r="CT48" s="622"/>
      <c r="CU48" s="622"/>
      <c r="CV48" s="622"/>
      <c r="CW48" s="622"/>
      <c r="CX48" s="622"/>
      <c r="CY48" s="623"/>
      <c r="CZ48" s="624" t="s">
        <v>238</v>
      </c>
      <c r="DA48" s="625"/>
      <c r="DB48" s="625"/>
      <c r="DC48" s="626"/>
      <c r="DD48" s="627" t="s">
        <v>130</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369</v>
      </c>
      <c r="CE49" s="603"/>
      <c r="CF49" s="603"/>
      <c r="CG49" s="603"/>
      <c r="CH49" s="603"/>
      <c r="CI49" s="603"/>
      <c r="CJ49" s="603"/>
      <c r="CK49" s="603"/>
      <c r="CL49" s="603"/>
      <c r="CM49" s="603"/>
      <c r="CN49" s="603"/>
      <c r="CO49" s="603"/>
      <c r="CP49" s="603"/>
      <c r="CQ49" s="604"/>
      <c r="CR49" s="605">
        <v>5374567</v>
      </c>
      <c r="CS49" s="606"/>
      <c r="CT49" s="606"/>
      <c r="CU49" s="606"/>
      <c r="CV49" s="606"/>
      <c r="CW49" s="606"/>
      <c r="CX49" s="606"/>
      <c r="CY49" s="607"/>
      <c r="CZ49" s="608">
        <v>100</v>
      </c>
      <c r="DA49" s="609"/>
      <c r="DB49" s="609"/>
      <c r="DC49" s="610"/>
      <c r="DD49" s="611">
        <v>4134447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cqLBPJomcUoAHVuMiTfFEq9i48jdReJE9BmtU/4hFeU4IXmFrb9TQvKmsIjxKjG8rWp6rQf5u2mdT7OmHEba8w==" saltValue="Ylp0vafSjwpQWqMBziOZJ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370</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371</v>
      </c>
      <c r="DK2" s="1092"/>
      <c r="DL2" s="1092"/>
      <c r="DM2" s="1092"/>
      <c r="DN2" s="1092"/>
      <c r="DO2" s="1093"/>
      <c r="DP2" s="228"/>
      <c r="DQ2" s="1091" t="s">
        <v>372</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374</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375</v>
      </c>
      <c r="B5" s="996"/>
      <c r="C5" s="996"/>
      <c r="D5" s="996"/>
      <c r="E5" s="996"/>
      <c r="F5" s="996"/>
      <c r="G5" s="996"/>
      <c r="H5" s="996"/>
      <c r="I5" s="996"/>
      <c r="J5" s="996"/>
      <c r="K5" s="996"/>
      <c r="L5" s="996"/>
      <c r="M5" s="996"/>
      <c r="N5" s="996"/>
      <c r="O5" s="996"/>
      <c r="P5" s="997"/>
      <c r="Q5" s="1001" t="s">
        <v>376</v>
      </c>
      <c r="R5" s="1002"/>
      <c r="S5" s="1002"/>
      <c r="T5" s="1002"/>
      <c r="U5" s="1003"/>
      <c r="V5" s="1001" t="s">
        <v>377</v>
      </c>
      <c r="W5" s="1002"/>
      <c r="X5" s="1002"/>
      <c r="Y5" s="1002"/>
      <c r="Z5" s="1003"/>
      <c r="AA5" s="1001" t="s">
        <v>378</v>
      </c>
      <c r="AB5" s="1002"/>
      <c r="AC5" s="1002"/>
      <c r="AD5" s="1002"/>
      <c r="AE5" s="1002"/>
      <c r="AF5" s="1094" t="s">
        <v>379</v>
      </c>
      <c r="AG5" s="1002"/>
      <c r="AH5" s="1002"/>
      <c r="AI5" s="1002"/>
      <c r="AJ5" s="1015"/>
      <c r="AK5" s="1002" t="s">
        <v>380</v>
      </c>
      <c r="AL5" s="1002"/>
      <c r="AM5" s="1002"/>
      <c r="AN5" s="1002"/>
      <c r="AO5" s="1003"/>
      <c r="AP5" s="1001" t="s">
        <v>381</v>
      </c>
      <c r="AQ5" s="1002"/>
      <c r="AR5" s="1002"/>
      <c r="AS5" s="1002"/>
      <c r="AT5" s="1003"/>
      <c r="AU5" s="1001" t="s">
        <v>382</v>
      </c>
      <c r="AV5" s="1002"/>
      <c r="AW5" s="1002"/>
      <c r="AX5" s="1002"/>
      <c r="AY5" s="1015"/>
      <c r="AZ5" s="232"/>
      <c r="BA5" s="232"/>
      <c r="BB5" s="232"/>
      <c r="BC5" s="232"/>
      <c r="BD5" s="232"/>
      <c r="BE5" s="233"/>
      <c r="BF5" s="233"/>
      <c r="BG5" s="233"/>
      <c r="BH5" s="233"/>
      <c r="BI5" s="233"/>
      <c r="BJ5" s="233"/>
      <c r="BK5" s="233"/>
      <c r="BL5" s="233"/>
      <c r="BM5" s="233"/>
      <c r="BN5" s="233"/>
      <c r="BO5" s="233"/>
      <c r="BP5" s="233"/>
      <c r="BQ5" s="995" t="s">
        <v>383</v>
      </c>
      <c r="BR5" s="996"/>
      <c r="BS5" s="996"/>
      <c r="BT5" s="996"/>
      <c r="BU5" s="996"/>
      <c r="BV5" s="996"/>
      <c r="BW5" s="996"/>
      <c r="BX5" s="996"/>
      <c r="BY5" s="996"/>
      <c r="BZ5" s="996"/>
      <c r="CA5" s="996"/>
      <c r="CB5" s="996"/>
      <c r="CC5" s="996"/>
      <c r="CD5" s="996"/>
      <c r="CE5" s="996"/>
      <c r="CF5" s="996"/>
      <c r="CG5" s="997"/>
      <c r="CH5" s="1001" t="s">
        <v>384</v>
      </c>
      <c r="CI5" s="1002"/>
      <c r="CJ5" s="1002"/>
      <c r="CK5" s="1002"/>
      <c r="CL5" s="1003"/>
      <c r="CM5" s="1001" t="s">
        <v>385</v>
      </c>
      <c r="CN5" s="1002"/>
      <c r="CO5" s="1002"/>
      <c r="CP5" s="1002"/>
      <c r="CQ5" s="1003"/>
      <c r="CR5" s="1001" t="s">
        <v>386</v>
      </c>
      <c r="CS5" s="1002"/>
      <c r="CT5" s="1002"/>
      <c r="CU5" s="1002"/>
      <c r="CV5" s="1003"/>
      <c r="CW5" s="1001" t="s">
        <v>387</v>
      </c>
      <c r="CX5" s="1002"/>
      <c r="CY5" s="1002"/>
      <c r="CZ5" s="1002"/>
      <c r="DA5" s="1003"/>
      <c r="DB5" s="1001" t="s">
        <v>388</v>
      </c>
      <c r="DC5" s="1002"/>
      <c r="DD5" s="1002"/>
      <c r="DE5" s="1002"/>
      <c r="DF5" s="1003"/>
      <c r="DG5" s="1084" t="s">
        <v>389</v>
      </c>
      <c r="DH5" s="1085"/>
      <c r="DI5" s="1085"/>
      <c r="DJ5" s="1085"/>
      <c r="DK5" s="1086"/>
      <c r="DL5" s="1084" t="s">
        <v>390</v>
      </c>
      <c r="DM5" s="1085"/>
      <c r="DN5" s="1085"/>
      <c r="DO5" s="1085"/>
      <c r="DP5" s="1086"/>
      <c r="DQ5" s="1001" t="s">
        <v>391</v>
      </c>
      <c r="DR5" s="1002"/>
      <c r="DS5" s="1002"/>
      <c r="DT5" s="1002"/>
      <c r="DU5" s="1003"/>
      <c r="DV5" s="1001" t="s">
        <v>382</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392</v>
      </c>
      <c r="C7" s="1048"/>
      <c r="D7" s="1048"/>
      <c r="E7" s="1048"/>
      <c r="F7" s="1048"/>
      <c r="G7" s="1048"/>
      <c r="H7" s="1048"/>
      <c r="I7" s="1048"/>
      <c r="J7" s="1048"/>
      <c r="K7" s="1048"/>
      <c r="L7" s="1048"/>
      <c r="M7" s="1048"/>
      <c r="N7" s="1048"/>
      <c r="O7" s="1048"/>
      <c r="P7" s="1049"/>
      <c r="Q7" s="1102">
        <v>5489</v>
      </c>
      <c r="R7" s="1103"/>
      <c r="S7" s="1103"/>
      <c r="T7" s="1103"/>
      <c r="U7" s="1103"/>
      <c r="V7" s="1103">
        <v>5380</v>
      </c>
      <c r="W7" s="1103"/>
      <c r="X7" s="1103"/>
      <c r="Y7" s="1103"/>
      <c r="Z7" s="1103"/>
      <c r="AA7" s="1103">
        <v>109</v>
      </c>
      <c r="AB7" s="1103"/>
      <c r="AC7" s="1103"/>
      <c r="AD7" s="1103"/>
      <c r="AE7" s="1104"/>
      <c r="AF7" s="1105">
        <v>105</v>
      </c>
      <c r="AG7" s="1106"/>
      <c r="AH7" s="1106"/>
      <c r="AI7" s="1106"/>
      <c r="AJ7" s="1107"/>
      <c r="AK7" s="1108">
        <v>111</v>
      </c>
      <c r="AL7" s="1109"/>
      <c r="AM7" s="1109"/>
      <c r="AN7" s="1109"/>
      <c r="AO7" s="1109"/>
      <c r="AP7" s="1109">
        <v>4752</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596</v>
      </c>
      <c r="BT7" s="1100"/>
      <c r="BU7" s="1100"/>
      <c r="BV7" s="1100"/>
      <c r="BW7" s="1100"/>
      <c r="BX7" s="1100"/>
      <c r="BY7" s="1100"/>
      <c r="BZ7" s="1100"/>
      <c r="CA7" s="1100"/>
      <c r="CB7" s="1100"/>
      <c r="CC7" s="1100"/>
      <c r="CD7" s="1100"/>
      <c r="CE7" s="1100"/>
      <c r="CF7" s="1100"/>
      <c r="CG7" s="1112"/>
      <c r="CH7" s="1096">
        <v>-2</v>
      </c>
      <c r="CI7" s="1097"/>
      <c r="CJ7" s="1097"/>
      <c r="CK7" s="1097"/>
      <c r="CL7" s="1098"/>
      <c r="CM7" s="1096">
        <v>49</v>
      </c>
      <c r="CN7" s="1097"/>
      <c r="CO7" s="1097"/>
      <c r="CP7" s="1097"/>
      <c r="CQ7" s="1098"/>
      <c r="CR7" s="1096">
        <v>5</v>
      </c>
      <c r="CS7" s="1097"/>
      <c r="CT7" s="1097"/>
      <c r="CU7" s="1097"/>
      <c r="CV7" s="1098"/>
      <c r="CW7" s="1096" t="s">
        <v>599</v>
      </c>
      <c r="CX7" s="1097"/>
      <c r="CY7" s="1097"/>
      <c r="CZ7" s="1097"/>
      <c r="DA7" s="1098"/>
      <c r="DB7" s="1096" t="s">
        <v>599</v>
      </c>
      <c r="DC7" s="1097"/>
      <c r="DD7" s="1097"/>
      <c r="DE7" s="1097"/>
      <c r="DF7" s="1098"/>
      <c r="DG7" s="1096" t="s">
        <v>599</v>
      </c>
      <c r="DH7" s="1097"/>
      <c r="DI7" s="1097"/>
      <c r="DJ7" s="1097"/>
      <c r="DK7" s="1098"/>
      <c r="DL7" s="1096" t="s">
        <v>599</v>
      </c>
      <c r="DM7" s="1097"/>
      <c r="DN7" s="1097"/>
      <c r="DO7" s="1097"/>
      <c r="DP7" s="1098"/>
      <c r="DQ7" s="1096" t="s">
        <v>599</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t="s">
        <v>598</v>
      </c>
      <c r="BS8" s="992" t="s">
        <v>597</v>
      </c>
      <c r="BT8" s="993"/>
      <c r="BU8" s="993"/>
      <c r="BV8" s="993"/>
      <c r="BW8" s="993"/>
      <c r="BX8" s="993"/>
      <c r="BY8" s="993"/>
      <c r="BZ8" s="993"/>
      <c r="CA8" s="993"/>
      <c r="CB8" s="993"/>
      <c r="CC8" s="993"/>
      <c r="CD8" s="993"/>
      <c r="CE8" s="993"/>
      <c r="CF8" s="993"/>
      <c r="CG8" s="1014"/>
      <c r="CH8" s="989" t="s">
        <v>599</v>
      </c>
      <c r="CI8" s="990"/>
      <c r="CJ8" s="990"/>
      <c r="CK8" s="990"/>
      <c r="CL8" s="991"/>
      <c r="CM8" s="989" t="s">
        <v>599</v>
      </c>
      <c r="CN8" s="990"/>
      <c r="CO8" s="990"/>
      <c r="CP8" s="990"/>
      <c r="CQ8" s="991"/>
      <c r="CR8" s="989" t="s">
        <v>599</v>
      </c>
      <c r="CS8" s="990"/>
      <c r="CT8" s="990"/>
      <c r="CU8" s="990"/>
      <c r="CV8" s="991"/>
      <c r="CW8" s="989" t="s">
        <v>599</v>
      </c>
      <c r="CX8" s="990"/>
      <c r="CY8" s="990"/>
      <c r="CZ8" s="990"/>
      <c r="DA8" s="991"/>
      <c r="DB8" s="989" t="s">
        <v>599</v>
      </c>
      <c r="DC8" s="990"/>
      <c r="DD8" s="990"/>
      <c r="DE8" s="990"/>
      <c r="DF8" s="991"/>
      <c r="DG8" s="989" t="s">
        <v>599</v>
      </c>
      <c r="DH8" s="990"/>
      <c r="DI8" s="990"/>
      <c r="DJ8" s="990"/>
      <c r="DK8" s="991"/>
      <c r="DL8" s="989" t="s">
        <v>599</v>
      </c>
      <c r="DM8" s="990"/>
      <c r="DN8" s="990"/>
      <c r="DO8" s="990"/>
      <c r="DP8" s="991"/>
      <c r="DQ8" s="989" t="s">
        <v>599</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393</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394</v>
      </c>
      <c r="B23" s="937" t="s">
        <v>395</v>
      </c>
      <c r="C23" s="938"/>
      <c r="D23" s="938"/>
      <c r="E23" s="938"/>
      <c r="F23" s="938"/>
      <c r="G23" s="938"/>
      <c r="H23" s="938"/>
      <c r="I23" s="938"/>
      <c r="J23" s="938"/>
      <c r="K23" s="938"/>
      <c r="L23" s="938"/>
      <c r="M23" s="938"/>
      <c r="N23" s="938"/>
      <c r="O23" s="938"/>
      <c r="P23" s="948"/>
      <c r="Q23" s="1067">
        <v>5489</v>
      </c>
      <c r="R23" s="1061"/>
      <c r="S23" s="1061"/>
      <c r="T23" s="1061"/>
      <c r="U23" s="1061"/>
      <c r="V23" s="1061">
        <v>5380</v>
      </c>
      <c r="W23" s="1061"/>
      <c r="X23" s="1061"/>
      <c r="Y23" s="1061"/>
      <c r="Z23" s="1061"/>
      <c r="AA23" s="1061">
        <v>109</v>
      </c>
      <c r="AB23" s="1061"/>
      <c r="AC23" s="1061"/>
      <c r="AD23" s="1061"/>
      <c r="AE23" s="1068"/>
      <c r="AF23" s="1069">
        <v>105</v>
      </c>
      <c r="AG23" s="1061"/>
      <c r="AH23" s="1061"/>
      <c r="AI23" s="1061"/>
      <c r="AJ23" s="1070"/>
      <c r="AK23" s="1071"/>
      <c r="AL23" s="1072"/>
      <c r="AM23" s="1072"/>
      <c r="AN23" s="1072"/>
      <c r="AO23" s="1072"/>
      <c r="AP23" s="1061">
        <v>4752</v>
      </c>
      <c r="AQ23" s="1061"/>
      <c r="AR23" s="1061"/>
      <c r="AS23" s="1061"/>
      <c r="AT23" s="1061"/>
      <c r="AU23" s="1062"/>
      <c r="AV23" s="1062"/>
      <c r="AW23" s="1062"/>
      <c r="AX23" s="1062"/>
      <c r="AY23" s="1063"/>
      <c r="AZ23" s="1064" t="s">
        <v>396</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375</v>
      </c>
      <c r="B26" s="996"/>
      <c r="C26" s="996"/>
      <c r="D26" s="996"/>
      <c r="E26" s="996"/>
      <c r="F26" s="996"/>
      <c r="G26" s="996"/>
      <c r="H26" s="996"/>
      <c r="I26" s="996"/>
      <c r="J26" s="996"/>
      <c r="K26" s="996"/>
      <c r="L26" s="996"/>
      <c r="M26" s="996"/>
      <c r="N26" s="996"/>
      <c r="O26" s="996"/>
      <c r="P26" s="997"/>
      <c r="Q26" s="1001" t="s">
        <v>399</v>
      </c>
      <c r="R26" s="1002"/>
      <c r="S26" s="1002"/>
      <c r="T26" s="1002"/>
      <c r="U26" s="1003"/>
      <c r="V26" s="1001" t="s">
        <v>400</v>
      </c>
      <c r="W26" s="1002"/>
      <c r="X26" s="1002"/>
      <c r="Y26" s="1002"/>
      <c r="Z26" s="1003"/>
      <c r="AA26" s="1001" t="s">
        <v>401</v>
      </c>
      <c r="AB26" s="1002"/>
      <c r="AC26" s="1002"/>
      <c r="AD26" s="1002"/>
      <c r="AE26" s="1002"/>
      <c r="AF26" s="1055" t="s">
        <v>402</v>
      </c>
      <c r="AG26" s="1008"/>
      <c r="AH26" s="1008"/>
      <c r="AI26" s="1008"/>
      <c r="AJ26" s="1056"/>
      <c r="AK26" s="1002" t="s">
        <v>403</v>
      </c>
      <c r="AL26" s="1002"/>
      <c r="AM26" s="1002"/>
      <c r="AN26" s="1002"/>
      <c r="AO26" s="1003"/>
      <c r="AP26" s="1001" t="s">
        <v>404</v>
      </c>
      <c r="AQ26" s="1002"/>
      <c r="AR26" s="1002"/>
      <c r="AS26" s="1002"/>
      <c r="AT26" s="1003"/>
      <c r="AU26" s="1001" t="s">
        <v>405</v>
      </c>
      <c r="AV26" s="1002"/>
      <c r="AW26" s="1002"/>
      <c r="AX26" s="1002"/>
      <c r="AY26" s="1003"/>
      <c r="AZ26" s="1001" t="s">
        <v>406</v>
      </c>
      <c r="BA26" s="1002"/>
      <c r="BB26" s="1002"/>
      <c r="BC26" s="1002"/>
      <c r="BD26" s="1003"/>
      <c r="BE26" s="1001" t="s">
        <v>382</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407</v>
      </c>
      <c r="C28" s="1048"/>
      <c r="D28" s="1048"/>
      <c r="E28" s="1048"/>
      <c r="F28" s="1048"/>
      <c r="G28" s="1048"/>
      <c r="H28" s="1048"/>
      <c r="I28" s="1048"/>
      <c r="J28" s="1048"/>
      <c r="K28" s="1048"/>
      <c r="L28" s="1048"/>
      <c r="M28" s="1048"/>
      <c r="N28" s="1048"/>
      <c r="O28" s="1048"/>
      <c r="P28" s="1049"/>
      <c r="Q28" s="1050">
        <v>969</v>
      </c>
      <c r="R28" s="1051"/>
      <c r="S28" s="1051"/>
      <c r="T28" s="1051"/>
      <c r="U28" s="1051"/>
      <c r="V28" s="1051">
        <v>961</v>
      </c>
      <c r="W28" s="1051"/>
      <c r="X28" s="1051"/>
      <c r="Y28" s="1051"/>
      <c r="Z28" s="1051"/>
      <c r="AA28" s="1051">
        <v>8</v>
      </c>
      <c r="AB28" s="1051"/>
      <c r="AC28" s="1051"/>
      <c r="AD28" s="1051"/>
      <c r="AE28" s="1052"/>
      <c r="AF28" s="1053">
        <v>8</v>
      </c>
      <c r="AG28" s="1051"/>
      <c r="AH28" s="1051"/>
      <c r="AI28" s="1051"/>
      <c r="AJ28" s="1054"/>
      <c r="AK28" s="1042">
        <v>61</v>
      </c>
      <c r="AL28" s="1043"/>
      <c r="AM28" s="1043"/>
      <c r="AN28" s="1043"/>
      <c r="AO28" s="1043"/>
      <c r="AP28" s="1043" t="s">
        <v>529</v>
      </c>
      <c r="AQ28" s="1043"/>
      <c r="AR28" s="1043"/>
      <c r="AS28" s="1043"/>
      <c r="AT28" s="1043"/>
      <c r="AU28" s="1043" t="s">
        <v>529</v>
      </c>
      <c r="AV28" s="1043"/>
      <c r="AW28" s="1043"/>
      <c r="AX28" s="1043"/>
      <c r="AY28" s="1043"/>
      <c r="AZ28" s="1044" t="s">
        <v>529</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408</v>
      </c>
      <c r="C29" s="1031"/>
      <c r="D29" s="1031"/>
      <c r="E29" s="1031"/>
      <c r="F29" s="1031"/>
      <c r="G29" s="1031"/>
      <c r="H29" s="1031"/>
      <c r="I29" s="1031"/>
      <c r="J29" s="1031"/>
      <c r="K29" s="1031"/>
      <c r="L29" s="1031"/>
      <c r="M29" s="1031"/>
      <c r="N29" s="1031"/>
      <c r="O29" s="1031"/>
      <c r="P29" s="1032"/>
      <c r="Q29" s="1038">
        <v>1381</v>
      </c>
      <c r="R29" s="1039"/>
      <c r="S29" s="1039"/>
      <c r="T29" s="1039"/>
      <c r="U29" s="1039"/>
      <c r="V29" s="1039">
        <v>1336</v>
      </c>
      <c r="W29" s="1039"/>
      <c r="X29" s="1039"/>
      <c r="Y29" s="1039"/>
      <c r="Z29" s="1039"/>
      <c r="AA29" s="1039">
        <v>45</v>
      </c>
      <c r="AB29" s="1039"/>
      <c r="AC29" s="1039"/>
      <c r="AD29" s="1039"/>
      <c r="AE29" s="1040"/>
      <c r="AF29" s="1035">
        <v>45</v>
      </c>
      <c r="AG29" s="1036"/>
      <c r="AH29" s="1036"/>
      <c r="AI29" s="1036"/>
      <c r="AJ29" s="1037"/>
      <c r="AK29" s="980">
        <v>192</v>
      </c>
      <c r="AL29" s="971"/>
      <c r="AM29" s="971"/>
      <c r="AN29" s="971"/>
      <c r="AO29" s="971"/>
      <c r="AP29" s="971" t="s">
        <v>529</v>
      </c>
      <c r="AQ29" s="971"/>
      <c r="AR29" s="971"/>
      <c r="AS29" s="971"/>
      <c r="AT29" s="971"/>
      <c r="AU29" s="971" t="s">
        <v>529</v>
      </c>
      <c r="AV29" s="971"/>
      <c r="AW29" s="971"/>
      <c r="AX29" s="971"/>
      <c r="AY29" s="971"/>
      <c r="AZ29" s="1041" t="s">
        <v>529</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409</v>
      </c>
      <c r="C30" s="1031"/>
      <c r="D30" s="1031"/>
      <c r="E30" s="1031"/>
      <c r="F30" s="1031"/>
      <c r="G30" s="1031"/>
      <c r="H30" s="1031"/>
      <c r="I30" s="1031"/>
      <c r="J30" s="1031"/>
      <c r="K30" s="1031"/>
      <c r="L30" s="1031"/>
      <c r="M30" s="1031"/>
      <c r="N30" s="1031"/>
      <c r="O30" s="1031"/>
      <c r="P30" s="1032"/>
      <c r="Q30" s="1038">
        <v>149</v>
      </c>
      <c r="R30" s="1039"/>
      <c r="S30" s="1039"/>
      <c r="T30" s="1039"/>
      <c r="U30" s="1039"/>
      <c r="V30" s="1039">
        <v>147</v>
      </c>
      <c r="W30" s="1039"/>
      <c r="X30" s="1039"/>
      <c r="Y30" s="1039"/>
      <c r="Z30" s="1039"/>
      <c r="AA30" s="1039">
        <v>2</v>
      </c>
      <c r="AB30" s="1039"/>
      <c r="AC30" s="1039"/>
      <c r="AD30" s="1039"/>
      <c r="AE30" s="1040"/>
      <c r="AF30" s="1035">
        <v>2</v>
      </c>
      <c r="AG30" s="1036"/>
      <c r="AH30" s="1036"/>
      <c r="AI30" s="1036"/>
      <c r="AJ30" s="1037"/>
      <c r="AK30" s="980">
        <v>49</v>
      </c>
      <c r="AL30" s="971"/>
      <c r="AM30" s="971"/>
      <c r="AN30" s="971"/>
      <c r="AO30" s="971"/>
      <c r="AP30" s="971" t="s">
        <v>529</v>
      </c>
      <c r="AQ30" s="971"/>
      <c r="AR30" s="971"/>
      <c r="AS30" s="971"/>
      <c r="AT30" s="971"/>
      <c r="AU30" s="971" t="s">
        <v>529</v>
      </c>
      <c r="AV30" s="971"/>
      <c r="AW30" s="971"/>
      <c r="AX30" s="971"/>
      <c r="AY30" s="971"/>
      <c r="AZ30" s="1041" t="s">
        <v>529</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410</v>
      </c>
      <c r="C31" s="1031"/>
      <c r="D31" s="1031"/>
      <c r="E31" s="1031"/>
      <c r="F31" s="1031"/>
      <c r="G31" s="1031"/>
      <c r="H31" s="1031"/>
      <c r="I31" s="1031"/>
      <c r="J31" s="1031"/>
      <c r="K31" s="1031"/>
      <c r="L31" s="1031"/>
      <c r="M31" s="1031"/>
      <c r="N31" s="1031"/>
      <c r="O31" s="1031"/>
      <c r="P31" s="1032"/>
      <c r="Q31" s="1038">
        <v>235</v>
      </c>
      <c r="R31" s="1039"/>
      <c r="S31" s="1039"/>
      <c r="T31" s="1039"/>
      <c r="U31" s="1039"/>
      <c r="V31" s="1039">
        <v>225</v>
      </c>
      <c r="W31" s="1039"/>
      <c r="X31" s="1039"/>
      <c r="Y31" s="1039"/>
      <c r="Z31" s="1039"/>
      <c r="AA31" s="1039">
        <v>10</v>
      </c>
      <c r="AB31" s="1039"/>
      <c r="AC31" s="1039"/>
      <c r="AD31" s="1039"/>
      <c r="AE31" s="1040"/>
      <c r="AF31" s="1035">
        <v>147</v>
      </c>
      <c r="AG31" s="1036"/>
      <c r="AH31" s="1036"/>
      <c r="AI31" s="1036"/>
      <c r="AJ31" s="1037"/>
      <c r="AK31" s="980" t="s">
        <v>529</v>
      </c>
      <c r="AL31" s="971"/>
      <c r="AM31" s="971"/>
      <c r="AN31" s="971"/>
      <c r="AO31" s="971"/>
      <c r="AP31" s="971">
        <v>661</v>
      </c>
      <c r="AQ31" s="971"/>
      <c r="AR31" s="971"/>
      <c r="AS31" s="971"/>
      <c r="AT31" s="971"/>
      <c r="AU31" s="971">
        <v>346</v>
      </c>
      <c r="AV31" s="971"/>
      <c r="AW31" s="971"/>
      <c r="AX31" s="971"/>
      <c r="AY31" s="971"/>
      <c r="AZ31" s="1041" t="s">
        <v>529</v>
      </c>
      <c r="BA31" s="1041"/>
      <c r="BB31" s="1041"/>
      <c r="BC31" s="1041"/>
      <c r="BD31" s="1041"/>
      <c r="BE31" s="972" t="s">
        <v>411</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412</v>
      </c>
      <c r="C32" s="1031"/>
      <c r="D32" s="1031"/>
      <c r="E32" s="1031"/>
      <c r="F32" s="1031"/>
      <c r="G32" s="1031"/>
      <c r="H32" s="1031"/>
      <c r="I32" s="1031"/>
      <c r="J32" s="1031"/>
      <c r="K32" s="1031"/>
      <c r="L32" s="1031"/>
      <c r="M32" s="1031"/>
      <c r="N32" s="1031"/>
      <c r="O32" s="1031"/>
      <c r="P32" s="1032"/>
      <c r="Q32" s="1038">
        <v>75</v>
      </c>
      <c r="R32" s="1039"/>
      <c r="S32" s="1039"/>
      <c r="T32" s="1039"/>
      <c r="U32" s="1039"/>
      <c r="V32" s="1039">
        <v>64</v>
      </c>
      <c r="W32" s="1039"/>
      <c r="X32" s="1039"/>
      <c r="Y32" s="1039"/>
      <c r="Z32" s="1039"/>
      <c r="AA32" s="1039">
        <v>10</v>
      </c>
      <c r="AB32" s="1039"/>
      <c r="AC32" s="1039"/>
      <c r="AD32" s="1039"/>
      <c r="AE32" s="1040"/>
      <c r="AF32" s="1035">
        <v>10</v>
      </c>
      <c r="AG32" s="1036"/>
      <c r="AH32" s="1036"/>
      <c r="AI32" s="1036"/>
      <c r="AJ32" s="1037"/>
      <c r="AK32" s="980">
        <v>11</v>
      </c>
      <c r="AL32" s="971"/>
      <c r="AM32" s="971"/>
      <c r="AN32" s="971"/>
      <c r="AO32" s="971"/>
      <c r="AP32" s="971">
        <v>110</v>
      </c>
      <c r="AQ32" s="971"/>
      <c r="AR32" s="971"/>
      <c r="AS32" s="971"/>
      <c r="AT32" s="971"/>
      <c r="AU32" s="971">
        <v>70</v>
      </c>
      <c r="AV32" s="971"/>
      <c r="AW32" s="971"/>
      <c r="AX32" s="971"/>
      <c r="AY32" s="971"/>
      <c r="AZ32" s="1041" t="s">
        <v>529</v>
      </c>
      <c r="BA32" s="1041"/>
      <c r="BB32" s="1041"/>
      <c r="BC32" s="1041"/>
      <c r="BD32" s="1041"/>
      <c r="BE32" s="972" t="s">
        <v>413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v>7</v>
      </c>
      <c r="B63" s="937" t="s">
        <v>415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212</v>
      </c>
      <c r="AG63" s="959"/>
      <c r="AH63" s="959"/>
      <c r="AI63" s="959"/>
      <c r="AJ63" s="1022"/>
      <c r="AK63" s="1023"/>
      <c r="AL63" s="963"/>
      <c r="AM63" s="963"/>
      <c r="AN63" s="963"/>
      <c r="AO63" s="963"/>
      <c r="AP63" s="959">
        <v>771</v>
      </c>
      <c r="AQ63" s="959"/>
      <c r="AR63" s="959"/>
      <c r="AS63" s="959"/>
      <c r="AT63" s="959"/>
      <c r="AU63" s="959">
        <v>416</v>
      </c>
      <c r="AV63" s="959"/>
      <c r="AW63" s="959"/>
      <c r="AX63" s="959"/>
      <c r="AY63" s="959"/>
      <c r="AZ63" s="1017"/>
      <c r="BA63" s="1017"/>
      <c r="BB63" s="1017"/>
      <c r="BC63" s="1017"/>
      <c r="BD63" s="1017"/>
      <c r="BE63" s="960"/>
      <c r="BF63" s="960"/>
      <c r="BG63" s="960"/>
      <c r="BH63" s="960"/>
      <c r="BI63" s="961"/>
      <c r="BJ63" s="1018" t="s">
        <v>416</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418</v>
      </c>
      <c r="B66" s="996"/>
      <c r="C66" s="996"/>
      <c r="D66" s="996"/>
      <c r="E66" s="996"/>
      <c r="F66" s="996"/>
      <c r="G66" s="996"/>
      <c r="H66" s="996"/>
      <c r="I66" s="996"/>
      <c r="J66" s="996"/>
      <c r="K66" s="996"/>
      <c r="L66" s="996"/>
      <c r="M66" s="996"/>
      <c r="N66" s="996"/>
      <c r="O66" s="996"/>
      <c r="P66" s="997"/>
      <c r="Q66" s="1001" t="s">
        <v>419</v>
      </c>
      <c r="R66" s="1002"/>
      <c r="S66" s="1002"/>
      <c r="T66" s="1002"/>
      <c r="U66" s="1003"/>
      <c r="V66" s="1001" t="s">
        <v>420</v>
      </c>
      <c r="W66" s="1002"/>
      <c r="X66" s="1002"/>
      <c r="Y66" s="1002"/>
      <c r="Z66" s="1003"/>
      <c r="AA66" s="1001" t="s">
        <v>421</v>
      </c>
      <c r="AB66" s="1002"/>
      <c r="AC66" s="1002"/>
      <c r="AD66" s="1002"/>
      <c r="AE66" s="1003"/>
      <c r="AF66" s="1007" t="s">
        <v>422</v>
      </c>
      <c r="AG66" s="1008"/>
      <c r="AH66" s="1008"/>
      <c r="AI66" s="1008"/>
      <c r="AJ66" s="1009"/>
      <c r="AK66" s="1001" t="s">
        <v>423</v>
      </c>
      <c r="AL66" s="996"/>
      <c r="AM66" s="996"/>
      <c r="AN66" s="996"/>
      <c r="AO66" s="997"/>
      <c r="AP66" s="1001" t="s">
        <v>424</v>
      </c>
      <c r="AQ66" s="1002"/>
      <c r="AR66" s="1002"/>
      <c r="AS66" s="1002"/>
      <c r="AT66" s="1003"/>
      <c r="AU66" s="1001" t="s">
        <v>425</v>
      </c>
      <c r="AV66" s="1002"/>
      <c r="AW66" s="1002"/>
      <c r="AX66" s="1002"/>
      <c r="AY66" s="1003"/>
      <c r="AZ66" s="1001" t="s">
        <v>382</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589</v>
      </c>
      <c r="C68" s="986"/>
      <c r="D68" s="986"/>
      <c r="E68" s="986"/>
      <c r="F68" s="986"/>
      <c r="G68" s="986"/>
      <c r="H68" s="986"/>
      <c r="I68" s="986"/>
      <c r="J68" s="986"/>
      <c r="K68" s="986"/>
      <c r="L68" s="986"/>
      <c r="M68" s="986"/>
      <c r="N68" s="986"/>
      <c r="O68" s="986"/>
      <c r="P68" s="987"/>
      <c r="Q68" s="988">
        <v>281</v>
      </c>
      <c r="R68" s="982"/>
      <c r="S68" s="982"/>
      <c r="T68" s="982"/>
      <c r="U68" s="982"/>
      <c r="V68" s="982">
        <v>266</v>
      </c>
      <c r="W68" s="982"/>
      <c r="X68" s="982"/>
      <c r="Y68" s="982"/>
      <c r="Z68" s="982"/>
      <c r="AA68" s="982">
        <v>15</v>
      </c>
      <c r="AB68" s="982"/>
      <c r="AC68" s="982"/>
      <c r="AD68" s="982"/>
      <c r="AE68" s="982"/>
      <c r="AF68" s="982">
        <v>15</v>
      </c>
      <c r="AG68" s="982"/>
      <c r="AH68" s="982"/>
      <c r="AI68" s="982"/>
      <c r="AJ68" s="982"/>
      <c r="AK68" s="982">
        <v>29</v>
      </c>
      <c r="AL68" s="982"/>
      <c r="AM68" s="982"/>
      <c r="AN68" s="982"/>
      <c r="AO68" s="982"/>
      <c r="AP68" s="982">
        <v>12</v>
      </c>
      <c r="AQ68" s="982"/>
      <c r="AR68" s="982"/>
      <c r="AS68" s="982"/>
      <c r="AT68" s="982"/>
      <c r="AU68" s="982">
        <v>12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590</v>
      </c>
      <c r="C69" s="975"/>
      <c r="D69" s="975"/>
      <c r="E69" s="975"/>
      <c r="F69" s="975"/>
      <c r="G69" s="975"/>
      <c r="H69" s="975"/>
      <c r="I69" s="975"/>
      <c r="J69" s="975"/>
      <c r="K69" s="975"/>
      <c r="L69" s="975"/>
      <c r="M69" s="975"/>
      <c r="N69" s="975"/>
      <c r="O69" s="975"/>
      <c r="P69" s="976"/>
      <c r="Q69" s="977">
        <v>1369</v>
      </c>
      <c r="R69" s="971"/>
      <c r="S69" s="971"/>
      <c r="T69" s="971"/>
      <c r="U69" s="971"/>
      <c r="V69" s="971">
        <v>1252</v>
      </c>
      <c r="W69" s="971"/>
      <c r="X69" s="971"/>
      <c r="Y69" s="971"/>
      <c r="Z69" s="971"/>
      <c r="AA69" s="971">
        <v>117</v>
      </c>
      <c r="AB69" s="971"/>
      <c r="AC69" s="971"/>
      <c r="AD69" s="971"/>
      <c r="AE69" s="971"/>
      <c r="AF69" s="971">
        <v>406</v>
      </c>
      <c r="AG69" s="971"/>
      <c r="AH69" s="971"/>
      <c r="AI69" s="971"/>
      <c r="AJ69" s="971"/>
      <c r="AK69" s="971">
        <v>338</v>
      </c>
      <c r="AL69" s="971"/>
      <c r="AM69" s="971"/>
      <c r="AN69" s="971"/>
      <c r="AO69" s="971"/>
      <c r="AP69" s="971">
        <v>864</v>
      </c>
      <c r="AQ69" s="971"/>
      <c r="AR69" s="971"/>
      <c r="AS69" s="971"/>
      <c r="AT69" s="971"/>
      <c r="AU69" s="971">
        <v>440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591</v>
      </c>
      <c r="C70" s="975"/>
      <c r="D70" s="975"/>
      <c r="E70" s="975"/>
      <c r="F70" s="975"/>
      <c r="G70" s="975"/>
      <c r="H70" s="975"/>
      <c r="I70" s="975"/>
      <c r="J70" s="975"/>
      <c r="K70" s="975"/>
      <c r="L70" s="975"/>
      <c r="M70" s="975"/>
      <c r="N70" s="975"/>
      <c r="O70" s="975"/>
      <c r="P70" s="976"/>
      <c r="Q70" s="977">
        <v>2168</v>
      </c>
      <c r="R70" s="971"/>
      <c r="S70" s="971"/>
      <c r="T70" s="971"/>
      <c r="U70" s="971"/>
      <c r="V70" s="971">
        <v>2131</v>
      </c>
      <c r="W70" s="971"/>
      <c r="X70" s="971"/>
      <c r="Y70" s="971"/>
      <c r="Z70" s="971"/>
      <c r="AA70" s="971">
        <v>38</v>
      </c>
      <c r="AB70" s="971"/>
      <c r="AC70" s="971"/>
      <c r="AD70" s="971"/>
      <c r="AE70" s="971"/>
      <c r="AF70" s="971">
        <v>30</v>
      </c>
      <c r="AG70" s="971"/>
      <c r="AH70" s="971"/>
      <c r="AI70" s="971"/>
      <c r="AJ70" s="971"/>
      <c r="AK70" s="971">
        <v>37</v>
      </c>
      <c r="AL70" s="971"/>
      <c r="AM70" s="971"/>
      <c r="AN70" s="971"/>
      <c r="AO70" s="971"/>
      <c r="AP70" s="971">
        <v>649</v>
      </c>
      <c r="AQ70" s="971"/>
      <c r="AR70" s="971"/>
      <c r="AS70" s="971"/>
      <c r="AT70" s="971"/>
      <c r="AU70" s="971">
        <v>94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592</v>
      </c>
      <c r="C71" s="975"/>
      <c r="D71" s="975"/>
      <c r="E71" s="975"/>
      <c r="F71" s="975"/>
      <c r="G71" s="975"/>
      <c r="H71" s="975"/>
      <c r="I71" s="975"/>
      <c r="J71" s="975"/>
      <c r="K71" s="975"/>
      <c r="L71" s="975"/>
      <c r="M71" s="975"/>
      <c r="N71" s="975"/>
      <c r="O71" s="975"/>
      <c r="P71" s="976"/>
      <c r="Q71" s="977">
        <v>91</v>
      </c>
      <c r="R71" s="971"/>
      <c r="S71" s="971"/>
      <c r="T71" s="971"/>
      <c r="U71" s="971"/>
      <c r="V71" s="971">
        <v>85</v>
      </c>
      <c r="W71" s="971"/>
      <c r="X71" s="971"/>
      <c r="Y71" s="971"/>
      <c r="Z71" s="971"/>
      <c r="AA71" s="971">
        <v>5</v>
      </c>
      <c r="AB71" s="971"/>
      <c r="AC71" s="971"/>
      <c r="AD71" s="971"/>
      <c r="AE71" s="971"/>
      <c r="AF71" s="971">
        <v>5</v>
      </c>
      <c r="AG71" s="971"/>
      <c r="AH71" s="971"/>
      <c r="AI71" s="971"/>
      <c r="AJ71" s="971"/>
      <c r="AK71" s="971">
        <v>5</v>
      </c>
      <c r="AL71" s="971"/>
      <c r="AM71" s="971"/>
      <c r="AN71" s="971"/>
      <c r="AO71" s="971"/>
      <c r="AP71" s="971" t="s">
        <v>599</v>
      </c>
      <c r="AQ71" s="971"/>
      <c r="AR71" s="971"/>
      <c r="AS71" s="971"/>
      <c r="AT71" s="971"/>
      <c r="AU71" s="971" t="s">
        <v>599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593</v>
      </c>
      <c r="C72" s="975"/>
      <c r="D72" s="975"/>
      <c r="E72" s="975"/>
      <c r="F72" s="975"/>
      <c r="G72" s="975"/>
      <c r="H72" s="975"/>
      <c r="I72" s="975"/>
      <c r="J72" s="975"/>
      <c r="K72" s="975"/>
      <c r="L72" s="975"/>
      <c r="M72" s="975"/>
      <c r="N72" s="975"/>
      <c r="O72" s="975"/>
      <c r="P72" s="976"/>
      <c r="Q72" s="977">
        <v>258426</v>
      </c>
      <c r="R72" s="971"/>
      <c r="S72" s="971"/>
      <c r="T72" s="971"/>
      <c r="U72" s="971"/>
      <c r="V72" s="971">
        <v>253681</v>
      </c>
      <c r="W72" s="971"/>
      <c r="X72" s="971"/>
      <c r="Y72" s="971"/>
      <c r="Z72" s="971"/>
      <c r="AA72" s="971">
        <v>4745</v>
      </c>
      <c r="AB72" s="971"/>
      <c r="AC72" s="971"/>
      <c r="AD72" s="971"/>
      <c r="AE72" s="971"/>
      <c r="AF72" s="971">
        <v>4745</v>
      </c>
      <c r="AG72" s="971"/>
      <c r="AH72" s="971"/>
      <c r="AI72" s="971"/>
      <c r="AJ72" s="971"/>
      <c r="AK72" s="971">
        <v>1906</v>
      </c>
      <c r="AL72" s="971"/>
      <c r="AM72" s="971"/>
      <c r="AN72" s="971"/>
      <c r="AO72" s="971"/>
      <c r="AP72" s="971" t="s">
        <v>599</v>
      </c>
      <c r="AQ72" s="971"/>
      <c r="AR72" s="971"/>
      <c r="AS72" s="971"/>
      <c r="AT72" s="971"/>
      <c r="AU72" s="971" t="s">
        <v>599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594</v>
      </c>
      <c r="C73" s="975"/>
      <c r="D73" s="975"/>
      <c r="E73" s="975"/>
      <c r="F73" s="975"/>
      <c r="G73" s="975"/>
      <c r="H73" s="975"/>
      <c r="I73" s="975"/>
      <c r="J73" s="975"/>
      <c r="K73" s="975"/>
      <c r="L73" s="975"/>
      <c r="M73" s="975"/>
      <c r="N73" s="975"/>
      <c r="O73" s="975"/>
      <c r="P73" s="976"/>
      <c r="Q73" s="977">
        <v>4300</v>
      </c>
      <c r="R73" s="971"/>
      <c r="S73" s="971"/>
      <c r="T73" s="971"/>
      <c r="U73" s="971"/>
      <c r="V73" s="971">
        <v>3691</v>
      </c>
      <c r="W73" s="971"/>
      <c r="X73" s="971"/>
      <c r="Y73" s="971"/>
      <c r="Z73" s="971"/>
      <c r="AA73" s="971">
        <v>609</v>
      </c>
      <c r="AB73" s="971"/>
      <c r="AC73" s="971"/>
      <c r="AD73" s="971"/>
      <c r="AE73" s="971"/>
      <c r="AF73" s="971">
        <v>609</v>
      </c>
      <c r="AG73" s="971"/>
      <c r="AH73" s="971"/>
      <c r="AI73" s="971"/>
      <c r="AJ73" s="971"/>
      <c r="AK73" s="971">
        <v>5</v>
      </c>
      <c r="AL73" s="971"/>
      <c r="AM73" s="971"/>
      <c r="AN73" s="971"/>
      <c r="AO73" s="971"/>
      <c r="AP73" s="971" t="s">
        <v>599</v>
      </c>
      <c r="AQ73" s="971"/>
      <c r="AR73" s="971"/>
      <c r="AS73" s="971"/>
      <c r="AT73" s="971"/>
      <c r="AU73" s="971" t="s">
        <v>599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595</v>
      </c>
      <c r="C74" s="975"/>
      <c r="D74" s="975"/>
      <c r="E74" s="975"/>
      <c r="F74" s="975"/>
      <c r="G74" s="975"/>
      <c r="H74" s="975"/>
      <c r="I74" s="975"/>
      <c r="J74" s="975"/>
      <c r="K74" s="975"/>
      <c r="L74" s="975"/>
      <c r="M74" s="975"/>
      <c r="N74" s="975"/>
      <c r="O74" s="975"/>
      <c r="P74" s="976"/>
      <c r="Q74" s="977">
        <v>159</v>
      </c>
      <c r="R74" s="971"/>
      <c r="S74" s="971"/>
      <c r="T74" s="971"/>
      <c r="U74" s="971"/>
      <c r="V74" s="971">
        <v>134</v>
      </c>
      <c r="W74" s="971"/>
      <c r="X74" s="971"/>
      <c r="Y74" s="971"/>
      <c r="Z74" s="971"/>
      <c r="AA74" s="971">
        <v>24</v>
      </c>
      <c r="AB74" s="971"/>
      <c r="AC74" s="971"/>
      <c r="AD74" s="971"/>
      <c r="AE74" s="971"/>
      <c r="AF74" s="971">
        <v>24</v>
      </c>
      <c r="AG74" s="971"/>
      <c r="AH74" s="971"/>
      <c r="AI74" s="971"/>
      <c r="AJ74" s="971"/>
      <c r="AK74" s="971">
        <v>9</v>
      </c>
      <c r="AL74" s="971"/>
      <c r="AM74" s="971"/>
      <c r="AN74" s="971"/>
      <c r="AO74" s="971"/>
      <c r="AP74" s="971" t="s">
        <v>599</v>
      </c>
      <c r="AQ74" s="971"/>
      <c r="AR74" s="971"/>
      <c r="AS74" s="971"/>
      <c r="AT74" s="971"/>
      <c r="AU74" s="971" t="s">
        <v>599</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394</v>
      </c>
      <c r="B88" s="937" t="s">
        <v>426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5835</v>
      </c>
      <c r="AG88" s="959"/>
      <c r="AH88" s="959"/>
      <c r="AI88" s="959"/>
      <c r="AJ88" s="959"/>
      <c r="AK88" s="963"/>
      <c r="AL88" s="963"/>
      <c r="AM88" s="963"/>
      <c r="AN88" s="963"/>
      <c r="AO88" s="963"/>
      <c r="AP88" s="959">
        <v>1524</v>
      </c>
      <c r="AQ88" s="959"/>
      <c r="AR88" s="959"/>
      <c r="AS88" s="959"/>
      <c r="AT88" s="959"/>
      <c r="AU88" s="959">
        <v>545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37" t="s">
        <v>427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t="s">
        <v>605</v>
      </c>
      <c r="CX102" s="953"/>
      <c r="CY102" s="953"/>
      <c r="CZ102" s="953"/>
      <c r="DA102" s="954"/>
      <c r="DB102" s="952" t="s">
        <v>605</v>
      </c>
      <c r="DC102" s="953"/>
      <c r="DD102" s="953"/>
      <c r="DE102" s="953"/>
      <c r="DF102" s="954"/>
      <c r="DG102" s="952" t="s">
        <v>605</v>
      </c>
      <c r="DH102" s="953"/>
      <c r="DI102" s="953"/>
      <c r="DJ102" s="953"/>
      <c r="DK102" s="954"/>
      <c r="DL102" s="952" t="s">
        <v>605</v>
      </c>
      <c r="DM102" s="953"/>
      <c r="DN102" s="953"/>
      <c r="DO102" s="953"/>
      <c r="DP102" s="954"/>
      <c r="DQ102" s="952" t="s">
        <v>605</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432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435</v>
      </c>
      <c r="AB109" s="896"/>
      <c r="AC109" s="896"/>
      <c r="AD109" s="896"/>
      <c r="AE109" s="897"/>
      <c r="AF109" s="898" t="s">
        <v>436</v>
      </c>
      <c r="AG109" s="896"/>
      <c r="AH109" s="896"/>
      <c r="AI109" s="896"/>
      <c r="AJ109" s="897"/>
      <c r="AK109" s="898" t="s">
        <v>312</v>
      </c>
      <c r="AL109" s="896"/>
      <c r="AM109" s="896"/>
      <c r="AN109" s="896"/>
      <c r="AO109" s="897"/>
      <c r="AP109" s="898" t="s">
        <v>437</v>
      </c>
      <c r="AQ109" s="896"/>
      <c r="AR109" s="896"/>
      <c r="AS109" s="896"/>
      <c r="AT109" s="929"/>
      <c r="AU109" s="895" t="s">
        <v>434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435</v>
      </c>
      <c r="BR109" s="896"/>
      <c r="BS109" s="896"/>
      <c r="BT109" s="896"/>
      <c r="BU109" s="897"/>
      <c r="BV109" s="898" t="s">
        <v>436</v>
      </c>
      <c r="BW109" s="896"/>
      <c r="BX109" s="896"/>
      <c r="BY109" s="896"/>
      <c r="BZ109" s="897"/>
      <c r="CA109" s="898" t="s">
        <v>312</v>
      </c>
      <c r="CB109" s="896"/>
      <c r="CC109" s="896"/>
      <c r="CD109" s="896"/>
      <c r="CE109" s="897"/>
      <c r="CF109" s="936" t="s">
        <v>437</v>
      </c>
      <c r="CG109" s="936"/>
      <c r="CH109" s="936"/>
      <c r="CI109" s="936"/>
      <c r="CJ109" s="936"/>
      <c r="CK109" s="898" t="s">
        <v>438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435</v>
      </c>
      <c r="DH109" s="896"/>
      <c r="DI109" s="896"/>
      <c r="DJ109" s="896"/>
      <c r="DK109" s="897"/>
      <c r="DL109" s="898" t="s">
        <v>436</v>
      </c>
      <c r="DM109" s="896"/>
      <c r="DN109" s="896"/>
      <c r="DO109" s="896"/>
      <c r="DP109" s="897"/>
      <c r="DQ109" s="898" t="s">
        <v>312</v>
      </c>
      <c r="DR109" s="896"/>
      <c r="DS109" s="896"/>
      <c r="DT109" s="896"/>
      <c r="DU109" s="897"/>
      <c r="DV109" s="898" t="s">
        <v>437</v>
      </c>
      <c r="DW109" s="896"/>
      <c r="DX109" s="896"/>
      <c r="DY109" s="896"/>
      <c r="DZ109" s="929"/>
    </row>
    <row r="110" spans="1:131" s="230" customFormat="1" ht="26.25" customHeight="1" x14ac:dyDescent="0.2">
      <c r="A110" s="807" t="s">
        <v>439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638862</v>
      </c>
      <c r="AB110" s="889"/>
      <c r="AC110" s="889"/>
      <c r="AD110" s="889"/>
      <c r="AE110" s="890"/>
      <c r="AF110" s="891">
        <v>684531</v>
      </c>
      <c r="AG110" s="889"/>
      <c r="AH110" s="889"/>
      <c r="AI110" s="889"/>
      <c r="AJ110" s="890"/>
      <c r="AK110" s="891">
        <v>647718</v>
      </c>
      <c r="AL110" s="889"/>
      <c r="AM110" s="889"/>
      <c r="AN110" s="889"/>
      <c r="AO110" s="890"/>
      <c r="AP110" s="892">
        <v>21.4</v>
      </c>
      <c r="AQ110" s="893"/>
      <c r="AR110" s="893"/>
      <c r="AS110" s="893"/>
      <c r="AT110" s="894"/>
      <c r="AU110" s="930" t="s">
        <v>75</v>
      </c>
      <c r="AV110" s="931"/>
      <c r="AW110" s="931"/>
      <c r="AX110" s="931"/>
      <c r="AY110" s="931"/>
      <c r="AZ110" s="860" t="s">
        <v>440</v>
      </c>
      <c r="BA110" s="808"/>
      <c r="BB110" s="808"/>
      <c r="BC110" s="808"/>
      <c r="BD110" s="808"/>
      <c r="BE110" s="808"/>
      <c r="BF110" s="808"/>
      <c r="BG110" s="808"/>
      <c r="BH110" s="808"/>
      <c r="BI110" s="808"/>
      <c r="BJ110" s="808"/>
      <c r="BK110" s="808"/>
      <c r="BL110" s="808"/>
      <c r="BM110" s="808"/>
      <c r="BN110" s="808"/>
      <c r="BO110" s="808"/>
      <c r="BP110" s="809"/>
      <c r="BQ110" s="861">
        <v>5377177</v>
      </c>
      <c r="BR110" s="842"/>
      <c r="BS110" s="842"/>
      <c r="BT110" s="842"/>
      <c r="BU110" s="842"/>
      <c r="BV110" s="842">
        <v>5107718</v>
      </c>
      <c r="BW110" s="842"/>
      <c r="BX110" s="842"/>
      <c r="BY110" s="842"/>
      <c r="BZ110" s="842"/>
      <c r="CA110" s="842">
        <v>4752035</v>
      </c>
      <c r="CB110" s="842"/>
      <c r="CC110" s="842"/>
      <c r="CD110" s="842"/>
      <c r="CE110" s="842"/>
      <c r="CF110" s="866">
        <v>156.69999999999999</v>
      </c>
      <c r="CG110" s="867"/>
      <c r="CH110" s="867"/>
      <c r="CI110" s="867"/>
      <c r="CJ110" s="867"/>
      <c r="CK110" s="926" t="s">
        <v>441</v>
      </c>
      <c r="CL110" s="819"/>
      <c r="CM110" s="860" t="s">
        <v>442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443</v>
      </c>
      <c r="DH110" s="842"/>
      <c r="DI110" s="842"/>
      <c r="DJ110" s="842"/>
      <c r="DK110" s="842"/>
      <c r="DL110" s="842" t="s">
        <v>444</v>
      </c>
      <c r="DM110" s="842"/>
      <c r="DN110" s="842"/>
      <c r="DO110" s="842"/>
      <c r="DP110" s="842"/>
      <c r="DQ110" s="842" t="s">
        <v>444</v>
      </c>
      <c r="DR110" s="842"/>
      <c r="DS110" s="842"/>
      <c r="DT110" s="842"/>
      <c r="DU110" s="842"/>
      <c r="DV110" s="843" t="s">
        <v>445</v>
      </c>
      <c r="DW110" s="843"/>
      <c r="DX110" s="843"/>
      <c r="DY110" s="843"/>
      <c r="DZ110" s="844"/>
    </row>
    <row r="111" spans="1:131" s="230" customFormat="1" ht="26.25" customHeight="1" x14ac:dyDescent="0.2">
      <c r="A111" s="774" t="s">
        <v>446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416</v>
      </c>
      <c r="AB111" s="919"/>
      <c r="AC111" s="919"/>
      <c r="AD111" s="919"/>
      <c r="AE111" s="920"/>
      <c r="AF111" s="921" t="s">
        <v>444</v>
      </c>
      <c r="AG111" s="919"/>
      <c r="AH111" s="919"/>
      <c r="AI111" s="919"/>
      <c r="AJ111" s="920"/>
      <c r="AK111" s="921" t="s">
        <v>444</v>
      </c>
      <c r="AL111" s="919"/>
      <c r="AM111" s="919"/>
      <c r="AN111" s="919"/>
      <c r="AO111" s="920"/>
      <c r="AP111" s="922" t="s">
        <v>447</v>
      </c>
      <c r="AQ111" s="923"/>
      <c r="AR111" s="923"/>
      <c r="AS111" s="923"/>
      <c r="AT111" s="924"/>
      <c r="AU111" s="932"/>
      <c r="AV111" s="933"/>
      <c r="AW111" s="933"/>
      <c r="AX111" s="933"/>
      <c r="AY111" s="933"/>
      <c r="AZ111" s="815" t="s">
        <v>448</v>
      </c>
      <c r="BA111" s="752"/>
      <c r="BB111" s="752"/>
      <c r="BC111" s="752"/>
      <c r="BD111" s="752"/>
      <c r="BE111" s="752"/>
      <c r="BF111" s="752"/>
      <c r="BG111" s="752"/>
      <c r="BH111" s="752"/>
      <c r="BI111" s="752"/>
      <c r="BJ111" s="752"/>
      <c r="BK111" s="752"/>
      <c r="BL111" s="752"/>
      <c r="BM111" s="752"/>
      <c r="BN111" s="752"/>
      <c r="BO111" s="752"/>
      <c r="BP111" s="753"/>
      <c r="BQ111" s="816" t="s">
        <v>447</v>
      </c>
      <c r="BR111" s="817"/>
      <c r="BS111" s="817"/>
      <c r="BT111" s="817"/>
      <c r="BU111" s="817"/>
      <c r="BV111" s="817" t="s">
        <v>444</v>
      </c>
      <c r="BW111" s="817"/>
      <c r="BX111" s="817"/>
      <c r="BY111" s="817"/>
      <c r="BZ111" s="817"/>
      <c r="CA111" s="817" t="s">
        <v>445</v>
      </c>
      <c r="CB111" s="817"/>
      <c r="CC111" s="817"/>
      <c r="CD111" s="817"/>
      <c r="CE111" s="817"/>
      <c r="CF111" s="875" t="s">
        <v>443</v>
      </c>
      <c r="CG111" s="876"/>
      <c r="CH111" s="876"/>
      <c r="CI111" s="876"/>
      <c r="CJ111" s="876"/>
      <c r="CK111" s="927"/>
      <c r="CL111" s="821"/>
      <c r="CM111" s="815" t="s">
        <v>449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443</v>
      </c>
      <c r="DH111" s="817"/>
      <c r="DI111" s="817"/>
      <c r="DJ111" s="817"/>
      <c r="DK111" s="817"/>
      <c r="DL111" s="817" t="s">
        <v>445</v>
      </c>
      <c r="DM111" s="817"/>
      <c r="DN111" s="817"/>
      <c r="DO111" s="817"/>
      <c r="DP111" s="817"/>
      <c r="DQ111" s="817" t="s">
        <v>444</v>
      </c>
      <c r="DR111" s="817"/>
      <c r="DS111" s="817"/>
      <c r="DT111" s="817"/>
      <c r="DU111" s="817"/>
      <c r="DV111" s="794" t="s">
        <v>445</v>
      </c>
      <c r="DW111" s="794"/>
      <c r="DX111" s="794"/>
      <c r="DY111" s="794"/>
      <c r="DZ111" s="795"/>
    </row>
    <row r="112" spans="1:131" s="230" customFormat="1" ht="26.25" customHeight="1" x14ac:dyDescent="0.2">
      <c r="A112" s="912" t="s">
        <v>450</v>
      </c>
      <c r="B112" s="913"/>
      <c r="C112" s="752" t="s">
        <v>451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444</v>
      </c>
      <c r="AB112" s="780"/>
      <c r="AC112" s="780"/>
      <c r="AD112" s="780"/>
      <c r="AE112" s="781"/>
      <c r="AF112" s="782" t="s">
        <v>444</v>
      </c>
      <c r="AG112" s="780"/>
      <c r="AH112" s="780"/>
      <c r="AI112" s="780"/>
      <c r="AJ112" s="781"/>
      <c r="AK112" s="782" t="s">
        <v>445</v>
      </c>
      <c r="AL112" s="780"/>
      <c r="AM112" s="780"/>
      <c r="AN112" s="780"/>
      <c r="AO112" s="781"/>
      <c r="AP112" s="824" t="s">
        <v>443</v>
      </c>
      <c r="AQ112" s="825"/>
      <c r="AR112" s="825"/>
      <c r="AS112" s="825"/>
      <c r="AT112" s="826"/>
      <c r="AU112" s="932"/>
      <c r="AV112" s="933"/>
      <c r="AW112" s="933"/>
      <c r="AX112" s="933"/>
      <c r="AY112" s="933"/>
      <c r="AZ112" s="815" t="s">
        <v>452</v>
      </c>
      <c r="BA112" s="752"/>
      <c r="BB112" s="752"/>
      <c r="BC112" s="752"/>
      <c r="BD112" s="752"/>
      <c r="BE112" s="752"/>
      <c r="BF112" s="752"/>
      <c r="BG112" s="752"/>
      <c r="BH112" s="752"/>
      <c r="BI112" s="752"/>
      <c r="BJ112" s="752"/>
      <c r="BK112" s="752"/>
      <c r="BL112" s="752"/>
      <c r="BM112" s="752"/>
      <c r="BN112" s="752"/>
      <c r="BO112" s="752"/>
      <c r="BP112" s="753"/>
      <c r="BQ112" s="816">
        <v>514865</v>
      </c>
      <c r="BR112" s="817"/>
      <c r="BS112" s="817"/>
      <c r="BT112" s="817"/>
      <c r="BU112" s="817"/>
      <c r="BV112" s="817">
        <v>463858</v>
      </c>
      <c r="BW112" s="817"/>
      <c r="BX112" s="817"/>
      <c r="BY112" s="817"/>
      <c r="BZ112" s="817"/>
      <c r="CA112" s="817">
        <v>416153</v>
      </c>
      <c r="CB112" s="817"/>
      <c r="CC112" s="817"/>
      <c r="CD112" s="817"/>
      <c r="CE112" s="817"/>
      <c r="CF112" s="875">
        <v>13.7</v>
      </c>
      <c r="CG112" s="876"/>
      <c r="CH112" s="876"/>
      <c r="CI112" s="876"/>
      <c r="CJ112" s="876"/>
      <c r="CK112" s="927"/>
      <c r="CL112" s="821"/>
      <c r="CM112" s="815" t="s">
        <v>453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444</v>
      </c>
      <c r="DH112" s="817"/>
      <c r="DI112" s="817"/>
      <c r="DJ112" s="817"/>
      <c r="DK112" s="817"/>
      <c r="DL112" s="817" t="s">
        <v>445</v>
      </c>
      <c r="DM112" s="817"/>
      <c r="DN112" s="817"/>
      <c r="DO112" s="817"/>
      <c r="DP112" s="817"/>
      <c r="DQ112" s="817" t="s">
        <v>444</v>
      </c>
      <c r="DR112" s="817"/>
      <c r="DS112" s="817"/>
      <c r="DT112" s="817"/>
      <c r="DU112" s="817"/>
      <c r="DV112" s="794" t="s">
        <v>445</v>
      </c>
      <c r="DW112" s="794"/>
      <c r="DX112" s="794"/>
      <c r="DY112" s="794"/>
      <c r="DZ112" s="795"/>
    </row>
    <row r="113" spans="1:130" s="230" customFormat="1" ht="26.25" customHeight="1" x14ac:dyDescent="0.2">
      <c r="A113" s="914"/>
      <c r="B113" s="915"/>
      <c r="C113" s="752" t="s">
        <v>454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72929</v>
      </c>
      <c r="AB113" s="919"/>
      <c r="AC113" s="919"/>
      <c r="AD113" s="919"/>
      <c r="AE113" s="920"/>
      <c r="AF113" s="921">
        <v>73355</v>
      </c>
      <c r="AG113" s="919"/>
      <c r="AH113" s="919"/>
      <c r="AI113" s="919"/>
      <c r="AJ113" s="920"/>
      <c r="AK113" s="921">
        <v>67914</v>
      </c>
      <c r="AL113" s="919"/>
      <c r="AM113" s="919"/>
      <c r="AN113" s="919"/>
      <c r="AO113" s="920"/>
      <c r="AP113" s="922">
        <v>2.2000000000000002</v>
      </c>
      <c r="AQ113" s="923"/>
      <c r="AR113" s="923"/>
      <c r="AS113" s="923"/>
      <c r="AT113" s="924"/>
      <c r="AU113" s="932"/>
      <c r="AV113" s="933"/>
      <c r="AW113" s="933"/>
      <c r="AX113" s="933"/>
      <c r="AY113" s="933"/>
      <c r="AZ113" s="815" t="s">
        <v>455</v>
      </c>
      <c r="BA113" s="752"/>
      <c r="BB113" s="752"/>
      <c r="BC113" s="752"/>
      <c r="BD113" s="752"/>
      <c r="BE113" s="752"/>
      <c r="BF113" s="752"/>
      <c r="BG113" s="752"/>
      <c r="BH113" s="752"/>
      <c r="BI113" s="752"/>
      <c r="BJ113" s="752"/>
      <c r="BK113" s="752"/>
      <c r="BL113" s="752"/>
      <c r="BM113" s="752"/>
      <c r="BN113" s="752"/>
      <c r="BO113" s="752"/>
      <c r="BP113" s="753"/>
      <c r="BQ113" s="816">
        <v>602221</v>
      </c>
      <c r="BR113" s="817"/>
      <c r="BS113" s="817"/>
      <c r="BT113" s="817"/>
      <c r="BU113" s="817"/>
      <c r="BV113" s="817">
        <v>542837</v>
      </c>
      <c r="BW113" s="817"/>
      <c r="BX113" s="817"/>
      <c r="BY113" s="817"/>
      <c r="BZ113" s="817"/>
      <c r="CA113" s="817">
        <v>545291</v>
      </c>
      <c r="CB113" s="817"/>
      <c r="CC113" s="817"/>
      <c r="CD113" s="817"/>
      <c r="CE113" s="817"/>
      <c r="CF113" s="875">
        <v>18</v>
      </c>
      <c r="CG113" s="876"/>
      <c r="CH113" s="876"/>
      <c r="CI113" s="876"/>
      <c r="CJ113" s="876"/>
      <c r="CK113" s="927"/>
      <c r="CL113" s="821"/>
      <c r="CM113" s="815" t="s">
        <v>456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444</v>
      </c>
      <c r="DH113" s="780"/>
      <c r="DI113" s="780"/>
      <c r="DJ113" s="780"/>
      <c r="DK113" s="781"/>
      <c r="DL113" s="782" t="s">
        <v>444</v>
      </c>
      <c r="DM113" s="780"/>
      <c r="DN113" s="780"/>
      <c r="DO113" s="780"/>
      <c r="DP113" s="781"/>
      <c r="DQ113" s="782" t="s">
        <v>445</v>
      </c>
      <c r="DR113" s="780"/>
      <c r="DS113" s="780"/>
      <c r="DT113" s="780"/>
      <c r="DU113" s="781"/>
      <c r="DV113" s="824" t="s">
        <v>445</v>
      </c>
      <c r="DW113" s="825"/>
      <c r="DX113" s="825"/>
      <c r="DY113" s="825"/>
      <c r="DZ113" s="826"/>
    </row>
    <row r="114" spans="1:130" s="230" customFormat="1" ht="26.25" customHeight="1" x14ac:dyDescent="0.2">
      <c r="A114" s="914"/>
      <c r="B114" s="915"/>
      <c r="C114" s="752" t="s">
        <v>457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91468</v>
      </c>
      <c r="AB114" s="780"/>
      <c r="AC114" s="780"/>
      <c r="AD114" s="780"/>
      <c r="AE114" s="781"/>
      <c r="AF114" s="782">
        <v>99385</v>
      </c>
      <c r="AG114" s="780"/>
      <c r="AH114" s="780"/>
      <c r="AI114" s="780"/>
      <c r="AJ114" s="781"/>
      <c r="AK114" s="782">
        <v>78017</v>
      </c>
      <c r="AL114" s="780"/>
      <c r="AM114" s="780"/>
      <c r="AN114" s="780"/>
      <c r="AO114" s="781"/>
      <c r="AP114" s="824">
        <v>2.6</v>
      </c>
      <c r="AQ114" s="825"/>
      <c r="AR114" s="825"/>
      <c r="AS114" s="825"/>
      <c r="AT114" s="826"/>
      <c r="AU114" s="932"/>
      <c r="AV114" s="933"/>
      <c r="AW114" s="933"/>
      <c r="AX114" s="933"/>
      <c r="AY114" s="933"/>
      <c r="AZ114" s="815" t="s">
        <v>458</v>
      </c>
      <c r="BA114" s="752"/>
      <c r="BB114" s="752"/>
      <c r="BC114" s="752"/>
      <c r="BD114" s="752"/>
      <c r="BE114" s="752"/>
      <c r="BF114" s="752"/>
      <c r="BG114" s="752"/>
      <c r="BH114" s="752"/>
      <c r="BI114" s="752"/>
      <c r="BJ114" s="752"/>
      <c r="BK114" s="752"/>
      <c r="BL114" s="752"/>
      <c r="BM114" s="752"/>
      <c r="BN114" s="752"/>
      <c r="BO114" s="752"/>
      <c r="BP114" s="753"/>
      <c r="BQ114" s="816">
        <v>1413812</v>
      </c>
      <c r="BR114" s="817"/>
      <c r="BS114" s="817"/>
      <c r="BT114" s="817"/>
      <c r="BU114" s="817"/>
      <c r="BV114" s="817">
        <v>1473926</v>
      </c>
      <c r="BW114" s="817"/>
      <c r="BX114" s="817"/>
      <c r="BY114" s="817"/>
      <c r="BZ114" s="817"/>
      <c r="CA114" s="817">
        <v>1447068</v>
      </c>
      <c r="CB114" s="817"/>
      <c r="CC114" s="817"/>
      <c r="CD114" s="817"/>
      <c r="CE114" s="817"/>
      <c r="CF114" s="875">
        <v>47.7</v>
      </c>
      <c r="CG114" s="876"/>
      <c r="CH114" s="876"/>
      <c r="CI114" s="876"/>
      <c r="CJ114" s="876"/>
      <c r="CK114" s="927"/>
      <c r="CL114" s="821"/>
      <c r="CM114" s="815" t="s">
        <v>459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443</v>
      </c>
      <c r="DH114" s="780"/>
      <c r="DI114" s="780"/>
      <c r="DJ114" s="780"/>
      <c r="DK114" s="781"/>
      <c r="DL114" s="782" t="s">
        <v>445</v>
      </c>
      <c r="DM114" s="780"/>
      <c r="DN114" s="780"/>
      <c r="DO114" s="780"/>
      <c r="DP114" s="781"/>
      <c r="DQ114" s="782" t="s">
        <v>444</v>
      </c>
      <c r="DR114" s="780"/>
      <c r="DS114" s="780"/>
      <c r="DT114" s="780"/>
      <c r="DU114" s="781"/>
      <c r="DV114" s="824" t="s">
        <v>444</v>
      </c>
      <c r="DW114" s="825"/>
      <c r="DX114" s="825"/>
      <c r="DY114" s="825"/>
      <c r="DZ114" s="826"/>
    </row>
    <row r="115" spans="1:130" s="230" customFormat="1" ht="26.25" customHeight="1" x14ac:dyDescent="0.2">
      <c r="A115" s="914"/>
      <c r="B115" s="915"/>
      <c r="C115" s="752" t="s">
        <v>460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444</v>
      </c>
      <c r="AB115" s="919"/>
      <c r="AC115" s="919"/>
      <c r="AD115" s="919"/>
      <c r="AE115" s="920"/>
      <c r="AF115" s="921" t="s">
        <v>444</v>
      </c>
      <c r="AG115" s="919"/>
      <c r="AH115" s="919"/>
      <c r="AI115" s="919"/>
      <c r="AJ115" s="920"/>
      <c r="AK115" s="921" t="s">
        <v>443</v>
      </c>
      <c r="AL115" s="919"/>
      <c r="AM115" s="919"/>
      <c r="AN115" s="919"/>
      <c r="AO115" s="920"/>
      <c r="AP115" s="922" t="s">
        <v>444</v>
      </c>
      <c r="AQ115" s="923"/>
      <c r="AR115" s="923"/>
      <c r="AS115" s="923"/>
      <c r="AT115" s="924"/>
      <c r="AU115" s="932"/>
      <c r="AV115" s="933"/>
      <c r="AW115" s="933"/>
      <c r="AX115" s="933"/>
      <c r="AY115" s="933"/>
      <c r="AZ115" s="815" t="s">
        <v>461</v>
      </c>
      <c r="BA115" s="752"/>
      <c r="BB115" s="752"/>
      <c r="BC115" s="752"/>
      <c r="BD115" s="752"/>
      <c r="BE115" s="752"/>
      <c r="BF115" s="752"/>
      <c r="BG115" s="752"/>
      <c r="BH115" s="752"/>
      <c r="BI115" s="752"/>
      <c r="BJ115" s="752"/>
      <c r="BK115" s="752"/>
      <c r="BL115" s="752"/>
      <c r="BM115" s="752"/>
      <c r="BN115" s="752"/>
      <c r="BO115" s="752"/>
      <c r="BP115" s="753"/>
      <c r="BQ115" s="816">
        <v>27390</v>
      </c>
      <c r="BR115" s="817"/>
      <c r="BS115" s="817"/>
      <c r="BT115" s="817"/>
      <c r="BU115" s="817"/>
      <c r="BV115" s="817">
        <v>24120</v>
      </c>
      <c r="BW115" s="817"/>
      <c r="BX115" s="817"/>
      <c r="BY115" s="817"/>
      <c r="BZ115" s="817"/>
      <c r="CA115" s="817" t="s">
        <v>443</v>
      </c>
      <c r="CB115" s="817"/>
      <c r="CC115" s="817"/>
      <c r="CD115" s="817"/>
      <c r="CE115" s="817"/>
      <c r="CF115" s="875" t="s">
        <v>444</v>
      </c>
      <c r="CG115" s="876"/>
      <c r="CH115" s="876"/>
      <c r="CI115" s="876"/>
      <c r="CJ115" s="876"/>
      <c r="CK115" s="927"/>
      <c r="CL115" s="821"/>
      <c r="CM115" s="815" t="s">
        <v>462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444</v>
      </c>
      <c r="DH115" s="780"/>
      <c r="DI115" s="780"/>
      <c r="DJ115" s="780"/>
      <c r="DK115" s="781"/>
      <c r="DL115" s="782" t="s">
        <v>443</v>
      </c>
      <c r="DM115" s="780"/>
      <c r="DN115" s="780"/>
      <c r="DO115" s="780"/>
      <c r="DP115" s="781"/>
      <c r="DQ115" s="782" t="s">
        <v>444</v>
      </c>
      <c r="DR115" s="780"/>
      <c r="DS115" s="780"/>
      <c r="DT115" s="780"/>
      <c r="DU115" s="781"/>
      <c r="DV115" s="824" t="s">
        <v>444</v>
      </c>
      <c r="DW115" s="825"/>
      <c r="DX115" s="825"/>
      <c r="DY115" s="825"/>
      <c r="DZ115" s="826"/>
    </row>
    <row r="116" spans="1:130" s="230" customFormat="1" ht="26.25" customHeight="1" x14ac:dyDescent="0.2">
      <c r="A116" s="916"/>
      <c r="B116" s="917"/>
      <c r="C116" s="839" t="s">
        <v>463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445</v>
      </c>
      <c r="AB116" s="780"/>
      <c r="AC116" s="780"/>
      <c r="AD116" s="780"/>
      <c r="AE116" s="781"/>
      <c r="AF116" s="782" t="s">
        <v>444</v>
      </c>
      <c r="AG116" s="780"/>
      <c r="AH116" s="780"/>
      <c r="AI116" s="780"/>
      <c r="AJ116" s="781"/>
      <c r="AK116" s="782" t="s">
        <v>445</v>
      </c>
      <c r="AL116" s="780"/>
      <c r="AM116" s="780"/>
      <c r="AN116" s="780"/>
      <c r="AO116" s="781"/>
      <c r="AP116" s="824" t="s">
        <v>443</v>
      </c>
      <c r="AQ116" s="825"/>
      <c r="AR116" s="825"/>
      <c r="AS116" s="825"/>
      <c r="AT116" s="826"/>
      <c r="AU116" s="932"/>
      <c r="AV116" s="933"/>
      <c r="AW116" s="933"/>
      <c r="AX116" s="933"/>
      <c r="AY116" s="933"/>
      <c r="AZ116" s="909" t="s">
        <v>464</v>
      </c>
      <c r="BA116" s="910"/>
      <c r="BB116" s="910"/>
      <c r="BC116" s="910"/>
      <c r="BD116" s="910"/>
      <c r="BE116" s="910"/>
      <c r="BF116" s="910"/>
      <c r="BG116" s="910"/>
      <c r="BH116" s="910"/>
      <c r="BI116" s="910"/>
      <c r="BJ116" s="910"/>
      <c r="BK116" s="910"/>
      <c r="BL116" s="910"/>
      <c r="BM116" s="910"/>
      <c r="BN116" s="910"/>
      <c r="BO116" s="910"/>
      <c r="BP116" s="911"/>
      <c r="BQ116" s="816" t="s">
        <v>445</v>
      </c>
      <c r="BR116" s="817"/>
      <c r="BS116" s="817"/>
      <c r="BT116" s="817"/>
      <c r="BU116" s="817"/>
      <c r="BV116" s="817" t="s">
        <v>444</v>
      </c>
      <c r="BW116" s="817"/>
      <c r="BX116" s="817"/>
      <c r="BY116" s="817"/>
      <c r="BZ116" s="817"/>
      <c r="CA116" s="817" t="s">
        <v>443</v>
      </c>
      <c r="CB116" s="817"/>
      <c r="CC116" s="817"/>
      <c r="CD116" s="817"/>
      <c r="CE116" s="817"/>
      <c r="CF116" s="875" t="s">
        <v>443</v>
      </c>
      <c r="CG116" s="876"/>
      <c r="CH116" s="876"/>
      <c r="CI116" s="876"/>
      <c r="CJ116" s="876"/>
      <c r="CK116" s="927"/>
      <c r="CL116" s="821"/>
      <c r="CM116" s="815" t="s">
        <v>465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443</v>
      </c>
      <c r="DH116" s="780"/>
      <c r="DI116" s="780"/>
      <c r="DJ116" s="780"/>
      <c r="DK116" s="781"/>
      <c r="DL116" s="782" t="s">
        <v>445</v>
      </c>
      <c r="DM116" s="780"/>
      <c r="DN116" s="780"/>
      <c r="DO116" s="780"/>
      <c r="DP116" s="781"/>
      <c r="DQ116" s="782" t="s">
        <v>444</v>
      </c>
      <c r="DR116" s="780"/>
      <c r="DS116" s="780"/>
      <c r="DT116" s="780"/>
      <c r="DU116" s="781"/>
      <c r="DV116" s="824" t="s">
        <v>444</v>
      </c>
      <c r="DW116" s="825"/>
      <c r="DX116" s="825"/>
      <c r="DY116" s="825"/>
      <c r="DZ116" s="826"/>
    </row>
    <row r="117" spans="1:130" s="230" customFormat="1" ht="26.25" customHeight="1" x14ac:dyDescent="0.2">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466</v>
      </c>
      <c r="Z117" s="897"/>
      <c r="AA117" s="902">
        <v>803259</v>
      </c>
      <c r="AB117" s="903"/>
      <c r="AC117" s="903"/>
      <c r="AD117" s="903"/>
      <c r="AE117" s="904"/>
      <c r="AF117" s="905">
        <v>857271</v>
      </c>
      <c r="AG117" s="903"/>
      <c r="AH117" s="903"/>
      <c r="AI117" s="903"/>
      <c r="AJ117" s="904"/>
      <c r="AK117" s="905">
        <v>793649</v>
      </c>
      <c r="AL117" s="903"/>
      <c r="AM117" s="903"/>
      <c r="AN117" s="903"/>
      <c r="AO117" s="904"/>
      <c r="AP117" s="906"/>
      <c r="AQ117" s="907"/>
      <c r="AR117" s="907"/>
      <c r="AS117" s="907"/>
      <c r="AT117" s="908"/>
      <c r="AU117" s="932"/>
      <c r="AV117" s="933"/>
      <c r="AW117" s="933"/>
      <c r="AX117" s="933"/>
      <c r="AY117" s="933"/>
      <c r="AZ117" s="863" t="s">
        <v>467</v>
      </c>
      <c r="BA117" s="864"/>
      <c r="BB117" s="864"/>
      <c r="BC117" s="864"/>
      <c r="BD117" s="864"/>
      <c r="BE117" s="864"/>
      <c r="BF117" s="864"/>
      <c r="BG117" s="864"/>
      <c r="BH117" s="864"/>
      <c r="BI117" s="864"/>
      <c r="BJ117" s="864"/>
      <c r="BK117" s="864"/>
      <c r="BL117" s="864"/>
      <c r="BM117" s="864"/>
      <c r="BN117" s="864"/>
      <c r="BO117" s="864"/>
      <c r="BP117" s="865"/>
      <c r="BQ117" s="816" t="s">
        <v>468</v>
      </c>
      <c r="BR117" s="817"/>
      <c r="BS117" s="817"/>
      <c r="BT117" s="817"/>
      <c r="BU117" s="817"/>
      <c r="BV117" s="817" t="s">
        <v>130</v>
      </c>
      <c r="BW117" s="817"/>
      <c r="BX117" s="817"/>
      <c r="BY117" s="817"/>
      <c r="BZ117" s="817"/>
      <c r="CA117" s="817" t="s">
        <v>469</v>
      </c>
      <c r="CB117" s="817"/>
      <c r="CC117" s="817"/>
      <c r="CD117" s="817"/>
      <c r="CE117" s="817"/>
      <c r="CF117" s="875" t="s">
        <v>470</v>
      </c>
      <c r="CG117" s="876"/>
      <c r="CH117" s="876"/>
      <c r="CI117" s="876"/>
      <c r="CJ117" s="876"/>
      <c r="CK117" s="927"/>
      <c r="CL117" s="821"/>
      <c r="CM117" s="815" t="s">
        <v>471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468</v>
      </c>
      <c r="DH117" s="780"/>
      <c r="DI117" s="780"/>
      <c r="DJ117" s="780"/>
      <c r="DK117" s="781"/>
      <c r="DL117" s="782" t="s">
        <v>472</v>
      </c>
      <c r="DM117" s="780"/>
      <c r="DN117" s="780"/>
      <c r="DO117" s="780"/>
      <c r="DP117" s="781"/>
      <c r="DQ117" s="782" t="s">
        <v>470</v>
      </c>
      <c r="DR117" s="780"/>
      <c r="DS117" s="780"/>
      <c r="DT117" s="780"/>
      <c r="DU117" s="781"/>
      <c r="DV117" s="824" t="s">
        <v>473</v>
      </c>
      <c r="DW117" s="825"/>
      <c r="DX117" s="825"/>
      <c r="DY117" s="825"/>
      <c r="DZ117" s="826"/>
    </row>
    <row r="118" spans="1:130" s="230" customFormat="1" ht="26.25" customHeight="1" x14ac:dyDescent="0.2">
      <c r="A118" s="895" t="s">
        <v>438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435</v>
      </c>
      <c r="AB118" s="896"/>
      <c r="AC118" s="896"/>
      <c r="AD118" s="896"/>
      <c r="AE118" s="897"/>
      <c r="AF118" s="898" t="s">
        <v>436</v>
      </c>
      <c r="AG118" s="896"/>
      <c r="AH118" s="896"/>
      <c r="AI118" s="896"/>
      <c r="AJ118" s="897"/>
      <c r="AK118" s="898" t="s">
        <v>312</v>
      </c>
      <c r="AL118" s="896"/>
      <c r="AM118" s="896"/>
      <c r="AN118" s="896"/>
      <c r="AO118" s="897"/>
      <c r="AP118" s="899" t="s">
        <v>437</v>
      </c>
      <c r="AQ118" s="900"/>
      <c r="AR118" s="900"/>
      <c r="AS118" s="900"/>
      <c r="AT118" s="901"/>
      <c r="AU118" s="932"/>
      <c r="AV118" s="933"/>
      <c r="AW118" s="933"/>
      <c r="AX118" s="933"/>
      <c r="AY118" s="933"/>
      <c r="AZ118" s="838" t="s">
        <v>474</v>
      </c>
      <c r="BA118" s="839"/>
      <c r="BB118" s="839"/>
      <c r="BC118" s="839"/>
      <c r="BD118" s="839"/>
      <c r="BE118" s="839"/>
      <c r="BF118" s="839"/>
      <c r="BG118" s="839"/>
      <c r="BH118" s="839"/>
      <c r="BI118" s="839"/>
      <c r="BJ118" s="839"/>
      <c r="BK118" s="839"/>
      <c r="BL118" s="839"/>
      <c r="BM118" s="839"/>
      <c r="BN118" s="839"/>
      <c r="BO118" s="839"/>
      <c r="BP118" s="840"/>
      <c r="BQ118" s="879" t="s">
        <v>475</v>
      </c>
      <c r="BR118" s="845"/>
      <c r="BS118" s="845"/>
      <c r="BT118" s="845"/>
      <c r="BU118" s="845"/>
      <c r="BV118" s="845" t="s">
        <v>472</v>
      </c>
      <c r="BW118" s="845"/>
      <c r="BX118" s="845"/>
      <c r="BY118" s="845"/>
      <c r="BZ118" s="845"/>
      <c r="CA118" s="845" t="s">
        <v>475</v>
      </c>
      <c r="CB118" s="845"/>
      <c r="CC118" s="845"/>
      <c r="CD118" s="845"/>
      <c r="CE118" s="845"/>
      <c r="CF118" s="875" t="s">
        <v>472</v>
      </c>
      <c r="CG118" s="876"/>
      <c r="CH118" s="876"/>
      <c r="CI118" s="876"/>
      <c r="CJ118" s="876"/>
      <c r="CK118" s="927"/>
      <c r="CL118" s="821"/>
      <c r="CM118" s="815" t="s">
        <v>476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470</v>
      </c>
      <c r="DH118" s="780"/>
      <c r="DI118" s="780"/>
      <c r="DJ118" s="780"/>
      <c r="DK118" s="781"/>
      <c r="DL118" s="782" t="s">
        <v>469</v>
      </c>
      <c r="DM118" s="780"/>
      <c r="DN118" s="780"/>
      <c r="DO118" s="780"/>
      <c r="DP118" s="781"/>
      <c r="DQ118" s="782" t="s">
        <v>130</v>
      </c>
      <c r="DR118" s="780"/>
      <c r="DS118" s="780"/>
      <c r="DT118" s="780"/>
      <c r="DU118" s="781"/>
      <c r="DV118" s="824" t="s">
        <v>470</v>
      </c>
      <c r="DW118" s="825"/>
      <c r="DX118" s="825"/>
      <c r="DY118" s="825"/>
      <c r="DZ118" s="826"/>
    </row>
    <row r="119" spans="1:130" s="230" customFormat="1" ht="26.25" customHeight="1" x14ac:dyDescent="0.2">
      <c r="A119" s="818" t="s">
        <v>441</v>
      </c>
      <c r="B119" s="819"/>
      <c r="C119" s="860" t="s">
        <v>442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470</v>
      </c>
      <c r="AB119" s="889"/>
      <c r="AC119" s="889"/>
      <c r="AD119" s="889"/>
      <c r="AE119" s="890"/>
      <c r="AF119" s="891" t="s">
        <v>473</v>
      </c>
      <c r="AG119" s="889"/>
      <c r="AH119" s="889"/>
      <c r="AI119" s="889"/>
      <c r="AJ119" s="890"/>
      <c r="AK119" s="891" t="s">
        <v>468</v>
      </c>
      <c r="AL119" s="889"/>
      <c r="AM119" s="889"/>
      <c r="AN119" s="889"/>
      <c r="AO119" s="890"/>
      <c r="AP119" s="892" t="s">
        <v>470</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77" t="s">
        <v>477</v>
      </c>
      <c r="BP119" s="878"/>
      <c r="BQ119" s="879">
        <v>7935465</v>
      </c>
      <c r="BR119" s="845"/>
      <c r="BS119" s="845"/>
      <c r="BT119" s="845"/>
      <c r="BU119" s="845"/>
      <c r="BV119" s="845">
        <v>7612459</v>
      </c>
      <c r="BW119" s="845"/>
      <c r="BX119" s="845"/>
      <c r="BY119" s="845"/>
      <c r="BZ119" s="845"/>
      <c r="CA119" s="845">
        <v>7160547</v>
      </c>
      <c r="CB119" s="845"/>
      <c r="CC119" s="845"/>
      <c r="CD119" s="845"/>
      <c r="CE119" s="845"/>
      <c r="CF119" s="748"/>
      <c r="CG119" s="749"/>
      <c r="CH119" s="749"/>
      <c r="CI119" s="749"/>
      <c r="CJ119" s="834"/>
      <c r="CK119" s="928"/>
      <c r="CL119" s="823"/>
      <c r="CM119" s="838" t="s">
        <v>478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475</v>
      </c>
      <c r="DH119" s="764"/>
      <c r="DI119" s="764"/>
      <c r="DJ119" s="764"/>
      <c r="DK119" s="765"/>
      <c r="DL119" s="766" t="s">
        <v>472</v>
      </c>
      <c r="DM119" s="764"/>
      <c r="DN119" s="764"/>
      <c r="DO119" s="764"/>
      <c r="DP119" s="765"/>
      <c r="DQ119" s="766" t="s">
        <v>470</v>
      </c>
      <c r="DR119" s="764"/>
      <c r="DS119" s="764"/>
      <c r="DT119" s="764"/>
      <c r="DU119" s="765"/>
      <c r="DV119" s="848" t="s">
        <v>472</v>
      </c>
      <c r="DW119" s="849"/>
      <c r="DX119" s="849"/>
      <c r="DY119" s="849"/>
      <c r="DZ119" s="850"/>
    </row>
    <row r="120" spans="1:130" s="230" customFormat="1" ht="26.25" customHeight="1" x14ac:dyDescent="0.2">
      <c r="A120" s="820"/>
      <c r="B120" s="821"/>
      <c r="C120" s="815" t="s">
        <v>449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472</v>
      </c>
      <c r="AB120" s="780"/>
      <c r="AC120" s="780"/>
      <c r="AD120" s="780"/>
      <c r="AE120" s="781"/>
      <c r="AF120" s="782" t="s">
        <v>468</v>
      </c>
      <c r="AG120" s="780"/>
      <c r="AH120" s="780"/>
      <c r="AI120" s="780"/>
      <c r="AJ120" s="781"/>
      <c r="AK120" s="782" t="s">
        <v>468</v>
      </c>
      <c r="AL120" s="780"/>
      <c r="AM120" s="780"/>
      <c r="AN120" s="780"/>
      <c r="AO120" s="781"/>
      <c r="AP120" s="824" t="s">
        <v>470</v>
      </c>
      <c r="AQ120" s="825"/>
      <c r="AR120" s="825"/>
      <c r="AS120" s="825"/>
      <c r="AT120" s="826"/>
      <c r="AU120" s="880" t="s">
        <v>479</v>
      </c>
      <c r="AV120" s="881"/>
      <c r="AW120" s="881"/>
      <c r="AX120" s="881"/>
      <c r="AY120" s="882"/>
      <c r="AZ120" s="860" t="s">
        <v>480</v>
      </c>
      <c r="BA120" s="808"/>
      <c r="BB120" s="808"/>
      <c r="BC120" s="808"/>
      <c r="BD120" s="808"/>
      <c r="BE120" s="808"/>
      <c r="BF120" s="808"/>
      <c r="BG120" s="808"/>
      <c r="BH120" s="808"/>
      <c r="BI120" s="808"/>
      <c r="BJ120" s="808"/>
      <c r="BK120" s="808"/>
      <c r="BL120" s="808"/>
      <c r="BM120" s="808"/>
      <c r="BN120" s="808"/>
      <c r="BO120" s="808"/>
      <c r="BP120" s="809"/>
      <c r="BQ120" s="861">
        <v>2333785</v>
      </c>
      <c r="BR120" s="842"/>
      <c r="BS120" s="842"/>
      <c r="BT120" s="842"/>
      <c r="BU120" s="842"/>
      <c r="BV120" s="842">
        <v>2720723</v>
      </c>
      <c r="BW120" s="842"/>
      <c r="BX120" s="842"/>
      <c r="BY120" s="842"/>
      <c r="BZ120" s="842"/>
      <c r="CA120" s="842">
        <v>3205751</v>
      </c>
      <c r="CB120" s="842"/>
      <c r="CC120" s="842"/>
      <c r="CD120" s="842"/>
      <c r="CE120" s="842"/>
      <c r="CF120" s="866">
        <v>105.7</v>
      </c>
      <c r="CG120" s="867"/>
      <c r="CH120" s="867"/>
      <c r="CI120" s="867"/>
      <c r="CJ120" s="867"/>
      <c r="CK120" s="868" t="s">
        <v>481</v>
      </c>
      <c r="CL120" s="852"/>
      <c r="CM120" s="852"/>
      <c r="CN120" s="852"/>
      <c r="CO120" s="853"/>
      <c r="CP120" s="872" t="s">
        <v>482</v>
      </c>
      <c r="CQ120" s="873"/>
      <c r="CR120" s="873"/>
      <c r="CS120" s="873"/>
      <c r="CT120" s="873"/>
      <c r="CU120" s="873"/>
      <c r="CV120" s="873"/>
      <c r="CW120" s="873"/>
      <c r="CX120" s="873"/>
      <c r="CY120" s="873"/>
      <c r="CZ120" s="873"/>
      <c r="DA120" s="873"/>
      <c r="DB120" s="873"/>
      <c r="DC120" s="873"/>
      <c r="DD120" s="873"/>
      <c r="DE120" s="873"/>
      <c r="DF120" s="874"/>
      <c r="DG120" s="861">
        <v>439058</v>
      </c>
      <c r="DH120" s="842"/>
      <c r="DI120" s="842"/>
      <c r="DJ120" s="842"/>
      <c r="DK120" s="842"/>
      <c r="DL120" s="842">
        <v>393875</v>
      </c>
      <c r="DM120" s="842"/>
      <c r="DN120" s="842"/>
      <c r="DO120" s="842"/>
      <c r="DP120" s="842"/>
      <c r="DQ120" s="842">
        <v>346156</v>
      </c>
      <c r="DR120" s="842"/>
      <c r="DS120" s="842"/>
      <c r="DT120" s="842"/>
      <c r="DU120" s="842"/>
      <c r="DV120" s="843">
        <v>11.4</v>
      </c>
      <c r="DW120" s="843"/>
      <c r="DX120" s="843"/>
      <c r="DY120" s="843"/>
      <c r="DZ120" s="844"/>
    </row>
    <row r="121" spans="1:130" s="230" customFormat="1" ht="26.25" customHeight="1" x14ac:dyDescent="0.2">
      <c r="A121" s="820"/>
      <c r="B121" s="821"/>
      <c r="C121" s="863" t="s">
        <v>483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475</v>
      </c>
      <c r="AB121" s="780"/>
      <c r="AC121" s="780"/>
      <c r="AD121" s="780"/>
      <c r="AE121" s="781"/>
      <c r="AF121" s="782" t="s">
        <v>130</v>
      </c>
      <c r="AG121" s="780"/>
      <c r="AH121" s="780"/>
      <c r="AI121" s="780"/>
      <c r="AJ121" s="781"/>
      <c r="AK121" s="782" t="s">
        <v>472</v>
      </c>
      <c r="AL121" s="780"/>
      <c r="AM121" s="780"/>
      <c r="AN121" s="780"/>
      <c r="AO121" s="781"/>
      <c r="AP121" s="824" t="s">
        <v>470</v>
      </c>
      <c r="AQ121" s="825"/>
      <c r="AR121" s="825"/>
      <c r="AS121" s="825"/>
      <c r="AT121" s="826"/>
      <c r="AU121" s="883"/>
      <c r="AV121" s="884"/>
      <c r="AW121" s="884"/>
      <c r="AX121" s="884"/>
      <c r="AY121" s="885"/>
      <c r="AZ121" s="815" t="s">
        <v>484</v>
      </c>
      <c r="BA121" s="752"/>
      <c r="BB121" s="752"/>
      <c r="BC121" s="752"/>
      <c r="BD121" s="752"/>
      <c r="BE121" s="752"/>
      <c r="BF121" s="752"/>
      <c r="BG121" s="752"/>
      <c r="BH121" s="752"/>
      <c r="BI121" s="752"/>
      <c r="BJ121" s="752"/>
      <c r="BK121" s="752"/>
      <c r="BL121" s="752"/>
      <c r="BM121" s="752"/>
      <c r="BN121" s="752"/>
      <c r="BO121" s="752"/>
      <c r="BP121" s="753"/>
      <c r="BQ121" s="816">
        <v>1198</v>
      </c>
      <c r="BR121" s="817"/>
      <c r="BS121" s="817"/>
      <c r="BT121" s="817"/>
      <c r="BU121" s="817"/>
      <c r="BV121" s="817" t="s">
        <v>468</v>
      </c>
      <c r="BW121" s="817"/>
      <c r="BX121" s="817"/>
      <c r="BY121" s="817"/>
      <c r="BZ121" s="817"/>
      <c r="CA121" s="817" t="s">
        <v>468</v>
      </c>
      <c r="CB121" s="817"/>
      <c r="CC121" s="817"/>
      <c r="CD121" s="817"/>
      <c r="CE121" s="817"/>
      <c r="CF121" s="875" t="s">
        <v>469</v>
      </c>
      <c r="CG121" s="876"/>
      <c r="CH121" s="876"/>
      <c r="CI121" s="876"/>
      <c r="CJ121" s="876"/>
      <c r="CK121" s="869"/>
      <c r="CL121" s="855"/>
      <c r="CM121" s="855"/>
      <c r="CN121" s="855"/>
      <c r="CO121" s="856"/>
      <c r="CP121" s="835" t="s">
        <v>485</v>
      </c>
      <c r="CQ121" s="836"/>
      <c r="CR121" s="836"/>
      <c r="CS121" s="836"/>
      <c r="CT121" s="836"/>
      <c r="CU121" s="836"/>
      <c r="CV121" s="836"/>
      <c r="CW121" s="836"/>
      <c r="CX121" s="836"/>
      <c r="CY121" s="836"/>
      <c r="CZ121" s="836"/>
      <c r="DA121" s="836"/>
      <c r="DB121" s="836"/>
      <c r="DC121" s="836"/>
      <c r="DD121" s="836"/>
      <c r="DE121" s="836"/>
      <c r="DF121" s="837"/>
      <c r="DG121" s="816">
        <v>75807</v>
      </c>
      <c r="DH121" s="817"/>
      <c r="DI121" s="817"/>
      <c r="DJ121" s="817"/>
      <c r="DK121" s="817"/>
      <c r="DL121" s="817">
        <v>69983</v>
      </c>
      <c r="DM121" s="817"/>
      <c r="DN121" s="817"/>
      <c r="DO121" s="817"/>
      <c r="DP121" s="817"/>
      <c r="DQ121" s="817">
        <v>69997</v>
      </c>
      <c r="DR121" s="817"/>
      <c r="DS121" s="817"/>
      <c r="DT121" s="817"/>
      <c r="DU121" s="817"/>
      <c r="DV121" s="794">
        <v>2.2999999999999998</v>
      </c>
      <c r="DW121" s="794"/>
      <c r="DX121" s="794"/>
      <c r="DY121" s="794"/>
      <c r="DZ121" s="795"/>
    </row>
    <row r="122" spans="1:130" s="230" customFormat="1" ht="26.25" customHeight="1" x14ac:dyDescent="0.2">
      <c r="A122" s="820"/>
      <c r="B122" s="821"/>
      <c r="C122" s="815" t="s">
        <v>459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470</v>
      </c>
      <c r="AB122" s="780"/>
      <c r="AC122" s="780"/>
      <c r="AD122" s="780"/>
      <c r="AE122" s="781"/>
      <c r="AF122" s="782" t="s">
        <v>475</v>
      </c>
      <c r="AG122" s="780"/>
      <c r="AH122" s="780"/>
      <c r="AI122" s="780"/>
      <c r="AJ122" s="781"/>
      <c r="AK122" s="782" t="s">
        <v>468</v>
      </c>
      <c r="AL122" s="780"/>
      <c r="AM122" s="780"/>
      <c r="AN122" s="780"/>
      <c r="AO122" s="781"/>
      <c r="AP122" s="824" t="s">
        <v>472</v>
      </c>
      <c r="AQ122" s="825"/>
      <c r="AR122" s="825"/>
      <c r="AS122" s="825"/>
      <c r="AT122" s="826"/>
      <c r="AU122" s="883"/>
      <c r="AV122" s="884"/>
      <c r="AW122" s="884"/>
      <c r="AX122" s="884"/>
      <c r="AY122" s="885"/>
      <c r="AZ122" s="838" t="s">
        <v>486</v>
      </c>
      <c r="BA122" s="839"/>
      <c r="BB122" s="839"/>
      <c r="BC122" s="839"/>
      <c r="BD122" s="839"/>
      <c r="BE122" s="839"/>
      <c r="BF122" s="839"/>
      <c r="BG122" s="839"/>
      <c r="BH122" s="839"/>
      <c r="BI122" s="839"/>
      <c r="BJ122" s="839"/>
      <c r="BK122" s="839"/>
      <c r="BL122" s="839"/>
      <c r="BM122" s="839"/>
      <c r="BN122" s="839"/>
      <c r="BO122" s="839"/>
      <c r="BP122" s="840"/>
      <c r="BQ122" s="879">
        <v>4833515</v>
      </c>
      <c r="BR122" s="845"/>
      <c r="BS122" s="845"/>
      <c r="BT122" s="845"/>
      <c r="BU122" s="845"/>
      <c r="BV122" s="845">
        <v>4560169</v>
      </c>
      <c r="BW122" s="845"/>
      <c r="BX122" s="845"/>
      <c r="BY122" s="845"/>
      <c r="BZ122" s="845"/>
      <c r="CA122" s="845">
        <v>4346371</v>
      </c>
      <c r="CB122" s="845"/>
      <c r="CC122" s="845"/>
      <c r="CD122" s="845"/>
      <c r="CE122" s="845"/>
      <c r="CF122" s="846">
        <v>143.30000000000001</v>
      </c>
      <c r="CG122" s="847"/>
      <c r="CH122" s="847"/>
      <c r="CI122" s="847"/>
      <c r="CJ122" s="847"/>
      <c r="CK122" s="869"/>
      <c r="CL122" s="855"/>
      <c r="CM122" s="855"/>
      <c r="CN122" s="855"/>
      <c r="CO122" s="856"/>
      <c r="CP122" s="835" t="s">
        <v>487</v>
      </c>
      <c r="CQ122" s="836"/>
      <c r="CR122" s="836"/>
      <c r="CS122" s="836"/>
      <c r="CT122" s="836"/>
      <c r="CU122" s="836"/>
      <c r="CV122" s="836"/>
      <c r="CW122" s="836"/>
      <c r="CX122" s="836"/>
      <c r="CY122" s="836"/>
      <c r="CZ122" s="836"/>
      <c r="DA122" s="836"/>
      <c r="DB122" s="836"/>
      <c r="DC122" s="836"/>
      <c r="DD122" s="836"/>
      <c r="DE122" s="836"/>
      <c r="DF122" s="837"/>
      <c r="DG122" s="816" t="s">
        <v>488</v>
      </c>
      <c r="DH122" s="817"/>
      <c r="DI122" s="817"/>
      <c r="DJ122" s="817"/>
      <c r="DK122" s="817"/>
      <c r="DL122" s="817" t="s">
        <v>475</v>
      </c>
      <c r="DM122" s="817"/>
      <c r="DN122" s="817"/>
      <c r="DO122" s="817"/>
      <c r="DP122" s="817"/>
      <c r="DQ122" s="817" t="s">
        <v>473</v>
      </c>
      <c r="DR122" s="817"/>
      <c r="DS122" s="817"/>
      <c r="DT122" s="817"/>
      <c r="DU122" s="817"/>
      <c r="DV122" s="794" t="s">
        <v>130</v>
      </c>
      <c r="DW122" s="794"/>
      <c r="DX122" s="794"/>
      <c r="DY122" s="794"/>
      <c r="DZ122" s="795"/>
    </row>
    <row r="123" spans="1:130" s="230" customFormat="1" ht="26.25" customHeight="1" x14ac:dyDescent="0.2">
      <c r="A123" s="820"/>
      <c r="B123" s="821"/>
      <c r="C123" s="815" t="s">
        <v>465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469</v>
      </c>
      <c r="AB123" s="780"/>
      <c r="AC123" s="780"/>
      <c r="AD123" s="780"/>
      <c r="AE123" s="781"/>
      <c r="AF123" s="782" t="s">
        <v>470</v>
      </c>
      <c r="AG123" s="780"/>
      <c r="AH123" s="780"/>
      <c r="AI123" s="780"/>
      <c r="AJ123" s="781"/>
      <c r="AK123" s="782" t="s">
        <v>475</v>
      </c>
      <c r="AL123" s="780"/>
      <c r="AM123" s="780"/>
      <c r="AN123" s="780"/>
      <c r="AO123" s="781"/>
      <c r="AP123" s="824" t="s">
        <v>470</v>
      </c>
      <c r="AQ123" s="825"/>
      <c r="AR123" s="825"/>
      <c r="AS123" s="825"/>
      <c r="AT123" s="826"/>
      <c r="AU123" s="886"/>
      <c r="AV123" s="887"/>
      <c r="AW123" s="887"/>
      <c r="AX123" s="887"/>
      <c r="AY123" s="887"/>
      <c r="AZ123" s="251" t="s">
        <v>191</v>
      </c>
      <c r="BA123" s="251"/>
      <c r="BB123" s="251"/>
      <c r="BC123" s="251"/>
      <c r="BD123" s="251"/>
      <c r="BE123" s="251"/>
      <c r="BF123" s="251"/>
      <c r="BG123" s="251"/>
      <c r="BH123" s="251"/>
      <c r="BI123" s="251"/>
      <c r="BJ123" s="251"/>
      <c r="BK123" s="251"/>
      <c r="BL123" s="251"/>
      <c r="BM123" s="251"/>
      <c r="BN123" s="251"/>
      <c r="BO123" s="877" t="s">
        <v>489</v>
      </c>
      <c r="BP123" s="878"/>
      <c r="BQ123" s="832">
        <v>7168498</v>
      </c>
      <c r="BR123" s="833"/>
      <c r="BS123" s="833"/>
      <c r="BT123" s="833"/>
      <c r="BU123" s="833"/>
      <c r="BV123" s="833">
        <v>7280892</v>
      </c>
      <c r="BW123" s="833"/>
      <c r="BX123" s="833"/>
      <c r="BY123" s="833"/>
      <c r="BZ123" s="833"/>
      <c r="CA123" s="833">
        <v>7552122</v>
      </c>
      <c r="CB123" s="833"/>
      <c r="CC123" s="833"/>
      <c r="CD123" s="833"/>
      <c r="CE123" s="833"/>
      <c r="CF123" s="748"/>
      <c r="CG123" s="749"/>
      <c r="CH123" s="749"/>
      <c r="CI123" s="749"/>
      <c r="CJ123" s="834"/>
      <c r="CK123" s="869"/>
      <c r="CL123" s="855"/>
      <c r="CM123" s="855"/>
      <c r="CN123" s="855"/>
      <c r="CO123" s="856"/>
      <c r="CP123" s="835" t="s">
        <v>490</v>
      </c>
      <c r="CQ123" s="836"/>
      <c r="CR123" s="836"/>
      <c r="CS123" s="836"/>
      <c r="CT123" s="836"/>
      <c r="CU123" s="836"/>
      <c r="CV123" s="836"/>
      <c r="CW123" s="836"/>
      <c r="CX123" s="836"/>
      <c r="CY123" s="836"/>
      <c r="CZ123" s="836"/>
      <c r="DA123" s="836"/>
      <c r="DB123" s="836"/>
      <c r="DC123" s="836"/>
      <c r="DD123" s="836"/>
      <c r="DE123" s="836"/>
      <c r="DF123" s="837"/>
      <c r="DG123" s="779" t="s">
        <v>468</v>
      </c>
      <c r="DH123" s="780"/>
      <c r="DI123" s="780"/>
      <c r="DJ123" s="780"/>
      <c r="DK123" s="781"/>
      <c r="DL123" s="782" t="s">
        <v>475</v>
      </c>
      <c r="DM123" s="780"/>
      <c r="DN123" s="780"/>
      <c r="DO123" s="780"/>
      <c r="DP123" s="781"/>
      <c r="DQ123" s="782" t="s">
        <v>468</v>
      </c>
      <c r="DR123" s="780"/>
      <c r="DS123" s="780"/>
      <c r="DT123" s="780"/>
      <c r="DU123" s="781"/>
      <c r="DV123" s="824" t="s">
        <v>473</v>
      </c>
      <c r="DW123" s="825"/>
      <c r="DX123" s="825"/>
      <c r="DY123" s="825"/>
      <c r="DZ123" s="826"/>
    </row>
    <row r="124" spans="1:130" s="230" customFormat="1" ht="26.25" customHeight="1" thickBot="1" x14ac:dyDescent="0.25">
      <c r="A124" s="820"/>
      <c r="B124" s="821"/>
      <c r="C124" s="815" t="s">
        <v>471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488</v>
      </c>
      <c r="AB124" s="780"/>
      <c r="AC124" s="780"/>
      <c r="AD124" s="780"/>
      <c r="AE124" s="781"/>
      <c r="AF124" s="782" t="s">
        <v>468</v>
      </c>
      <c r="AG124" s="780"/>
      <c r="AH124" s="780"/>
      <c r="AI124" s="780"/>
      <c r="AJ124" s="781"/>
      <c r="AK124" s="782" t="s">
        <v>473</v>
      </c>
      <c r="AL124" s="780"/>
      <c r="AM124" s="780"/>
      <c r="AN124" s="780"/>
      <c r="AO124" s="781"/>
      <c r="AP124" s="824" t="s">
        <v>468</v>
      </c>
      <c r="AQ124" s="825"/>
      <c r="AR124" s="825"/>
      <c r="AS124" s="825"/>
      <c r="AT124" s="826"/>
      <c r="AU124" s="827" t="s">
        <v>491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26.2</v>
      </c>
      <c r="BR124" s="831"/>
      <c r="BS124" s="831"/>
      <c r="BT124" s="831"/>
      <c r="BU124" s="831"/>
      <c r="BV124" s="831">
        <v>10.5</v>
      </c>
      <c r="BW124" s="831"/>
      <c r="BX124" s="831"/>
      <c r="BY124" s="831"/>
      <c r="BZ124" s="831"/>
      <c r="CA124" s="831" t="s">
        <v>473</v>
      </c>
      <c r="CB124" s="831"/>
      <c r="CC124" s="831"/>
      <c r="CD124" s="831"/>
      <c r="CE124" s="831"/>
      <c r="CF124" s="726"/>
      <c r="CG124" s="727"/>
      <c r="CH124" s="727"/>
      <c r="CI124" s="727"/>
      <c r="CJ124" s="862"/>
      <c r="CK124" s="870"/>
      <c r="CL124" s="870"/>
      <c r="CM124" s="870"/>
      <c r="CN124" s="870"/>
      <c r="CO124" s="871"/>
      <c r="CP124" s="835" t="s">
        <v>492</v>
      </c>
      <c r="CQ124" s="836"/>
      <c r="CR124" s="836"/>
      <c r="CS124" s="836"/>
      <c r="CT124" s="836"/>
      <c r="CU124" s="836"/>
      <c r="CV124" s="836"/>
      <c r="CW124" s="836"/>
      <c r="CX124" s="836"/>
      <c r="CY124" s="836"/>
      <c r="CZ124" s="836"/>
      <c r="DA124" s="836"/>
      <c r="DB124" s="836"/>
      <c r="DC124" s="836"/>
      <c r="DD124" s="836"/>
      <c r="DE124" s="836"/>
      <c r="DF124" s="837"/>
      <c r="DG124" s="763" t="s">
        <v>473</v>
      </c>
      <c r="DH124" s="764"/>
      <c r="DI124" s="764"/>
      <c r="DJ124" s="764"/>
      <c r="DK124" s="765"/>
      <c r="DL124" s="766" t="s">
        <v>473</v>
      </c>
      <c r="DM124" s="764"/>
      <c r="DN124" s="764"/>
      <c r="DO124" s="764"/>
      <c r="DP124" s="765"/>
      <c r="DQ124" s="766" t="s">
        <v>468</v>
      </c>
      <c r="DR124" s="764"/>
      <c r="DS124" s="764"/>
      <c r="DT124" s="764"/>
      <c r="DU124" s="765"/>
      <c r="DV124" s="848" t="s">
        <v>473</v>
      </c>
      <c r="DW124" s="849"/>
      <c r="DX124" s="849"/>
      <c r="DY124" s="849"/>
      <c r="DZ124" s="850"/>
    </row>
    <row r="125" spans="1:130" s="230" customFormat="1" ht="26.25" customHeight="1" x14ac:dyDescent="0.2">
      <c r="A125" s="820"/>
      <c r="B125" s="821"/>
      <c r="C125" s="815" t="s">
        <v>476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473</v>
      </c>
      <c r="AB125" s="780"/>
      <c r="AC125" s="780"/>
      <c r="AD125" s="780"/>
      <c r="AE125" s="781"/>
      <c r="AF125" s="782" t="s">
        <v>473</v>
      </c>
      <c r="AG125" s="780"/>
      <c r="AH125" s="780"/>
      <c r="AI125" s="780"/>
      <c r="AJ125" s="781"/>
      <c r="AK125" s="782" t="s">
        <v>468</v>
      </c>
      <c r="AL125" s="780"/>
      <c r="AM125" s="780"/>
      <c r="AN125" s="780"/>
      <c r="AO125" s="781"/>
      <c r="AP125" s="824" t="s">
        <v>468</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493</v>
      </c>
      <c r="CL125" s="852"/>
      <c r="CM125" s="852"/>
      <c r="CN125" s="852"/>
      <c r="CO125" s="853"/>
      <c r="CP125" s="860" t="s">
        <v>494</v>
      </c>
      <c r="CQ125" s="808"/>
      <c r="CR125" s="808"/>
      <c r="CS125" s="808"/>
      <c r="CT125" s="808"/>
      <c r="CU125" s="808"/>
      <c r="CV125" s="808"/>
      <c r="CW125" s="808"/>
      <c r="CX125" s="808"/>
      <c r="CY125" s="808"/>
      <c r="CZ125" s="808"/>
      <c r="DA125" s="808"/>
      <c r="DB125" s="808"/>
      <c r="DC125" s="808"/>
      <c r="DD125" s="808"/>
      <c r="DE125" s="808"/>
      <c r="DF125" s="809"/>
      <c r="DG125" s="861" t="s">
        <v>473</v>
      </c>
      <c r="DH125" s="842"/>
      <c r="DI125" s="842"/>
      <c r="DJ125" s="842"/>
      <c r="DK125" s="842"/>
      <c r="DL125" s="842" t="s">
        <v>473</v>
      </c>
      <c r="DM125" s="842"/>
      <c r="DN125" s="842"/>
      <c r="DO125" s="842"/>
      <c r="DP125" s="842"/>
      <c r="DQ125" s="842" t="s">
        <v>473</v>
      </c>
      <c r="DR125" s="842"/>
      <c r="DS125" s="842"/>
      <c r="DT125" s="842"/>
      <c r="DU125" s="842"/>
      <c r="DV125" s="843" t="s">
        <v>468</v>
      </c>
      <c r="DW125" s="843"/>
      <c r="DX125" s="843"/>
      <c r="DY125" s="843"/>
      <c r="DZ125" s="844"/>
    </row>
    <row r="126" spans="1:130" s="230" customFormat="1" ht="26.25" customHeight="1" thickBot="1" x14ac:dyDescent="0.25">
      <c r="A126" s="820"/>
      <c r="B126" s="821"/>
      <c r="C126" s="815" t="s">
        <v>478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468</v>
      </c>
      <c r="AB126" s="780"/>
      <c r="AC126" s="780"/>
      <c r="AD126" s="780"/>
      <c r="AE126" s="781"/>
      <c r="AF126" s="782" t="s">
        <v>468</v>
      </c>
      <c r="AG126" s="780"/>
      <c r="AH126" s="780"/>
      <c r="AI126" s="780"/>
      <c r="AJ126" s="781"/>
      <c r="AK126" s="782" t="s">
        <v>473</v>
      </c>
      <c r="AL126" s="780"/>
      <c r="AM126" s="780"/>
      <c r="AN126" s="780"/>
      <c r="AO126" s="781"/>
      <c r="AP126" s="824" t="s">
        <v>130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495</v>
      </c>
      <c r="CQ126" s="752"/>
      <c r="CR126" s="752"/>
      <c r="CS126" s="752"/>
      <c r="CT126" s="752"/>
      <c r="CU126" s="752"/>
      <c r="CV126" s="752"/>
      <c r="CW126" s="752"/>
      <c r="CX126" s="752"/>
      <c r="CY126" s="752"/>
      <c r="CZ126" s="752"/>
      <c r="DA126" s="752"/>
      <c r="DB126" s="752"/>
      <c r="DC126" s="752"/>
      <c r="DD126" s="752"/>
      <c r="DE126" s="752"/>
      <c r="DF126" s="753"/>
      <c r="DG126" s="816" t="s">
        <v>468</v>
      </c>
      <c r="DH126" s="817"/>
      <c r="DI126" s="817"/>
      <c r="DJ126" s="817"/>
      <c r="DK126" s="817"/>
      <c r="DL126" s="817" t="s">
        <v>473</v>
      </c>
      <c r="DM126" s="817"/>
      <c r="DN126" s="817"/>
      <c r="DO126" s="817"/>
      <c r="DP126" s="817"/>
      <c r="DQ126" s="817" t="s">
        <v>473</v>
      </c>
      <c r="DR126" s="817"/>
      <c r="DS126" s="817"/>
      <c r="DT126" s="817"/>
      <c r="DU126" s="817"/>
      <c r="DV126" s="794" t="s">
        <v>468</v>
      </c>
      <c r="DW126" s="794"/>
      <c r="DX126" s="794"/>
      <c r="DY126" s="794"/>
      <c r="DZ126" s="795"/>
    </row>
    <row r="127" spans="1:130" s="230" customFormat="1" ht="26.25" customHeight="1" x14ac:dyDescent="0.2">
      <c r="A127" s="822"/>
      <c r="B127" s="823"/>
      <c r="C127" s="838" t="s">
        <v>496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468</v>
      </c>
      <c r="AB127" s="780"/>
      <c r="AC127" s="780"/>
      <c r="AD127" s="780"/>
      <c r="AE127" s="781"/>
      <c r="AF127" s="782" t="s">
        <v>468</v>
      </c>
      <c r="AG127" s="780"/>
      <c r="AH127" s="780"/>
      <c r="AI127" s="780"/>
      <c r="AJ127" s="781"/>
      <c r="AK127" s="782" t="s">
        <v>473</v>
      </c>
      <c r="AL127" s="780"/>
      <c r="AM127" s="780"/>
      <c r="AN127" s="780"/>
      <c r="AO127" s="781"/>
      <c r="AP127" s="824" t="s">
        <v>488</v>
      </c>
      <c r="AQ127" s="825"/>
      <c r="AR127" s="825"/>
      <c r="AS127" s="825"/>
      <c r="AT127" s="826"/>
      <c r="AU127" s="232"/>
      <c r="AV127" s="232"/>
      <c r="AW127" s="232"/>
      <c r="AX127" s="841" t="s">
        <v>497</v>
      </c>
      <c r="AY127" s="812"/>
      <c r="AZ127" s="812"/>
      <c r="BA127" s="812"/>
      <c r="BB127" s="812"/>
      <c r="BC127" s="812"/>
      <c r="BD127" s="812"/>
      <c r="BE127" s="813"/>
      <c r="BF127" s="811" t="s">
        <v>498</v>
      </c>
      <c r="BG127" s="812"/>
      <c r="BH127" s="812"/>
      <c r="BI127" s="812"/>
      <c r="BJ127" s="812"/>
      <c r="BK127" s="812"/>
      <c r="BL127" s="813"/>
      <c r="BM127" s="811" t="s">
        <v>499</v>
      </c>
      <c r="BN127" s="812"/>
      <c r="BO127" s="812"/>
      <c r="BP127" s="812"/>
      <c r="BQ127" s="812"/>
      <c r="BR127" s="812"/>
      <c r="BS127" s="813"/>
      <c r="BT127" s="811" t="s">
        <v>500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501</v>
      </c>
      <c r="CQ127" s="752"/>
      <c r="CR127" s="752"/>
      <c r="CS127" s="752"/>
      <c r="CT127" s="752"/>
      <c r="CU127" s="752"/>
      <c r="CV127" s="752"/>
      <c r="CW127" s="752"/>
      <c r="CX127" s="752"/>
      <c r="CY127" s="752"/>
      <c r="CZ127" s="752"/>
      <c r="DA127" s="752"/>
      <c r="DB127" s="752"/>
      <c r="DC127" s="752"/>
      <c r="DD127" s="752"/>
      <c r="DE127" s="752"/>
      <c r="DF127" s="753"/>
      <c r="DG127" s="816" t="s">
        <v>470</v>
      </c>
      <c r="DH127" s="817"/>
      <c r="DI127" s="817"/>
      <c r="DJ127" s="817"/>
      <c r="DK127" s="817"/>
      <c r="DL127" s="817" t="s">
        <v>473</v>
      </c>
      <c r="DM127" s="817"/>
      <c r="DN127" s="817"/>
      <c r="DO127" s="817"/>
      <c r="DP127" s="817"/>
      <c r="DQ127" s="817" t="s">
        <v>488</v>
      </c>
      <c r="DR127" s="817"/>
      <c r="DS127" s="817"/>
      <c r="DT127" s="817"/>
      <c r="DU127" s="817"/>
      <c r="DV127" s="794" t="s">
        <v>473</v>
      </c>
      <c r="DW127" s="794"/>
      <c r="DX127" s="794"/>
      <c r="DY127" s="794"/>
      <c r="DZ127" s="795"/>
    </row>
    <row r="128" spans="1:130" s="230" customFormat="1" ht="26.25" customHeight="1" thickBot="1" x14ac:dyDescent="0.25">
      <c r="A128" s="796" t="s">
        <v>502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503</v>
      </c>
      <c r="X128" s="798"/>
      <c r="Y128" s="798"/>
      <c r="Z128" s="799"/>
      <c r="AA128" s="800">
        <v>1213</v>
      </c>
      <c r="AB128" s="801"/>
      <c r="AC128" s="801"/>
      <c r="AD128" s="801"/>
      <c r="AE128" s="802"/>
      <c r="AF128" s="803">
        <v>1213</v>
      </c>
      <c r="AG128" s="801"/>
      <c r="AH128" s="801"/>
      <c r="AI128" s="801"/>
      <c r="AJ128" s="802"/>
      <c r="AK128" s="803" t="s">
        <v>468</v>
      </c>
      <c r="AL128" s="801"/>
      <c r="AM128" s="801"/>
      <c r="AN128" s="801"/>
      <c r="AO128" s="802"/>
      <c r="AP128" s="804"/>
      <c r="AQ128" s="805"/>
      <c r="AR128" s="805"/>
      <c r="AS128" s="805"/>
      <c r="AT128" s="806"/>
      <c r="AU128" s="232"/>
      <c r="AV128" s="232"/>
      <c r="AW128" s="232"/>
      <c r="AX128" s="807" t="s">
        <v>504</v>
      </c>
      <c r="AY128" s="808"/>
      <c r="AZ128" s="808"/>
      <c r="BA128" s="808"/>
      <c r="BB128" s="808"/>
      <c r="BC128" s="808"/>
      <c r="BD128" s="808"/>
      <c r="BE128" s="809"/>
      <c r="BF128" s="786" t="s">
        <v>468</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505</v>
      </c>
      <c r="CQ128" s="730"/>
      <c r="CR128" s="730"/>
      <c r="CS128" s="730"/>
      <c r="CT128" s="730"/>
      <c r="CU128" s="730"/>
      <c r="CV128" s="730"/>
      <c r="CW128" s="730"/>
      <c r="CX128" s="730"/>
      <c r="CY128" s="730"/>
      <c r="CZ128" s="730"/>
      <c r="DA128" s="730"/>
      <c r="DB128" s="730"/>
      <c r="DC128" s="730"/>
      <c r="DD128" s="730"/>
      <c r="DE128" s="730"/>
      <c r="DF128" s="731"/>
      <c r="DG128" s="790">
        <v>27390</v>
      </c>
      <c r="DH128" s="791"/>
      <c r="DI128" s="791"/>
      <c r="DJ128" s="791"/>
      <c r="DK128" s="791"/>
      <c r="DL128" s="791">
        <v>24120</v>
      </c>
      <c r="DM128" s="791"/>
      <c r="DN128" s="791"/>
      <c r="DO128" s="791"/>
      <c r="DP128" s="791"/>
      <c r="DQ128" s="791" t="s">
        <v>475</v>
      </c>
      <c r="DR128" s="791"/>
      <c r="DS128" s="791"/>
      <c r="DT128" s="791"/>
      <c r="DU128" s="791"/>
      <c r="DV128" s="792" t="s">
        <v>488</v>
      </c>
      <c r="DW128" s="792"/>
      <c r="DX128" s="792"/>
      <c r="DY128" s="792"/>
      <c r="DZ128" s="793"/>
    </row>
    <row r="129" spans="1:131" s="230" customFormat="1" ht="26.25" customHeight="1" x14ac:dyDescent="0.2">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506</v>
      </c>
      <c r="X129" s="777"/>
      <c r="Y129" s="777"/>
      <c r="Z129" s="778"/>
      <c r="AA129" s="779">
        <v>3480591</v>
      </c>
      <c r="AB129" s="780"/>
      <c r="AC129" s="780"/>
      <c r="AD129" s="780"/>
      <c r="AE129" s="781"/>
      <c r="AF129" s="782">
        <v>3739944</v>
      </c>
      <c r="AG129" s="780"/>
      <c r="AH129" s="780"/>
      <c r="AI129" s="780"/>
      <c r="AJ129" s="781"/>
      <c r="AK129" s="782">
        <v>3594389</v>
      </c>
      <c r="AL129" s="780"/>
      <c r="AM129" s="780"/>
      <c r="AN129" s="780"/>
      <c r="AO129" s="781"/>
      <c r="AP129" s="783"/>
      <c r="AQ129" s="784"/>
      <c r="AR129" s="784"/>
      <c r="AS129" s="784"/>
      <c r="AT129" s="785"/>
      <c r="AU129" s="233"/>
      <c r="AV129" s="233"/>
      <c r="AW129" s="233"/>
      <c r="AX129" s="751" t="s">
        <v>507</v>
      </c>
      <c r="AY129" s="752"/>
      <c r="AZ129" s="752"/>
      <c r="BA129" s="752"/>
      <c r="BB129" s="752"/>
      <c r="BC129" s="752"/>
      <c r="BD129" s="752"/>
      <c r="BE129" s="753"/>
      <c r="BF129" s="770" t="s">
        <v>130</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508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509</v>
      </c>
      <c r="X130" s="777"/>
      <c r="Y130" s="777"/>
      <c r="Z130" s="778"/>
      <c r="AA130" s="779">
        <v>560640</v>
      </c>
      <c r="AB130" s="780"/>
      <c r="AC130" s="780"/>
      <c r="AD130" s="780"/>
      <c r="AE130" s="781"/>
      <c r="AF130" s="782">
        <v>585871</v>
      </c>
      <c r="AG130" s="780"/>
      <c r="AH130" s="780"/>
      <c r="AI130" s="780"/>
      <c r="AJ130" s="781"/>
      <c r="AK130" s="782">
        <v>561744</v>
      </c>
      <c r="AL130" s="780"/>
      <c r="AM130" s="780"/>
      <c r="AN130" s="780"/>
      <c r="AO130" s="781"/>
      <c r="AP130" s="783"/>
      <c r="AQ130" s="784"/>
      <c r="AR130" s="784"/>
      <c r="AS130" s="784"/>
      <c r="AT130" s="785"/>
      <c r="AU130" s="233"/>
      <c r="AV130" s="233"/>
      <c r="AW130" s="233"/>
      <c r="AX130" s="751" t="s">
        <v>510</v>
      </c>
      <c r="AY130" s="752"/>
      <c r="AZ130" s="752"/>
      <c r="BA130" s="752"/>
      <c r="BB130" s="752"/>
      <c r="BC130" s="752"/>
      <c r="BD130" s="752"/>
      <c r="BE130" s="753"/>
      <c r="BF130" s="754">
        <v>8.1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511</v>
      </c>
      <c r="X131" s="761"/>
      <c r="Y131" s="761"/>
      <c r="Z131" s="762"/>
      <c r="AA131" s="763">
        <v>2919951</v>
      </c>
      <c r="AB131" s="764"/>
      <c r="AC131" s="764"/>
      <c r="AD131" s="764"/>
      <c r="AE131" s="765"/>
      <c r="AF131" s="766">
        <v>3154073</v>
      </c>
      <c r="AG131" s="764"/>
      <c r="AH131" s="764"/>
      <c r="AI131" s="764"/>
      <c r="AJ131" s="765"/>
      <c r="AK131" s="766">
        <v>3032645</v>
      </c>
      <c r="AL131" s="764"/>
      <c r="AM131" s="764"/>
      <c r="AN131" s="764"/>
      <c r="AO131" s="765"/>
      <c r="AP131" s="767"/>
      <c r="AQ131" s="768"/>
      <c r="AR131" s="768"/>
      <c r="AS131" s="768"/>
      <c r="AT131" s="769"/>
      <c r="AU131" s="233"/>
      <c r="AV131" s="233"/>
      <c r="AW131" s="233"/>
      <c r="AX131" s="729" t="s">
        <v>512</v>
      </c>
      <c r="AY131" s="730"/>
      <c r="AZ131" s="730"/>
      <c r="BA131" s="730"/>
      <c r="BB131" s="730"/>
      <c r="BC131" s="730"/>
      <c r="BD131" s="730"/>
      <c r="BE131" s="731"/>
      <c r="BF131" s="732" t="s">
        <v>513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514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515</v>
      </c>
      <c r="W132" s="742"/>
      <c r="X132" s="742"/>
      <c r="Y132" s="742"/>
      <c r="Z132" s="743"/>
      <c r="AA132" s="744">
        <v>8.2674675020000006</v>
      </c>
      <c r="AB132" s="745"/>
      <c r="AC132" s="745"/>
      <c r="AD132" s="745"/>
      <c r="AE132" s="746"/>
      <c r="AF132" s="747">
        <v>8.5662887320000003</v>
      </c>
      <c r="AG132" s="745"/>
      <c r="AH132" s="745"/>
      <c r="AI132" s="745"/>
      <c r="AJ132" s="746"/>
      <c r="AK132" s="747">
        <v>7.6469550509999999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516</v>
      </c>
      <c r="W133" s="721"/>
      <c r="X133" s="721"/>
      <c r="Y133" s="721"/>
      <c r="Z133" s="722"/>
      <c r="AA133" s="723">
        <v>8.6</v>
      </c>
      <c r="AB133" s="724"/>
      <c r="AC133" s="724"/>
      <c r="AD133" s="724"/>
      <c r="AE133" s="725"/>
      <c r="AF133" s="723">
        <v>8.5</v>
      </c>
      <c r="AG133" s="724"/>
      <c r="AH133" s="724"/>
      <c r="AI133" s="724"/>
      <c r="AJ133" s="725"/>
      <c r="AK133" s="723">
        <v>8.1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DN/vC4gWWKraednQMdXXLLBwc2rUeDtWOYPp1zIWI7gCrtEEaMCskVq786sgqsWvIXa76304dzSsUfcmS5ELg==" saltValue="QwMiOaOS1cggIAlcPjkp2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9CBA2-221D-4D4E-B44D-AD10269EF822}">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517</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JefG97ah627wXr8k612mUdUzcMGvoAqYvhpgxuHwOzQ6soWlbvSwbRhs3DE56L0dASxyo0hUQZC8qiM7dleSuw==" saltValue="2tYL0cRPloJfA+uigine8w==" spinCount="100000" sheet="1" objects="1" scenarios="1"/>
  <dataConsolidate/>
  <phoneticPr fontId="2"/>
  <printOptions horizontalCentered="1" verticalCentered="1"/>
  <pageMargins left="0" right="0" top="0" bottom="0" header="0" footer="0"/>
  <pageSetup paperSize="9" scale="29" orientation="portrait" verticalDpi="3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XyPQMN/DMy3pNiG2RS7iPxri8CfwFFtdWWFEhxWPLfPmzX50ayBOOzoRs5KIk9+I7cg7PTKgPNeODXDhUJkacQ==" saltValue="+VhftrROKMPEQUnMzp4Qr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518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520</v>
      </c>
      <c r="AP7" s="272"/>
      <c r="AQ7" s="273" t="s">
        <v>521</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522</v>
      </c>
      <c r="AQ8" s="279" t="s">
        <v>523</v>
      </c>
      <c r="AR8" s="280" t="s">
        <v>524</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525</v>
      </c>
      <c r="AL9" s="1131"/>
      <c r="AM9" s="1131"/>
      <c r="AN9" s="1132"/>
      <c r="AO9" s="281">
        <v>888003</v>
      </c>
      <c r="AP9" s="281">
        <v>135594</v>
      </c>
      <c r="AQ9" s="282">
        <v>138583</v>
      </c>
      <c r="AR9" s="283">
        <v>-2.2000000000000002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526</v>
      </c>
      <c r="AL10" s="1131"/>
      <c r="AM10" s="1131"/>
      <c r="AN10" s="1132"/>
      <c r="AO10" s="284">
        <v>240938</v>
      </c>
      <c r="AP10" s="284">
        <v>36790</v>
      </c>
      <c r="AQ10" s="285">
        <v>15847</v>
      </c>
      <c r="AR10" s="286">
        <v>132.19999999999999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527</v>
      </c>
      <c r="AL11" s="1131"/>
      <c r="AM11" s="1131"/>
      <c r="AN11" s="1132"/>
      <c r="AO11" s="284">
        <v>119205</v>
      </c>
      <c r="AP11" s="284">
        <v>18202</v>
      </c>
      <c r="AQ11" s="285">
        <v>2224</v>
      </c>
      <c r="AR11" s="286">
        <v>718.4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528</v>
      </c>
      <c r="AL12" s="1131"/>
      <c r="AM12" s="1131"/>
      <c r="AN12" s="1132"/>
      <c r="AO12" s="284" t="s">
        <v>529</v>
      </c>
      <c r="AP12" s="284" t="s">
        <v>529</v>
      </c>
      <c r="AQ12" s="285" t="s">
        <v>529</v>
      </c>
      <c r="AR12" s="286" t="s">
        <v>529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530</v>
      </c>
      <c r="AL13" s="1131"/>
      <c r="AM13" s="1131"/>
      <c r="AN13" s="1132"/>
      <c r="AO13" s="284">
        <v>46494</v>
      </c>
      <c r="AP13" s="284">
        <v>7099</v>
      </c>
      <c r="AQ13" s="285">
        <v>5571</v>
      </c>
      <c r="AR13" s="286">
        <v>27.4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531</v>
      </c>
      <c r="AL14" s="1131"/>
      <c r="AM14" s="1131"/>
      <c r="AN14" s="1132"/>
      <c r="AO14" s="284">
        <v>10583</v>
      </c>
      <c r="AP14" s="284">
        <v>1616</v>
      </c>
      <c r="AQ14" s="285">
        <v>2766</v>
      </c>
      <c r="AR14" s="286">
        <v>-41.6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532</v>
      </c>
      <c r="AL15" s="1134"/>
      <c r="AM15" s="1134"/>
      <c r="AN15" s="1135"/>
      <c r="AO15" s="284">
        <v>-67805</v>
      </c>
      <c r="AP15" s="284">
        <v>-10353</v>
      </c>
      <c r="AQ15" s="285">
        <v>-9361</v>
      </c>
      <c r="AR15" s="286">
        <v>10.6</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191</v>
      </c>
      <c r="AL16" s="1134"/>
      <c r="AM16" s="1134"/>
      <c r="AN16" s="1135"/>
      <c r="AO16" s="284">
        <v>1237418</v>
      </c>
      <c r="AP16" s="284">
        <v>188948</v>
      </c>
      <c r="AQ16" s="285">
        <v>155632</v>
      </c>
      <c r="AR16" s="286">
        <v>21.4</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533</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534</v>
      </c>
      <c r="AP20" s="293" t="s">
        <v>535</v>
      </c>
      <c r="AQ20" s="294" t="s">
        <v>536</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537</v>
      </c>
      <c r="AL21" s="1137"/>
      <c r="AM21" s="1137"/>
      <c r="AN21" s="1138"/>
      <c r="AO21" s="297">
        <v>14.2</v>
      </c>
      <c r="AP21" s="298">
        <v>13.83</v>
      </c>
      <c r="AQ21" s="299">
        <v>0.37</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538</v>
      </c>
      <c r="AL22" s="1137"/>
      <c r="AM22" s="1137"/>
      <c r="AN22" s="1138"/>
      <c r="AO22" s="302">
        <v>97.8</v>
      </c>
      <c r="AP22" s="303">
        <v>96.2</v>
      </c>
      <c r="AQ22" s="304">
        <v>1.6</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539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540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520</v>
      </c>
      <c r="AP30" s="272"/>
      <c r="AQ30" s="273" t="s">
        <v>521</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522</v>
      </c>
      <c r="AQ31" s="279" t="s">
        <v>523</v>
      </c>
      <c r="AR31" s="280" t="s">
        <v>524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542</v>
      </c>
      <c r="AL32" s="1121"/>
      <c r="AM32" s="1121"/>
      <c r="AN32" s="1122"/>
      <c r="AO32" s="312">
        <v>647718</v>
      </c>
      <c r="AP32" s="312">
        <v>98903</v>
      </c>
      <c r="AQ32" s="313">
        <v>82029</v>
      </c>
      <c r="AR32" s="314">
        <v>20.6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543</v>
      </c>
      <c r="AL33" s="1121"/>
      <c r="AM33" s="1121"/>
      <c r="AN33" s="1122"/>
      <c r="AO33" s="312" t="s">
        <v>529</v>
      </c>
      <c r="AP33" s="312" t="s">
        <v>529</v>
      </c>
      <c r="AQ33" s="313" t="s">
        <v>529</v>
      </c>
      <c r="AR33" s="314" t="s">
        <v>529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544</v>
      </c>
      <c r="AL34" s="1121"/>
      <c r="AM34" s="1121"/>
      <c r="AN34" s="1122"/>
      <c r="AO34" s="312" t="s">
        <v>529</v>
      </c>
      <c r="AP34" s="312" t="s">
        <v>529</v>
      </c>
      <c r="AQ34" s="313" t="s">
        <v>529</v>
      </c>
      <c r="AR34" s="314" t="s">
        <v>529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545</v>
      </c>
      <c r="AL35" s="1121"/>
      <c r="AM35" s="1121"/>
      <c r="AN35" s="1122"/>
      <c r="AO35" s="312">
        <v>67914</v>
      </c>
      <c r="AP35" s="312">
        <v>10370</v>
      </c>
      <c r="AQ35" s="313">
        <v>28200</v>
      </c>
      <c r="AR35" s="314">
        <v>-63.2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546</v>
      </c>
      <c r="AL36" s="1121"/>
      <c r="AM36" s="1121"/>
      <c r="AN36" s="1122"/>
      <c r="AO36" s="312">
        <v>78017</v>
      </c>
      <c r="AP36" s="312">
        <v>11913</v>
      </c>
      <c r="AQ36" s="313">
        <v>4770</v>
      </c>
      <c r="AR36" s="314">
        <v>149.69999999999999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547</v>
      </c>
      <c r="AL37" s="1121"/>
      <c r="AM37" s="1121"/>
      <c r="AN37" s="1122"/>
      <c r="AO37" s="312" t="s">
        <v>529</v>
      </c>
      <c r="AP37" s="312" t="s">
        <v>529</v>
      </c>
      <c r="AQ37" s="313">
        <v>525</v>
      </c>
      <c r="AR37" s="314" t="s">
        <v>529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548</v>
      </c>
      <c r="AL38" s="1124"/>
      <c r="AM38" s="1124"/>
      <c r="AN38" s="1125"/>
      <c r="AO38" s="315" t="s">
        <v>529</v>
      </c>
      <c r="AP38" s="315" t="s">
        <v>529</v>
      </c>
      <c r="AQ38" s="316">
        <v>4</v>
      </c>
      <c r="AR38" s="304" t="s">
        <v>529</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549</v>
      </c>
      <c r="AL39" s="1124"/>
      <c r="AM39" s="1124"/>
      <c r="AN39" s="1125"/>
      <c r="AO39" s="312" t="s">
        <v>529</v>
      </c>
      <c r="AP39" s="312" t="s">
        <v>529</v>
      </c>
      <c r="AQ39" s="313">
        <v>-1861</v>
      </c>
      <c r="AR39" s="314" t="s">
        <v>529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550</v>
      </c>
      <c r="AL40" s="1121"/>
      <c r="AM40" s="1121"/>
      <c r="AN40" s="1122"/>
      <c r="AO40" s="312">
        <v>-561744</v>
      </c>
      <c r="AP40" s="312">
        <v>-85776</v>
      </c>
      <c r="AQ40" s="313">
        <v>-76879</v>
      </c>
      <c r="AR40" s="314">
        <v>11.6</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304</v>
      </c>
      <c r="AL41" s="1127"/>
      <c r="AM41" s="1127"/>
      <c r="AN41" s="1128"/>
      <c r="AO41" s="312">
        <v>231905</v>
      </c>
      <c r="AP41" s="312">
        <v>35411</v>
      </c>
      <c r="AQ41" s="313">
        <v>36788</v>
      </c>
      <c r="AR41" s="314">
        <v>-3.7</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551</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520</v>
      </c>
      <c r="AN49" s="1115" t="s">
        <v>554</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555</v>
      </c>
      <c r="AO50" s="329" t="s">
        <v>556</v>
      </c>
      <c r="AP50" s="330" t="s">
        <v>557</v>
      </c>
      <c r="AQ50" s="331" t="s">
        <v>558</v>
      </c>
      <c r="AR50" s="332" t="s">
        <v>559</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560</v>
      </c>
      <c r="AL51" s="325"/>
      <c r="AM51" s="333">
        <v>749608</v>
      </c>
      <c r="AN51" s="334">
        <v>101216</v>
      </c>
      <c r="AO51" s="335">
        <v>-27.4</v>
      </c>
      <c r="AP51" s="336">
        <v>114790</v>
      </c>
      <c r="AQ51" s="337">
        <v>-6.6</v>
      </c>
      <c r="AR51" s="338">
        <v>-20.8</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561</v>
      </c>
      <c r="AM52" s="341">
        <v>343331</v>
      </c>
      <c r="AN52" s="342">
        <v>46358</v>
      </c>
      <c r="AO52" s="343">
        <v>-11.5</v>
      </c>
      <c r="AP52" s="344">
        <v>55601</v>
      </c>
      <c r="AQ52" s="345">
        <v>-15.5</v>
      </c>
      <c r="AR52" s="346">
        <v>4</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562</v>
      </c>
      <c r="AL53" s="325"/>
      <c r="AM53" s="333">
        <v>482299</v>
      </c>
      <c r="AN53" s="334">
        <v>66754</v>
      </c>
      <c r="AO53" s="335">
        <v>-34</v>
      </c>
      <c r="AP53" s="336">
        <v>126262</v>
      </c>
      <c r="AQ53" s="337">
        <v>10</v>
      </c>
      <c r="AR53" s="338">
        <v>-44</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561</v>
      </c>
      <c r="AM54" s="341">
        <v>253987</v>
      </c>
      <c r="AN54" s="342">
        <v>35154</v>
      </c>
      <c r="AO54" s="343">
        <v>-24.2</v>
      </c>
      <c r="AP54" s="344">
        <v>56769</v>
      </c>
      <c r="AQ54" s="345">
        <v>2.1</v>
      </c>
      <c r="AR54" s="346">
        <v>-26.3</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563</v>
      </c>
      <c r="AL55" s="325"/>
      <c r="AM55" s="333">
        <v>782525</v>
      </c>
      <c r="AN55" s="334">
        <v>111678</v>
      </c>
      <c r="AO55" s="335">
        <v>67.3</v>
      </c>
      <c r="AP55" s="336">
        <v>126525</v>
      </c>
      <c r="AQ55" s="337">
        <v>0.2</v>
      </c>
      <c r="AR55" s="338">
        <v>67.099999999999994</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561</v>
      </c>
      <c r="AM56" s="341">
        <v>488464</v>
      </c>
      <c r="AN56" s="342">
        <v>69711</v>
      </c>
      <c r="AO56" s="343">
        <v>98.3</v>
      </c>
      <c r="AP56" s="344">
        <v>67052</v>
      </c>
      <c r="AQ56" s="345">
        <v>18.100000000000001</v>
      </c>
      <c r="AR56" s="346">
        <v>80.2</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564</v>
      </c>
      <c r="AL57" s="325"/>
      <c r="AM57" s="333">
        <v>397520</v>
      </c>
      <c r="AN57" s="334">
        <v>58614</v>
      </c>
      <c r="AO57" s="335">
        <v>-47.5</v>
      </c>
      <c r="AP57" s="336">
        <v>122054</v>
      </c>
      <c r="AQ57" s="337">
        <v>-3.5</v>
      </c>
      <c r="AR57" s="338">
        <v>-44</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561</v>
      </c>
      <c r="AM58" s="341">
        <v>264316</v>
      </c>
      <c r="AN58" s="342">
        <v>38973</v>
      </c>
      <c r="AO58" s="343">
        <v>-44.1</v>
      </c>
      <c r="AP58" s="344">
        <v>68298</v>
      </c>
      <c r="AQ58" s="345">
        <v>1.9</v>
      </c>
      <c r="AR58" s="346">
        <v>-46</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565</v>
      </c>
      <c r="AL59" s="325"/>
      <c r="AM59" s="333">
        <v>329041</v>
      </c>
      <c r="AN59" s="334">
        <v>50243</v>
      </c>
      <c r="AO59" s="335">
        <v>-14.3</v>
      </c>
      <c r="AP59" s="336">
        <v>111644</v>
      </c>
      <c r="AQ59" s="337">
        <v>-8.5</v>
      </c>
      <c r="AR59" s="338">
        <v>-5.8</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561</v>
      </c>
      <c r="AM60" s="341">
        <v>234389</v>
      </c>
      <c r="AN60" s="342">
        <v>35790</v>
      </c>
      <c r="AO60" s="343">
        <v>-8.1999999999999993</v>
      </c>
      <c r="AP60" s="344">
        <v>66606</v>
      </c>
      <c r="AQ60" s="345">
        <v>-2.5</v>
      </c>
      <c r="AR60" s="346">
        <v>-5.7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566</v>
      </c>
      <c r="AL61" s="347"/>
      <c r="AM61" s="348">
        <v>548199</v>
      </c>
      <c r="AN61" s="349">
        <v>77701</v>
      </c>
      <c r="AO61" s="350">
        <v>-11.2</v>
      </c>
      <c r="AP61" s="351">
        <v>120255</v>
      </c>
      <c r="AQ61" s="352">
        <v>-1.7</v>
      </c>
      <c r="AR61" s="338">
        <v>-9.5</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561</v>
      </c>
      <c r="AM62" s="341">
        <v>316897</v>
      </c>
      <c r="AN62" s="342">
        <v>45197</v>
      </c>
      <c r="AO62" s="343">
        <v>2.1</v>
      </c>
      <c r="AP62" s="344">
        <v>62865</v>
      </c>
      <c r="AQ62" s="345">
        <v>0.8</v>
      </c>
      <c r="AR62" s="346">
        <v>1.3</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EoH0opiaDf5zHD8Cw9bhUoUxTi41mx5lg7DdCV9FZ+npKIRttJfSXz7r89cMfzMA6CdkjOOXveaSF+ZqsITVqw==" saltValue="ZjLpSk02ZrhztkFXaEF2q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568</v>
      </c>
    </row>
    <row r="121" spans="125:125" ht="13.5" hidden="1" customHeight="1" x14ac:dyDescent="0.2">
      <c r="DU121" s="259"/>
    </row>
  </sheetData>
  <sheetProtection algorithmName="SHA-512" hashValue="jc6ADN5ZcaasNIbYGXsqGVwDioxWQSK0fsU8IMEpmnraItX8V5H8nxqWmTwTHz1iT8fKkWJKIk4tgogLLxcbxw==" saltValue="woy1o8TmvUgKl9B70ntBP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569</v>
      </c>
    </row>
  </sheetData>
  <sheetProtection algorithmName="SHA-512" hashValue="99tkw3emnrF55oO3n9s+Yuo6jLNJxWxUcZ58S7SkcncOXmzpDnBFvkwCahCDm5o1R1AHuPcJCDlxM1tdt+oxfg==" saltValue="z4onxUUB+qR7C9bGOCuLr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570</v>
      </c>
      <c r="G46" s="8" t="s">
        <v>571</v>
      </c>
      <c r="H46" s="8" t="s">
        <v>572</v>
      </c>
      <c r="I46" s="8" t="s">
        <v>573</v>
      </c>
      <c r="J46" s="9" t="s">
        <v>574</v>
      </c>
    </row>
    <row r="47" spans="2:10" ht="57.75" customHeight="1" x14ac:dyDescent="0.2">
      <c r="B47" s="10"/>
      <c r="C47" s="1139" t="s">
        <v>3</v>
      </c>
      <c r="D47" s="1139"/>
      <c r="E47" s="1140"/>
      <c r="F47" s="11">
        <v>35.049999999999997</v>
      </c>
      <c r="G47" s="12">
        <v>35.380000000000003</v>
      </c>
      <c r="H47" s="12">
        <v>40.49</v>
      </c>
      <c r="I47" s="12">
        <v>45.84</v>
      </c>
      <c r="J47" s="13">
        <v>59.57</v>
      </c>
    </row>
    <row r="48" spans="2:10" ht="57.75" customHeight="1" x14ac:dyDescent="0.2">
      <c r="B48" s="14"/>
      <c r="C48" s="1141" t="s">
        <v>4</v>
      </c>
      <c r="D48" s="1141"/>
      <c r="E48" s="1142"/>
      <c r="F48" s="15">
        <v>2.2999999999999998</v>
      </c>
      <c r="G48" s="16">
        <v>2.15</v>
      </c>
      <c r="H48" s="16">
        <v>0.65</v>
      </c>
      <c r="I48" s="16">
        <v>2.73</v>
      </c>
      <c r="J48" s="17">
        <v>2.91</v>
      </c>
    </row>
    <row r="49" spans="2:10" ht="57.75" customHeight="1" thickBot="1" x14ac:dyDescent="0.25">
      <c r="B49" s="18"/>
      <c r="C49" s="1143" t="s">
        <v>5</v>
      </c>
      <c r="D49" s="1143"/>
      <c r="E49" s="1144"/>
      <c r="F49" s="19">
        <v>2.39</v>
      </c>
      <c r="G49" s="20">
        <v>0.54</v>
      </c>
      <c r="H49" s="20">
        <v>5.1100000000000003</v>
      </c>
      <c r="I49" s="20">
        <v>10.28</v>
      </c>
      <c r="J49" s="21">
        <v>11.93</v>
      </c>
    </row>
    <row r="50" spans="2:10" ht="13" x14ac:dyDescent="0.2"/>
  </sheetData>
  <sheetProtection algorithmName="SHA-512" hashValue="YJ0Fd1i0tvtDKKZwDzHek2Z8cJhc53l1pDF6AJRXhcTmvgRRpTcAaqFxI3mqh9PYkXHCejnHae3rimXYiH0v+g==" saltValue="uajQ/+2ZrFl1iBbrYlyFo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2">
      <c r="A34" s="22"/>
      <c r="B34" s="31"/>
      <c r="C34" s="1151" t="s">
        <v>575</v>
      </c>
      <c r="D34" s="1151"/>
      <c r="E34" s="1152"/>
      <c r="F34" s="32">
        <v>4.76</v>
      </c>
      <c r="G34" s="33">
        <v>4.1399999999999997</v>
      </c>
      <c r="H34" s="33">
        <v>4.5199999999999996</v>
      </c>
      <c r="I34" s="33">
        <v>4.29</v>
      </c>
      <c r="J34" s="34">
        <v>4.09</v>
      </c>
      <c r="K34" s="22"/>
      <c r="L34" s="22"/>
      <c r="M34" s="22"/>
      <c r="N34" s="22"/>
      <c r="O34" s="22"/>
      <c r="P34" s="22"/>
    </row>
    <row r="35" spans="1:16" ht="39" customHeight="1" x14ac:dyDescent="0.2">
      <c r="A35" s="22"/>
      <c r="B35" s="35"/>
      <c r="C35" s="1145" t="s">
        <v>576</v>
      </c>
      <c r="D35" s="1146"/>
      <c r="E35" s="1147"/>
      <c r="F35" s="36">
        <v>2.29</v>
      </c>
      <c r="G35" s="37">
        <v>2.15</v>
      </c>
      <c r="H35" s="37">
        <v>0.65</v>
      </c>
      <c r="I35" s="37">
        <v>2.73</v>
      </c>
      <c r="J35" s="38">
        <v>2.91</v>
      </c>
      <c r="K35" s="22"/>
      <c r="L35" s="22"/>
      <c r="M35" s="22"/>
      <c r="N35" s="22"/>
      <c r="O35" s="22"/>
      <c r="P35" s="22"/>
    </row>
    <row r="36" spans="1:16" ht="39" customHeight="1" x14ac:dyDescent="0.2">
      <c r="A36" s="22"/>
      <c r="B36" s="35"/>
      <c r="C36" s="1145" t="s">
        <v>577</v>
      </c>
      <c r="D36" s="1146"/>
      <c r="E36" s="1147"/>
      <c r="F36" s="36">
        <v>0.8</v>
      </c>
      <c r="G36" s="37">
        <v>0.14000000000000001</v>
      </c>
      <c r="H36" s="37">
        <v>0.39</v>
      </c>
      <c r="I36" s="37">
        <v>1.31</v>
      </c>
      <c r="J36" s="38">
        <v>1.26</v>
      </c>
      <c r="K36" s="22"/>
      <c r="L36" s="22"/>
      <c r="M36" s="22"/>
      <c r="N36" s="22"/>
      <c r="O36" s="22"/>
      <c r="P36" s="22"/>
    </row>
    <row r="37" spans="1:16" ht="39" customHeight="1" x14ac:dyDescent="0.2">
      <c r="A37" s="22"/>
      <c r="B37" s="35"/>
      <c r="C37" s="1145" t="s">
        <v>578</v>
      </c>
      <c r="D37" s="1146"/>
      <c r="E37" s="1147"/>
      <c r="F37" s="36">
        <v>0</v>
      </c>
      <c r="G37" s="37">
        <v>0</v>
      </c>
      <c r="H37" s="37">
        <v>0</v>
      </c>
      <c r="I37" s="37">
        <v>0.14000000000000001</v>
      </c>
      <c r="J37" s="38">
        <v>0.28000000000000003</v>
      </c>
      <c r="K37" s="22"/>
      <c r="L37" s="22"/>
      <c r="M37" s="22"/>
      <c r="N37" s="22"/>
      <c r="O37" s="22"/>
      <c r="P37" s="22"/>
    </row>
    <row r="38" spans="1:16" ht="39" customHeight="1" x14ac:dyDescent="0.2">
      <c r="A38" s="22"/>
      <c r="B38" s="35"/>
      <c r="C38" s="1145" t="s">
        <v>579</v>
      </c>
      <c r="D38" s="1146"/>
      <c r="E38" s="1147"/>
      <c r="F38" s="36">
        <v>0.04</v>
      </c>
      <c r="G38" s="37">
        <v>7.0000000000000007E-2</v>
      </c>
      <c r="H38" s="37">
        <v>0.37</v>
      </c>
      <c r="I38" s="37">
        <v>0.4</v>
      </c>
      <c r="J38" s="38">
        <v>0.21</v>
      </c>
      <c r="K38" s="22"/>
      <c r="L38" s="22"/>
      <c r="M38" s="22"/>
      <c r="N38" s="22"/>
      <c r="O38" s="22"/>
      <c r="P38" s="22"/>
    </row>
    <row r="39" spans="1:16" ht="39" customHeight="1" x14ac:dyDescent="0.2">
      <c r="A39" s="22"/>
      <c r="B39" s="35"/>
      <c r="C39" s="1145" t="s">
        <v>580</v>
      </c>
      <c r="D39" s="1146"/>
      <c r="E39" s="1147"/>
      <c r="F39" s="36">
        <v>0.08</v>
      </c>
      <c r="G39" s="37">
        <v>0.04</v>
      </c>
      <c r="H39" s="37">
        <v>0.04</v>
      </c>
      <c r="I39" s="37">
        <v>0.05</v>
      </c>
      <c r="J39" s="38">
        <v>0.05</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581</v>
      </c>
      <c r="D42" s="1146"/>
      <c r="E42" s="1147"/>
      <c r="F42" s="36" t="s">
        <v>529</v>
      </c>
      <c r="G42" s="37" t="s">
        <v>529</v>
      </c>
      <c r="H42" s="37" t="s">
        <v>529</v>
      </c>
      <c r="I42" s="37" t="s">
        <v>529</v>
      </c>
      <c r="J42" s="38" t="s">
        <v>529</v>
      </c>
      <c r="K42" s="22"/>
      <c r="L42" s="22"/>
      <c r="M42" s="22"/>
      <c r="N42" s="22"/>
      <c r="O42" s="22"/>
      <c r="P42" s="22"/>
    </row>
    <row r="43" spans="1:16" ht="39" customHeight="1" thickBot="1" x14ac:dyDescent="0.25">
      <c r="A43" s="22"/>
      <c r="B43" s="40"/>
      <c r="C43" s="1148" t="s">
        <v>582</v>
      </c>
      <c r="D43" s="1149"/>
      <c r="E43" s="1150"/>
      <c r="F43" s="41">
        <v>4.22</v>
      </c>
      <c r="G43" s="42" t="s">
        <v>529</v>
      </c>
      <c r="H43" s="42" t="s">
        <v>529</v>
      </c>
      <c r="I43" s="42" t="s">
        <v>529</v>
      </c>
      <c r="J43" s="43" t="s">
        <v>529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pByh8l4i1I6cWIWiAdMkcvfgcUtEN6Y1lUIU/jfK5RykSNLg0Z2bizsWD12y4j7eMtnrfLy7OO6gJHcqv0asqw==" saltValue="vOKFxuoaMOAibo4pGo20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634</v>
      </c>
      <c r="L45" s="60">
        <v>660</v>
      </c>
      <c r="M45" s="60">
        <v>639</v>
      </c>
      <c r="N45" s="60">
        <v>685</v>
      </c>
      <c r="O45" s="61">
        <v>648</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529</v>
      </c>
      <c r="L46" s="64" t="s">
        <v>529</v>
      </c>
      <c r="M46" s="64" t="s">
        <v>529</v>
      </c>
      <c r="N46" s="64" t="s">
        <v>529</v>
      </c>
      <c r="O46" s="65" t="s">
        <v>529</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529</v>
      </c>
      <c r="L47" s="64" t="s">
        <v>529</v>
      </c>
      <c r="M47" s="64" t="s">
        <v>529</v>
      </c>
      <c r="N47" s="64" t="s">
        <v>529</v>
      </c>
      <c r="O47" s="65" t="s">
        <v>529</v>
      </c>
      <c r="P47" s="48"/>
      <c r="Q47" s="48"/>
      <c r="R47" s="48"/>
      <c r="S47" s="48"/>
      <c r="T47" s="48"/>
      <c r="U47" s="48"/>
    </row>
    <row r="48" spans="1:21" ht="30.75" customHeight="1" x14ac:dyDescent="0.2">
      <c r="A48" s="48"/>
      <c r="B48" s="1178"/>
      <c r="C48" s="1179"/>
      <c r="D48" s="62"/>
      <c r="E48" s="1155" t="s">
        <v>15</v>
      </c>
      <c r="F48" s="1155"/>
      <c r="G48" s="1155"/>
      <c r="H48" s="1155"/>
      <c r="I48" s="1155"/>
      <c r="J48" s="1156"/>
      <c r="K48" s="63">
        <v>82</v>
      </c>
      <c r="L48" s="64">
        <v>78</v>
      </c>
      <c r="M48" s="64">
        <v>73</v>
      </c>
      <c r="N48" s="64">
        <v>73</v>
      </c>
      <c r="O48" s="65">
        <v>68</v>
      </c>
      <c r="P48" s="48"/>
      <c r="Q48" s="48"/>
      <c r="R48" s="48"/>
      <c r="S48" s="48"/>
      <c r="T48" s="48"/>
      <c r="U48" s="48"/>
    </row>
    <row r="49" spans="1:21" ht="30.75" customHeight="1" x14ac:dyDescent="0.2">
      <c r="A49" s="48"/>
      <c r="B49" s="1178"/>
      <c r="C49" s="1179"/>
      <c r="D49" s="62"/>
      <c r="E49" s="1155" t="s">
        <v>16</v>
      </c>
      <c r="F49" s="1155"/>
      <c r="G49" s="1155"/>
      <c r="H49" s="1155"/>
      <c r="I49" s="1155"/>
      <c r="J49" s="1156"/>
      <c r="K49" s="63">
        <v>92</v>
      </c>
      <c r="L49" s="64">
        <v>91</v>
      </c>
      <c r="M49" s="64">
        <v>91</v>
      </c>
      <c r="N49" s="64">
        <v>99</v>
      </c>
      <c r="O49" s="65">
        <v>78</v>
      </c>
      <c r="P49" s="48"/>
      <c r="Q49" s="48"/>
      <c r="R49" s="48"/>
      <c r="S49" s="48"/>
      <c r="T49" s="48"/>
      <c r="U49" s="48"/>
    </row>
    <row r="50" spans="1:21" ht="30.75" customHeight="1" x14ac:dyDescent="0.2">
      <c r="A50" s="48"/>
      <c r="B50" s="1178"/>
      <c r="C50" s="1179"/>
      <c r="D50" s="62"/>
      <c r="E50" s="1155" t="s">
        <v>17</v>
      </c>
      <c r="F50" s="1155"/>
      <c r="G50" s="1155"/>
      <c r="H50" s="1155"/>
      <c r="I50" s="1155"/>
      <c r="J50" s="1156"/>
      <c r="K50" s="63" t="s">
        <v>529</v>
      </c>
      <c r="L50" s="64" t="s">
        <v>529</v>
      </c>
      <c r="M50" s="64" t="s">
        <v>529</v>
      </c>
      <c r="N50" s="64" t="s">
        <v>529</v>
      </c>
      <c r="O50" s="65" t="s">
        <v>529</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529</v>
      </c>
      <c r="L51" s="64" t="s">
        <v>529</v>
      </c>
      <c r="M51" s="64" t="s">
        <v>529</v>
      </c>
      <c r="N51" s="64" t="s">
        <v>529</v>
      </c>
      <c r="O51" s="65" t="s">
        <v>529</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569</v>
      </c>
      <c r="L52" s="64">
        <v>585</v>
      </c>
      <c r="M52" s="64">
        <v>562</v>
      </c>
      <c r="N52" s="64">
        <v>587</v>
      </c>
      <c r="O52" s="65">
        <v>561</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239</v>
      </c>
      <c r="L53" s="69">
        <v>244</v>
      </c>
      <c r="M53" s="69">
        <v>241</v>
      </c>
      <c r="N53" s="69">
        <v>270</v>
      </c>
      <c r="O53" s="70">
        <v>233</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3">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2">
      <c r="B58" s="1161" t="s">
        <v>26</v>
      </c>
      <c r="C58" s="1162"/>
      <c r="D58" s="1167" t="s">
        <v>27</v>
      </c>
      <c r="E58" s="1168"/>
      <c r="F58" s="1168"/>
      <c r="G58" s="1168"/>
      <c r="H58" s="1168"/>
      <c r="I58" s="1168"/>
      <c r="J58" s="1169"/>
      <c r="K58" s="83"/>
      <c r="L58" s="84"/>
      <c r="M58" s="84"/>
      <c r="N58" s="84"/>
      <c r="O58" s="85"/>
    </row>
    <row r="59" spans="1:21" ht="31.5" customHeight="1" x14ac:dyDescent="0.2">
      <c r="B59" s="1163"/>
      <c r="C59" s="1164"/>
      <c r="D59" s="1170" t="s">
        <v>28</v>
      </c>
      <c r="E59" s="1171"/>
      <c r="F59" s="1171"/>
      <c r="G59" s="1171"/>
      <c r="H59" s="1171"/>
      <c r="I59" s="1171"/>
      <c r="J59" s="1172"/>
      <c r="K59" s="86"/>
      <c r="L59" s="87"/>
      <c r="M59" s="87"/>
      <c r="N59" s="87"/>
      <c r="O59" s="88"/>
    </row>
    <row r="60" spans="1:21" ht="31.5" customHeight="1" thickBot="1" x14ac:dyDescent="0.25">
      <c r="B60" s="1165"/>
      <c r="C60" s="1166"/>
      <c r="D60" s="1173" t="s">
        <v>29</v>
      </c>
      <c r="E60" s="1174"/>
      <c r="F60" s="1174"/>
      <c r="G60" s="1174"/>
      <c r="H60" s="1174"/>
      <c r="I60" s="1174"/>
      <c r="J60" s="1175"/>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aFn3PKc/CJAfV09ri1L4jPZ4rW5YCCvdjqrO5VBTSTXj6jyf6hKj8z4p77Re7YksrEsutip8ZzxPYRXP8eN8Q==" saltValue="6r1WTaRfvM+H/EUWm9hty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570</v>
      </c>
      <c r="J40" s="103" t="s">
        <v>571</v>
      </c>
      <c r="K40" s="103" t="s">
        <v>572</v>
      </c>
      <c r="L40" s="103" t="s">
        <v>573</v>
      </c>
      <c r="M40" s="104" t="s">
        <v>574</v>
      </c>
    </row>
    <row r="41" spans="2:13" ht="27.75" customHeight="1" x14ac:dyDescent="0.2">
      <c r="B41" s="1196" t="s">
        <v>32</v>
      </c>
      <c r="C41" s="1197"/>
      <c r="D41" s="105"/>
      <c r="E41" s="1198" t="s">
        <v>33</v>
      </c>
      <c r="F41" s="1198"/>
      <c r="G41" s="1198"/>
      <c r="H41" s="1199"/>
      <c r="I41" s="355">
        <v>5465</v>
      </c>
      <c r="J41" s="356">
        <v>5339</v>
      </c>
      <c r="K41" s="356">
        <v>5377</v>
      </c>
      <c r="L41" s="356">
        <v>5108</v>
      </c>
      <c r="M41" s="357">
        <v>4752</v>
      </c>
    </row>
    <row r="42" spans="2:13" ht="27.75" customHeight="1" x14ac:dyDescent="0.2">
      <c r="B42" s="1186"/>
      <c r="C42" s="1187"/>
      <c r="D42" s="106"/>
      <c r="E42" s="1190" t="s">
        <v>34</v>
      </c>
      <c r="F42" s="1190"/>
      <c r="G42" s="1190"/>
      <c r="H42" s="1191"/>
      <c r="I42" s="358" t="s">
        <v>529</v>
      </c>
      <c r="J42" s="359" t="s">
        <v>529</v>
      </c>
      <c r="K42" s="359" t="s">
        <v>529</v>
      </c>
      <c r="L42" s="359" t="s">
        <v>529</v>
      </c>
      <c r="M42" s="360" t="s">
        <v>529</v>
      </c>
    </row>
    <row r="43" spans="2:13" ht="27.75" customHeight="1" x14ac:dyDescent="0.2">
      <c r="B43" s="1186"/>
      <c r="C43" s="1187"/>
      <c r="D43" s="106"/>
      <c r="E43" s="1190" t="s">
        <v>35</v>
      </c>
      <c r="F43" s="1190"/>
      <c r="G43" s="1190"/>
      <c r="H43" s="1191"/>
      <c r="I43" s="358">
        <v>592</v>
      </c>
      <c r="J43" s="359">
        <v>549</v>
      </c>
      <c r="K43" s="359">
        <v>515</v>
      </c>
      <c r="L43" s="359">
        <v>464</v>
      </c>
      <c r="M43" s="360">
        <v>416</v>
      </c>
    </row>
    <row r="44" spans="2:13" ht="27.75" customHeight="1" x14ac:dyDescent="0.2">
      <c r="B44" s="1186"/>
      <c r="C44" s="1187"/>
      <c r="D44" s="106"/>
      <c r="E44" s="1190" t="s">
        <v>36</v>
      </c>
      <c r="F44" s="1190"/>
      <c r="G44" s="1190"/>
      <c r="H44" s="1191"/>
      <c r="I44" s="358">
        <v>701</v>
      </c>
      <c r="J44" s="359">
        <v>676</v>
      </c>
      <c r="K44" s="359">
        <v>602</v>
      </c>
      <c r="L44" s="359">
        <v>543</v>
      </c>
      <c r="M44" s="360">
        <v>545</v>
      </c>
    </row>
    <row r="45" spans="2:13" ht="27.75" customHeight="1" x14ac:dyDescent="0.2">
      <c r="B45" s="1186"/>
      <c r="C45" s="1187"/>
      <c r="D45" s="106"/>
      <c r="E45" s="1190" t="s">
        <v>37</v>
      </c>
      <c r="F45" s="1190"/>
      <c r="G45" s="1190"/>
      <c r="H45" s="1191"/>
      <c r="I45" s="358">
        <v>1466</v>
      </c>
      <c r="J45" s="359">
        <v>1443</v>
      </c>
      <c r="K45" s="359">
        <v>1414</v>
      </c>
      <c r="L45" s="359">
        <v>1474</v>
      </c>
      <c r="M45" s="360">
        <v>1447</v>
      </c>
    </row>
    <row r="46" spans="2:13" ht="27.75" customHeight="1" x14ac:dyDescent="0.2">
      <c r="B46" s="1186"/>
      <c r="C46" s="1187"/>
      <c r="D46" s="107"/>
      <c r="E46" s="1190" t="s">
        <v>38</v>
      </c>
      <c r="F46" s="1190"/>
      <c r="G46" s="1190"/>
      <c r="H46" s="1191"/>
      <c r="I46" s="358">
        <v>37</v>
      </c>
      <c r="J46" s="359">
        <v>34</v>
      </c>
      <c r="K46" s="359">
        <v>27</v>
      </c>
      <c r="L46" s="359">
        <v>24</v>
      </c>
      <c r="M46" s="360" t="s">
        <v>529</v>
      </c>
    </row>
    <row r="47" spans="2:13" ht="27.75" customHeight="1" x14ac:dyDescent="0.2">
      <c r="B47" s="1186"/>
      <c r="C47" s="1187"/>
      <c r="D47" s="108"/>
      <c r="E47" s="1200" t="s">
        <v>39</v>
      </c>
      <c r="F47" s="1201"/>
      <c r="G47" s="1201"/>
      <c r="H47" s="1202"/>
      <c r="I47" s="358" t="s">
        <v>529</v>
      </c>
      <c r="J47" s="359" t="s">
        <v>529</v>
      </c>
      <c r="K47" s="359" t="s">
        <v>529</v>
      </c>
      <c r="L47" s="359" t="s">
        <v>529</v>
      </c>
      <c r="M47" s="360" t="s">
        <v>529</v>
      </c>
    </row>
    <row r="48" spans="2:13" ht="27.75" customHeight="1" x14ac:dyDescent="0.2">
      <c r="B48" s="1186"/>
      <c r="C48" s="1187"/>
      <c r="D48" s="106"/>
      <c r="E48" s="1190" t="s">
        <v>40</v>
      </c>
      <c r="F48" s="1190"/>
      <c r="G48" s="1190"/>
      <c r="H48" s="1191"/>
      <c r="I48" s="358" t="s">
        <v>529</v>
      </c>
      <c r="J48" s="359" t="s">
        <v>529</v>
      </c>
      <c r="K48" s="359" t="s">
        <v>529</v>
      </c>
      <c r="L48" s="359" t="s">
        <v>529</v>
      </c>
      <c r="M48" s="360" t="s">
        <v>529</v>
      </c>
    </row>
    <row r="49" spans="2:13" ht="27.75" customHeight="1" x14ac:dyDescent="0.2">
      <c r="B49" s="1188"/>
      <c r="C49" s="1189"/>
      <c r="D49" s="106"/>
      <c r="E49" s="1190" t="s">
        <v>41</v>
      </c>
      <c r="F49" s="1190"/>
      <c r="G49" s="1190"/>
      <c r="H49" s="1191"/>
      <c r="I49" s="358" t="s">
        <v>529</v>
      </c>
      <c r="J49" s="359" t="s">
        <v>529</v>
      </c>
      <c r="K49" s="359" t="s">
        <v>529</v>
      </c>
      <c r="L49" s="359" t="s">
        <v>529</v>
      </c>
      <c r="M49" s="360" t="s">
        <v>529</v>
      </c>
    </row>
    <row r="50" spans="2:13" ht="27.75" customHeight="1" x14ac:dyDescent="0.2">
      <c r="B50" s="1184" t="s">
        <v>42</v>
      </c>
      <c r="C50" s="1185"/>
      <c r="D50" s="109"/>
      <c r="E50" s="1190" t="s">
        <v>43</v>
      </c>
      <c r="F50" s="1190"/>
      <c r="G50" s="1190"/>
      <c r="H50" s="1191"/>
      <c r="I50" s="358">
        <v>1684</v>
      </c>
      <c r="J50" s="359">
        <v>2093</v>
      </c>
      <c r="K50" s="359">
        <v>2334</v>
      </c>
      <c r="L50" s="359">
        <v>2721</v>
      </c>
      <c r="M50" s="360">
        <v>3206</v>
      </c>
    </row>
    <row r="51" spans="2:13" ht="27.75" customHeight="1" x14ac:dyDescent="0.2">
      <c r="B51" s="1186"/>
      <c r="C51" s="1187"/>
      <c r="D51" s="106"/>
      <c r="E51" s="1190" t="s">
        <v>44</v>
      </c>
      <c r="F51" s="1190"/>
      <c r="G51" s="1190"/>
      <c r="H51" s="1191"/>
      <c r="I51" s="358">
        <v>5</v>
      </c>
      <c r="J51" s="359">
        <v>2</v>
      </c>
      <c r="K51" s="359">
        <v>1</v>
      </c>
      <c r="L51" s="359" t="s">
        <v>529</v>
      </c>
      <c r="M51" s="360" t="s">
        <v>529</v>
      </c>
    </row>
    <row r="52" spans="2:13" ht="27.75" customHeight="1" x14ac:dyDescent="0.2">
      <c r="B52" s="1188"/>
      <c r="C52" s="1189"/>
      <c r="D52" s="106"/>
      <c r="E52" s="1190" t="s">
        <v>45</v>
      </c>
      <c r="F52" s="1190"/>
      <c r="G52" s="1190"/>
      <c r="H52" s="1191"/>
      <c r="I52" s="358">
        <v>5127</v>
      </c>
      <c r="J52" s="359">
        <v>4840</v>
      </c>
      <c r="K52" s="359">
        <v>4834</v>
      </c>
      <c r="L52" s="359">
        <v>4560</v>
      </c>
      <c r="M52" s="360">
        <v>4346</v>
      </c>
    </row>
    <row r="53" spans="2:13" ht="27.75" customHeight="1" thickBot="1" x14ac:dyDescent="0.25">
      <c r="B53" s="1192" t="s">
        <v>46</v>
      </c>
      <c r="C53" s="1193"/>
      <c r="D53" s="110"/>
      <c r="E53" s="1194" t="s">
        <v>47</v>
      </c>
      <c r="F53" s="1194"/>
      <c r="G53" s="1194"/>
      <c r="H53" s="1195"/>
      <c r="I53" s="361">
        <v>1446</v>
      </c>
      <c r="J53" s="362">
        <v>1105</v>
      </c>
      <c r="K53" s="362">
        <v>767</v>
      </c>
      <c r="L53" s="362">
        <v>332</v>
      </c>
      <c r="M53" s="363">
        <v>-392</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Vv7djAlBH6CJa9lgMwBjWBZ/EunJ1G4shJQWGRZ/IUZ1gYKEu+0Mn+7OjH7U1R7xMuE8JnuJSLjc3CHFT9FAAw==" saltValue="ger12huS/zbzvFFr8ZgfQ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572</v>
      </c>
      <c r="G54" s="119" t="s">
        <v>573</v>
      </c>
      <c r="H54" s="120" t="s">
        <v>574</v>
      </c>
    </row>
    <row r="55" spans="2:8" ht="52.5" customHeight="1" x14ac:dyDescent="0.2">
      <c r="B55" s="121"/>
      <c r="C55" s="1211" t="s">
        <v>50</v>
      </c>
      <c r="D55" s="1211"/>
      <c r="E55" s="1212"/>
      <c r="F55" s="122">
        <v>1409</v>
      </c>
      <c r="G55" s="122">
        <v>1715</v>
      </c>
      <c r="H55" s="123">
        <v>2141</v>
      </c>
    </row>
    <row r="56" spans="2:8" ht="52.5" customHeight="1" x14ac:dyDescent="0.2">
      <c r="B56" s="124"/>
      <c r="C56" s="1213" t="s">
        <v>51</v>
      </c>
      <c r="D56" s="1213"/>
      <c r="E56" s="1214"/>
      <c r="F56" s="125">
        <v>15</v>
      </c>
      <c r="G56" s="125">
        <v>53</v>
      </c>
      <c r="H56" s="126">
        <v>53</v>
      </c>
    </row>
    <row r="57" spans="2:8" ht="53.25" customHeight="1" x14ac:dyDescent="0.2">
      <c r="B57" s="124"/>
      <c r="C57" s="1215" t="s">
        <v>52</v>
      </c>
      <c r="D57" s="1215"/>
      <c r="E57" s="1216"/>
      <c r="F57" s="127">
        <v>636</v>
      </c>
      <c r="G57" s="127">
        <v>679</v>
      </c>
      <c r="H57" s="128">
        <v>734</v>
      </c>
    </row>
    <row r="58" spans="2:8" ht="45.75" customHeight="1" x14ac:dyDescent="0.2">
      <c r="B58" s="129"/>
      <c r="C58" s="1203" t="s">
        <v>600</v>
      </c>
      <c r="D58" s="1204"/>
      <c r="E58" s="1205"/>
      <c r="F58" s="130">
        <v>338</v>
      </c>
      <c r="G58" s="130">
        <v>333</v>
      </c>
      <c r="H58" s="131">
        <v>326</v>
      </c>
    </row>
    <row r="59" spans="2:8" ht="45.75" customHeight="1" x14ac:dyDescent="0.2">
      <c r="B59" s="129"/>
      <c r="C59" s="1203" t="s">
        <v>601</v>
      </c>
      <c r="D59" s="1204"/>
      <c r="E59" s="1205"/>
      <c r="F59" s="130">
        <v>90</v>
      </c>
      <c r="G59" s="130">
        <v>119</v>
      </c>
      <c r="H59" s="131">
        <v>150</v>
      </c>
    </row>
    <row r="60" spans="2:8" ht="45.75" customHeight="1" x14ac:dyDescent="0.2">
      <c r="B60" s="129"/>
      <c r="C60" s="1203" t="s">
        <v>602</v>
      </c>
      <c r="D60" s="1204"/>
      <c r="E60" s="1205"/>
      <c r="F60" s="130">
        <v>55</v>
      </c>
      <c r="G60" s="130">
        <v>67</v>
      </c>
      <c r="H60" s="131">
        <v>95</v>
      </c>
    </row>
    <row r="61" spans="2:8" ht="45.75" customHeight="1" x14ac:dyDescent="0.2">
      <c r="B61" s="129"/>
      <c r="C61" s="1203" t="s">
        <v>603</v>
      </c>
      <c r="D61" s="1204"/>
      <c r="E61" s="1205"/>
      <c r="F61" s="130">
        <v>58</v>
      </c>
      <c r="G61" s="130">
        <v>58</v>
      </c>
      <c r="H61" s="131">
        <v>56</v>
      </c>
    </row>
    <row r="62" spans="2:8" ht="45.75" customHeight="1" thickBot="1" x14ac:dyDescent="0.25">
      <c r="B62" s="132"/>
      <c r="C62" s="1206" t="s">
        <v>604</v>
      </c>
      <c r="D62" s="1207"/>
      <c r="E62" s="1208"/>
      <c r="F62" s="133">
        <v>37</v>
      </c>
      <c r="G62" s="133">
        <v>47</v>
      </c>
      <c r="H62" s="134">
        <v>55</v>
      </c>
    </row>
    <row r="63" spans="2:8" ht="52.5" customHeight="1" thickBot="1" x14ac:dyDescent="0.25">
      <c r="B63" s="135"/>
      <c r="C63" s="1209" t="s">
        <v>53</v>
      </c>
      <c r="D63" s="1209"/>
      <c r="E63" s="1210"/>
      <c r="F63" s="136">
        <v>2060</v>
      </c>
      <c r="G63" s="136">
        <v>2447</v>
      </c>
      <c r="H63" s="137">
        <v>2928</v>
      </c>
    </row>
    <row r="64" spans="2:8" ht="13" x14ac:dyDescent="0.2"/>
  </sheetData>
  <sheetProtection algorithmName="SHA-512" hashValue="09nDyupedETArFbqc3GezvqxUGFfMPyfQN1fqbXYXG8QT1VAQ8+dNTqccQgxqLkfmCjxhyTTzXblFEc3o6b53Q==" saltValue="Bi1RX94VVWxtQfT1hJwr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7CE12-ACDD-458D-8661-39339E262327}">
  <sheetPr>
    <pageSetUpPr fitToPage="1"/>
  </sheetPr>
  <dimension ref="A1:DE85"/>
  <sheetViews>
    <sheetView showGridLines="0" zoomScale="75" zoomScaleNormal="75" zoomScaleSheetLayoutView="55" workbookViewId="0"/>
  </sheetViews>
  <sheetFormatPr defaultColWidth="0" defaultRowHeight="0" customHeight="1" zeroHeight="1" x14ac:dyDescent="0.2"/>
  <cols>
    <col min="1" max="1" width="6.36328125" style="1217" customWidth="1"/>
    <col min="2" max="107" width="2.453125" style="1217" customWidth="1"/>
    <col min="108" max="108" width="6.08984375" style="1219" customWidth="1"/>
    <col min="109" max="109" width="5.90625" style="1218" customWidth="1"/>
    <col min="110" max="16384" width="8.6328125" style="1217" hidden="1"/>
  </cols>
  <sheetData>
    <row r="1" spans="1:109" ht="42.75" customHeight="1" x14ac:dyDescent="0.2">
      <c r="A1" s="1274"/>
      <c r="B1" s="1273"/>
      <c r="DD1" s="1217"/>
      <c r="DE1" s="1217"/>
    </row>
    <row r="2" spans="1:109" ht="25.5" customHeight="1" x14ac:dyDescent="0.2">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2">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 x14ac:dyDescent="0.2">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 x14ac:dyDescent="0.2">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 x14ac:dyDescent="0.2">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 x14ac:dyDescent="0.2">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 x14ac:dyDescent="0.2">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 x14ac:dyDescent="0.2">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 x14ac:dyDescent="0.2">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 x14ac:dyDescent="0.2">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 x14ac:dyDescent="0.2">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 x14ac:dyDescent="0.2">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 x14ac:dyDescent="0.2">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 x14ac:dyDescent="0.2">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 x14ac:dyDescent="0.2">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 x14ac:dyDescent="0.2">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 x14ac:dyDescent="0.2">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 x14ac:dyDescent="0.2">
      <c r="DD19" s="1217"/>
      <c r="DE19" s="1217"/>
    </row>
    <row r="20" spans="1:109" ht="13" x14ac:dyDescent="0.2">
      <c r="DD20" s="1217"/>
      <c r="DE20" s="1217"/>
    </row>
    <row r="21" spans="1:109" ht="17.25" customHeight="1" x14ac:dyDescent="0.2">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2">
      <c r="B22" s="1218"/>
    </row>
    <row r="23" spans="1:109" ht="13" x14ac:dyDescent="0.2">
      <c r="B23" s="1218"/>
    </row>
    <row r="24" spans="1:109" ht="13" x14ac:dyDescent="0.2">
      <c r="B24" s="1218"/>
    </row>
    <row r="25" spans="1:109" ht="13" x14ac:dyDescent="0.2">
      <c r="B25" s="1218"/>
    </row>
    <row r="26" spans="1:109" ht="13" x14ac:dyDescent="0.2">
      <c r="B26" s="1218"/>
    </row>
    <row r="27" spans="1:109" ht="13" x14ac:dyDescent="0.2">
      <c r="B27" s="1218"/>
    </row>
    <row r="28" spans="1:109" ht="13" x14ac:dyDescent="0.2">
      <c r="B28" s="1218"/>
    </row>
    <row r="29" spans="1:109" ht="13" x14ac:dyDescent="0.2">
      <c r="B29" s="1218"/>
    </row>
    <row r="30" spans="1:109" ht="13" x14ac:dyDescent="0.2">
      <c r="B30" s="1218"/>
    </row>
    <row r="31" spans="1:109" ht="13" x14ac:dyDescent="0.2">
      <c r="B31" s="1218"/>
    </row>
    <row r="32" spans="1:109" ht="13" x14ac:dyDescent="0.2">
      <c r="B32" s="1218"/>
    </row>
    <row r="33" spans="2:109" ht="13" x14ac:dyDescent="0.2">
      <c r="B33" s="1218"/>
    </row>
    <row r="34" spans="2:109" ht="13" x14ac:dyDescent="0.2">
      <c r="B34" s="1218"/>
    </row>
    <row r="35" spans="2:109" ht="13" x14ac:dyDescent="0.2">
      <c r="B35" s="1218"/>
    </row>
    <row r="36" spans="2:109" ht="13" x14ac:dyDescent="0.2">
      <c r="B36" s="1218"/>
    </row>
    <row r="37" spans="2:109" ht="13" x14ac:dyDescent="0.2">
      <c r="B37" s="1218"/>
    </row>
    <row r="38" spans="2:109" ht="13" x14ac:dyDescent="0.2">
      <c r="B38" s="1218"/>
    </row>
    <row r="39" spans="2:109" ht="13" x14ac:dyDescent="0.2">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 x14ac:dyDescent="0.2">
      <c r="B40" s="1258"/>
      <c r="DD40" s="1258"/>
      <c r="DE40" s="1217"/>
    </row>
    <row r="41" spans="2:109" ht="16.5" x14ac:dyDescent="0.2">
      <c r="B41" s="1269" t="s">
        <v>616</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 x14ac:dyDescent="0.2">
      <c r="B42" s="1218"/>
      <c r="G42" s="1254"/>
      <c r="I42" s="1253"/>
      <c r="J42" s="1253"/>
      <c r="K42" s="1253"/>
      <c r="AM42" s="1254"/>
      <c r="AN42" s="1254" t="s">
        <v>612</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2">
      <c r="B43" s="1218"/>
      <c r="AN43" s="1252" t="s">
        <v>615</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 x14ac:dyDescent="0.2">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 x14ac:dyDescent="0.2">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 x14ac:dyDescent="0.2">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 x14ac:dyDescent="0.2">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 x14ac:dyDescent="0.2">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 x14ac:dyDescent="0.2">
      <c r="B49" s="1218"/>
      <c r="AN49" s="1217" t="s">
        <v>610</v>
      </c>
    </row>
    <row r="50" spans="1:109" ht="13" x14ac:dyDescent="0.2">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570</v>
      </c>
      <c r="BQ50" s="1226"/>
      <c r="BR50" s="1226"/>
      <c r="BS50" s="1226"/>
      <c r="BT50" s="1226"/>
      <c r="BU50" s="1226"/>
      <c r="BV50" s="1226"/>
      <c r="BW50" s="1226"/>
      <c r="BX50" s="1226" t="s">
        <v>571</v>
      </c>
      <c r="BY50" s="1226"/>
      <c r="BZ50" s="1226"/>
      <c r="CA50" s="1226"/>
      <c r="CB50" s="1226"/>
      <c r="CC50" s="1226"/>
      <c r="CD50" s="1226"/>
      <c r="CE50" s="1226"/>
      <c r="CF50" s="1226" t="s">
        <v>572</v>
      </c>
      <c r="CG50" s="1226"/>
      <c r="CH50" s="1226"/>
      <c r="CI50" s="1226"/>
      <c r="CJ50" s="1226"/>
      <c r="CK50" s="1226"/>
      <c r="CL50" s="1226"/>
      <c r="CM50" s="1226"/>
      <c r="CN50" s="1226" t="s">
        <v>573</v>
      </c>
      <c r="CO50" s="1226"/>
      <c r="CP50" s="1226"/>
      <c r="CQ50" s="1226"/>
      <c r="CR50" s="1226"/>
      <c r="CS50" s="1226"/>
      <c r="CT50" s="1226"/>
      <c r="CU50" s="1226"/>
      <c r="CV50" s="1226" t="s">
        <v>574</v>
      </c>
      <c r="CW50" s="1226"/>
      <c r="CX50" s="1226"/>
      <c r="CY50" s="1226"/>
      <c r="CZ50" s="1226"/>
      <c r="DA50" s="1226"/>
      <c r="DB50" s="1226"/>
      <c r="DC50" s="1226"/>
    </row>
    <row r="51" spans="1:109" ht="13.5" customHeight="1" x14ac:dyDescent="0.2">
      <c r="B51" s="1218"/>
      <c r="G51" s="1233"/>
      <c r="H51" s="1233"/>
      <c r="I51" s="1266"/>
      <c r="J51" s="1266"/>
      <c r="K51" s="1232"/>
      <c r="L51" s="1232"/>
      <c r="M51" s="1232"/>
      <c r="N51" s="1232"/>
      <c r="AM51" s="1231"/>
      <c r="AN51" s="1225" t="s">
        <v>609</v>
      </c>
      <c r="AO51" s="1225"/>
      <c r="AP51" s="1225"/>
      <c r="AQ51" s="1225"/>
      <c r="AR51" s="1225"/>
      <c r="AS51" s="1225"/>
      <c r="AT51" s="1225"/>
      <c r="AU51" s="1225"/>
      <c r="AV51" s="1225"/>
      <c r="AW51" s="1225"/>
      <c r="AX51" s="1225"/>
      <c r="AY51" s="1225"/>
      <c r="AZ51" s="1225"/>
      <c r="BA51" s="1225"/>
      <c r="BB51" s="1225" t="s">
        <v>607</v>
      </c>
      <c r="BC51" s="1225"/>
      <c r="BD51" s="1225"/>
      <c r="BE51" s="1225"/>
      <c r="BF51" s="1225"/>
      <c r="BG51" s="1225"/>
      <c r="BH51" s="1225"/>
      <c r="BI51" s="1225"/>
      <c r="BJ51" s="1225"/>
      <c r="BK51" s="1225"/>
      <c r="BL51" s="1225"/>
      <c r="BM51" s="1225"/>
      <c r="BN51" s="1225"/>
      <c r="BO51" s="1225"/>
      <c r="BP51" s="1224">
        <v>52.6</v>
      </c>
      <c r="BQ51" s="1224"/>
      <c r="BR51" s="1224"/>
      <c r="BS51" s="1224"/>
      <c r="BT51" s="1224"/>
      <c r="BU51" s="1224"/>
      <c r="BV51" s="1224"/>
      <c r="BW51" s="1224"/>
      <c r="BX51" s="1224">
        <v>40</v>
      </c>
      <c r="BY51" s="1224"/>
      <c r="BZ51" s="1224"/>
      <c r="CA51" s="1224"/>
      <c r="CB51" s="1224"/>
      <c r="CC51" s="1224"/>
      <c r="CD51" s="1224"/>
      <c r="CE51" s="1224"/>
      <c r="CF51" s="1224">
        <v>26.2</v>
      </c>
      <c r="CG51" s="1224"/>
      <c r="CH51" s="1224"/>
      <c r="CI51" s="1224"/>
      <c r="CJ51" s="1224"/>
      <c r="CK51" s="1224"/>
      <c r="CL51" s="1224"/>
      <c r="CM51" s="1224"/>
      <c r="CN51" s="1224">
        <v>10.5</v>
      </c>
      <c r="CO51" s="1224"/>
      <c r="CP51" s="1224"/>
      <c r="CQ51" s="1224"/>
      <c r="CR51" s="1224"/>
      <c r="CS51" s="1224"/>
      <c r="CT51" s="1224"/>
      <c r="CU51" s="1224"/>
      <c r="CV51" s="1224"/>
      <c r="CW51" s="1224"/>
      <c r="CX51" s="1224"/>
      <c r="CY51" s="1224"/>
      <c r="CZ51" s="1224"/>
      <c r="DA51" s="1224"/>
      <c r="DB51" s="1224"/>
      <c r="DC51" s="1224"/>
    </row>
    <row r="52" spans="1:109" ht="13" x14ac:dyDescent="0.2">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 x14ac:dyDescent="0.2">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614</v>
      </c>
      <c r="BC53" s="1225"/>
      <c r="BD53" s="1225"/>
      <c r="BE53" s="1225"/>
      <c r="BF53" s="1225"/>
      <c r="BG53" s="1225"/>
      <c r="BH53" s="1225"/>
      <c r="BI53" s="1225"/>
      <c r="BJ53" s="1225"/>
      <c r="BK53" s="1225"/>
      <c r="BL53" s="1225"/>
      <c r="BM53" s="1225"/>
      <c r="BN53" s="1225"/>
      <c r="BO53" s="1225"/>
      <c r="BP53" s="1224">
        <v>75.599999999999994</v>
      </c>
      <c r="BQ53" s="1224"/>
      <c r="BR53" s="1224"/>
      <c r="BS53" s="1224"/>
      <c r="BT53" s="1224"/>
      <c r="BU53" s="1224"/>
      <c r="BV53" s="1224"/>
      <c r="BW53" s="1224"/>
      <c r="BX53" s="1224">
        <v>75.599999999999994</v>
      </c>
      <c r="BY53" s="1224"/>
      <c r="BZ53" s="1224"/>
      <c r="CA53" s="1224"/>
      <c r="CB53" s="1224"/>
      <c r="CC53" s="1224"/>
      <c r="CD53" s="1224"/>
      <c r="CE53" s="1224"/>
      <c r="CF53" s="1224">
        <v>75.099999999999994</v>
      </c>
      <c r="CG53" s="1224"/>
      <c r="CH53" s="1224"/>
      <c r="CI53" s="1224"/>
      <c r="CJ53" s="1224"/>
      <c r="CK53" s="1224"/>
      <c r="CL53" s="1224"/>
      <c r="CM53" s="1224"/>
      <c r="CN53" s="1224">
        <v>75.3</v>
      </c>
      <c r="CO53" s="1224"/>
      <c r="CP53" s="1224"/>
      <c r="CQ53" s="1224"/>
      <c r="CR53" s="1224"/>
      <c r="CS53" s="1224"/>
      <c r="CT53" s="1224"/>
      <c r="CU53" s="1224"/>
      <c r="CV53" s="1224">
        <v>75.900000000000006</v>
      </c>
      <c r="CW53" s="1224"/>
      <c r="CX53" s="1224"/>
      <c r="CY53" s="1224"/>
      <c r="CZ53" s="1224"/>
      <c r="DA53" s="1224"/>
      <c r="DB53" s="1224"/>
      <c r="DC53" s="1224"/>
    </row>
    <row r="54" spans="1:109" ht="13" x14ac:dyDescent="0.2">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 x14ac:dyDescent="0.2">
      <c r="A55" s="1253"/>
      <c r="B55" s="1218"/>
      <c r="G55" s="1229"/>
      <c r="H55" s="1229"/>
      <c r="I55" s="1229"/>
      <c r="J55" s="1229"/>
      <c r="K55" s="1232"/>
      <c r="L55" s="1232"/>
      <c r="M55" s="1232"/>
      <c r="N55" s="1232"/>
      <c r="AN55" s="1226" t="s">
        <v>608</v>
      </c>
      <c r="AO55" s="1226"/>
      <c r="AP55" s="1226"/>
      <c r="AQ55" s="1226"/>
      <c r="AR55" s="1226"/>
      <c r="AS55" s="1226"/>
      <c r="AT55" s="1226"/>
      <c r="AU55" s="1226"/>
      <c r="AV55" s="1226"/>
      <c r="AW55" s="1226"/>
      <c r="AX55" s="1226"/>
      <c r="AY55" s="1226"/>
      <c r="AZ55" s="1226"/>
      <c r="BA55" s="1226"/>
      <c r="BB55" s="1225" t="s">
        <v>607</v>
      </c>
      <c r="BC55" s="1225"/>
      <c r="BD55" s="1225"/>
      <c r="BE55" s="1225"/>
      <c r="BF55" s="1225"/>
      <c r="BG55" s="1225"/>
      <c r="BH55" s="1225"/>
      <c r="BI55" s="1225"/>
      <c r="BJ55" s="1225"/>
      <c r="BK55" s="1225"/>
      <c r="BL55" s="1225"/>
      <c r="BM55" s="1225"/>
      <c r="BN55" s="1225"/>
      <c r="BO55" s="1225"/>
      <c r="BP55" s="1224">
        <v>0</v>
      </c>
      <c r="BQ55" s="1224"/>
      <c r="BR55" s="1224"/>
      <c r="BS55" s="1224"/>
      <c r="BT55" s="1224"/>
      <c r="BU55" s="1224"/>
      <c r="BV55" s="1224"/>
      <c r="BW55" s="1224"/>
      <c r="BX55" s="1224">
        <v>0</v>
      </c>
      <c r="BY55" s="1224"/>
      <c r="BZ55" s="1224"/>
      <c r="CA55" s="1224"/>
      <c r="CB55" s="1224"/>
      <c r="CC55" s="1224"/>
      <c r="CD55" s="1224"/>
      <c r="CE55" s="1224"/>
      <c r="CF55" s="1224">
        <v>0</v>
      </c>
      <c r="CG55" s="1224"/>
      <c r="CH55" s="1224"/>
      <c r="CI55" s="1224"/>
      <c r="CJ55" s="1224"/>
      <c r="CK55" s="1224"/>
      <c r="CL55" s="1224"/>
      <c r="CM55" s="1224"/>
      <c r="CN55" s="1224">
        <v>0</v>
      </c>
      <c r="CO55" s="1224"/>
      <c r="CP55" s="1224"/>
      <c r="CQ55" s="1224"/>
      <c r="CR55" s="1224"/>
      <c r="CS55" s="1224"/>
      <c r="CT55" s="1224"/>
      <c r="CU55" s="1224"/>
      <c r="CV55" s="1224">
        <v>0</v>
      </c>
      <c r="CW55" s="1224"/>
      <c r="CX55" s="1224"/>
      <c r="CY55" s="1224"/>
      <c r="CZ55" s="1224"/>
      <c r="DA55" s="1224"/>
      <c r="DB55" s="1224"/>
      <c r="DC55" s="1224"/>
    </row>
    <row r="56" spans="1:109" ht="13" x14ac:dyDescent="0.2">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 x14ac:dyDescent="0.2">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614</v>
      </c>
      <c r="BC57" s="1225"/>
      <c r="BD57" s="1225"/>
      <c r="BE57" s="1225"/>
      <c r="BF57" s="1225"/>
      <c r="BG57" s="1225"/>
      <c r="BH57" s="1225"/>
      <c r="BI57" s="1225"/>
      <c r="BJ57" s="1225"/>
      <c r="BK57" s="1225"/>
      <c r="BL57" s="1225"/>
      <c r="BM57" s="1225"/>
      <c r="BN57" s="1225"/>
      <c r="BO57" s="1225"/>
      <c r="BP57" s="1224">
        <v>61.2</v>
      </c>
      <c r="BQ57" s="1224"/>
      <c r="BR57" s="1224"/>
      <c r="BS57" s="1224"/>
      <c r="BT57" s="1224"/>
      <c r="BU57" s="1224"/>
      <c r="BV57" s="1224"/>
      <c r="BW57" s="1224"/>
      <c r="BX57" s="1224">
        <v>62.8</v>
      </c>
      <c r="BY57" s="1224"/>
      <c r="BZ57" s="1224"/>
      <c r="CA57" s="1224"/>
      <c r="CB57" s="1224"/>
      <c r="CC57" s="1224"/>
      <c r="CD57" s="1224"/>
      <c r="CE57" s="1224"/>
      <c r="CF57" s="1224">
        <v>64</v>
      </c>
      <c r="CG57" s="1224"/>
      <c r="CH57" s="1224"/>
      <c r="CI57" s="1224"/>
      <c r="CJ57" s="1224"/>
      <c r="CK57" s="1224"/>
      <c r="CL57" s="1224"/>
      <c r="CM57" s="1224"/>
      <c r="CN57" s="1224">
        <v>66.2</v>
      </c>
      <c r="CO57" s="1224"/>
      <c r="CP57" s="1224"/>
      <c r="CQ57" s="1224"/>
      <c r="CR57" s="1224"/>
      <c r="CS57" s="1224"/>
      <c r="CT57" s="1224"/>
      <c r="CU57" s="1224"/>
      <c r="CV57" s="1224">
        <v>67.099999999999994</v>
      </c>
      <c r="CW57" s="1224"/>
      <c r="CX57" s="1224"/>
      <c r="CY57" s="1224"/>
      <c r="CZ57" s="1224"/>
      <c r="DA57" s="1224"/>
      <c r="DB57" s="1224"/>
      <c r="DC57" s="1224"/>
      <c r="DD57" s="1264"/>
      <c r="DE57" s="1259"/>
    </row>
    <row r="58" spans="1:109" s="1253" customFormat="1" ht="13" x14ac:dyDescent="0.2">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 x14ac:dyDescent="0.2">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 x14ac:dyDescent="0.2">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 x14ac:dyDescent="0.2">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 x14ac:dyDescent="0.2">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6.5" x14ac:dyDescent="0.2">
      <c r="B63" s="1257" t="s">
        <v>613</v>
      </c>
    </row>
    <row r="64" spans="1:109" ht="13" x14ac:dyDescent="0.2">
      <c r="B64" s="1218"/>
      <c r="G64" s="1254"/>
      <c r="I64" s="1256"/>
      <c r="J64" s="1256"/>
      <c r="K64" s="1256"/>
      <c r="L64" s="1256"/>
      <c r="M64" s="1256"/>
      <c r="N64" s="1255"/>
      <c r="AM64" s="1254"/>
      <c r="AN64" s="1254" t="s">
        <v>612</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 x14ac:dyDescent="0.2">
      <c r="B65" s="1218"/>
      <c r="AN65" s="1252" t="s">
        <v>611</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 x14ac:dyDescent="0.2">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 x14ac:dyDescent="0.2">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 x14ac:dyDescent="0.2">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 x14ac:dyDescent="0.2">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 x14ac:dyDescent="0.2">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 x14ac:dyDescent="0.2">
      <c r="B71" s="1218"/>
      <c r="G71" s="1239"/>
      <c r="I71" s="1242"/>
      <c r="J71" s="1241"/>
      <c r="K71" s="1241"/>
      <c r="L71" s="1240"/>
      <c r="M71" s="1241"/>
      <c r="N71" s="1240"/>
      <c r="AM71" s="1239"/>
      <c r="AN71" s="1217" t="s">
        <v>610</v>
      </c>
    </row>
    <row r="72" spans="2:107" ht="13" x14ac:dyDescent="0.2">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570</v>
      </c>
      <c r="BQ72" s="1226"/>
      <c r="BR72" s="1226"/>
      <c r="BS72" s="1226"/>
      <c r="BT72" s="1226"/>
      <c r="BU72" s="1226"/>
      <c r="BV72" s="1226"/>
      <c r="BW72" s="1226"/>
      <c r="BX72" s="1226" t="s">
        <v>571</v>
      </c>
      <c r="BY72" s="1226"/>
      <c r="BZ72" s="1226"/>
      <c r="CA72" s="1226"/>
      <c r="CB72" s="1226"/>
      <c r="CC72" s="1226"/>
      <c r="CD72" s="1226"/>
      <c r="CE72" s="1226"/>
      <c r="CF72" s="1226" t="s">
        <v>572</v>
      </c>
      <c r="CG72" s="1226"/>
      <c r="CH72" s="1226"/>
      <c r="CI72" s="1226"/>
      <c r="CJ72" s="1226"/>
      <c r="CK72" s="1226"/>
      <c r="CL72" s="1226"/>
      <c r="CM72" s="1226"/>
      <c r="CN72" s="1226" t="s">
        <v>573</v>
      </c>
      <c r="CO72" s="1226"/>
      <c r="CP72" s="1226"/>
      <c r="CQ72" s="1226"/>
      <c r="CR72" s="1226"/>
      <c r="CS72" s="1226"/>
      <c r="CT72" s="1226"/>
      <c r="CU72" s="1226"/>
      <c r="CV72" s="1226" t="s">
        <v>574</v>
      </c>
      <c r="CW72" s="1226"/>
      <c r="CX72" s="1226"/>
      <c r="CY72" s="1226"/>
      <c r="CZ72" s="1226"/>
      <c r="DA72" s="1226"/>
      <c r="DB72" s="1226"/>
      <c r="DC72" s="1226"/>
    </row>
    <row r="73" spans="2:107" ht="13" x14ac:dyDescent="0.2">
      <c r="B73" s="1218"/>
      <c r="G73" s="1233"/>
      <c r="H73" s="1233"/>
      <c r="I73" s="1233"/>
      <c r="J73" s="1233"/>
      <c r="K73" s="1230"/>
      <c r="L73" s="1230"/>
      <c r="M73" s="1230"/>
      <c r="N73" s="1230"/>
      <c r="AM73" s="1231"/>
      <c r="AN73" s="1225" t="s">
        <v>609</v>
      </c>
      <c r="AO73" s="1225"/>
      <c r="AP73" s="1225"/>
      <c r="AQ73" s="1225"/>
      <c r="AR73" s="1225"/>
      <c r="AS73" s="1225"/>
      <c r="AT73" s="1225"/>
      <c r="AU73" s="1225"/>
      <c r="AV73" s="1225"/>
      <c r="AW73" s="1225"/>
      <c r="AX73" s="1225"/>
      <c r="AY73" s="1225"/>
      <c r="AZ73" s="1225"/>
      <c r="BA73" s="1225"/>
      <c r="BB73" s="1225" t="s">
        <v>607</v>
      </c>
      <c r="BC73" s="1225"/>
      <c r="BD73" s="1225"/>
      <c r="BE73" s="1225"/>
      <c r="BF73" s="1225"/>
      <c r="BG73" s="1225"/>
      <c r="BH73" s="1225"/>
      <c r="BI73" s="1225"/>
      <c r="BJ73" s="1225"/>
      <c r="BK73" s="1225"/>
      <c r="BL73" s="1225"/>
      <c r="BM73" s="1225"/>
      <c r="BN73" s="1225"/>
      <c r="BO73" s="1225"/>
      <c r="BP73" s="1224">
        <v>52.6</v>
      </c>
      <c r="BQ73" s="1224"/>
      <c r="BR73" s="1224"/>
      <c r="BS73" s="1224"/>
      <c r="BT73" s="1224"/>
      <c r="BU73" s="1224"/>
      <c r="BV73" s="1224"/>
      <c r="BW73" s="1224"/>
      <c r="BX73" s="1224">
        <v>40</v>
      </c>
      <c r="BY73" s="1224"/>
      <c r="BZ73" s="1224"/>
      <c r="CA73" s="1224"/>
      <c r="CB73" s="1224"/>
      <c r="CC73" s="1224"/>
      <c r="CD73" s="1224"/>
      <c r="CE73" s="1224"/>
      <c r="CF73" s="1224">
        <v>26.2</v>
      </c>
      <c r="CG73" s="1224"/>
      <c r="CH73" s="1224"/>
      <c r="CI73" s="1224"/>
      <c r="CJ73" s="1224"/>
      <c r="CK73" s="1224"/>
      <c r="CL73" s="1224"/>
      <c r="CM73" s="1224"/>
      <c r="CN73" s="1224">
        <v>10.5</v>
      </c>
      <c r="CO73" s="1224"/>
      <c r="CP73" s="1224"/>
      <c r="CQ73" s="1224"/>
      <c r="CR73" s="1224"/>
      <c r="CS73" s="1224"/>
      <c r="CT73" s="1224"/>
      <c r="CU73" s="1224"/>
      <c r="CV73" s="1224"/>
      <c r="CW73" s="1224"/>
      <c r="CX73" s="1224"/>
      <c r="CY73" s="1224"/>
      <c r="CZ73" s="1224"/>
      <c r="DA73" s="1224"/>
      <c r="DB73" s="1224"/>
      <c r="DC73" s="1224"/>
    </row>
    <row r="74" spans="2:107" ht="13" x14ac:dyDescent="0.2">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 x14ac:dyDescent="0.2">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606</v>
      </c>
      <c r="BC75" s="1225"/>
      <c r="BD75" s="1225"/>
      <c r="BE75" s="1225"/>
      <c r="BF75" s="1225"/>
      <c r="BG75" s="1225"/>
      <c r="BH75" s="1225"/>
      <c r="BI75" s="1225"/>
      <c r="BJ75" s="1225"/>
      <c r="BK75" s="1225"/>
      <c r="BL75" s="1225"/>
      <c r="BM75" s="1225"/>
      <c r="BN75" s="1225"/>
      <c r="BO75" s="1225"/>
      <c r="BP75" s="1224">
        <v>9.1</v>
      </c>
      <c r="BQ75" s="1224"/>
      <c r="BR75" s="1224"/>
      <c r="BS75" s="1224"/>
      <c r="BT75" s="1224"/>
      <c r="BU75" s="1224"/>
      <c r="BV75" s="1224"/>
      <c r="BW75" s="1224"/>
      <c r="BX75" s="1224">
        <v>9.3000000000000007</v>
      </c>
      <c r="BY75" s="1224"/>
      <c r="BZ75" s="1224"/>
      <c r="CA75" s="1224"/>
      <c r="CB75" s="1224"/>
      <c r="CC75" s="1224"/>
      <c r="CD75" s="1224"/>
      <c r="CE75" s="1224"/>
      <c r="CF75" s="1224">
        <v>8.6</v>
      </c>
      <c r="CG75" s="1224"/>
      <c r="CH75" s="1224"/>
      <c r="CI75" s="1224"/>
      <c r="CJ75" s="1224"/>
      <c r="CK75" s="1224"/>
      <c r="CL75" s="1224"/>
      <c r="CM75" s="1224"/>
      <c r="CN75" s="1224">
        <v>8.5</v>
      </c>
      <c r="CO75" s="1224"/>
      <c r="CP75" s="1224"/>
      <c r="CQ75" s="1224"/>
      <c r="CR75" s="1224"/>
      <c r="CS75" s="1224"/>
      <c r="CT75" s="1224"/>
      <c r="CU75" s="1224"/>
      <c r="CV75" s="1224">
        <v>8.1</v>
      </c>
      <c r="CW75" s="1224"/>
      <c r="CX75" s="1224"/>
      <c r="CY75" s="1224"/>
      <c r="CZ75" s="1224"/>
      <c r="DA75" s="1224"/>
      <c r="DB75" s="1224"/>
      <c r="DC75" s="1224"/>
    </row>
    <row r="76" spans="2:107" ht="13" x14ac:dyDescent="0.2">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 x14ac:dyDescent="0.2">
      <c r="B77" s="1218"/>
      <c r="G77" s="1229"/>
      <c r="H77" s="1229"/>
      <c r="I77" s="1229"/>
      <c r="J77" s="1229"/>
      <c r="K77" s="1230"/>
      <c r="L77" s="1230"/>
      <c r="M77" s="1230"/>
      <c r="N77" s="1230"/>
      <c r="AN77" s="1226" t="s">
        <v>608</v>
      </c>
      <c r="AO77" s="1226"/>
      <c r="AP77" s="1226"/>
      <c r="AQ77" s="1226"/>
      <c r="AR77" s="1226"/>
      <c r="AS77" s="1226"/>
      <c r="AT77" s="1226"/>
      <c r="AU77" s="1226"/>
      <c r="AV77" s="1226"/>
      <c r="AW77" s="1226"/>
      <c r="AX77" s="1226"/>
      <c r="AY77" s="1226"/>
      <c r="AZ77" s="1226"/>
      <c r="BA77" s="1226"/>
      <c r="BB77" s="1225" t="s">
        <v>607</v>
      </c>
      <c r="BC77" s="1225"/>
      <c r="BD77" s="1225"/>
      <c r="BE77" s="1225"/>
      <c r="BF77" s="1225"/>
      <c r="BG77" s="1225"/>
      <c r="BH77" s="1225"/>
      <c r="BI77" s="1225"/>
      <c r="BJ77" s="1225"/>
      <c r="BK77" s="1225"/>
      <c r="BL77" s="1225"/>
      <c r="BM77" s="1225"/>
      <c r="BN77" s="1225"/>
      <c r="BO77" s="1225"/>
      <c r="BP77" s="1224">
        <v>0</v>
      </c>
      <c r="BQ77" s="1224"/>
      <c r="BR77" s="1224"/>
      <c r="BS77" s="1224"/>
      <c r="BT77" s="1224"/>
      <c r="BU77" s="1224"/>
      <c r="BV77" s="1224"/>
      <c r="BW77" s="1224"/>
      <c r="BX77" s="1224">
        <v>0</v>
      </c>
      <c r="BY77" s="1224"/>
      <c r="BZ77" s="1224"/>
      <c r="CA77" s="1224"/>
      <c r="CB77" s="1224"/>
      <c r="CC77" s="1224"/>
      <c r="CD77" s="1224"/>
      <c r="CE77" s="1224"/>
      <c r="CF77" s="1224">
        <v>0</v>
      </c>
      <c r="CG77" s="1224"/>
      <c r="CH77" s="1224"/>
      <c r="CI77" s="1224"/>
      <c r="CJ77" s="1224"/>
      <c r="CK77" s="1224"/>
      <c r="CL77" s="1224"/>
      <c r="CM77" s="1224"/>
      <c r="CN77" s="1224">
        <v>0</v>
      </c>
      <c r="CO77" s="1224"/>
      <c r="CP77" s="1224"/>
      <c r="CQ77" s="1224"/>
      <c r="CR77" s="1224"/>
      <c r="CS77" s="1224"/>
      <c r="CT77" s="1224"/>
      <c r="CU77" s="1224"/>
      <c r="CV77" s="1224">
        <v>0</v>
      </c>
      <c r="CW77" s="1224"/>
      <c r="CX77" s="1224"/>
      <c r="CY77" s="1224"/>
      <c r="CZ77" s="1224"/>
      <c r="DA77" s="1224"/>
      <c r="DB77" s="1224"/>
      <c r="DC77" s="1224"/>
    </row>
    <row r="78" spans="2:107" ht="13" x14ac:dyDescent="0.2">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 x14ac:dyDescent="0.2">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606</v>
      </c>
      <c r="BC79" s="1225"/>
      <c r="BD79" s="1225"/>
      <c r="BE79" s="1225"/>
      <c r="BF79" s="1225"/>
      <c r="BG79" s="1225"/>
      <c r="BH79" s="1225"/>
      <c r="BI79" s="1225"/>
      <c r="BJ79" s="1225"/>
      <c r="BK79" s="1225"/>
      <c r="BL79" s="1225"/>
      <c r="BM79" s="1225"/>
      <c r="BN79" s="1225"/>
      <c r="BO79" s="1225"/>
      <c r="BP79" s="1224">
        <v>7.2</v>
      </c>
      <c r="BQ79" s="1224"/>
      <c r="BR79" s="1224"/>
      <c r="BS79" s="1224"/>
      <c r="BT79" s="1224"/>
      <c r="BU79" s="1224"/>
      <c r="BV79" s="1224"/>
      <c r="BW79" s="1224"/>
      <c r="BX79" s="1224">
        <v>7.7</v>
      </c>
      <c r="BY79" s="1224"/>
      <c r="BZ79" s="1224"/>
      <c r="CA79" s="1224"/>
      <c r="CB79" s="1224"/>
      <c r="CC79" s="1224"/>
      <c r="CD79" s="1224"/>
      <c r="CE79" s="1224"/>
      <c r="CF79" s="1224">
        <v>8</v>
      </c>
      <c r="CG79" s="1224"/>
      <c r="CH79" s="1224"/>
      <c r="CI79" s="1224"/>
      <c r="CJ79" s="1224"/>
      <c r="CK79" s="1224"/>
      <c r="CL79" s="1224"/>
      <c r="CM79" s="1224"/>
      <c r="CN79" s="1224">
        <v>8</v>
      </c>
      <c r="CO79" s="1224"/>
      <c r="CP79" s="1224"/>
      <c r="CQ79" s="1224"/>
      <c r="CR79" s="1224"/>
      <c r="CS79" s="1224"/>
      <c r="CT79" s="1224"/>
      <c r="CU79" s="1224"/>
      <c r="CV79" s="1224">
        <v>8.3000000000000007</v>
      </c>
      <c r="CW79" s="1224"/>
      <c r="CX79" s="1224"/>
      <c r="CY79" s="1224"/>
      <c r="CZ79" s="1224"/>
      <c r="DA79" s="1224"/>
      <c r="DB79" s="1224"/>
      <c r="DC79" s="1224"/>
    </row>
    <row r="80" spans="2:107" ht="13" x14ac:dyDescent="0.2">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 x14ac:dyDescent="0.2">
      <c r="B81" s="1218"/>
    </row>
    <row r="82" spans="2:109" ht="16.5" x14ac:dyDescent="0.2">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 x14ac:dyDescent="0.2">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 x14ac:dyDescent="0.2">
      <c r="DD84" s="1217"/>
      <c r="DE84" s="1217"/>
    </row>
    <row r="85" spans="2:109" ht="13" x14ac:dyDescent="0.2">
      <c r="DD85" s="1217"/>
      <c r="DE85" s="1217"/>
    </row>
  </sheetData>
  <sheetProtection algorithmName="SHA-512" hashValue="WgtYbVRoxt6BiUXXEVzYCOzSJKEr+Wx29/ImJJxtMTmEAg33cEx4KtWHhuDXzvQ/J6p4vX/ehMSOZC2GsOGNTQ==" saltValue="vMz0Cwki9F1VDjL9YyL0Pw=="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C10A3-FB08-413E-9F97-3965BE9145FB}">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517</v>
      </c>
    </row>
  </sheetData>
  <sheetProtection algorithmName="SHA-512" hashValue="vpuCzBWdefSDlVcEe2KEzAp4Kov1e6vqU+KwZAwX5p72IUrnAVUGxVf2HsaXO9z+1iG2XCmOEJI0g+s1AZj3Mw==" saltValue="c0cnQE7KMJ2CYt9WC3Q3o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B6BBF-9221-43B2-83DF-906EDCF800E3}">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517</v>
      </c>
    </row>
  </sheetData>
  <sheetProtection algorithmName="SHA-512" hashValue="yGBnFFzR42hd/36JIFcDWMPtGKHu4gRN1PxhEtv1UcV22U+sr/SaoRO9nj/AcCUKaVbElxeSXUC+la2bT/hNIg==" saltValue="wGOIjv1/VtPO7L9WTMmP/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567</v>
      </c>
      <c r="G2" s="151"/>
      <c r="H2" s="152"/>
    </row>
    <row r="3" spans="1:8" x14ac:dyDescent="0.2">
      <c r="A3" s="148" t="s">
        <v>560</v>
      </c>
      <c r="B3" s="153"/>
      <c r="C3" s="154"/>
      <c r="D3" s="155">
        <v>101216</v>
      </c>
      <c r="E3" s="156"/>
      <c r="F3" s="157">
        <v>114790</v>
      </c>
      <c r="G3" s="158"/>
      <c r="H3" s="159"/>
    </row>
    <row r="4" spans="1:8" x14ac:dyDescent="0.2">
      <c r="A4" s="160"/>
      <c r="B4" s="161"/>
      <c r="C4" s="162"/>
      <c r="D4" s="163">
        <v>46358</v>
      </c>
      <c r="E4" s="164"/>
      <c r="F4" s="165">
        <v>55601</v>
      </c>
      <c r="G4" s="166"/>
      <c r="H4" s="167"/>
    </row>
    <row r="5" spans="1:8" x14ac:dyDescent="0.2">
      <c r="A5" s="148" t="s">
        <v>562</v>
      </c>
      <c r="B5" s="153"/>
      <c r="C5" s="154"/>
      <c r="D5" s="155">
        <v>66754</v>
      </c>
      <c r="E5" s="156"/>
      <c r="F5" s="157">
        <v>126262</v>
      </c>
      <c r="G5" s="158"/>
      <c r="H5" s="159"/>
    </row>
    <row r="6" spans="1:8" x14ac:dyDescent="0.2">
      <c r="A6" s="160"/>
      <c r="B6" s="161"/>
      <c r="C6" s="162"/>
      <c r="D6" s="163">
        <v>35154</v>
      </c>
      <c r="E6" s="164"/>
      <c r="F6" s="165">
        <v>56769</v>
      </c>
      <c r="G6" s="166"/>
      <c r="H6" s="167"/>
    </row>
    <row r="7" spans="1:8" x14ac:dyDescent="0.2">
      <c r="A7" s="148" t="s">
        <v>563</v>
      </c>
      <c r="B7" s="153"/>
      <c r="C7" s="154"/>
      <c r="D7" s="155">
        <v>111678</v>
      </c>
      <c r="E7" s="156"/>
      <c r="F7" s="157">
        <v>126525</v>
      </c>
      <c r="G7" s="158"/>
      <c r="H7" s="159"/>
    </row>
    <row r="8" spans="1:8" x14ac:dyDescent="0.2">
      <c r="A8" s="160"/>
      <c r="B8" s="161"/>
      <c r="C8" s="162"/>
      <c r="D8" s="163">
        <v>69711</v>
      </c>
      <c r="E8" s="164"/>
      <c r="F8" s="165">
        <v>67052</v>
      </c>
      <c r="G8" s="166"/>
      <c r="H8" s="167"/>
    </row>
    <row r="9" spans="1:8" x14ac:dyDescent="0.2">
      <c r="A9" s="148" t="s">
        <v>564</v>
      </c>
      <c r="B9" s="153"/>
      <c r="C9" s="154"/>
      <c r="D9" s="155">
        <v>58614</v>
      </c>
      <c r="E9" s="156"/>
      <c r="F9" s="157">
        <v>122054</v>
      </c>
      <c r="G9" s="158"/>
      <c r="H9" s="159"/>
    </row>
    <row r="10" spans="1:8" x14ac:dyDescent="0.2">
      <c r="A10" s="160"/>
      <c r="B10" s="161"/>
      <c r="C10" s="162"/>
      <c r="D10" s="163">
        <v>38973</v>
      </c>
      <c r="E10" s="164"/>
      <c r="F10" s="165">
        <v>68298</v>
      </c>
      <c r="G10" s="166"/>
      <c r="H10" s="167"/>
    </row>
    <row r="11" spans="1:8" x14ac:dyDescent="0.2">
      <c r="A11" s="148" t="s">
        <v>565</v>
      </c>
      <c r="B11" s="153"/>
      <c r="C11" s="154"/>
      <c r="D11" s="155">
        <v>50243</v>
      </c>
      <c r="E11" s="156"/>
      <c r="F11" s="157">
        <v>111644</v>
      </c>
      <c r="G11" s="158"/>
      <c r="H11" s="159"/>
    </row>
    <row r="12" spans="1:8" x14ac:dyDescent="0.2">
      <c r="A12" s="160"/>
      <c r="B12" s="161"/>
      <c r="C12" s="168"/>
      <c r="D12" s="163">
        <v>35790</v>
      </c>
      <c r="E12" s="164"/>
      <c r="F12" s="165">
        <v>66606</v>
      </c>
      <c r="G12" s="166"/>
      <c r="H12" s="167"/>
    </row>
    <row r="13" spans="1:8" x14ac:dyDescent="0.2">
      <c r="A13" s="148"/>
      <c r="B13" s="153"/>
      <c r="C13" s="169"/>
      <c r="D13" s="170">
        <v>77701</v>
      </c>
      <c r="E13" s="171"/>
      <c r="F13" s="172">
        <v>120255</v>
      </c>
      <c r="G13" s="173"/>
      <c r="H13" s="159"/>
    </row>
    <row r="14" spans="1:8" x14ac:dyDescent="0.2">
      <c r="A14" s="160"/>
      <c r="B14" s="161"/>
      <c r="C14" s="162"/>
      <c r="D14" s="163">
        <v>45197</v>
      </c>
      <c r="E14" s="164"/>
      <c r="F14" s="165">
        <v>62865</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2.2999999999999998</v>
      </c>
      <c r="C19" s="174">
        <f>ROUND(VALUE(SUBSTITUTE(実質収支比率等に係る経年分析!G$48,"▲","-")),2)</f>
        <v>2.15</v>
      </c>
      <c r="D19" s="174">
        <f>ROUND(VALUE(SUBSTITUTE(実質収支比率等に係る経年分析!H$48,"▲","-")),2)</f>
        <v>0.65</v>
      </c>
      <c r="E19" s="174">
        <f>ROUND(VALUE(SUBSTITUTE(実質収支比率等に係る経年分析!I$48,"▲","-")),2)</f>
        <v>2.73</v>
      </c>
      <c r="F19" s="174">
        <f>ROUND(VALUE(SUBSTITUTE(実質収支比率等に係る経年分析!J$48,"▲","-")),2)</f>
        <v>2.91</v>
      </c>
    </row>
    <row r="20" spans="1:11" x14ac:dyDescent="0.2">
      <c r="A20" s="174" t="s">
        <v>57</v>
      </c>
      <c r="B20" s="174">
        <f>ROUND(VALUE(SUBSTITUTE(実質収支比率等に係る経年分析!F$47,"▲","-")),2)</f>
        <v>35.049999999999997</v>
      </c>
      <c r="C20" s="174">
        <f>ROUND(VALUE(SUBSTITUTE(実質収支比率等に係る経年分析!G$47,"▲","-")),2)</f>
        <v>35.380000000000003</v>
      </c>
      <c r="D20" s="174">
        <f>ROUND(VALUE(SUBSTITUTE(実質収支比率等に係る経年分析!H$47,"▲","-")),2)</f>
        <v>40.49</v>
      </c>
      <c r="E20" s="174">
        <f>ROUND(VALUE(SUBSTITUTE(実質収支比率等に係る経年分析!I$47,"▲","-")),2)</f>
        <v>45.84</v>
      </c>
      <c r="F20" s="174">
        <f>ROUND(VALUE(SUBSTITUTE(実質収支比率等に係る経年分析!J$47,"▲","-")),2)</f>
        <v>59.57</v>
      </c>
    </row>
    <row r="21" spans="1:11" x14ac:dyDescent="0.2">
      <c r="A21" s="174" t="s">
        <v>58</v>
      </c>
      <c r="B21" s="174">
        <f>IF(ISNUMBER(VALUE(SUBSTITUTE(実質収支比率等に係る経年分析!F$49,"▲","-"))),ROUND(VALUE(SUBSTITUTE(実質収支比率等に係る経年分析!F$49,"▲","-")),2),NA())</f>
        <v>2.39</v>
      </c>
      <c r="C21" s="174">
        <f>IF(ISNUMBER(VALUE(SUBSTITUTE(実質収支比率等に係る経年分析!G$49,"▲","-"))),ROUND(VALUE(SUBSTITUTE(実質収支比率等に係る経年分析!G$49,"▲","-")),2),NA())</f>
        <v>0.54</v>
      </c>
      <c r="D21" s="174">
        <f>IF(ISNUMBER(VALUE(SUBSTITUTE(実質収支比率等に係る経年分析!H$49,"▲","-"))),ROUND(VALUE(SUBSTITUTE(実質収支比率等に係る経年分析!H$49,"▲","-")),2),NA())</f>
        <v>5.1100000000000003</v>
      </c>
      <c r="E21" s="174">
        <f>IF(ISNUMBER(VALUE(SUBSTITUTE(実質収支比率等に係る経年分析!I$49,"▲","-"))),ROUND(VALUE(SUBSTITUTE(実質収支比率等に係る経年分析!I$49,"▲","-")),2),NA())</f>
        <v>10.28</v>
      </c>
      <c r="F21" s="174">
        <f>IF(ISNUMBER(VALUE(SUBSTITUTE(実質収支比率等に係る経年分析!J$49,"▲","-"))),ROUND(VALUE(SUBSTITUTE(実質収支比率等に係る経年分析!J$49,"▲","-")),2),NA())</f>
        <v>11.93</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4.22</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7.0000000000000007E-2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0.21</v>
      </c>
    </row>
    <row r="33" spans="1:16" x14ac:dyDescent="0.2">
      <c r="A33" s="175" t="str">
        <f>IF(連結実質赤字比率に係る赤字・黒字の構成分析!C$37="",NA(),連結実質赤字比率に係る赤字・黒字の構成分析!C$37)</f>
        <v>浄化槽整備事業特別会計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0.14000000000000001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0.28000000000000003</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0.14000000000000001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0.39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1.26</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2.29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2.15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0.65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2.73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2.91</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4.76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4.1399999999999997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4.5199999999999996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4.29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4.09</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569</v>
      </c>
      <c r="E42" s="176"/>
      <c r="F42" s="176"/>
      <c r="G42" s="176">
        <f>'実質公債費比率（分子）の構造'!L$52</f>
        <v>585</v>
      </c>
      <c r="H42" s="176"/>
      <c r="I42" s="176"/>
      <c r="J42" s="176">
        <f>'実質公債費比率（分子）の構造'!M$52</f>
        <v>562</v>
      </c>
      <c r="K42" s="176"/>
      <c r="L42" s="176"/>
      <c r="M42" s="176">
        <f>'実質公債費比率（分子）の構造'!N$52</f>
        <v>587</v>
      </c>
      <c r="N42" s="176"/>
      <c r="O42" s="176"/>
      <c r="P42" s="176">
        <f>'実質公債費比率（分子）の構造'!O$52</f>
        <v>561</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92</v>
      </c>
      <c r="C45" s="176"/>
      <c r="D45" s="176"/>
      <c r="E45" s="176">
        <f>'実質公債費比率（分子）の構造'!L$49</f>
        <v>91</v>
      </c>
      <c r="F45" s="176"/>
      <c r="G45" s="176"/>
      <c r="H45" s="176">
        <f>'実質公債費比率（分子）の構造'!M$49</f>
        <v>91</v>
      </c>
      <c r="I45" s="176"/>
      <c r="J45" s="176"/>
      <c r="K45" s="176">
        <f>'実質公債費比率（分子）の構造'!N$49</f>
        <v>99</v>
      </c>
      <c r="L45" s="176"/>
      <c r="M45" s="176"/>
      <c r="N45" s="176">
        <f>'実質公債費比率（分子）の構造'!O$49</f>
        <v>78</v>
      </c>
      <c r="O45" s="176"/>
      <c r="P45" s="176"/>
    </row>
    <row r="46" spans="1:16" x14ac:dyDescent="0.2">
      <c r="A46" s="176" t="s">
        <v>69</v>
      </c>
      <c r="B46" s="176">
        <f>'実質公債費比率（分子）の構造'!K$48</f>
        <v>82</v>
      </c>
      <c r="C46" s="176"/>
      <c r="D46" s="176"/>
      <c r="E46" s="176">
        <f>'実質公債費比率（分子）の構造'!L$48</f>
        <v>78</v>
      </c>
      <c r="F46" s="176"/>
      <c r="G46" s="176"/>
      <c r="H46" s="176">
        <f>'実質公債費比率（分子）の構造'!M$48</f>
        <v>73</v>
      </c>
      <c r="I46" s="176"/>
      <c r="J46" s="176"/>
      <c r="K46" s="176">
        <f>'実質公債費比率（分子）の構造'!N$48</f>
        <v>73</v>
      </c>
      <c r="L46" s="176"/>
      <c r="M46" s="176"/>
      <c r="N46" s="176">
        <f>'実質公債費比率（分子）の構造'!O$48</f>
        <v>68</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634</v>
      </c>
      <c r="C49" s="176"/>
      <c r="D49" s="176"/>
      <c r="E49" s="176">
        <f>'実質公債費比率（分子）の構造'!L$45</f>
        <v>660</v>
      </c>
      <c r="F49" s="176"/>
      <c r="G49" s="176"/>
      <c r="H49" s="176">
        <f>'実質公債費比率（分子）の構造'!M$45</f>
        <v>639</v>
      </c>
      <c r="I49" s="176"/>
      <c r="J49" s="176"/>
      <c r="K49" s="176">
        <f>'実質公債費比率（分子）の構造'!N$45</f>
        <v>685</v>
      </c>
      <c r="L49" s="176"/>
      <c r="M49" s="176"/>
      <c r="N49" s="176">
        <f>'実質公債費比率（分子）の構造'!O$45</f>
        <v>648</v>
      </c>
      <c r="O49" s="176"/>
      <c r="P49" s="176"/>
    </row>
    <row r="50" spans="1:16" x14ac:dyDescent="0.2">
      <c r="A50" s="176" t="s">
        <v>73</v>
      </c>
      <c r="B50" s="176" t="e">
        <f>NA()</f>
        <v>#N/A</v>
      </c>
      <c r="C50" s="176">
        <f>IF(ISNUMBER('実質公債費比率（分子）の構造'!K$53),'実質公債費比率（分子）の構造'!K$53,NA())</f>
        <v>239</v>
      </c>
      <c r="D50" s="176" t="e">
        <f>NA()</f>
        <v>#N/A</v>
      </c>
      <c r="E50" s="176" t="e">
        <f>NA()</f>
        <v>#N/A</v>
      </c>
      <c r="F50" s="176">
        <f>IF(ISNUMBER('実質公債費比率（分子）の構造'!L$53),'実質公債費比率（分子）の構造'!L$53,NA())</f>
        <v>244</v>
      </c>
      <c r="G50" s="176" t="e">
        <f>NA()</f>
        <v>#N/A</v>
      </c>
      <c r="H50" s="176" t="e">
        <f>NA()</f>
        <v>#N/A</v>
      </c>
      <c r="I50" s="176">
        <f>IF(ISNUMBER('実質公債費比率（分子）の構造'!M$53),'実質公債費比率（分子）の構造'!M$53,NA())</f>
        <v>241</v>
      </c>
      <c r="J50" s="176" t="e">
        <f>NA()</f>
        <v>#N/A</v>
      </c>
      <c r="K50" s="176" t="e">
        <f>NA()</f>
        <v>#N/A</v>
      </c>
      <c r="L50" s="176">
        <f>IF(ISNUMBER('実質公債費比率（分子）の構造'!N$53),'実質公債費比率（分子）の構造'!N$53,NA())</f>
        <v>270</v>
      </c>
      <c r="M50" s="176" t="e">
        <f>NA()</f>
        <v>#N/A</v>
      </c>
      <c r="N50" s="176" t="e">
        <f>NA()</f>
        <v>#N/A</v>
      </c>
      <c r="O50" s="176">
        <f>IF(ISNUMBER('実質公債費比率（分子）の構造'!O$53),'実質公債費比率（分子）の構造'!O$53,NA())</f>
        <v>233</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5127</v>
      </c>
      <c r="E56" s="175"/>
      <c r="F56" s="175"/>
      <c r="G56" s="175">
        <f>'将来負担比率（分子）の構造'!J$52</f>
        <v>4840</v>
      </c>
      <c r="H56" s="175"/>
      <c r="I56" s="175"/>
      <c r="J56" s="175">
        <f>'将来負担比率（分子）の構造'!K$52</f>
        <v>4834</v>
      </c>
      <c r="K56" s="175"/>
      <c r="L56" s="175"/>
      <c r="M56" s="175">
        <f>'将来負担比率（分子）の構造'!L$52</f>
        <v>4560</v>
      </c>
      <c r="N56" s="175"/>
      <c r="O56" s="175"/>
      <c r="P56" s="175">
        <f>'将来負担比率（分子）の構造'!M$52</f>
        <v>4346</v>
      </c>
    </row>
    <row r="57" spans="1:16" x14ac:dyDescent="0.2">
      <c r="A57" s="175" t="s">
        <v>44</v>
      </c>
      <c r="B57" s="175"/>
      <c r="C57" s="175"/>
      <c r="D57" s="175">
        <f>'将来負担比率（分子）の構造'!I$51</f>
        <v>5</v>
      </c>
      <c r="E57" s="175"/>
      <c r="F57" s="175"/>
      <c r="G57" s="175">
        <f>'将来負担比率（分子）の構造'!J$51</f>
        <v>2</v>
      </c>
      <c r="H57" s="175"/>
      <c r="I57" s="175"/>
      <c r="J57" s="175">
        <f>'将来負担比率（分子）の構造'!K$51</f>
        <v>1</v>
      </c>
      <c r="K57" s="175"/>
      <c r="L57" s="175"/>
      <c r="M57" s="175" t="str">
        <f>'将来負担比率（分子）の構造'!L$51</f>
        <v>-</v>
      </c>
      <c r="N57" s="175"/>
      <c r="O57" s="175"/>
      <c r="P57" s="175" t="str">
        <f>'将来負担比率（分子）の構造'!M$51</f>
        <v>-</v>
      </c>
    </row>
    <row r="58" spans="1:16" x14ac:dyDescent="0.2">
      <c r="A58" s="175" t="s">
        <v>43</v>
      </c>
      <c r="B58" s="175"/>
      <c r="C58" s="175"/>
      <c r="D58" s="175">
        <f>'将来負担比率（分子）の構造'!I$50</f>
        <v>1684</v>
      </c>
      <c r="E58" s="175"/>
      <c r="F58" s="175"/>
      <c r="G58" s="175">
        <f>'将来負担比率（分子）の構造'!J$50</f>
        <v>2093</v>
      </c>
      <c r="H58" s="175"/>
      <c r="I58" s="175"/>
      <c r="J58" s="175">
        <f>'将来負担比率（分子）の構造'!K$50</f>
        <v>2334</v>
      </c>
      <c r="K58" s="175"/>
      <c r="L58" s="175"/>
      <c r="M58" s="175">
        <f>'将来負担比率（分子）の構造'!L$50</f>
        <v>2721</v>
      </c>
      <c r="N58" s="175"/>
      <c r="O58" s="175"/>
      <c r="P58" s="175">
        <f>'将来負担比率（分子）の構造'!M$50</f>
        <v>3206</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37</v>
      </c>
      <c r="C61" s="175"/>
      <c r="D61" s="175"/>
      <c r="E61" s="175">
        <f>'将来負担比率（分子）の構造'!J$46</f>
        <v>34</v>
      </c>
      <c r="F61" s="175"/>
      <c r="G61" s="175"/>
      <c r="H61" s="175">
        <f>'将来負担比率（分子）の構造'!K$46</f>
        <v>27</v>
      </c>
      <c r="I61" s="175"/>
      <c r="J61" s="175"/>
      <c r="K61" s="175">
        <f>'将来負担比率（分子）の構造'!L$46</f>
        <v>24</v>
      </c>
      <c r="L61" s="175"/>
      <c r="M61" s="175"/>
      <c r="N61" s="175" t="str">
        <f>'将来負担比率（分子）の構造'!M$46</f>
        <v>-</v>
      </c>
      <c r="O61" s="175"/>
      <c r="P61" s="175"/>
    </row>
    <row r="62" spans="1:16" x14ac:dyDescent="0.2">
      <c r="A62" s="175" t="s">
        <v>37</v>
      </c>
      <c r="B62" s="175">
        <f>'将来負担比率（分子）の構造'!I$45</f>
        <v>1466</v>
      </c>
      <c r="C62" s="175"/>
      <c r="D62" s="175"/>
      <c r="E62" s="175">
        <f>'将来負担比率（分子）の構造'!J$45</f>
        <v>1443</v>
      </c>
      <c r="F62" s="175"/>
      <c r="G62" s="175"/>
      <c r="H62" s="175">
        <f>'将来負担比率（分子）の構造'!K$45</f>
        <v>1414</v>
      </c>
      <c r="I62" s="175"/>
      <c r="J62" s="175"/>
      <c r="K62" s="175">
        <f>'将来負担比率（分子）の構造'!L$45</f>
        <v>1474</v>
      </c>
      <c r="L62" s="175"/>
      <c r="M62" s="175"/>
      <c r="N62" s="175">
        <f>'将来負担比率（分子）の構造'!M$45</f>
        <v>1447</v>
      </c>
      <c r="O62" s="175"/>
      <c r="P62" s="175"/>
    </row>
    <row r="63" spans="1:16" x14ac:dyDescent="0.2">
      <c r="A63" s="175" t="s">
        <v>36</v>
      </c>
      <c r="B63" s="175">
        <f>'将来負担比率（分子）の構造'!I$44</f>
        <v>701</v>
      </c>
      <c r="C63" s="175"/>
      <c r="D63" s="175"/>
      <c r="E63" s="175">
        <f>'将来負担比率（分子）の構造'!J$44</f>
        <v>676</v>
      </c>
      <c r="F63" s="175"/>
      <c r="G63" s="175"/>
      <c r="H63" s="175">
        <f>'将来負担比率（分子）の構造'!K$44</f>
        <v>602</v>
      </c>
      <c r="I63" s="175"/>
      <c r="J63" s="175"/>
      <c r="K63" s="175">
        <f>'将来負担比率（分子）の構造'!L$44</f>
        <v>543</v>
      </c>
      <c r="L63" s="175"/>
      <c r="M63" s="175"/>
      <c r="N63" s="175">
        <f>'将来負担比率（分子）の構造'!M$44</f>
        <v>545</v>
      </c>
      <c r="O63" s="175"/>
      <c r="P63" s="175"/>
    </row>
    <row r="64" spans="1:16" x14ac:dyDescent="0.2">
      <c r="A64" s="175" t="s">
        <v>35</v>
      </c>
      <c r="B64" s="175">
        <f>'将来負担比率（分子）の構造'!I$43</f>
        <v>592</v>
      </c>
      <c r="C64" s="175"/>
      <c r="D64" s="175"/>
      <c r="E64" s="175">
        <f>'将来負担比率（分子）の構造'!J$43</f>
        <v>549</v>
      </c>
      <c r="F64" s="175"/>
      <c r="G64" s="175"/>
      <c r="H64" s="175">
        <f>'将来負担比率（分子）の構造'!K$43</f>
        <v>515</v>
      </c>
      <c r="I64" s="175"/>
      <c r="J64" s="175"/>
      <c r="K64" s="175">
        <f>'将来負担比率（分子）の構造'!L$43</f>
        <v>464</v>
      </c>
      <c r="L64" s="175"/>
      <c r="M64" s="175"/>
      <c r="N64" s="175">
        <f>'将来負担比率（分子）の構造'!M$43</f>
        <v>416</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5465</v>
      </c>
      <c r="C66" s="175"/>
      <c r="D66" s="175"/>
      <c r="E66" s="175">
        <f>'将来負担比率（分子）の構造'!J$41</f>
        <v>5339</v>
      </c>
      <c r="F66" s="175"/>
      <c r="G66" s="175"/>
      <c r="H66" s="175">
        <f>'将来負担比率（分子）の構造'!K$41</f>
        <v>5377</v>
      </c>
      <c r="I66" s="175"/>
      <c r="J66" s="175"/>
      <c r="K66" s="175">
        <f>'将来負担比率（分子）の構造'!L$41</f>
        <v>5108</v>
      </c>
      <c r="L66" s="175"/>
      <c r="M66" s="175"/>
      <c r="N66" s="175">
        <f>'将来負担比率（分子）の構造'!M$41</f>
        <v>4752</v>
      </c>
      <c r="O66" s="175"/>
      <c r="P66" s="175"/>
    </row>
    <row r="67" spans="1:16" x14ac:dyDescent="0.2">
      <c r="A67" s="175" t="s">
        <v>77</v>
      </c>
      <c r="B67" s="175" t="e">
        <f>NA()</f>
        <v>#N/A</v>
      </c>
      <c r="C67" s="175">
        <f>IF(ISNUMBER('将来負担比率（分子）の構造'!I$53), IF('将来負担比率（分子）の構造'!I$53 &lt; 0, 0, '将来負担比率（分子）の構造'!I$53), NA())</f>
        <v>1446</v>
      </c>
      <c r="D67" s="175" t="e">
        <f>NA()</f>
        <v>#N/A</v>
      </c>
      <c r="E67" s="175" t="e">
        <f>NA()</f>
        <v>#N/A</v>
      </c>
      <c r="F67" s="175">
        <f>IF(ISNUMBER('将来負担比率（分子）の構造'!J$53), IF('将来負担比率（分子）の構造'!J$53 &lt; 0, 0, '将来負担比率（分子）の構造'!J$53), NA())</f>
        <v>1105</v>
      </c>
      <c r="G67" s="175" t="e">
        <f>NA()</f>
        <v>#N/A</v>
      </c>
      <c r="H67" s="175" t="e">
        <f>NA()</f>
        <v>#N/A</v>
      </c>
      <c r="I67" s="175">
        <f>IF(ISNUMBER('将来負担比率（分子）の構造'!K$53), IF('将来負担比率（分子）の構造'!K$53 &lt; 0, 0, '将来負担比率（分子）の構造'!K$53), NA())</f>
        <v>767</v>
      </c>
      <c r="J67" s="175" t="e">
        <f>NA()</f>
        <v>#N/A</v>
      </c>
      <c r="K67" s="175" t="e">
        <f>NA()</f>
        <v>#N/A</v>
      </c>
      <c r="L67" s="175">
        <f>IF(ISNUMBER('将来負担比率（分子）の構造'!L$53), IF('将来負担比率（分子）の構造'!L$53 &lt; 0, 0, '将来負担比率（分子）の構造'!L$53), NA())</f>
        <v>332</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1409</v>
      </c>
      <c r="C72" s="179">
        <f>基金残高に係る経年分析!G55</f>
        <v>1715</v>
      </c>
      <c r="D72" s="179">
        <f>基金残高に係る経年分析!H55</f>
        <v>2141</v>
      </c>
    </row>
    <row r="73" spans="1:16" x14ac:dyDescent="0.2">
      <c r="A73" s="178" t="s">
        <v>80</v>
      </c>
      <c r="B73" s="179">
        <f>基金残高に係る経年分析!F56</f>
        <v>15</v>
      </c>
      <c r="C73" s="179">
        <f>基金残高に係る経年分析!G56</f>
        <v>53</v>
      </c>
      <c r="D73" s="179">
        <f>基金残高に係る経年分析!H56</f>
        <v>53</v>
      </c>
    </row>
    <row r="74" spans="1:16" x14ac:dyDescent="0.2">
      <c r="A74" s="178" t="s">
        <v>81</v>
      </c>
      <c r="B74" s="179">
        <f>基金残高に係る経年分析!F57</f>
        <v>636</v>
      </c>
      <c r="C74" s="179">
        <f>基金残高に係る経年分析!G57</f>
        <v>679</v>
      </c>
      <c r="D74" s="179">
        <f>基金残高に係る経年分析!H57</f>
        <v>734</v>
      </c>
    </row>
  </sheetData>
  <sheetProtection algorithmName="SHA-512" hashValue="R5w3yUMuoB5Q49AcK9V8FySXc2Ztdk0j3wcIunOJ/REqkaiSRJNkXo1BGnMcWEKlUhY4qDemGqhupOxz1/KIaQ==" saltValue="EIiU6uSozPMOqyawni/LNA==" spinCount="100000" sheet="1" objects="1" scenarios="1"/>
  <phoneticPr fontId="2"/>
  <pageMargins left="0.78700000000000003" right="0.78700000000000003" top="0.98399999999999999" bottom="0.98399999999999999"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1B954C-92A4-4FC2-9525-49CBBC94B895}">
  <ds:schemaRefs>
    <ds:schemaRef ds:uri="http://schemas.microsoft.com/sharepoint/v3/contenttype/forms"/>
  </ds:schemaRefs>
</ds:datastoreItem>
</file>

<file path=customXml/itemProps2.xml><?xml version="1.0" encoding="utf-8"?>
<ds:datastoreItem xmlns:ds="http://schemas.openxmlformats.org/officeDocument/2006/customXml" ds:itemID="{0AC7A38F-F7EB-4BA6-BC90-9ADD451429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Printed>2024-03-18T00:55:27Z</cp:lastPrinted>
  <dcterms:created xsi:type="dcterms:W3CDTF">2024-02-05T00:29:58Z</dcterms:created>
  <dcterms:modified xsi:type="dcterms:W3CDTF">2024-09-26T02:55:45Z</dcterms:modified>
  <cp:category>
  </cp:category>
</cp:coreProperties>
</file>