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0971A9F1-1D0D-49CE-816C-A74A66EB99A1}" xr6:coauthVersionLast="47" xr6:coauthVersionMax="47" xr10:uidLastSave="{881A8E3F-FCA9-4A66-A998-6BE86558C037}"/>
  <bookViews>
    <workbookView xWindow="2190" yWindow="49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E40" i="10"/>
  <c r="AM40" i="10"/>
  <c r="U40" i="10"/>
  <c r="E40" i="10"/>
  <c r="C40" i="10" s="1"/>
  <c r="DG39" i="10"/>
  <c r="CQ39" i="10"/>
  <c r="CO39" i="10" s="1"/>
  <c r="BY39" i="10"/>
  <c r="BE39" i="10"/>
  <c r="AM39" i="10"/>
  <c r="U39" i="10"/>
  <c r="E39" i="10"/>
  <c r="C39" i="10"/>
  <c r="DG38" i="10"/>
  <c r="CQ38" i="10"/>
  <c r="CO38" i="10"/>
  <c r="BY38" i="10"/>
  <c r="BE38" i="10"/>
  <c r="AM38" i="10"/>
  <c r="U38" i="10"/>
  <c r="E38" i="10"/>
  <c r="C38" i="10"/>
  <c r="DG37" i="10"/>
  <c r="CQ37" i="10"/>
  <c r="CO37" i="10"/>
  <c r="BY37" i="10"/>
  <c r="BE37" i="10"/>
  <c r="AM37" i="10"/>
  <c r="W37" i="10"/>
  <c r="E37" i="10"/>
  <c r="C37" i="10"/>
  <c r="DG36" i="10"/>
  <c r="CQ36" i="10"/>
  <c r="CO36" i="10" s="1"/>
  <c r="BY36" i="10"/>
  <c r="BE36" i="10"/>
  <c r="AM36" i="10"/>
  <c r="W36" i="10"/>
  <c r="E36" i="10"/>
  <c r="DG35" i="10"/>
  <c r="CQ35" i="10"/>
  <c r="CO35" i="10"/>
  <c r="BY35" i="10"/>
  <c r="BG35" i="10"/>
  <c r="AM35" i="10"/>
  <c r="W35" i="10"/>
  <c r="E35" i="10"/>
  <c r="DG34" i="10"/>
  <c r="CQ34" i="10"/>
  <c r="BY34" i="10"/>
  <c r="BG34" i="10"/>
  <c r="AM34" i="10"/>
  <c r="W34" i="10"/>
  <c r="E34" i="10"/>
  <c r="C34" i="10" s="1"/>
  <c r="C35" i="10" l="1"/>
  <c r="C36" i="10"/>
  <c r="U34" i="10" l="1"/>
  <c r="U35" i="10" l="1"/>
  <c r="U36" i="10" l="1"/>
  <c r="U37" i="10" l="1"/>
  <c r="BE34" i="10"/>
  <c r="BE35" i="10" s="1"/>
  <c r="BW34" i="10"/>
  <c r="BW35" i="10" s="1"/>
  <c r="BW36" i="10" s="1"/>
  <c r="BW37" i="10" s="1"/>
  <c r="BW38" i="10" s="1"/>
  <c r="BW39" i="10" s="1"/>
  <c r="BW40" i="10" s="1"/>
  <c r="CO34" i="10" l="1"/>
</calcChain>
</file>

<file path=xl/sharedStrings.xml><?xml version="1.0" encoding="utf-8"?>
<sst xmlns="http://schemas.openxmlformats.org/spreadsheetml/2006/main" count="1257" uniqueCount="553">
  <si>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</si>
  <si>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</si>
  <si>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</si>
  <si>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</si>
  <si>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</si>
  <si>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（参考）</t>
    <rPh sb="1" eb="3">
      <t>サンコウ</t>
    </rPh>
    <phoneticPr fontId="5"/>
  </si>
  <si>
    <t>(Ｂ)</t>
  </si>
  <si>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</si>
  <si>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</si>
  <si>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</si>
  <si>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</si>
  <si>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</si>
  <si>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</si>
  <si>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</si>
  <si>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</si>
  <si>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</si>
  <si>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</si>
  <si>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</si>
  <si>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</si>
  <si>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</si>
  <si>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</si>
  <si>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</si>
  <si>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</si>
  <si>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</si>
  <si>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</si>
  <si>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</si>
  <si>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</si>
  <si>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</si>
  <si>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</si>
  <si>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</si>
  <si>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</si>
  <si>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</si>
  <si>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</si>
  <si>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</si>
  <si>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</si>
  <si>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</si>
  <si>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</si>
  <si>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</si>
  <si>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</si>
  <si>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</si>
  <si>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</si>
  <si>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</si>
  <si>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</si>
  <si>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</si>
  <si>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</si>
  <si>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</si>
  <si>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</si>
  <si>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</si>
  <si>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</si>
  <si>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</si>
  <si>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</si>
  <si>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</si>
  <si>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</si>
  <si>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</si>
  <si>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</si>
  <si>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</si>
  <si>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</si>
  <si>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</si>
  <si>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</si>
  <si>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</si>
  <si>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</si>
  <si>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</si>
  <si>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</si>
  <si>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</si>
  <si>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</si>
  <si>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</si>
  <si>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</si>
  <si>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 12.29</t>
  </si>
  <si>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</si>
  <si>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</si>
  <si>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</si>
  <si>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</si>
  <si>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</si>
  <si>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</si>
  <si>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</si>
  <si>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</si>
  <si>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</si>
  <si>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</si>
  <si>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</si>
  <si>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</si>
  <si>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</si>
  <si>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</si>
  <si>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</si>
  <si>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</si>
  <si>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</si>
  <si>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</si>
  <si>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</si>
  <si>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</si>
  <si>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</si>
  <si>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</si>
  <si>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</si>
  <si>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</si>
  <si>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</si>
  <si>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</si>
  <si>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</si>
  <si>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</si>
  <si>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</si>
  <si>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</si>
  <si>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</si>
  <si>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</si>
  <si>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</si>
  <si>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</si>
  <si>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</si>
  <si>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</si>
  <si>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</si>
  <si>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</si>
  <si>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</si>
  <si>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</si>
  <si>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</si>
  <si>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</si>
  <si>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</si>
  <si>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</si>
  <si>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</si>
  <si>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</si>
  <si>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</si>
  <si>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</si>
  <si>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</si>
  <si>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</si>
  <si>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</si>
  <si>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</si>
  <si>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</si>
  <si>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</si>
  <si>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</si>
  <si>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</si>
  <si>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</si>
  <si>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</si>
  <si>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</si>
  <si>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</si>
  <si>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</si>
  <si>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</si>
  <si>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</si>
  <si>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</si>
  <si>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</si>
  <si>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</si>
  <si>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</si>
  <si>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</si>
  <si>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</si>
  <si>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</si>
  <si>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</si>
  <si>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</si>
  <si>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</si>
  <si>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</si>
  <si>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</si>
  <si>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</si>
  <si>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</si>
  <si>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群馬県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</si>
  <si>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</si>
  <si>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</si>
  <si>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</si>
  <si>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</si>
  <si>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</si>
  <si>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</si>
  <si>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</si>
  <si>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-15.8</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</si>
  <si>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</si>
  <si>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</si>
  <si>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</si>
  <si>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</si>
  <si>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</si>
  <si>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</si>
  <si>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</si>
  <si>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</si>
  <si>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</si>
  <si>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</si>
  <si>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</si>
  <si>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</si>
  <si>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純損益
（形式収支）</t>
  </si>
  <si>
    <t>神流町</t>
  </si>
  <si>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</si>
  <si>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</si>
  <si>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</si>
  <si>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</si>
  <si>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</si>
  <si>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</si>
  <si>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</si>
  <si>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</si>
  <si>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</si>
  <si>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</si>
  <si>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</si>
  <si>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</si>
  <si>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</si>
  <si>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</si>
  <si>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</si>
  <si>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</si>
  <si>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</si>
  <si>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</si>
  <si>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</si>
  <si>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</si>
  <si>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</si>
  <si>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</si>
  <si>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</si>
  <si>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</si>
  <si>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</si>
  <si>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</si>
  <si>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</si>
  <si>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</si>
  <si>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</si>
  <si>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</si>
  <si>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</si>
  <si>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</si>
  <si>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</si>
  <si>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</si>
  <si>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</si>
  <si>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</si>
  <si>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</si>
  <si>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</si>
  <si>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</si>
  <si>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</si>
  <si>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</si>
  <si>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</si>
  <si>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</si>
  <si>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</si>
  <si>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</si>
  <si>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</si>
  <si>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</si>
  <si>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</si>
  <si>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</si>
  <si>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</si>
  <si>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</si>
  <si>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</si>
  <si>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</si>
  <si>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</si>
  <si>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</si>
  <si>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</si>
  <si>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</si>
  <si>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</si>
  <si>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</si>
  <si>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</si>
  <si>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</si>
  <si>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</si>
  <si>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-3.4</t>
  </si>
  <si>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</si>
  <si>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-3.6</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</si>
  <si>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</si>
  <si>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</si>
  <si>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</si>
  <si>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</si>
  <si>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</si>
  <si>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</si>
  <si>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</si>
  <si>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</si>
  <si>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</si>
  <si>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</si>
  <si>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</si>
  <si>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</si>
  <si>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</si>
  <si>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</si>
  <si>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</si>
  <si>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</si>
  <si>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</si>
  <si>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</si>
  <si>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</si>
  <si>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</si>
  <si>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</si>
  <si>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</si>
  <si>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</si>
  <si>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</si>
  <si>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</si>
  <si>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</si>
  <si>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</si>
  <si>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</si>
  <si>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</si>
  <si>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</si>
  <si>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</si>
  <si>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</si>
  <si>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</si>
  <si>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神流振興</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</si>
  <si>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</si>
  <si>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</si>
  <si>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</si>
  <si>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</si>
  <si>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</si>
  <si>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</si>
  <si>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</si>
  <si>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</si>
  <si>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</si>
  <si>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</si>
  <si>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</si>
  <si>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</si>
  <si>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</si>
  <si>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</si>
  <si>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</si>
  <si>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</si>
  <si>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</si>
  <si>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</si>
  <si>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</si>
  <si>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</si>
  <si>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</si>
  <si>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</si>
  <si>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</si>
  <si>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</si>
  <si>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</si>
  <si>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</si>
  <si>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</si>
  <si>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</si>
  <si>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</si>
  <si>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</si>
  <si>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</si>
  <si>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</si>
  <si>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</si>
  <si>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</si>
  <si>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</si>
  <si>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</si>
  <si>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</si>
  <si>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</si>
  <si>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群馬県神流町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</si>
  <si>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</si>
  <si>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</si>
  <si>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</si>
  <si>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</si>
  <si>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</si>
  <si>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</si>
  <si>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</si>
  <si>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</si>
  <si>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</si>
  <si>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</si>
  <si>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</si>
  <si>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</si>
  <si>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</si>
  <si>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</si>
  <si>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</si>
  <si>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</si>
  <si>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</si>
  <si>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</si>
  <si>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</si>
  <si>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</si>
  <si>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</si>
  <si>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</si>
  <si>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</si>
  <si>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</si>
  <si>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</si>
  <si>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</si>
  <si>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</si>
  <si>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</si>
  <si>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</si>
  <si>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</si>
  <si>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</si>
  <si>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</si>
  <si>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</si>
  <si>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</si>
  <si>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</si>
  <si>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</si>
  <si>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</si>
  <si>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</si>
  <si>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</si>
  <si>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</si>
  <si>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</si>
  <si>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</si>
  <si>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</si>
  <si>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</si>
  <si>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</si>
  <si>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</si>
  <si>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</si>
  <si>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</si>
  <si>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</si>
  <si>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</si>
  <si>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</si>
  <si>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</si>
  <si>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</si>
  <si>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</si>
  <si>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</si>
  <si>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</si>
  <si>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</si>
  <si>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</si>
  <si>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</si>
  <si>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</si>
  <si>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</si>
  <si>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</si>
  <si>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</si>
  <si>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</si>
  <si>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</si>
  <si>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</si>
  <si>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</si>
  <si>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</si>
  <si>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</si>
  <si>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</si>
  <si>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</si>
  <si>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</si>
  <si>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</si>
  <si>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</si>
  <si>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</si>
  <si>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</si>
  <si>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</si>
  <si>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</si>
  <si>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</si>
  <si>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</si>
  <si>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</si>
  <si>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</si>
  <si>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</si>
  <si>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</si>
  <si>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</si>
  <si>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</si>
  <si>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</si>
  <si>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</si>
  <si>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</si>
  <si>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</si>
  <si>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</si>
  <si>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</si>
  <si>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</si>
  <si>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</si>
  <si>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</si>
  <si>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</si>
  <si>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</si>
  <si>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</si>
  <si>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</si>
  <si>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</si>
  <si>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 xml:space="preserve"> 過去５年間平均</t>
    <rPh sb="1" eb="3">
      <t>カコ</t>
    </rPh>
    <rPh sb="4" eb="6">
      <t>ネンカン</t>
    </rPh>
    <rPh sb="6" eb="8">
      <t>ヘイキン</t>
    </rPh>
    <phoneticPr fontId="5"/>
  </si>
  <si>
    <t>簡易水道</t>
  </si>
  <si>
    <t>財政再生基準</t>
  </si>
  <si>
    <t>再差引収支</t>
    <rPh sb="0" eb="1">
      <t>サイ</t>
    </rPh>
    <rPh sb="1" eb="3">
      <t>サシヒキ</t>
    </rPh>
    <rPh sb="3" eb="5">
      <t>シュウシ</t>
    </rPh>
    <phoneticPr fontId="5"/>
  </si>
  <si>
    <t>地方債</t>
  </si>
  <si>
    <t>下水道</t>
  </si>
  <si>
    <t>公共施設等整備基金</t>
    <rPh sb="0" eb="2">
      <t>コウキョウ</t>
    </rPh>
    <rPh sb="2" eb="4">
      <t>シセツ</t>
    </rPh>
    <rPh sb="4" eb="5">
      <t>トウ</t>
    </rPh>
    <rPh sb="5" eb="7">
      <t>セイビ</t>
    </rPh>
    <rPh sb="7" eb="9">
      <t>キキン</t>
    </rPh>
    <phoneticPr fontId="5"/>
  </si>
  <si>
    <t>加入世帯数(世帯)</t>
  </si>
  <si>
    <t>　繰出金</t>
  </si>
  <si>
    <t>　うち減収補塡債(特例分)</t>
    <rPh sb="4" eb="5">
      <t>シュウ</t>
    </rPh>
    <rPh sb="9" eb="10">
      <t>トク</t>
    </rPh>
    <rPh sb="10" eb="11">
      <t>レイ</t>
    </rPh>
    <rPh sb="11" eb="12">
      <t>ブン</t>
    </rPh>
    <phoneticPr fontId="1"/>
  </si>
  <si>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</si>
  <si>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</si>
  <si>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</si>
  <si>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</si>
  <si>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</si>
  <si>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</si>
  <si>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</si>
  <si>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</si>
  <si>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</si>
  <si>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</si>
  <si>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</si>
  <si>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</si>
  <si>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</si>
  <si>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</si>
  <si>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</si>
  <si>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</si>
  <si>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</si>
  <si>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</si>
  <si>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</si>
  <si>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</si>
  <si>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</si>
  <si>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</si>
  <si>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万場診療所特別会計</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</si>
  <si>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</si>
  <si>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</si>
  <si>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</si>
  <si>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</si>
  <si>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</si>
  <si>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</si>
  <si>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</si>
  <si>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</si>
  <si>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</si>
  <si>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</si>
  <si>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</si>
  <si>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</si>
  <si>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</si>
  <si>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</si>
  <si>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</si>
  <si>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地域活性化施設特別会計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</si>
  <si>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</si>
  <si>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</si>
  <si>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</si>
  <si>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</si>
  <si>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左のうち
一般会計等
繰入見込額</t>
  </si>
  <si>
    <t>資金不足
比率</t>
    <rPh sb="0" eb="2">
      <t>シキン</t>
    </rPh>
    <rPh sb="2" eb="4">
      <t>フソク</t>
    </rPh>
    <rPh sb="5" eb="7">
      <t>ヒリツ</t>
    </rPh>
    <phoneticPr fontId="5"/>
  </si>
  <si>
    <t>国民健康保険直営中里診療所特別会計</t>
  </si>
  <si>
    <t>対比（％）</t>
    <rPh sb="0" eb="2">
      <t>タイヒ</t>
    </rPh>
    <phoneticPr fontId="5"/>
  </si>
  <si>
    <t>生活排水処理事業特別会計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</si>
  <si>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</si>
  <si>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</si>
  <si>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</si>
  <si>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</si>
  <si>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</si>
  <si>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</si>
  <si>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</si>
  <si>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</si>
  <si>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</si>
  <si>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</si>
  <si>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</si>
  <si>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</si>
  <si>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</si>
  <si>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</si>
  <si>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</si>
  <si>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</si>
  <si>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</si>
  <si>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</si>
  <si>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</si>
  <si>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</si>
  <si>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</si>
  <si>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</si>
  <si>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</si>
  <si>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</si>
  <si>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</si>
  <si>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</si>
  <si>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</si>
  <si>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</si>
  <si>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</si>
  <si>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</si>
  <si>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</si>
  <si>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</si>
  <si>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万場診療所運営基金</t>
    <rPh sb="0" eb="2">
      <t>マンバ</t>
    </rPh>
    <rPh sb="2" eb="5">
      <t>シンリョウジョ</t>
    </rPh>
    <rPh sb="5" eb="7">
      <t>ウンエイ</t>
    </rPh>
    <rPh sb="7" eb="9">
      <t>キキン</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</si>
  <si>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</si>
  <si>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</si>
  <si>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</si>
  <si>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</si>
  <si>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</si>
  <si>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</si>
  <si>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</si>
  <si>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</si>
  <si>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</si>
  <si>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</si>
  <si>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</si>
  <si>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</si>
  <si>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</si>
  <si>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</si>
  <si>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</si>
  <si>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</si>
  <si>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</si>
  <si>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</si>
  <si>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</si>
  <si>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</si>
  <si>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</si>
  <si>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</si>
  <si>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</si>
  <si>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</si>
  <si>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5"/>
  </si>
  <si>
    <t>(A)-(B)</t>
  </si>
  <si>
    <t xml:space="preserve"> R01</t>
  </si>
  <si>
    <t xml:space="preserve"> R03</t>
  </si>
  <si>
    <t>類似団体内平均(円)</t>
    <rPh sb="0" eb="2">
      <t>ルイジ</t>
    </rPh>
    <rPh sb="2" eb="4">
      <t>ダンタイ</t>
    </rPh>
    <phoneticPr fontId="5"/>
  </si>
  <si>
    <t>H30</t>
  </si>
  <si>
    <t>R01</t>
  </si>
  <si>
    <t>R02</t>
  </si>
  <si>
    <t>R03</t>
  </si>
  <si>
    <t>R04</t>
  </si>
  <si>
    <t>▲ 31.88</t>
  </si>
  <si>
    <t>▲ 13.82</t>
  </si>
  <si>
    <t>▲ 14.77</t>
  </si>
  <si>
    <t>その他会計（赤字）</t>
  </si>
  <si>
    <t>（百万円）</t>
  </si>
  <si>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</si>
  <si>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</si>
  <si>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</si>
  <si>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災害対策基金</t>
    <rPh sb="0" eb="2">
      <t>サイガイ</t>
    </rPh>
    <rPh sb="2" eb="4">
      <t>タイサク</t>
    </rPh>
    <rPh sb="4" eb="6">
      <t>キキン</t>
    </rPh>
    <phoneticPr fontId="5"/>
  </si>
  <si>
    <t>ふるさとづくり推進基金</t>
    <rPh sb="7" eb="9">
      <t>スイシン</t>
    </rPh>
    <rPh sb="9" eb="11">
      <t>キキン</t>
    </rPh>
    <phoneticPr fontId="5"/>
  </si>
  <si>
    <t>地域福祉振興基金</t>
    <rPh sb="0" eb="2">
      <t>チイキ</t>
    </rPh>
    <rPh sb="2" eb="4">
      <t>フクシ</t>
    </rPh>
    <rPh sb="4" eb="6">
      <t>シンコウ</t>
    </rPh>
    <rPh sb="6" eb="8">
      <t>キキン</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</si>
  <si>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</si>
  <si>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</si>
  <si>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</si>
  <si>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</si>
  <si>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</si>
  <si>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実質公債費比率については、類似団体平均上回っているが、今後減少傾向にある。平成27年度まで起債の借入を抑えていたが、平成28年度から小学校の体育館建設、町営住宅建設、地方創生事業等に起債を充てたため、実質公債費比率が上昇していたが償還期限を短く設定した地方債の償還が完了したことにより、今後は減少する傾向である。また、公営企業会計への起債の償還に充てた一般会計繰出金も増加している。これは、簡易水道事業の浄水場及び老朽管布設替工事を継続して行っているためだが、令和2年度で浄水場の改修が計画上終了したので、起債額借入額は減少している。これまで以上に公債費の適正化に取り組んでいく。</t>
    <rPh sb="19" eb="21">
      <t>ウワマワ</t>
    </rPh>
    <rPh sb="29" eb="31">
      <t>ゲンショウ</t>
    </rPh>
    <rPh sb="115" eb="117">
      <t>ショウカン</t>
    </rPh>
    <rPh sb="117" eb="119">
      <t>キゲン</t>
    </rPh>
    <rPh sb="120" eb="121">
      <t>ミジカ</t>
    </rPh>
    <rPh sb="122" eb="124">
      <t>セッテイ</t>
    </rPh>
    <rPh sb="126" eb="129">
      <t>チホウサイ</t>
    </rPh>
    <rPh sb="130" eb="132">
      <t>ショウカン</t>
    </rPh>
    <rPh sb="133" eb="135">
      <t>カンリョウ</t>
    </rPh>
    <rPh sb="143" eb="145">
      <t>コンゴ</t>
    </rPh>
    <rPh sb="146" eb="148">
      <t>ゲンショウ</t>
    </rPh>
    <rPh sb="150" eb="152">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</si>
  <si>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</si>
  <si>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</si>
  <si>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</si>
  <si>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近年当町では将来負担比率は算定されておらず、今後も継続していきたい。</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</si>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</sst>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42">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7"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8"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0" fillId="0" borderId="26" xfId="11" applyFont="1" applyBorder="1">
      <alignment vertical="center"/>
    </xf>
    <xf numFmtId="0" fontId="10"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9" fillId="0" borderId="20" xfId="10" applyFont="1" applyBorder="1" applyAlignment="1">
      <alignment vertical="center" wrapText="1"/>
    </xf>
    <xf numFmtId="0" fontId="2" fillId="0" borderId="53" xfId="10" applyFont="1" applyBorder="1" applyAlignment="1">
      <alignment horizontal="left" vertical="center"/>
    </xf>
    <xf numFmtId="0" fontId="9"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10"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4" fillId="0" borderId="34" xfId="5" applyFont="1" applyBorder="1" applyAlignment="1">
      <alignment horizontal="center" vertical="center"/>
    </xf>
    <xf numFmtId="0" fontId="14" fillId="0" borderId="34" xfId="5" applyFont="1" applyBorder="1">
      <alignment vertical="center"/>
    </xf>
    <xf numFmtId="0" fontId="3" fillId="0" borderId="0" xfId="16">
      <alignment vertical="center"/>
    </xf>
    <xf numFmtId="0" fontId="15"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0" borderId="80" xfId="13" applyFont="1" applyBorder="1" applyAlignment="1" applyProtection="1">
      <alignment horizontal="center" vertical="center" shrinkToFit="1"/>
      <protection locked="0"/>
    </xf>
    <xf numFmtId="0" fontId="11" fillId="3" borderId="0" xfId="13" applyFont="1" applyFill="1">
      <alignment vertical="center"/>
    </xf>
    <xf numFmtId="0" fontId="17" fillId="3" borderId="0" xfId="13" applyFont="1" applyFill="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Alignment="1">
      <alignment horizontal="center" vertical="center" shrinkToFit="1"/>
    </xf>
    <xf numFmtId="0" fontId="17" fillId="3" borderId="20" xfId="13" applyFont="1" applyFill="1" applyBorder="1">
      <alignment vertical="center"/>
    </xf>
    <xf numFmtId="0" fontId="17" fillId="3" borderId="12" xfId="13" applyFont="1" applyFill="1" applyBorder="1">
      <alignment vertical="center"/>
    </xf>
    <xf numFmtId="0" fontId="19" fillId="3" borderId="0" xfId="16" applyFont="1" applyFill="1">
      <alignment vertical="center"/>
    </xf>
    <xf numFmtId="0" fontId="17" fillId="3" borderId="0" xfId="13" applyFont="1" applyFill="1" applyAlignment="1">
      <alignment horizontal="left" vertical="center" shrinkToFit="1"/>
    </xf>
    <xf numFmtId="0" fontId="17" fillId="3" borderId="20" xfId="13" applyFont="1" applyFill="1" applyBorder="1" applyAlignment="1">
      <alignment horizontal="center" vertical="center"/>
    </xf>
    <xf numFmtId="0" fontId="17" fillId="3" borderId="23" xfId="13" applyFont="1" applyFill="1" applyBorder="1">
      <alignment vertical="center"/>
    </xf>
    <xf numFmtId="183" fontId="17" fillId="3" borderId="0" xfId="13" applyNumberFormat="1" applyFont="1" applyFill="1" applyAlignment="1">
      <alignment horizontal="right" vertical="center" shrinkToFit="1"/>
    </xf>
    <xf numFmtId="0" fontId="15" fillId="3" borderId="8" xfId="13" applyFont="1" applyFill="1" applyBorder="1">
      <alignment vertical="center"/>
    </xf>
    <xf numFmtId="0" fontId="15" fillId="3" borderId="0" xfId="13" applyFont="1" applyFill="1">
      <alignment vertical="center"/>
    </xf>
    <xf numFmtId="183" fontId="17" fillId="3" borderId="0" xfId="13" applyNumberFormat="1" applyFont="1" applyFill="1" applyAlignment="1">
      <alignment horizontal="left" vertical="center" shrinkToFit="1"/>
    </xf>
    <xf numFmtId="0" fontId="17" fillId="3" borderId="35" xfId="13" applyFont="1" applyFill="1" applyBorder="1">
      <alignment vertical="center"/>
    </xf>
    <xf numFmtId="0" fontId="15" fillId="3" borderId="0" xfId="13" applyFont="1" applyFill="1" applyAlignment="1">
      <alignment horizontal="center" vertical="center"/>
    </xf>
    <xf numFmtId="0" fontId="17" fillId="0" borderId="152" xfId="12" applyFont="1" applyBorder="1" applyAlignment="1" applyProtection="1">
      <alignment horizontal="center" vertical="center" shrinkToFit="1"/>
      <protection locked="0"/>
    </xf>
    <xf numFmtId="0" fontId="17" fillId="0" borderId="153" xfId="12"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0" fontId="17" fillId="3" borderId="0" xfId="13" applyFont="1" applyFill="1" applyAlignment="1">
      <alignment horizontal="center" vertical="center"/>
    </xf>
    <xf numFmtId="0" fontId="17"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0" xfId="20" applyNumberFormat="1"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78" fontId="14" fillId="0" borderId="32" xfId="20" applyNumberFormat="1" applyFont="1" applyFill="1" applyBorder="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78" fontId="14" fillId="0" borderId="35" xfId="20" applyNumberFormat="1" applyFont="1" applyFill="1" applyBorder="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78" fontId="14" fillId="0" borderId="37" xfId="20" applyNumberFormat="1" applyFont="1" applyFill="1" applyBorder="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7" applyFont="1" applyFill="1" applyBorder="1" applyAlignment="1"/>
    <xf numFmtId="0" fontId="22" fillId="0" borderId="8" xfId="7" applyFont="1" applyFill="1" applyBorder="1" applyAlignment="1">
      <alignment horizontal="center" vertical="center" wrapText="1"/>
    </xf>
    <xf numFmtId="0" fontId="22" fillId="0" borderId="12" xfId="7" applyFont="1" applyFill="1" applyBorder="1" applyAlignment="1">
      <alignment horizontal="center" vertical="center" wrapText="1"/>
    </xf>
    <xf numFmtId="0" fontId="22" fillId="0" borderId="61" xfId="7" applyFont="1" applyFill="1" applyBorder="1" applyAlignment="1">
      <alignment horizontal="center" vertical="center"/>
    </xf>
    <xf numFmtId="0" fontId="22" fillId="6" borderId="18" xfId="7" applyFont="1" applyFill="1" applyBorder="1" applyAlignment="1">
      <alignment horizontal="right" vertical="top"/>
    </xf>
    <xf numFmtId="0" fontId="22" fillId="6" borderId="64" xfId="7" applyFont="1" applyFill="1" applyBorder="1" applyAlignment="1">
      <alignment horizontal="right" vertical="top"/>
    </xf>
    <xf numFmtId="0" fontId="22" fillId="6" borderId="1" xfId="7" applyFont="1" applyFill="1" applyBorder="1" applyAlignment="1">
      <alignment horizontal="center" vertical="center"/>
    </xf>
    <xf numFmtId="185" fontId="22" fillId="0" borderId="1" xfId="7" applyNumberFormat="1" applyFont="1" applyFill="1" applyBorder="1" applyAlignment="1" applyProtection="1">
      <alignment horizontal="right" vertical="center" shrinkToFit="1"/>
    </xf>
    <xf numFmtId="185" fontId="22" fillId="0" borderId="4" xfId="7" applyNumberFormat="1" applyFont="1" applyFill="1" applyBorder="1" applyAlignment="1" applyProtection="1">
      <alignment horizontal="right" vertical="center" shrinkToFit="1"/>
    </xf>
    <xf numFmtId="185" fontId="22" fillId="0" borderId="79" xfId="7" applyNumberFormat="1" applyFont="1" applyFill="1" applyBorder="1" applyAlignment="1" applyProtection="1">
      <alignment horizontal="right" vertical="center" shrinkToFit="1"/>
    </xf>
    <xf numFmtId="0" fontId="22" fillId="6" borderId="24" xfId="7" applyFont="1" applyFill="1" applyBorder="1" applyAlignment="1">
      <alignment horizontal="center" vertical="center"/>
    </xf>
    <xf numFmtId="185" fontId="22" fillId="0" borderId="24" xfId="7" applyNumberFormat="1" applyFont="1" applyFill="1" applyBorder="1" applyAlignment="1" applyProtection="1">
      <alignment horizontal="right" vertical="center" shrinkToFit="1"/>
    </xf>
    <xf numFmtId="185" fontId="22" fillId="0" borderId="27" xfId="7" applyNumberFormat="1" applyFont="1" applyFill="1" applyBorder="1" applyAlignment="1" applyProtection="1">
      <alignment horizontal="right" vertical="center" shrinkToFit="1"/>
    </xf>
    <xf numFmtId="185" fontId="22" fillId="0" borderId="182" xfId="7" applyNumberFormat="1" applyFont="1" applyFill="1" applyBorder="1" applyAlignment="1" applyProtection="1">
      <alignment horizontal="right" vertical="center" shrinkToFit="1"/>
    </xf>
    <xf numFmtId="0" fontId="23" fillId="0" borderId="0" xfId="7" applyFont="1" applyAlignment="1">
      <alignment horizontal="right" vertical="center"/>
    </xf>
    <xf numFmtId="0" fontId="22" fillId="6" borderId="55" xfId="7" applyFont="1" applyFill="1" applyBorder="1" applyAlignment="1">
      <alignment horizontal="center" vertical="center"/>
    </xf>
    <xf numFmtId="185" fontId="22" fillId="0" borderId="45" xfId="7" applyNumberFormat="1" applyFont="1" applyFill="1" applyBorder="1" applyAlignment="1" applyProtection="1">
      <alignment horizontal="right" vertical="center" shrinkToFit="1"/>
    </xf>
    <xf numFmtId="185" fontId="22" fillId="0" borderId="48" xfId="7" applyNumberFormat="1" applyFont="1" applyFill="1" applyBorder="1" applyAlignment="1" applyProtection="1">
      <alignment horizontal="right" vertical="center" shrinkToFit="1"/>
    </xf>
    <xf numFmtId="185" fontId="22" fillId="0" borderId="62" xfId="7"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alignment vertical="center"/>
    </xf>
    <xf numFmtId="0" fontId="22" fillId="7" borderId="18" xfId="18" applyFont="1" applyFill="1" applyBorder="1" applyAlignment="1">
      <alignment horizontal="right" vertical="top"/>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9" applyFont="1" applyFill="1" applyBorder="1" applyAlignment="1"/>
    <xf numFmtId="0" fontId="24" fillId="0" borderId="0" xfId="9" applyFont="1" applyAlignment="1"/>
    <xf numFmtId="0" fontId="25" fillId="0" borderId="0" xfId="9" applyFont="1" applyAlignment="1"/>
    <xf numFmtId="0" fontId="25" fillId="8" borderId="6" xfId="9" applyFont="1" applyFill="1" applyBorder="1" applyAlignment="1"/>
    <xf numFmtId="0" fontId="26" fillId="0" borderId="0" xfId="9" applyFont="1" applyAlignment="1">
      <alignment horizontal="center" vertical="center" wrapText="1"/>
    </xf>
    <xf numFmtId="0" fontId="26" fillId="0" borderId="0" xfId="9" applyFont="1" applyAlignment="1">
      <alignment vertical="center" wrapText="1"/>
    </xf>
    <xf numFmtId="0" fontId="24" fillId="6" borderId="18" xfId="9" applyFont="1" applyFill="1" applyBorder="1" applyAlignment="1"/>
    <xf numFmtId="0" fontId="25" fillId="0" borderId="0" xfId="9" applyFont="1">
      <alignment vertical="center"/>
    </xf>
    <xf numFmtId="0" fontId="25" fillId="8" borderId="18" xfId="9" applyFont="1" applyFill="1" applyBorder="1" applyAlignment="1"/>
    <xf numFmtId="0" fontId="24" fillId="0" borderId="31" xfId="9" applyFont="1" applyFill="1" applyBorder="1" applyAlignment="1">
      <alignment vertical="center" wrapText="1"/>
    </xf>
    <xf numFmtId="0" fontId="24" fillId="0" borderId="32" xfId="9" applyFont="1" applyFill="1" applyBorder="1" applyAlignment="1">
      <alignment vertical="center"/>
    </xf>
    <xf numFmtId="0" fontId="24" fillId="0" borderId="30" xfId="9" applyFont="1" applyFill="1" applyBorder="1" applyAlignment="1">
      <alignment vertical="center"/>
    </xf>
    <xf numFmtId="0" fontId="24" fillId="0" borderId="33" xfId="9" applyFont="1" applyFill="1" applyBorder="1" applyAlignment="1">
      <alignment vertical="center"/>
    </xf>
    <xf numFmtId="0" fontId="25" fillId="0" borderId="0" xfId="9" applyFont="1" applyAlignment="1">
      <alignment vertical="top"/>
    </xf>
    <xf numFmtId="0" fontId="24" fillId="6" borderId="18" xfId="9" applyFont="1" applyFill="1" applyBorder="1" applyAlignment="1">
      <alignment horizontal="right" vertical="center"/>
    </xf>
    <xf numFmtId="0" fontId="25" fillId="8" borderId="18" xfId="9" applyFont="1" applyFill="1" applyBorder="1" applyAlignment="1">
      <alignment horizontal="right" vertical="center"/>
    </xf>
    <xf numFmtId="0" fontId="28" fillId="0" borderId="0" xfId="9" applyFont="1">
      <alignment vertical="center"/>
    </xf>
    <xf numFmtId="0" fontId="24" fillId="6" borderId="64" xfId="9" applyFont="1" applyFill="1" applyBorder="1" applyAlignment="1">
      <alignment horizontal="right" vertical="top"/>
    </xf>
    <xf numFmtId="0" fontId="25" fillId="8" borderId="64" xfId="9" applyFont="1" applyFill="1" applyBorder="1" applyAlignment="1">
      <alignment horizontal="right" vertical="top"/>
    </xf>
    <xf numFmtId="0" fontId="24" fillId="6" borderId="13" xfId="9" applyFont="1" applyFill="1" applyBorder="1" applyAlignment="1">
      <alignment horizontal="center" vertical="center"/>
    </xf>
    <xf numFmtId="183" fontId="24" fillId="0" borderId="183" xfId="9" applyNumberFormat="1" applyFont="1" applyFill="1" applyBorder="1" applyAlignment="1" applyProtection="1">
      <alignment horizontal="right" vertical="center" shrinkToFit="1"/>
    </xf>
    <xf numFmtId="183" fontId="24" fillId="0" borderId="184" xfId="9" applyNumberFormat="1" applyFont="1" applyFill="1" applyBorder="1" applyAlignment="1" applyProtection="1">
      <alignment horizontal="right" vertical="center" shrinkToFit="1"/>
    </xf>
    <xf numFmtId="183" fontId="24" fillId="0" borderId="79" xfId="9" applyNumberFormat="1" applyFont="1" applyFill="1" applyBorder="1" applyAlignment="1" applyProtection="1">
      <alignment horizontal="right" vertical="center" shrinkToFit="1"/>
    </xf>
    <xf numFmtId="183" fontId="25" fillId="0" borderId="0" xfId="9" applyNumberFormat="1" applyFont="1" applyAlignment="1">
      <alignment horizontal="right" vertical="center" shrinkToFit="1"/>
    </xf>
    <xf numFmtId="0" fontId="25" fillId="8" borderId="13" xfId="9" applyFont="1" applyFill="1" applyBorder="1" applyAlignment="1">
      <alignment horizontal="center" vertical="center"/>
    </xf>
    <xf numFmtId="183" fontId="25" fillId="0" borderId="183" xfId="9" applyNumberFormat="1" applyFont="1" applyBorder="1" applyAlignment="1" applyProtection="1">
      <alignment horizontal="right" vertical="center" shrinkToFit="1"/>
      <protection locked="0"/>
    </xf>
    <xf numFmtId="183" fontId="25" fillId="0" borderId="2" xfId="9" applyNumberFormat="1" applyFont="1" applyBorder="1" applyAlignment="1" applyProtection="1">
      <alignment horizontal="right" vertical="center" shrinkToFit="1"/>
      <protection locked="0"/>
    </xf>
    <xf numFmtId="183" fontId="25" fillId="0" borderId="79" xfId="9" applyNumberFormat="1" applyFont="1" applyBorder="1" applyAlignment="1" applyProtection="1">
      <alignment horizontal="right" vertical="center" shrinkToFit="1"/>
      <protection locked="0"/>
    </xf>
    <xf numFmtId="0" fontId="24" fillId="6" borderId="24" xfId="9" applyFont="1" applyFill="1" applyBorder="1" applyAlignment="1">
      <alignment horizontal="center" vertical="center"/>
    </xf>
    <xf numFmtId="183" fontId="24" fillId="0" borderId="185" xfId="9" applyNumberFormat="1" applyFont="1" applyFill="1" applyBorder="1" applyAlignment="1" applyProtection="1">
      <alignment horizontal="right" vertical="center" shrinkToFit="1"/>
    </xf>
    <xf numFmtId="183" fontId="24" fillId="0" borderId="74" xfId="9" applyNumberFormat="1" applyFont="1" applyFill="1" applyBorder="1" applyAlignment="1" applyProtection="1">
      <alignment horizontal="right" vertical="center" shrinkToFit="1"/>
    </xf>
    <xf numFmtId="183" fontId="24" fillId="0" borderId="182" xfId="9" applyNumberFormat="1" applyFont="1" applyFill="1" applyBorder="1" applyAlignment="1" applyProtection="1">
      <alignment horizontal="right" vertical="center" shrinkToFit="1"/>
    </xf>
    <xf numFmtId="0" fontId="25" fillId="8" borderId="24" xfId="9" applyFont="1" applyFill="1" applyBorder="1" applyAlignment="1">
      <alignment horizontal="center" vertical="center"/>
    </xf>
    <xf numFmtId="183" fontId="25" fillId="0" borderId="185" xfId="9" applyNumberFormat="1" applyFont="1" applyBorder="1" applyAlignment="1" applyProtection="1">
      <alignment horizontal="right" vertical="center" shrinkToFit="1"/>
      <protection locked="0"/>
    </xf>
    <xf numFmtId="183" fontId="25" fillId="0" borderId="25" xfId="9" applyNumberFormat="1" applyFont="1" applyBorder="1" applyAlignment="1" applyProtection="1">
      <alignment horizontal="right" vertical="center" shrinkToFit="1"/>
      <protection locked="0"/>
    </xf>
    <xf numFmtId="183" fontId="25" fillId="0" borderId="182" xfId="9" applyNumberFormat="1" applyFont="1" applyBorder="1" applyAlignment="1" applyProtection="1">
      <alignment horizontal="right" vertical="center" shrinkToFit="1"/>
      <protection locked="0"/>
    </xf>
    <xf numFmtId="0" fontId="23" fillId="0" borderId="0" xfId="9" applyFont="1" applyAlignment="1">
      <alignment horizontal="center" vertical="center"/>
    </xf>
    <xf numFmtId="0" fontId="24" fillId="6" borderId="55" xfId="9" applyFont="1" applyFill="1" applyBorder="1" applyAlignment="1">
      <alignment horizontal="center" vertical="center"/>
    </xf>
    <xf numFmtId="183" fontId="24" fillId="0" borderId="186" xfId="9" applyNumberFormat="1" applyFont="1" applyFill="1" applyBorder="1" applyAlignment="1" applyProtection="1">
      <alignment horizontal="right" vertical="center" shrinkToFit="1"/>
    </xf>
    <xf numFmtId="183" fontId="24" fillId="0" borderId="187" xfId="9" applyNumberFormat="1" applyFont="1" applyFill="1" applyBorder="1" applyAlignment="1" applyProtection="1">
      <alignment horizontal="right" vertical="center" shrinkToFit="1"/>
    </xf>
    <xf numFmtId="183" fontId="24"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5" fillId="8" borderId="55" xfId="9" applyFont="1" applyFill="1" applyBorder="1" applyAlignment="1">
      <alignment horizontal="center" vertical="center"/>
    </xf>
    <xf numFmtId="183" fontId="25" fillId="0" borderId="186" xfId="9" applyNumberFormat="1" applyFont="1" applyBorder="1" applyAlignment="1" applyProtection="1">
      <alignment horizontal="right" vertical="center" shrinkToFit="1"/>
      <protection locked="0"/>
    </xf>
    <xf numFmtId="183" fontId="25" fillId="0" borderId="46" xfId="9" applyNumberFormat="1" applyFont="1" applyBorder="1" applyAlignment="1" applyProtection="1">
      <alignment horizontal="right" vertical="center" shrinkToFit="1"/>
      <protection locked="0"/>
    </xf>
    <xf numFmtId="183" fontId="25" fillId="0" borderId="62" xfId="9" applyNumberFormat="1" applyFont="1" applyBorder="1" applyAlignment="1" applyProtection="1">
      <alignment horizontal="right" vertical="center" shrinkToFit="1"/>
      <protection locked="0"/>
    </xf>
    <xf numFmtId="0" fontId="24" fillId="0" borderId="0" xfId="8" applyFont="1" applyFill="1" applyBorder="1" applyAlignment="1"/>
    <xf numFmtId="0" fontId="24" fillId="0" borderId="26" xfId="8" applyFont="1" applyFill="1" applyBorder="1" applyAlignment="1">
      <alignment vertical="center"/>
    </xf>
    <xf numFmtId="0" fontId="24" fillId="0" borderId="32" xfId="8" applyFont="1" applyFill="1" applyBorder="1" applyAlignment="1">
      <alignment vertical="center" wrapText="1"/>
    </xf>
    <xf numFmtId="0" fontId="24" fillId="0" borderId="0" xfId="8" applyFont="1" applyFill="1" applyBorder="1" applyAlignment="1">
      <alignment horizontal="left"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4" fillId="0" borderId="0" xfId="8" applyNumberFormat="1" applyFont="1" applyFill="1" applyBorder="1" applyAlignment="1" applyProtection="1">
      <alignment horizontal="right"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4" fillId="6" borderId="4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3"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10" applyFont="1" applyAlignment="1">
      <alignment horizontal="left" vertical="center" wrapText="1"/>
    </xf>
    <xf numFmtId="0" fontId="9"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9" fillId="0" borderId="30" xfId="10" applyFont="1" applyBorder="1" applyAlignment="1">
      <alignment horizontal="center" vertical="center" wrapText="1"/>
    </xf>
    <xf numFmtId="0" fontId="9" fillId="0" borderId="23" xfId="10" applyFont="1" applyBorder="1" applyAlignment="1">
      <alignment horizontal="center" vertical="center" wrapText="1"/>
    </xf>
    <xf numFmtId="0" fontId="9" fillId="0" borderId="16" xfId="10" applyFont="1" applyBorder="1" applyAlignment="1">
      <alignment horizontal="center" vertical="center" wrapText="1"/>
    </xf>
    <xf numFmtId="0" fontId="9" fillId="0" borderId="31" xfId="10" applyFont="1" applyBorder="1" applyAlignment="1">
      <alignment horizontal="center" vertical="center" wrapText="1"/>
    </xf>
    <xf numFmtId="0" fontId="9" fillId="0" borderId="34" xfId="10" applyFont="1" applyBorder="1" applyAlignment="1">
      <alignment horizontal="center" vertical="center" wrapText="1"/>
    </xf>
    <xf numFmtId="0" fontId="9"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9" fillId="0" borderId="54" xfId="10" applyFont="1" applyBorder="1" applyAlignment="1">
      <alignment horizontal="center" vertical="center" wrapText="1"/>
    </xf>
    <xf numFmtId="0" fontId="9"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9"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0" fillId="0" borderId="33" xfId="11" applyFont="1" applyBorder="1" applyAlignment="1">
      <alignment horizontal="center" vertical="center" shrinkToFit="1"/>
    </xf>
    <xf numFmtId="0" fontId="10" fillId="0" borderId="36" xfId="11" applyFont="1" applyBorder="1" applyAlignment="1">
      <alignment horizontal="center" vertical="center" shrinkToFit="1"/>
    </xf>
    <xf numFmtId="0" fontId="10" fillId="0" borderId="38" xfId="11" applyFont="1" applyBorder="1" applyAlignment="1">
      <alignment horizontal="center" vertical="center" shrinkToFit="1"/>
    </xf>
    <xf numFmtId="179" fontId="10" fillId="0" borderId="30" xfId="10" applyNumberFormat="1" applyFont="1" applyBorder="1" applyAlignment="1">
      <alignment horizontal="right" vertical="center" shrinkToFit="1"/>
    </xf>
    <xf numFmtId="179" fontId="10" fillId="0" borderId="23" xfId="10" applyNumberFormat="1" applyFont="1" applyBorder="1" applyAlignment="1">
      <alignment horizontal="right" vertical="center" shrinkToFit="1"/>
    </xf>
    <xf numFmtId="179" fontId="10" fillId="0" borderId="54" xfId="10" applyNumberFormat="1" applyFont="1" applyBorder="1" applyAlignment="1">
      <alignment horizontal="right" vertical="center" shrinkToFit="1"/>
    </xf>
    <xf numFmtId="0" fontId="10" fillId="0" borderId="30" xfId="10" applyFont="1" applyBorder="1">
      <alignment vertical="center"/>
    </xf>
    <xf numFmtId="0" fontId="10" fillId="0" borderId="23" xfId="10" applyFont="1" applyBorder="1">
      <alignment vertical="center"/>
    </xf>
    <xf numFmtId="0" fontId="10"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0" fillId="0" borderId="30" xfId="11" applyFont="1" applyBorder="1" applyAlignment="1">
      <alignment horizontal="center" vertical="center" shrinkToFit="1"/>
    </xf>
    <xf numFmtId="0" fontId="10" fillId="0" borderId="23" xfId="11" applyFont="1" applyBorder="1" applyAlignment="1">
      <alignment horizontal="center" vertical="center" shrinkToFit="1"/>
    </xf>
    <xf numFmtId="0" fontId="10" fillId="0" borderId="16" xfId="11" applyFont="1" applyBorder="1" applyAlignment="1">
      <alignment horizontal="center" vertical="center" shrinkToFit="1"/>
    </xf>
    <xf numFmtId="178" fontId="10" fillId="0" borderId="32" xfId="10" applyNumberFormat="1" applyFont="1" applyBorder="1" applyAlignment="1">
      <alignment horizontal="right" vertical="center" shrinkToFit="1"/>
    </xf>
    <xf numFmtId="178" fontId="10" fillId="0" borderId="35" xfId="10" applyNumberFormat="1" applyFont="1" applyBorder="1" applyAlignment="1">
      <alignment horizontal="right" vertical="center" shrinkToFit="1"/>
    </xf>
    <xf numFmtId="178" fontId="10"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0" fillId="0" borderId="35" xfId="10" applyFont="1" applyBorder="1">
      <alignment vertical="center"/>
    </xf>
    <xf numFmtId="0" fontId="10"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0" fillId="0" borderId="40" xfId="10" applyFont="1" applyBorder="1">
      <alignment vertical="center"/>
    </xf>
    <xf numFmtId="0" fontId="10" fillId="0" borderId="22" xfId="10" applyFont="1" applyBorder="1">
      <alignment vertical="center"/>
    </xf>
    <xf numFmtId="0" fontId="10" fillId="0" borderId="41" xfId="10" applyFont="1" applyBorder="1">
      <alignment vertical="center"/>
    </xf>
    <xf numFmtId="178" fontId="10" fillId="0" borderId="40" xfId="10" applyNumberFormat="1" applyFont="1" applyBorder="1" applyAlignment="1">
      <alignment horizontal="right" vertical="center" shrinkToFit="1"/>
    </xf>
    <xf numFmtId="178" fontId="10" fillId="0" borderId="19" xfId="10" applyNumberFormat="1" applyFont="1" applyBorder="1" applyAlignment="1">
      <alignment horizontal="right" vertical="center" shrinkToFit="1"/>
    </xf>
    <xf numFmtId="178" fontId="10"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6"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0" xfId="5" applyFont="1">
      <alignment vertical="center"/>
    </xf>
    <xf numFmtId="0" fontId="10"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9" fillId="0" borderId="42" xfId="5" applyFont="1" applyBorder="1">
      <alignment vertical="center"/>
    </xf>
    <xf numFmtId="0" fontId="9" fillId="0" borderId="0" xfId="5" applyFont="1">
      <alignment vertical="center"/>
    </xf>
    <xf numFmtId="0" fontId="9"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5" applyFont="1" applyBorder="1" applyAlignment="1">
      <alignment horizontal="center" vertical="center"/>
    </xf>
    <xf numFmtId="0" fontId="9" fillId="0" borderId="35" xfId="5" applyFont="1" applyBorder="1" applyAlignment="1">
      <alignment horizontal="center" vertical="center"/>
    </xf>
    <xf numFmtId="0" fontId="9"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49" fontId="8"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7" fillId="4" borderId="40" xfId="13" applyFont="1" applyFill="1" applyBorder="1" applyAlignment="1" applyProtection="1">
      <alignment horizontal="center" vertical="center" wrapText="1"/>
      <protection locked="0"/>
    </xf>
    <xf numFmtId="0" fontId="17" fillId="4" borderId="19" xfId="13" applyFont="1" applyFill="1" applyBorder="1" applyAlignment="1" applyProtection="1">
      <alignment horizontal="center" vertical="center" wrapText="1"/>
      <protection locked="0"/>
    </xf>
    <xf numFmtId="0" fontId="17" fillId="4" borderId="13"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0" fontId="17" fillId="4" borderId="7" xfId="13" applyFont="1" applyFill="1" applyBorder="1" applyAlignment="1" applyProtection="1">
      <alignment horizontal="center" vertical="center"/>
      <protection locked="0"/>
    </xf>
    <xf numFmtId="0" fontId="17" fillId="4" borderId="19" xfId="13" applyFont="1" applyFill="1" applyBorder="1" applyAlignment="1" applyProtection="1">
      <alignment horizontal="center" vertical="center"/>
      <protection locked="0"/>
    </xf>
    <xf numFmtId="0" fontId="17" fillId="4" borderId="13"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4" borderId="7" xfId="13" applyFont="1" applyFill="1" applyBorder="1" applyAlignment="1" applyProtection="1">
      <alignment horizontal="center" vertical="center" wrapText="1" shrinkToFit="1"/>
      <protection locked="0"/>
    </xf>
    <xf numFmtId="0" fontId="17" fillId="4" borderId="19"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76"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13"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0" fontId="17" fillId="4" borderId="93" xfId="13" applyFont="1" applyFill="1" applyBorder="1" applyAlignment="1" applyProtection="1">
      <alignment horizontal="center" vertical="center"/>
      <protection locked="0"/>
    </xf>
    <xf numFmtId="0" fontId="17" fillId="3" borderId="23" xfId="13" applyFont="1" applyFill="1" applyBorder="1" applyAlignment="1">
      <alignment horizontal="center" vertical="center"/>
    </xf>
    <xf numFmtId="0" fontId="17" fillId="3" borderId="16" xfId="13" applyFont="1" applyFill="1" applyBorder="1" applyAlignment="1">
      <alignment horizontal="center" vertical="center"/>
    </xf>
    <xf numFmtId="184" fontId="17" fillId="3" borderId="32" xfId="17" applyNumberFormat="1" applyFont="1" applyFill="1" applyBorder="1" applyAlignment="1">
      <alignment horizontal="right" vertical="center" shrinkToFit="1"/>
    </xf>
    <xf numFmtId="184" fontId="17" fillId="3" borderId="35" xfId="17" applyNumberFormat="1" applyFont="1" applyFill="1" applyBorder="1" applyAlignment="1">
      <alignment horizontal="right" vertical="center" shrinkToFit="1"/>
    </xf>
    <xf numFmtId="184" fontId="17" fillId="3" borderId="113" xfId="17" applyNumberFormat="1" applyFont="1" applyFill="1" applyBorder="1" applyAlignment="1">
      <alignment horizontal="right" vertical="center" shrinkToFit="1"/>
    </xf>
    <xf numFmtId="184" fontId="17" fillId="3" borderId="119" xfId="17" applyNumberFormat="1" applyFont="1" applyFill="1" applyBorder="1" applyAlignment="1">
      <alignment horizontal="right" vertical="center" shrinkToFit="1"/>
    </xf>
    <xf numFmtId="184" fontId="17" fillId="3" borderId="130" xfId="17" applyNumberFormat="1" applyFont="1" applyFill="1" applyBorder="1" applyAlignment="1">
      <alignment horizontal="right" vertical="center" shrinkToFit="1"/>
    </xf>
    <xf numFmtId="184" fontId="17" fillId="3" borderId="135" xfId="17" applyNumberFormat="1" applyFont="1" applyFill="1" applyBorder="1" applyAlignment="1">
      <alignment horizontal="right" vertical="center" shrinkToFit="1"/>
    </xf>
    <xf numFmtId="184" fontId="17" fillId="3" borderId="140" xfId="17" applyNumberFormat="1" applyFont="1" applyFill="1" applyBorder="1" applyAlignment="1">
      <alignment horizontal="right" vertical="center" shrinkToFit="1"/>
    </xf>
    <xf numFmtId="0" fontId="17" fillId="3" borderId="20" xfId="13" applyFont="1" applyFill="1" applyBorder="1" applyAlignment="1">
      <alignment horizontal="center" vertical="center"/>
    </xf>
    <xf numFmtId="0" fontId="17" fillId="3" borderId="17" xfId="13" applyFont="1" applyFill="1" applyBorder="1" applyAlignment="1">
      <alignment horizontal="center" vertical="center"/>
    </xf>
    <xf numFmtId="184" fontId="17" fillId="3" borderId="108" xfId="17" applyNumberFormat="1" applyFont="1" applyFill="1" applyBorder="1" applyAlignment="1">
      <alignment horizontal="right" vertical="center" shrinkToFit="1"/>
    </xf>
    <xf numFmtId="184" fontId="17" fillId="3" borderId="36" xfId="17" applyNumberFormat="1" applyFont="1" applyFill="1" applyBorder="1" applyAlignment="1">
      <alignment horizontal="right" vertical="center" shrinkToFit="1"/>
    </xf>
    <xf numFmtId="184" fontId="17" fillId="3" borderId="114" xfId="17" applyNumberFormat="1" applyFont="1" applyFill="1" applyBorder="1" applyAlignment="1">
      <alignment horizontal="right" vertical="center" shrinkToFit="1"/>
    </xf>
    <xf numFmtId="184" fontId="17" fillId="3" borderId="134" xfId="17" applyNumberFormat="1" applyFont="1" applyFill="1" applyBorder="1" applyAlignment="1">
      <alignment horizontal="right" vertical="center" shrinkToFit="1"/>
    </xf>
    <xf numFmtId="184" fontId="17" fillId="3" borderId="139" xfId="17" applyNumberFormat="1" applyFont="1" applyFill="1" applyBorder="1" applyAlignment="1">
      <alignment horizontal="right" vertical="center" shrinkToFit="1"/>
    </xf>
    <xf numFmtId="184" fontId="17" fillId="3" borderId="144" xfId="17" applyNumberFormat="1" applyFont="1" applyFill="1" applyBorder="1" applyAlignment="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0" fontId="17" fillId="3" borderId="12" xfId="13" applyFont="1" applyFill="1" applyBorder="1" applyAlignment="1">
      <alignment horizontal="center" vertical="center" textRotation="255" shrinkToFit="1"/>
    </xf>
    <xf numFmtId="0" fontId="17" fillId="3" borderId="16" xfId="13" applyFont="1" applyFill="1" applyBorder="1" applyAlignment="1">
      <alignment horizontal="center" vertical="center" textRotation="255" shrinkToFit="1"/>
    </xf>
    <xf numFmtId="0" fontId="17" fillId="3" borderId="8" xfId="13" applyFont="1" applyFill="1" applyBorder="1" applyAlignment="1">
      <alignment horizontal="center" vertical="center" textRotation="255" shrinkToFit="1"/>
    </xf>
    <xf numFmtId="0" fontId="17" fillId="3" borderId="14" xfId="13" applyFont="1" applyFill="1" applyBorder="1" applyAlignment="1">
      <alignment horizontal="center" vertical="center" textRotation="255" shrinkToFit="1"/>
    </xf>
    <xf numFmtId="0" fontId="17" fillId="3" borderId="56" xfId="13" applyFont="1" applyFill="1" applyBorder="1" applyAlignment="1">
      <alignment horizontal="center" vertical="center" textRotation="255" shrinkToFit="1"/>
    </xf>
    <xf numFmtId="0" fontId="17" fillId="3" borderId="15" xfId="13" applyFont="1" applyFill="1" applyBorder="1" applyAlignment="1">
      <alignment horizontal="center" vertical="center" textRotation="255" shrinkToFit="1"/>
    </xf>
    <xf numFmtId="0" fontId="17" fillId="3" borderId="12" xfId="13" applyFont="1" applyFill="1" applyBorder="1" applyAlignment="1">
      <alignment horizontal="left" vertical="center" wrapText="1"/>
    </xf>
    <xf numFmtId="0" fontId="17" fillId="3" borderId="23" xfId="13" applyFont="1" applyFill="1" applyBorder="1" applyAlignment="1">
      <alignment horizontal="left" vertical="center" wrapText="1"/>
    </xf>
    <xf numFmtId="0" fontId="17" fillId="3" borderId="9" xfId="13" applyFont="1" applyFill="1" applyBorder="1" applyAlignment="1">
      <alignment horizontal="left" vertical="center" wrapText="1"/>
    </xf>
    <xf numFmtId="0" fontId="17" fillId="3" borderId="20" xfId="13" applyFont="1" applyFill="1" applyBorder="1" applyAlignment="1">
      <alignment horizontal="left" vertical="center" wrapText="1"/>
    </xf>
    <xf numFmtId="0" fontId="17" fillId="3" borderId="12" xfId="13" applyFont="1" applyFill="1" applyBorder="1" applyAlignment="1">
      <alignment horizontal="center" vertical="center" textRotation="255" wrapText="1"/>
    </xf>
    <xf numFmtId="0" fontId="17" fillId="3" borderId="16" xfId="13" applyFont="1" applyFill="1" applyBorder="1" applyAlignment="1">
      <alignment horizontal="center" vertical="center" textRotation="255" wrapText="1"/>
    </xf>
    <xf numFmtId="0" fontId="17" fillId="3" borderId="8" xfId="13" applyFont="1" applyFill="1" applyBorder="1" applyAlignment="1">
      <alignment horizontal="center" vertical="center" textRotation="255" wrapText="1"/>
    </xf>
    <xf numFmtId="0" fontId="17" fillId="3" borderId="14" xfId="13" applyFont="1" applyFill="1" applyBorder="1" applyAlignment="1">
      <alignment horizontal="center" vertical="center" textRotation="255" wrapText="1"/>
    </xf>
    <xf numFmtId="0" fontId="17" fillId="3" borderId="56" xfId="13" applyFont="1" applyFill="1" applyBorder="1" applyAlignment="1">
      <alignment horizontal="center" vertical="center" textRotation="255" wrapText="1"/>
    </xf>
    <xf numFmtId="0" fontId="17" fillId="3" borderId="15" xfId="13" applyFont="1" applyFill="1" applyBorder="1" applyAlignment="1">
      <alignment horizontal="center" vertical="center" textRotation="255" wrapText="1"/>
    </xf>
    <xf numFmtId="0" fontId="17" fillId="3" borderId="8" xfId="13" applyFont="1" applyFill="1" applyBorder="1" applyAlignment="1">
      <alignment horizontal="left" vertical="center"/>
    </xf>
    <xf numFmtId="0" fontId="17" fillId="3" borderId="0" xfId="13" applyFont="1" applyFill="1" applyAlignment="1">
      <alignment horizontal="left" vertical="center"/>
    </xf>
    <xf numFmtId="0" fontId="17" fillId="3" borderId="0" xfId="13" applyFont="1" applyFill="1" applyAlignment="1">
      <alignment horizontal="right" vertical="center" wrapText="1"/>
    </xf>
    <xf numFmtId="0" fontId="17" fillId="3" borderId="0" xfId="13" applyFont="1" applyFill="1" applyAlignment="1">
      <alignment horizontal="right" vertical="center"/>
    </xf>
    <xf numFmtId="0" fontId="17" fillId="3" borderId="14" xfId="13" applyFont="1" applyFill="1" applyBorder="1" applyAlignment="1">
      <alignment horizontal="right" vertical="center"/>
    </xf>
    <xf numFmtId="183" fontId="17" fillId="3" borderId="42" xfId="16" applyNumberFormat="1" applyFont="1" applyFill="1" applyBorder="1" applyAlignment="1">
      <alignment horizontal="right" vertical="center" shrinkToFit="1"/>
    </xf>
    <xf numFmtId="183" fontId="17" fillId="3" borderId="0" xfId="13" applyNumberFormat="1" applyFont="1" applyFill="1" applyAlignment="1">
      <alignment horizontal="right" vertical="center" shrinkToFit="1"/>
    </xf>
    <xf numFmtId="183" fontId="17" fillId="3" borderId="66" xfId="16" applyNumberFormat="1" applyFont="1" applyFill="1" applyBorder="1" applyAlignment="1">
      <alignment horizontal="right" vertical="center" shrinkToFit="1"/>
    </xf>
    <xf numFmtId="183" fontId="17" fillId="3" borderId="70" xfId="16" applyNumberFormat="1" applyFont="1" applyFill="1" applyBorder="1" applyAlignment="1">
      <alignment horizontal="right" vertical="center" shrinkToFit="1"/>
    </xf>
    <xf numFmtId="184" fontId="17" fillId="3" borderId="132" xfId="17" applyNumberFormat="1" applyFont="1" applyFill="1" applyBorder="1" applyAlignment="1">
      <alignment horizontal="right" vertical="center" shrinkToFit="1"/>
    </xf>
    <xf numFmtId="184" fontId="17" fillId="3" borderId="137" xfId="17" applyNumberFormat="1" applyFont="1" applyFill="1" applyBorder="1" applyAlignment="1">
      <alignment horizontal="right" vertical="center" shrinkToFit="1"/>
    </xf>
    <xf numFmtId="184" fontId="17" fillId="3" borderId="142" xfId="17" applyNumberFormat="1" applyFont="1" applyFill="1" applyBorder="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0" fontId="17" fillId="3" borderId="14" xfId="13" applyFont="1" applyFill="1" applyBorder="1">
      <alignment vertical="center"/>
    </xf>
    <xf numFmtId="186" fontId="17" fillId="3" borderId="42" xfId="17" applyNumberFormat="1" applyFont="1" applyFill="1" applyBorder="1" applyAlignment="1">
      <alignment horizontal="right" vertical="center" shrinkToFit="1"/>
    </xf>
    <xf numFmtId="186" fontId="17" fillId="3" borderId="0" xfId="17" applyNumberFormat="1" applyFont="1" applyFill="1" applyAlignment="1">
      <alignment horizontal="right" vertical="center" shrinkToFit="1"/>
    </xf>
    <xf numFmtId="186" fontId="17" fillId="3" borderId="14" xfId="17" applyNumberFormat="1" applyFont="1" applyFill="1" applyBorder="1" applyAlignment="1">
      <alignment horizontal="right" vertical="center" shrinkToFit="1"/>
    </xf>
    <xf numFmtId="186" fontId="17" fillId="3" borderId="58" xfId="17" applyNumberFormat="1" applyFont="1" applyFill="1" applyBorder="1" applyAlignment="1">
      <alignment horizontal="right" vertical="center" shrinkToFit="1"/>
    </xf>
    <xf numFmtId="0" fontId="18" fillId="3" borderId="56" xfId="13" applyFont="1" applyFill="1" applyBorder="1" applyAlignment="1">
      <alignment horizontal="left" vertical="center"/>
    </xf>
    <xf numFmtId="0" fontId="17" fillId="3" borderId="34" xfId="13" applyFont="1" applyFill="1" applyBorder="1" applyAlignment="1">
      <alignment horizontal="left" vertical="center"/>
    </xf>
    <xf numFmtId="0" fontId="17" fillId="3" borderId="34" xfId="13" applyFont="1" applyFill="1" applyBorder="1" applyAlignment="1">
      <alignment horizontal="right" vertical="center" wrapText="1"/>
    </xf>
    <xf numFmtId="0" fontId="17" fillId="3" borderId="34" xfId="13" applyFont="1" applyFill="1" applyBorder="1" applyAlignment="1">
      <alignment horizontal="right" vertical="center"/>
    </xf>
    <xf numFmtId="0" fontId="17" fillId="3" borderId="15" xfId="13" applyFont="1" applyFill="1" applyBorder="1" applyAlignment="1">
      <alignment horizontal="right" vertical="center"/>
    </xf>
    <xf numFmtId="183" fontId="17" fillId="3" borderId="31" xfId="17" applyNumberFormat="1" applyFont="1" applyFill="1" applyBorder="1" applyAlignment="1">
      <alignment horizontal="right" vertical="center" shrinkToFit="1"/>
    </xf>
    <xf numFmtId="183" fontId="17" fillId="3" borderId="34" xfId="17" applyNumberFormat="1" applyFont="1" applyFill="1" applyBorder="1" applyAlignment="1">
      <alignment horizontal="right" vertical="center" shrinkToFit="1"/>
    </xf>
    <xf numFmtId="183" fontId="17" fillId="3" borderId="67" xfId="17" applyNumberFormat="1" applyFont="1" applyFill="1" applyBorder="1" applyAlignment="1">
      <alignment horizontal="right" vertical="center" shrinkToFit="1"/>
    </xf>
    <xf numFmtId="183" fontId="17" fillId="3" borderId="73" xfId="17" applyNumberFormat="1" applyFont="1" applyFill="1" applyBorder="1" applyAlignment="1">
      <alignment horizontal="right" vertical="center" shrinkToFit="1"/>
    </xf>
    <xf numFmtId="184" fontId="17" fillId="3" borderId="133" xfId="17" applyNumberFormat="1" applyFont="1" applyFill="1" applyBorder="1" applyAlignment="1">
      <alignment horizontal="right" vertical="center" shrinkToFit="1"/>
    </xf>
    <xf numFmtId="184" fontId="17" fillId="3" borderId="138" xfId="17" applyNumberFormat="1" applyFont="1" applyFill="1" applyBorder="1" applyAlignment="1">
      <alignment horizontal="right" vertical="center" shrinkToFit="1"/>
    </xf>
    <xf numFmtId="184" fontId="17" fillId="3" borderId="143" xfId="17" applyNumberFormat="1" applyFont="1" applyFill="1" applyBorder="1" applyAlignment="1">
      <alignment horizontal="right" vertical="center" shrinkToFit="1"/>
    </xf>
    <xf numFmtId="0" fontId="17" fillId="3" borderId="9" xfId="13" applyFont="1" applyFill="1" applyBorder="1">
      <alignment vertical="center"/>
    </xf>
    <xf numFmtId="0" fontId="17" fillId="3" borderId="20" xfId="13" applyFont="1" applyFill="1" applyBorder="1">
      <alignment vertical="center"/>
    </xf>
    <xf numFmtId="0" fontId="17" fillId="3" borderId="17" xfId="13" applyFont="1" applyFill="1" applyBorder="1">
      <alignment vertical="center"/>
    </xf>
    <xf numFmtId="186" fontId="17" fillId="3" borderId="43" xfId="17" applyNumberFormat="1" applyFont="1" applyFill="1" applyBorder="1" applyAlignment="1">
      <alignment horizontal="right" vertical="center" shrinkToFit="1"/>
    </xf>
    <xf numFmtId="186" fontId="17" fillId="3" borderId="20" xfId="17" applyNumberFormat="1" applyFont="1" applyFill="1" applyBorder="1" applyAlignment="1">
      <alignment horizontal="right" vertical="center" shrinkToFit="1"/>
    </xf>
    <xf numFmtId="186" fontId="17" fillId="3" borderId="17" xfId="17" applyNumberFormat="1" applyFont="1" applyFill="1" applyBorder="1" applyAlignment="1">
      <alignment horizontal="right" vertical="center" shrinkToFit="1"/>
    </xf>
    <xf numFmtId="186" fontId="17" fillId="3" borderId="155" xfId="17" applyNumberFormat="1" applyFont="1" applyFill="1" applyBorder="1" applyAlignment="1">
      <alignment horizontal="right" vertical="center" shrinkToFit="1"/>
    </xf>
    <xf numFmtId="186" fontId="17" fillId="3" borderId="156" xfId="17" applyNumberFormat="1" applyFont="1" applyFill="1" applyBorder="1" applyAlignment="1">
      <alignment horizontal="right" vertical="center" shrinkToFit="1"/>
    </xf>
    <xf numFmtId="186" fontId="17" fillId="3" borderId="157" xfId="17" applyNumberFormat="1" applyFont="1" applyFill="1" applyBorder="1" applyAlignment="1">
      <alignment horizontal="right" vertical="center" shrinkToFit="1"/>
    </xf>
    <xf numFmtId="0" fontId="17" fillId="3" borderId="12" xfId="13" applyFont="1" applyFill="1" applyBorder="1" applyAlignment="1">
      <alignment horizontal="left" vertical="center"/>
    </xf>
    <xf numFmtId="0" fontId="17" fillId="3" borderId="23" xfId="13" applyFont="1" applyFill="1" applyBorder="1" applyAlignment="1">
      <alignment horizontal="left" vertical="center"/>
    </xf>
    <xf numFmtId="0" fontId="17" fillId="3" borderId="23" xfId="13" applyFont="1" applyFill="1" applyBorder="1" applyAlignment="1">
      <alignment horizontal="right" vertical="center"/>
    </xf>
    <xf numFmtId="0" fontId="17" fillId="3" borderId="16" xfId="13" applyFont="1" applyFill="1" applyBorder="1" applyAlignment="1">
      <alignment horizontal="right" vertical="center"/>
    </xf>
    <xf numFmtId="183" fontId="17" fillId="3" borderId="30" xfId="17" applyNumberFormat="1" applyFont="1" applyFill="1" applyBorder="1" applyAlignment="1">
      <alignment horizontal="right" vertical="center" shrinkToFit="1"/>
    </xf>
    <xf numFmtId="183" fontId="17" fillId="3" borderId="23" xfId="17" applyNumberFormat="1" applyFont="1" applyFill="1" applyBorder="1" applyAlignment="1">
      <alignment horizontal="right" vertical="center" shrinkToFit="1"/>
    </xf>
    <xf numFmtId="183" fontId="17" fillId="3" borderId="65" xfId="17" applyNumberFormat="1" applyFont="1" applyFill="1" applyBorder="1" applyAlignment="1">
      <alignment horizontal="right" vertical="center" shrinkToFit="1"/>
    </xf>
    <xf numFmtId="183" fontId="17" fillId="3" borderId="72" xfId="17" applyNumberFormat="1" applyFont="1" applyFill="1" applyBorder="1" applyAlignment="1">
      <alignment horizontal="right" vertical="center" shrinkToFit="1"/>
    </xf>
    <xf numFmtId="184" fontId="17" fillId="3" borderId="131" xfId="17" applyNumberFormat="1" applyFont="1" applyFill="1" applyBorder="1" applyAlignment="1">
      <alignment horizontal="right" vertical="center" shrinkToFit="1"/>
    </xf>
    <xf numFmtId="184" fontId="17" fillId="3" borderId="136" xfId="17" applyNumberFormat="1" applyFont="1" applyFill="1" applyBorder="1" applyAlignment="1">
      <alignment horizontal="right" vertical="center" shrinkToFit="1"/>
    </xf>
    <xf numFmtId="184" fontId="17" fillId="3" borderId="141" xfId="17" applyNumberFormat="1" applyFont="1" applyFill="1" applyBorder="1" applyAlignment="1">
      <alignment horizontal="right" vertical="center" shrinkToFit="1"/>
    </xf>
    <xf numFmtId="0" fontId="17" fillId="3" borderId="12" xfId="13" applyFont="1" applyFill="1" applyBorder="1">
      <alignment vertical="center"/>
    </xf>
    <xf numFmtId="0" fontId="17" fillId="3" borderId="23" xfId="13" applyFont="1" applyFill="1" applyBorder="1">
      <alignment vertical="center"/>
    </xf>
    <xf numFmtId="0" fontId="17" fillId="3" borderId="16" xfId="13" applyFont="1" applyFill="1" applyBorder="1">
      <alignment vertical="center"/>
    </xf>
    <xf numFmtId="185" fontId="17" fillId="3" borderId="30" xfId="17" applyNumberFormat="1" applyFont="1" applyFill="1" applyBorder="1" applyAlignment="1">
      <alignment horizontal="right" vertical="center" shrinkToFit="1"/>
    </xf>
    <xf numFmtId="185" fontId="17" fillId="3" borderId="23" xfId="17" applyNumberFormat="1" applyFont="1" applyFill="1" applyBorder="1" applyAlignment="1">
      <alignment horizontal="right" vertical="center" shrinkToFit="1"/>
    </xf>
    <xf numFmtId="185" fontId="17" fillId="3" borderId="16" xfId="17" applyNumberFormat="1" applyFont="1" applyFill="1" applyBorder="1" applyAlignment="1">
      <alignment horizontal="right" vertical="center" shrinkToFit="1"/>
    </xf>
    <xf numFmtId="185" fontId="17" fillId="3" borderId="54" xfId="17" applyNumberFormat="1" applyFont="1" applyFill="1" applyBorder="1" applyAlignment="1">
      <alignment horizontal="right" vertical="center" shrinkToFit="1"/>
    </xf>
    <xf numFmtId="0" fontId="17" fillId="3" borderId="43" xfId="13" applyFont="1" applyFill="1" applyBorder="1">
      <alignment vertical="center"/>
    </xf>
    <xf numFmtId="183" fontId="17" fillId="3" borderId="165" xfId="17" applyNumberFormat="1" applyFont="1" applyFill="1" applyBorder="1" applyAlignment="1">
      <alignment horizontal="right" vertical="center" shrinkToFit="1"/>
    </xf>
    <xf numFmtId="183" fontId="17" fillId="3" borderId="166" xfId="17" applyNumberFormat="1" applyFont="1" applyFill="1" applyBorder="1" applyAlignment="1">
      <alignment horizontal="right" vertical="center" shrinkToFit="1"/>
    </xf>
    <xf numFmtId="184" fontId="17" fillId="3" borderId="166" xfId="17" applyNumberFormat="1" applyFont="1" applyFill="1" applyBorder="1" applyAlignment="1">
      <alignment horizontal="right" vertical="center" shrinkToFit="1"/>
    </xf>
    <xf numFmtId="184" fontId="17" fillId="3" borderId="170" xfId="17" applyNumberFormat="1" applyFont="1" applyFill="1" applyBorder="1" applyAlignment="1">
      <alignment horizontal="right" vertical="center" shrinkToFit="1"/>
    </xf>
    <xf numFmtId="185" fontId="17" fillId="3" borderId="42" xfId="17" applyNumberFormat="1" applyFont="1" applyFill="1" applyBorder="1" applyAlignment="1">
      <alignment horizontal="right" vertical="center" shrinkToFit="1"/>
    </xf>
    <xf numFmtId="185" fontId="17" fillId="3" borderId="0" xfId="17" applyNumberFormat="1" applyFont="1" applyFill="1" applyAlignment="1">
      <alignment horizontal="right" vertical="center" shrinkToFit="1"/>
    </xf>
    <xf numFmtId="185" fontId="17" fillId="3" borderId="14" xfId="17" applyNumberFormat="1" applyFont="1" applyFill="1" applyBorder="1" applyAlignment="1">
      <alignment horizontal="right" vertical="center" shrinkToFit="1"/>
    </xf>
    <xf numFmtId="185" fontId="17" fillId="3" borderId="58" xfId="17" applyNumberFormat="1" applyFont="1" applyFill="1" applyBorder="1" applyAlignment="1">
      <alignment horizontal="right" vertical="center" shrinkToFit="1"/>
    </xf>
    <xf numFmtId="0" fontId="17" fillId="3" borderId="12" xfId="13" applyFont="1" applyFill="1" applyBorder="1" applyAlignment="1">
      <alignment horizontal="center" vertical="center" wrapText="1"/>
    </xf>
    <xf numFmtId="0" fontId="17" fillId="3" borderId="23" xfId="13" applyFont="1" applyFill="1" applyBorder="1" applyAlignment="1">
      <alignment horizontal="center" vertical="center" wrapText="1"/>
    </xf>
    <xf numFmtId="0" fontId="17" fillId="3" borderId="16" xfId="13"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14"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20" xfId="13" applyFont="1" applyFill="1" applyBorder="1" applyAlignment="1">
      <alignment horizontal="center" vertical="center" wrapText="1"/>
    </xf>
    <xf numFmtId="0" fontId="17" fillId="3" borderId="17" xfId="13" applyFont="1" applyFill="1" applyBorder="1" applyAlignment="1">
      <alignment horizontal="center" vertical="center" wrapText="1"/>
    </xf>
    <xf numFmtId="0" fontId="17" fillId="3" borderId="42" xfId="13" applyFont="1" applyFill="1" applyBorder="1">
      <alignment vertical="center"/>
    </xf>
    <xf numFmtId="184" fontId="17" fillId="3" borderId="70" xfId="16" applyNumberFormat="1" applyFont="1" applyFill="1" applyBorder="1" applyAlignment="1">
      <alignment horizontal="right" vertical="center" shrinkToFit="1"/>
    </xf>
    <xf numFmtId="184" fontId="17" fillId="3" borderId="0" xfId="16" applyNumberFormat="1" applyFont="1" applyFill="1" applyAlignment="1">
      <alignment horizontal="right" vertical="center" shrinkToFit="1"/>
    </xf>
    <xf numFmtId="184" fontId="17" fillId="3" borderId="58" xfId="16" applyNumberFormat="1" applyFont="1" applyFill="1" applyBorder="1" applyAlignment="1">
      <alignment horizontal="right" vertical="center" shrinkToFit="1"/>
    </xf>
    <xf numFmtId="183" fontId="17" fillId="3" borderId="149" xfId="17" applyNumberFormat="1" applyFont="1" applyFill="1" applyBorder="1" applyAlignment="1">
      <alignment horizontal="right" vertical="center" shrinkToFit="1"/>
    </xf>
    <xf numFmtId="183" fontId="17" fillId="3" borderId="69" xfId="17" applyNumberFormat="1" applyFont="1" applyFill="1" applyBorder="1" applyAlignment="1">
      <alignment horizontal="right" vertical="center" shrinkToFit="1"/>
    </xf>
    <xf numFmtId="184" fontId="17" fillId="3" borderId="69" xfId="17" applyNumberFormat="1" applyFont="1" applyFill="1" applyBorder="1" applyAlignment="1">
      <alignment horizontal="right" vertical="center" shrinkToFit="1"/>
    </xf>
    <xf numFmtId="184" fontId="17" fillId="3" borderId="169" xfId="17" applyNumberFormat="1" applyFont="1" applyFill="1" applyBorder="1" applyAlignment="1">
      <alignment horizontal="right" vertical="center" shrinkToFit="1"/>
    </xf>
    <xf numFmtId="0" fontId="17" fillId="3" borderId="31" xfId="13" applyFont="1" applyFill="1" applyBorder="1">
      <alignment vertical="center"/>
    </xf>
    <xf numFmtId="0" fontId="17" fillId="3" borderId="34" xfId="13" applyFont="1" applyFill="1" applyBorder="1">
      <alignment vertical="center"/>
    </xf>
    <xf numFmtId="0" fontId="17" fillId="3" borderId="15" xfId="13" applyFont="1" applyFill="1" applyBorder="1">
      <alignment vertical="center"/>
    </xf>
    <xf numFmtId="0" fontId="17" fillId="3" borderId="11" xfId="13" applyFont="1" applyFill="1" applyBorder="1" applyAlignment="1">
      <alignment horizontal="center" vertical="center"/>
    </xf>
    <xf numFmtId="0" fontId="17" fillId="3" borderId="22" xfId="13" applyFont="1" applyFill="1" applyBorder="1" applyAlignment="1">
      <alignment horizontal="center" vertical="center"/>
    </xf>
    <xf numFmtId="0" fontId="17" fillId="3" borderId="41" xfId="13" applyFont="1" applyFill="1" applyBorder="1" applyAlignment="1">
      <alignment horizontal="center" vertical="center"/>
    </xf>
    <xf numFmtId="0" fontId="17" fillId="3" borderId="39" xfId="13" applyFont="1" applyFill="1" applyBorder="1" applyAlignment="1">
      <alignment horizontal="center" vertical="center"/>
    </xf>
    <xf numFmtId="0" fontId="17" fillId="3" borderId="50" xfId="13" applyFont="1" applyFill="1" applyBorder="1" applyAlignment="1">
      <alignment horizontal="center" vertical="center"/>
    </xf>
    <xf numFmtId="0" fontId="17" fillId="3" borderId="61" xfId="13" applyFont="1" applyFill="1" applyBorder="1" applyAlignment="1">
      <alignment horizontal="left" vertical="center" wrapText="1"/>
    </xf>
    <xf numFmtId="0" fontId="17" fillId="3" borderId="36" xfId="13" applyFont="1" applyFill="1" applyBorder="1" applyAlignment="1">
      <alignment horizontal="left" vertical="center"/>
    </xf>
    <xf numFmtId="0" fontId="17" fillId="3" borderId="38" xfId="13" applyFont="1" applyFill="1" applyBorder="1" applyAlignment="1">
      <alignment horizontal="left" vertical="center"/>
    </xf>
    <xf numFmtId="184" fontId="17" fillId="3" borderId="97" xfId="17" applyNumberFormat="1" applyFont="1" applyFill="1" applyBorder="1" applyAlignment="1">
      <alignment horizontal="right" vertical="center" shrinkToFit="1"/>
    </xf>
    <xf numFmtId="184" fontId="17" fillId="3" borderId="103" xfId="17" applyNumberFormat="1" applyFont="1" applyFill="1" applyBorder="1" applyAlignment="1">
      <alignment horizontal="right" vertical="center" shrinkToFit="1"/>
    </xf>
    <xf numFmtId="184" fontId="17" fillId="3" borderId="163" xfId="17" applyNumberFormat="1" applyFont="1" applyFill="1" applyBorder="1" applyAlignment="1">
      <alignment horizontal="right" vertical="center" shrinkToFit="1"/>
    </xf>
    <xf numFmtId="0" fontId="17" fillId="3" borderId="42" xfId="17" applyFont="1" applyFill="1" applyBorder="1" applyAlignment="1">
      <alignment horizontal="left" vertical="center" shrinkToFit="1"/>
    </xf>
    <xf numFmtId="0" fontId="17" fillId="3" borderId="0" xfId="13" applyFont="1" applyFill="1" applyAlignment="1">
      <alignment horizontal="left" vertical="center" shrinkToFit="1"/>
    </xf>
    <xf numFmtId="0" fontId="17" fillId="3" borderId="14" xfId="17" applyFont="1" applyFill="1" applyBorder="1" applyAlignment="1">
      <alignment horizontal="left" vertical="center" shrinkToFit="1"/>
    </xf>
    <xf numFmtId="184" fontId="17" fillId="3" borderId="73" xfId="17" applyNumberFormat="1" applyFont="1" applyFill="1" applyBorder="1" applyAlignment="1">
      <alignment horizontal="right" vertical="center" shrinkToFit="1"/>
    </xf>
    <xf numFmtId="184" fontId="17" fillId="3" borderId="34" xfId="17" applyNumberFormat="1" applyFont="1" applyFill="1" applyBorder="1" applyAlignment="1">
      <alignment horizontal="right" vertical="center" shrinkToFit="1"/>
    </xf>
    <xf numFmtId="184" fontId="17" fillId="3" borderId="59" xfId="17" applyNumberFormat="1" applyFont="1" applyFill="1" applyBorder="1" applyAlignment="1">
      <alignment horizontal="right" vertical="center" shrinkToFit="1"/>
    </xf>
    <xf numFmtId="0" fontId="17" fillId="3" borderId="30" xfId="13" applyFont="1" applyFill="1" applyBorder="1">
      <alignment vertical="center"/>
    </xf>
    <xf numFmtId="183" fontId="17" fillId="3" borderId="148" xfId="17" applyNumberFormat="1" applyFont="1" applyFill="1" applyBorder="1" applyAlignment="1">
      <alignment horizontal="right" vertical="center" shrinkToFit="1"/>
    </xf>
    <xf numFmtId="183" fontId="17" fillId="3" borderId="68" xfId="17" applyNumberFormat="1" applyFont="1" applyFill="1" applyBorder="1" applyAlignment="1">
      <alignment horizontal="right" vertical="center" shrinkToFit="1"/>
    </xf>
    <xf numFmtId="184" fontId="17" fillId="3" borderId="68" xfId="17" applyNumberFormat="1" applyFont="1" applyFill="1" applyBorder="1" applyAlignment="1">
      <alignment horizontal="right" vertical="center" shrinkToFit="1"/>
    </xf>
    <xf numFmtId="184" fontId="17" fillId="3" borderId="168" xfId="17" applyNumberFormat="1" applyFont="1" applyFill="1" applyBorder="1" applyAlignment="1">
      <alignment horizontal="right" vertical="center" shrinkToFit="1"/>
    </xf>
    <xf numFmtId="0" fontId="17" fillId="3" borderId="30" xfId="13" applyFont="1" applyFill="1" applyBorder="1" applyAlignment="1">
      <alignment horizontal="center" vertical="center" wrapText="1"/>
    </xf>
    <xf numFmtId="0" fontId="17" fillId="3" borderId="42" xfId="13" applyFont="1" applyFill="1" applyBorder="1" applyAlignment="1">
      <alignment horizontal="center" vertical="center" wrapText="1"/>
    </xf>
    <xf numFmtId="0" fontId="17" fillId="3" borderId="34" xfId="13" applyFont="1" applyFill="1" applyBorder="1" applyAlignment="1">
      <alignment horizontal="center" vertical="center" wrapText="1"/>
    </xf>
    <xf numFmtId="0" fontId="17" fillId="3" borderId="15" xfId="13" applyFont="1" applyFill="1" applyBorder="1" applyAlignment="1">
      <alignment horizontal="center" vertical="center" wrapText="1"/>
    </xf>
    <xf numFmtId="183" fontId="17" fillId="3" borderId="150" xfId="17" applyNumberFormat="1" applyFont="1" applyFill="1" applyBorder="1" applyAlignment="1">
      <alignment horizontal="right" vertical="center" shrinkToFit="1"/>
    </xf>
    <xf numFmtId="183" fontId="17" fillId="3" borderId="71" xfId="17" applyNumberFormat="1" applyFont="1" applyFill="1" applyBorder="1" applyAlignment="1">
      <alignment horizontal="right" vertical="center" shrinkToFit="1"/>
    </xf>
    <xf numFmtId="184" fontId="17" fillId="3" borderId="159" xfId="17" applyNumberFormat="1" applyFont="1" applyFill="1" applyBorder="1" applyAlignment="1">
      <alignment horizontal="right" vertical="center" shrinkToFit="1"/>
    </xf>
    <xf numFmtId="184" fontId="17" fillId="3" borderId="26" xfId="17" applyNumberFormat="1" applyFont="1" applyFill="1" applyBorder="1" applyAlignment="1">
      <alignment horizontal="right" vertical="center" shrinkToFit="1"/>
    </xf>
    <xf numFmtId="0" fontId="17"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183" fontId="17" fillId="3" borderId="151" xfId="17" applyNumberFormat="1" applyFont="1" applyFill="1" applyBorder="1" applyAlignment="1">
      <alignment horizontal="right" vertical="center" shrinkToFit="1"/>
    </xf>
    <xf numFmtId="183" fontId="17" fillId="3" borderId="154" xfId="17" applyNumberFormat="1" applyFont="1" applyFill="1" applyBorder="1" applyAlignment="1">
      <alignment horizontal="right" vertical="center" shrinkToFit="1"/>
    </xf>
    <xf numFmtId="184" fontId="17" fillId="3" borderId="162" xfId="17" applyNumberFormat="1" applyFont="1" applyFill="1" applyBorder="1" applyAlignment="1">
      <alignment horizontal="right" vertical="center" shrinkToFit="1"/>
    </xf>
    <xf numFmtId="0" fontId="17" fillId="3" borderId="12" xfId="13" applyFont="1" applyFill="1" applyBorder="1" applyAlignment="1">
      <alignment horizontal="center" vertical="top" wrapText="1"/>
    </xf>
    <xf numFmtId="0" fontId="17" fillId="3" borderId="23" xfId="13" applyFont="1" applyFill="1" applyBorder="1" applyAlignment="1">
      <alignment horizontal="center" vertical="top" wrapText="1"/>
    </xf>
    <xf numFmtId="0" fontId="17" fillId="3" borderId="16" xfId="13" applyFont="1" applyFill="1" applyBorder="1" applyAlignment="1">
      <alignment horizontal="center" vertical="top" wrapText="1"/>
    </xf>
    <xf numFmtId="0" fontId="17" fillId="3" borderId="8" xfId="13" applyFont="1" applyFill="1" applyBorder="1" applyAlignment="1">
      <alignment horizontal="center" vertical="top" wrapText="1"/>
    </xf>
    <xf numFmtId="0" fontId="17" fillId="3" borderId="0" xfId="13" applyFont="1" applyFill="1" applyAlignment="1">
      <alignment horizontal="center" vertical="top" wrapText="1"/>
    </xf>
    <xf numFmtId="0" fontId="17" fillId="3" borderId="14" xfId="13" applyFont="1" applyFill="1" applyBorder="1" applyAlignment="1">
      <alignment horizontal="center" vertical="top" wrapText="1"/>
    </xf>
    <xf numFmtId="0" fontId="17" fillId="3" borderId="56" xfId="13" applyFont="1" applyFill="1" applyBorder="1" applyAlignment="1">
      <alignment horizontal="center" vertical="top" wrapText="1"/>
    </xf>
    <xf numFmtId="0" fontId="17" fillId="3" borderId="34" xfId="13" applyFont="1" applyFill="1" applyBorder="1" applyAlignment="1">
      <alignment horizontal="center" vertical="top" wrapText="1"/>
    </xf>
    <xf numFmtId="184" fontId="17" fillId="3" borderId="158" xfId="17" applyNumberFormat="1" applyFont="1" applyFill="1" applyBorder="1" applyAlignment="1">
      <alignment horizontal="right" vertical="center" shrinkToFit="1"/>
    </xf>
    <xf numFmtId="184" fontId="17" fillId="3" borderId="27" xfId="17" applyNumberFormat="1" applyFont="1" applyFill="1" applyBorder="1" applyAlignment="1">
      <alignment horizontal="right" vertical="center" shrinkToFit="1"/>
    </xf>
    <xf numFmtId="0" fontId="17" fillId="3" borderId="30" xfId="17" applyFont="1" applyFill="1" applyBorder="1" applyAlignment="1">
      <alignment horizontal="left" vertical="center" shrinkToFit="1"/>
    </xf>
    <xf numFmtId="0" fontId="17" fillId="3" borderId="23" xfId="17" applyFont="1" applyFill="1" applyBorder="1" applyAlignment="1">
      <alignment horizontal="left" vertical="center" shrinkToFit="1"/>
    </xf>
    <xf numFmtId="0" fontId="17" fillId="3" borderId="16" xfId="17" applyFont="1" applyFill="1" applyBorder="1" applyAlignment="1">
      <alignment horizontal="left" vertical="center" shrinkToFit="1"/>
    </xf>
    <xf numFmtId="0" fontId="17" fillId="3" borderId="42" xfId="13" applyFont="1" applyFill="1" applyBorder="1" applyAlignment="1">
      <alignment vertical="center" shrinkToFit="1"/>
    </xf>
    <xf numFmtId="0" fontId="17" fillId="3" borderId="0" xfId="13" applyFont="1" applyFill="1" applyAlignment="1">
      <alignment vertical="center" shrinkToFit="1"/>
    </xf>
    <xf numFmtId="0" fontId="17" fillId="3" borderId="14" xfId="13" applyFont="1" applyFill="1" applyBorder="1" applyAlignment="1">
      <alignment vertical="center" shrinkToFit="1"/>
    </xf>
    <xf numFmtId="184" fontId="17" fillId="3" borderId="75" xfId="17" applyNumberFormat="1" applyFont="1" applyFill="1" applyBorder="1" applyAlignment="1">
      <alignment horizontal="right" vertical="center" shrinkToFit="1"/>
    </xf>
    <xf numFmtId="184" fontId="17" fillId="3" borderId="25" xfId="17" applyNumberFormat="1" applyFont="1" applyFill="1" applyBorder="1" applyAlignment="1">
      <alignment horizontal="right" vertical="center" shrinkToFit="1"/>
    </xf>
    <xf numFmtId="0" fontId="17" fillId="3" borderId="57" xfId="13" applyFont="1" applyFill="1" applyBorder="1" applyAlignment="1">
      <alignment horizontal="center" vertical="center"/>
    </xf>
    <xf numFmtId="0" fontId="17" fillId="3" borderId="35" xfId="13" applyFont="1" applyFill="1" applyBorder="1" applyAlignment="1">
      <alignment horizontal="center" vertical="center"/>
    </xf>
    <xf numFmtId="0" fontId="17" fillId="3" borderId="37" xfId="13" applyFont="1" applyFill="1" applyBorder="1" applyAlignment="1">
      <alignment horizontal="center" vertical="center"/>
    </xf>
    <xf numFmtId="0" fontId="17" fillId="3" borderId="32" xfId="13" applyFont="1" applyFill="1" applyBorder="1" applyAlignment="1">
      <alignment horizontal="center" vertical="center"/>
    </xf>
    <xf numFmtId="0" fontId="17" fillId="3" borderId="51" xfId="13" applyFont="1" applyFill="1" applyBorder="1" applyAlignment="1">
      <alignment horizontal="center" vertical="center"/>
    </xf>
    <xf numFmtId="184" fontId="17" fillId="3" borderId="72" xfId="17" applyNumberFormat="1" applyFont="1" applyFill="1" applyBorder="1" applyAlignment="1">
      <alignment horizontal="right" vertical="center" shrinkToFit="1"/>
    </xf>
    <xf numFmtId="184" fontId="17" fillId="3" borderId="23" xfId="17" applyNumberFormat="1" applyFont="1" applyFill="1" applyBorder="1" applyAlignment="1">
      <alignment horizontal="right" vertical="center" shrinkToFit="1"/>
    </xf>
    <xf numFmtId="184" fontId="17" fillId="3" borderId="54" xfId="17" applyNumberFormat="1" applyFont="1" applyFill="1" applyBorder="1" applyAlignment="1">
      <alignment horizontal="right" vertical="center" shrinkToFit="1"/>
    </xf>
    <xf numFmtId="0" fontId="17" fillId="3" borderId="12" xfId="13" applyFont="1" applyFill="1" applyBorder="1" applyAlignment="1">
      <alignment horizontal="center" vertical="top"/>
    </xf>
    <xf numFmtId="0" fontId="17" fillId="3" borderId="23" xfId="13" applyFont="1" applyFill="1" applyBorder="1" applyAlignment="1">
      <alignment horizontal="center" vertical="top"/>
    </xf>
    <xf numFmtId="0" fontId="17" fillId="3" borderId="8" xfId="13" applyFont="1" applyFill="1" applyBorder="1" applyAlignment="1">
      <alignment horizontal="center" vertical="top"/>
    </xf>
    <xf numFmtId="0" fontId="17" fillId="3" borderId="0" xfId="13" applyFont="1" applyFill="1" applyAlignment="1">
      <alignment horizontal="center" vertical="top"/>
    </xf>
    <xf numFmtId="0" fontId="17" fillId="3" borderId="56" xfId="13" applyFont="1" applyFill="1" applyBorder="1" applyAlignment="1">
      <alignment horizontal="center" vertical="top"/>
    </xf>
    <xf numFmtId="0" fontId="17" fillId="3" borderId="34" xfId="13" applyFont="1" applyFill="1" applyBorder="1" applyAlignment="1">
      <alignment horizontal="center" vertical="top"/>
    </xf>
    <xf numFmtId="0" fontId="17" fillId="3" borderId="30" xfId="13" applyFont="1" applyFill="1" applyBorder="1" applyAlignment="1">
      <alignment horizontal="center" vertical="center" textRotation="255" wrapText="1"/>
    </xf>
    <xf numFmtId="0" fontId="17" fillId="3" borderId="42" xfId="13" applyFont="1" applyFill="1" applyBorder="1" applyAlignment="1">
      <alignment horizontal="center" vertical="center" textRotation="255" wrapText="1"/>
    </xf>
    <xf numFmtId="0" fontId="17"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7" fillId="3" borderId="32" xfId="17" applyNumberFormat="1" applyFont="1" applyFill="1" applyBorder="1" applyAlignment="1">
      <alignment horizontal="right" vertical="center" shrinkToFit="1"/>
    </xf>
    <xf numFmtId="183" fontId="17" fillId="3" borderId="35" xfId="17" applyNumberFormat="1" applyFont="1" applyFill="1" applyBorder="1" applyAlignment="1">
      <alignment horizontal="right" vertical="center" shrinkToFit="1"/>
    </xf>
    <xf numFmtId="183" fontId="17" fillId="3" borderId="113" xfId="17" applyNumberFormat="1" applyFont="1" applyFill="1" applyBorder="1" applyAlignment="1">
      <alignment horizontal="right" vertical="center" shrinkToFit="1"/>
    </xf>
    <xf numFmtId="183" fontId="17" fillId="3" borderId="119" xfId="17" applyNumberFormat="1" applyFont="1" applyFill="1" applyBorder="1" applyAlignment="1">
      <alignment horizontal="right" vertical="center" shrinkToFit="1"/>
    </xf>
    <xf numFmtId="183" fontId="17" fillId="3" borderId="130" xfId="17" applyNumberFormat="1" applyFont="1" applyFill="1" applyBorder="1" applyAlignment="1">
      <alignment horizontal="right" vertical="center" shrinkToFit="1"/>
    </xf>
    <xf numFmtId="183" fontId="17" fillId="3" borderId="135" xfId="17" applyNumberFormat="1" applyFont="1" applyFill="1" applyBorder="1" applyAlignment="1">
      <alignment horizontal="right" vertical="center" shrinkToFit="1"/>
    </xf>
    <xf numFmtId="183" fontId="17" fillId="3" borderId="140" xfId="17" applyNumberFormat="1" applyFont="1" applyFill="1" applyBorder="1" applyAlignment="1">
      <alignment horizontal="right" vertical="center" shrinkToFit="1"/>
    </xf>
    <xf numFmtId="0" fontId="17" fillId="3" borderId="14" xfId="13" applyFont="1" applyFill="1" applyBorder="1" applyAlignment="1">
      <alignment horizontal="left" vertical="center"/>
    </xf>
    <xf numFmtId="0" fontId="17" fillId="3" borderId="19" xfId="13" applyFont="1" applyFill="1" applyBorder="1" applyAlignment="1">
      <alignment horizontal="left" vertical="center" wrapText="1"/>
    </xf>
    <xf numFmtId="0" fontId="17" fillId="3" borderId="56"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59" xfId="13" applyFont="1" applyFill="1" applyBorder="1" applyAlignment="1">
      <alignment horizontal="center" vertical="center"/>
    </xf>
    <xf numFmtId="0" fontId="17" fillId="3" borderId="74" xfId="13" applyFont="1" applyFill="1" applyBorder="1" applyAlignment="1">
      <alignment horizontal="center" vertical="center"/>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0" fontId="17" fillId="3" borderId="91" xfId="13" applyFont="1" applyFill="1" applyBorder="1" applyAlignment="1" applyProtection="1">
      <alignment horizontal="lef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0" fontId="17" fillId="3" borderId="123" xfId="13" applyFont="1" applyFill="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183" fontId="17" fillId="5" borderId="33" xfId="13" applyNumberFormat="1" applyFont="1" applyFill="1" applyBorder="1" applyAlignment="1" applyProtection="1">
      <alignment horizontal="right" vertical="center" shrinkToFit="1"/>
      <protection locked="0"/>
    </xf>
    <xf numFmtId="183" fontId="17" fillId="5" borderId="36" xfId="12"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5" borderId="52" xfId="13" applyFont="1" applyFill="1" applyBorder="1" applyAlignment="1" applyProtection="1">
      <alignment horizontal="left" vertical="center" shrinkToFit="1"/>
      <protection locked="0"/>
    </xf>
    <xf numFmtId="183" fontId="17" fillId="5" borderId="99" xfId="13"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83" fontId="17" fillId="5" borderId="103" xfId="12" applyNumberFormat="1" applyFont="1" applyFill="1" applyBorder="1" applyAlignment="1" applyProtection="1">
      <alignment horizontal="right" vertical="center" shrinkToFit="1"/>
      <protection locked="0"/>
    </xf>
    <xf numFmtId="0" fontId="17" fillId="5" borderId="103" xfId="12" applyFont="1" applyFill="1" applyBorder="1" applyAlignment="1" applyProtection="1">
      <alignment horizontal="left" vertical="center" shrinkToFit="1"/>
      <protection locked="0"/>
    </xf>
    <xf numFmtId="0" fontId="17" fillId="5" borderId="124" xfId="12"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3" borderId="102" xfId="13" applyFont="1" applyFill="1" applyBorder="1" applyAlignment="1" applyProtection="1">
      <alignment horizontal="left" vertical="center" shrinkToFit="1"/>
      <protection locked="0"/>
    </xf>
    <xf numFmtId="0" fontId="17" fillId="3" borderId="147" xfId="13" applyFont="1" applyFill="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0" fontId="17" fillId="0" borderId="101" xfId="12" applyFont="1" applyBorder="1" applyAlignment="1" applyProtection="1">
      <alignment horizontal="left" vertical="center" shrinkToFit="1"/>
      <protection locked="0"/>
    </xf>
    <xf numFmtId="0" fontId="17" fillId="0" borderId="146" xfId="12" applyFont="1" applyBorder="1" applyAlignment="1" applyProtection="1">
      <alignment horizontal="left" vertical="center" shrinkToFit="1"/>
      <protection locked="0"/>
    </xf>
    <xf numFmtId="183" fontId="17" fillId="0" borderId="84" xfId="13" applyNumberFormat="1" applyFont="1" applyBorder="1" applyAlignment="1" applyProtection="1">
      <alignment horizontal="right" vertical="center" shrinkToFit="1"/>
      <protection locked="0"/>
    </xf>
    <xf numFmtId="183" fontId="17" fillId="0" borderId="87" xfId="13" applyNumberFormat="1" applyFont="1" applyBorder="1" applyAlignment="1" applyProtection="1">
      <alignment horizontal="right" vertical="center" shrinkToFit="1"/>
      <protection locked="0"/>
    </xf>
    <xf numFmtId="183" fontId="17" fillId="0" borderId="106" xfId="13" applyNumberFormat="1" applyFont="1" applyBorder="1" applyAlignment="1" applyProtection="1">
      <alignment horizontal="right" vertical="center" shrinkToFit="1"/>
      <protection locked="0"/>
    </xf>
    <xf numFmtId="183" fontId="17" fillId="0" borderId="107" xfId="13" applyNumberFormat="1" applyFont="1" applyBorder="1" applyAlignment="1" applyProtection="1">
      <alignment horizontal="right" vertical="center" shrinkToFit="1"/>
      <protection locked="0"/>
    </xf>
    <xf numFmtId="0" fontId="17" fillId="0" borderId="83" xfId="17" applyFont="1" applyBorder="1" applyAlignment="1" applyProtection="1">
      <alignment horizontal="left" vertical="center" shrinkToFit="1"/>
      <protection locked="0"/>
    </xf>
    <xf numFmtId="0" fontId="17" fillId="0" borderId="86" xfId="17" applyFont="1" applyBorder="1" applyAlignment="1" applyProtection="1">
      <alignment horizontal="left" vertical="center" shrinkToFit="1"/>
      <protection locked="0"/>
    </xf>
    <xf numFmtId="0" fontId="17" fillId="0" borderId="90" xfId="17" applyFont="1" applyBorder="1" applyAlignment="1" applyProtection="1">
      <alignment horizontal="left" vertical="center" shrinkToFit="1"/>
      <protection locked="0"/>
    </xf>
    <xf numFmtId="183" fontId="17" fillId="0" borderId="94" xfId="17" applyNumberFormat="1" applyFont="1" applyBorder="1" applyAlignment="1" applyProtection="1">
      <alignment horizontal="right" vertical="center" shrinkToFit="1"/>
      <protection locked="0"/>
    </xf>
    <xf numFmtId="183" fontId="17" fillId="0" borderId="100" xfId="17" applyNumberFormat="1" applyFont="1" applyBorder="1" applyAlignment="1" applyProtection="1">
      <alignment horizontal="right" vertical="center" shrinkToFit="1"/>
      <protection locked="0"/>
    </xf>
    <xf numFmtId="0" fontId="17" fillId="0" borderId="100" xfId="12" applyFont="1" applyBorder="1" applyAlignment="1" applyProtection="1">
      <alignment horizontal="left" vertical="center" shrinkToFit="1"/>
      <protection locked="0"/>
    </xf>
    <xf numFmtId="0" fontId="17" fillId="0" borderId="145" xfId="12" applyFont="1" applyBorder="1" applyAlignment="1" applyProtection="1">
      <alignment horizontal="left" vertical="center" shrinkToFit="1"/>
      <protection locked="0"/>
    </xf>
    <xf numFmtId="183" fontId="17" fillId="0" borderId="91" xfId="12" applyNumberFormat="1" applyFont="1" applyBorder="1" applyAlignment="1" applyProtection="1">
      <alignment horizontal="right" vertical="center" shrinkToFit="1"/>
      <protection locked="0"/>
    </xf>
    <xf numFmtId="0" fontId="17" fillId="0" borderId="123" xfId="12" applyFont="1" applyBorder="1" applyAlignment="1" applyProtection="1">
      <alignment horizontal="lef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5" borderId="117" xfId="12" applyNumberFormat="1" applyFont="1" applyFill="1" applyBorder="1" applyAlignment="1" applyProtection="1">
      <alignment horizontal="right" vertical="center" shrinkToFit="1"/>
      <protection locked="0"/>
    </xf>
    <xf numFmtId="183" fontId="17" fillId="5" borderId="124" xfId="12" applyNumberFormat="1" applyFont="1" applyFill="1" applyBorder="1" applyAlignment="1" applyProtection="1">
      <alignment horizontal="right" vertical="center" shrinkToFit="1"/>
      <protection locked="0"/>
    </xf>
    <xf numFmtId="183" fontId="17" fillId="5" borderId="128" xfId="12"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183" fontId="17" fillId="5" borderId="61" xfId="12" applyNumberFormat="1" applyFont="1" applyFill="1" applyBorder="1" applyAlignment="1" applyProtection="1">
      <alignment horizontal="right" vertical="center" shrinkToFit="1"/>
      <protection locked="0"/>
    </xf>
    <xf numFmtId="183" fontId="17" fillId="5" borderId="52" xfId="12" applyNumberFormat="1" applyFont="1" applyFill="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0" fontId="17" fillId="0" borderId="11" xfId="13" applyFont="1" applyBorder="1" applyAlignment="1" applyProtection="1">
      <alignment horizontal="center" vertical="center" shrinkToFit="1"/>
      <protection locked="0"/>
    </xf>
    <xf numFmtId="0" fontId="17" fillId="0" borderId="22" xfId="13" applyFont="1" applyBorder="1" applyAlignment="1" applyProtection="1">
      <alignment horizontal="center" vertical="center"/>
      <protection locked="0"/>
    </xf>
    <xf numFmtId="0" fontId="17" fillId="0" borderId="50" xfId="13" applyFont="1" applyBorder="1" applyAlignment="1" applyProtection="1">
      <alignment horizontal="center" vertical="center"/>
      <protection locked="0"/>
    </xf>
    <xf numFmtId="184" fontId="17" fillId="0" borderId="101" xfId="13" applyNumberFormat="1" applyFont="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0" borderId="118" xfId="17" applyNumberFormat="1" applyFont="1" applyBorder="1" applyAlignment="1" applyProtection="1">
      <alignment horizontal="right" vertical="center" shrinkToFit="1"/>
      <protection locked="0"/>
    </xf>
    <xf numFmtId="183" fontId="17" fillId="0" borderId="125" xfId="17" applyNumberFormat="1" applyFont="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0" fontId="17" fillId="0" borderId="104" xfId="13" applyFont="1" applyBorder="1" applyAlignment="1" applyProtection="1">
      <alignment horizontal="left" vertical="center" shrinkToFit="1"/>
      <protection locked="0"/>
    </xf>
    <xf numFmtId="0" fontId="17" fillId="0" borderId="125" xfId="13" applyFont="1" applyBorder="1" applyAlignment="1" applyProtection="1">
      <alignment horizontal="left" vertical="center" shrinkToFit="1"/>
      <protection locked="0"/>
    </xf>
    <xf numFmtId="0" fontId="17" fillId="3" borderId="19" xfId="13" applyFont="1" applyFill="1" applyBorder="1" applyAlignment="1">
      <alignment horizontal="left" vertical="center"/>
    </xf>
    <xf numFmtId="0" fontId="17" fillId="3" borderId="20" xfId="13" applyFont="1" applyFill="1" applyBorder="1" applyAlignment="1">
      <alignment horizontal="left" vertical="center"/>
    </xf>
    <xf numFmtId="183" fontId="17" fillId="5" borderId="97" xfId="12" applyNumberFormat="1" applyFont="1" applyFill="1" applyBorder="1" applyAlignment="1" applyProtection="1">
      <alignment horizontal="right" vertical="center" shrinkToFit="1"/>
      <protection locked="0"/>
    </xf>
    <xf numFmtId="183" fontId="17" fillId="5" borderId="108" xfId="12" applyNumberFormat="1" applyFont="1" applyFill="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0" borderId="127" xfId="12" applyNumberFormat="1" applyFont="1" applyBorder="1" applyAlignment="1" applyProtection="1">
      <alignment horizontal="right" vertical="center" shrinkToFit="1"/>
      <protection locked="0"/>
    </xf>
    <xf numFmtId="0" fontId="17" fillId="0" borderId="102" xfId="12" applyFont="1" applyBorder="1" applyAlignment="1" applyProtection="1">
      <alignment horizontal="left" vertical="center" shrinkToFit="1"/>
      <protection locked="0"/>
    </xf>
    <xf numFmtId="0" fontId="17" fillId="0" borderId="147" xfId="12" applyFont="1" applyBorder="1" applyAlignment="1" applyProtection="1">
      <alignment horizontal="left" vertical="center" shrinkToFit="1"/>
      <protection locked="0"/>
    </xf>
    <xf numFmtId="0" fontId="16" fillId="3" borderId="0" xfId="13" applyFont="1" applyFill="1">
      <alignment vertical="center"/>
    </xf>
    <xf numFmtId="0" fontId="20" fillId="3" borderId="6" xfId="13" applyFont="1" applyFill="1" applyBorder="1" applyAlignment="1">
      <alignment horizontal="center" vertical="center"/>
    </xf>
    <xf numFmtId="0" fontId="20" fillId="3" borderId="18" xfId="13" applyFont="1" applyFill="1" applyBorder="1" applyAlignment="1">
      <alignment horizontal="center" vertical="center"/>
    </xf>
    <xf numFmtId="0" fontId="20" fillId="3" borderId="64" xfId="13" applyFont="1" applyFill="1" applyBorder="1" applyAlignment="1">
      <alignment horizontal="center" vertical="center"/>
    </xf>
    <xf numFmtId="183" fontId="17" fillId="0" borderId="109" xfId="17" applyNumberFormat="1" applyFont="1" applyBorder="1" applyAlignment="1" applyProtection="1">
      <alignment horizontal="right" vertical="center" shrinkToFit="1"/>
      <protection locked="0"/>
    </xf>
    <xf numFmtId="183" fontId="17" fillId="0" borderId="115" xfId="17" applyNumberFormat="1" applyFont="1" applyBorder="1" applyAlignment="1" applyProtection="1">
      <alignment horizontal="right" vertical="center" shrinkToFit="1"/>
      <protection locked="0"/>
    </xf>
    <xf numFmtId="183" fontId="17" fillId="0" borderId="120" xfId="17" applyNumberFormat="1" applyFont="1" applyBorder="1" applyAlignment="1" applyProtection="1">
      <alignment horizontal="right" vertical="center" shrinkToFit="1"/>
      <protection locked="0"/>
    </xf>
    <xf numFmtId="183" fontId="17" fillId="0" borderId="122" xfId="17" applyNumberFormat="1" applyFont="1" applyBorder="1" applyAlignment="1" applyProtection="1">
      <alignment horizontal="right" vertical="center" shrinkToFit="1"/>
      <protection locked="0"/>
    </xf>
    <xf numFmtId="183" fontId="17" fillId="0" borderId="126" xfId="12" applyNumberFormat="1" applyFont="1" applyBorder="1" applyAlignment="1" applyProtection="1">
      <alignment horizontal="right" vertical="center" shrinkToFit="1"/>
      <protection locked="0"/>
    </xf>
    <xf numFmtId="183" fontId="17" fillId="0" borderId="83" xfId="12" applyNumberFormat="1" applyFont="1" applyBorder="1" applyAlignment="1" applyProtection="1">
      <alignment horizontal="right" vertical="center" shrinkToFit="1"/>
      <protection locked="0"/>
    </xf>
    <xf numFmtId="183" fontId="17" fillId="0" borderId="86" xfId="12" applyNumberFormat="1" applyFont="1" applyBorder="1" applyAlignment="1" applyProtection="1">
      <alignment horizontal="right" vertical="center" shrinkToFit="1"/>
      <protection locked="0"/>
    </xf>
    <xf numFmtId="183" fontId="17" fillId="0" borderId="90" xfId="12" applyNumberFormat="1" applyFont="1" applyBorder="1" applyAlignment="1" applyProtection="1">
      <alignment horizontal="right" vertical="center" shrinkToFit="1"/>
      <protection locked="0"/>
    </xf>
    <xf numFmtId="0" fontId="17"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4" fillId="3" borderId="32" xfId="20" applyFont="1" applyFill="1" applyBorder="1" applyAlignment="1">
      <alignment vertical="center"/>
    </xf>
    <xf numFmtId="0" fontId="14" fillId="3" borderId="35" xfId="20" applyFont="1" applyFill="1" applyBorder="1" applyAlignment="1">
      <alignment vertical="center"/>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5" xfId="14" applyNumberFormat="1" applyFont="1" applyBorder="1" applyAlignment="1">
      <alignment horizontal="center" vertical="center"/>
    </xf>
    <xf numFmtId="178" fontId="21"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78" fontId="14" fillId="3" borderId="32" xfId="20" applyNumberFormat="1" applyFont="1" applyFill="1" applyBorder="1" applyAlignment="1">
      <alignment vertical="center" wrapText="1"/>
    </xf>
    <xf numFmtId="178" fontId="14" fillId="3" borderId="35" xfId="20" applyNumberFormat="1" applyFont="1" applyFill="1" applyBorder="1" applyAlignment="1">
      <alignment vertical="center" wrapText="1"/>
    </xf>
    <xf numFmtId="178" fontId="14" fillId="3" borderId="37"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178" fontId="14" fillId="0" borderId="23" xfId="20" applyNumberFormat="1" applyFont="1" applyFill="1" applyBorder="1">
      <alignment vertical="center"/>
    </xf>
    <xf numFmtId="187" fontId="14" fillId="3" borderId="32" xfId="19" applyNumberFormat="1" applyFont="1" applyFill="1" applyBorder="1" applyAlignment="1">
      <alignment horizontal="left" vertical="center" wrapText="1"/>
    </xf>
    <xf numFmtId="187" fontId="14" fillId="3" borderId="35" xfId="19" applyNumberFormat="1" applyFont="1" applyFill="1" applyBorder="1" applyAlignment="1">
      <alignment horizontal="left" vertical="center" wrapText="1"/>
    </xf>
    <xf numFmtId="187" fontId="14" fillId="3" borderId="37"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0" fontId="14" fillId="3" borderId="35" xfId="19" applyFont="1" applyFill="1" applyBorder="1" applyAlignment="1">
      <alignment horizontal="left" vertical="center"/>
    </xf>
    <xf numFmtId="0" fontId="14" fillId="3" borderId="37" xfId="19" applyFont="1" applyFill="1" applyBorder="1" applyAlignment="1">
      <alignment horizontal="left" vertical="center"/>
    </xf>
    <xf numFmtId="178" fontId="21" fillId="0" borderId="32" xfId="20" applyNumberFormat="1" applyFont="1" applyBorder="1">
      <alignment vertical="center"/>
    </xf>
    <xf numFmtId="178" fontId="21" fillId="0" borderId="35" xfId="20" applyNumberFormat="1" applyFont="1" applyBorder="1">
      <alignment vertical="center"/>
    </xf>
    <xf numFmtId="178" fontId="21" fillId="0" borderId="37" xfId="20" applyNumberFormat="1" applyFont="1" applyBorder="1">
      <alignment vertical="center"/>
    </xf>
    <xf numFmtId="0" fontId="22" fillId="0" borderId="19" xfId="7" applyFont="1" applyFill="1" applyBorder="1" applyAlignment="1" applyProtection="1">
      <alignment horizontal="left" vertical="center" wrapText="1"/>
    </xf>
    <xf numFmtId="0" fontId="22" fillId="0" borderId="53" xfId="7" applyFont="1" applyFill="1" applyBorder="1" applyAlignment="1" applyProtection="1">
      <alignment horizontal="left" vertical="center" wrapText="1"/>
    </xf>
    <xf numFmtId="0" fontId="22" fillId="0" borderId="23" xfId="7" applyFont="1" applyFill="1" applyBorder="1" applyAlignment="1" applyProtection="1">
      <alignment horizontal="left" vertical="center"/>
    </xf>
    <xf numFmtId="0" fontId="22" fillId="0" borderId="54" xfId="7" applyFont="1" applyFill="1" applyBorder="1" applyAlignment="1" applyProtection="1">
      <alignment horizontal="left" vertical="center"/>
    </xf>
    <xf numFmtId="0" fontId="22" fillId="0" borderId="36" xfId="7" applyFont="1" applyFill="1" applyBorder="1" applyAlignment="1" applyProtection="1">
      <alignment horizontal="left" vertical="center"/>
    </xf>
    <xf numFmtId="0" fontId="22" fillId="0" borderId="52" xfId="7" applyFont="1" applyFill="1" applyBorder="1" applyAlignment="1" applyProtection="1">
      <alignment horizontal="left" vertical="center"/>
    </xf>
    <xf numFmtId="0" fontId="24" fillId="0" borderId="35"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36" xfId="18" applyFont="1" applyFill="1" applyBorder="1" applyAlignment="1">
      <alignment horizontal="left" vertical="center" wrapText="1"/>
    </xf>
    <xf numFmtId="0" fontId="24" fillId="0" borderId="52" xfId="18" applyFont="1" applyBorder="1" applyAlignment="1">
      <alignment horizontal="left" vertical="center" wrapText="1"/>
    </xf>
    <xf numFmtId="0" fontId="24" fillId="0" borderId="22" xfId="18" applyFont="1" applyFill="1" applyBorder="1" applyAlignment="1">
      <alignment horizontal="left" vertical="center" wrapText="1"/>
    </xf>
    <xf numFmtId="0" fontId="24" fillId="0" borderId="50" xfId="18" applyFont="1" applyFill="1" applyBorder="1" applyAlignment="1">
      <alignment horizontal="left" vertical="center" wrapText="1"/>
    </xf>
    <xf numFmtId="0" fontId="27" fillId="0" borderId="39" xfId="9" applyFont="1" applyBorder="1">
      <alignment vertical="center"/>
    </xf>
    <xf numFmtId="0" fontId="27" fillId="0" borderId="22" xfId="9" applyFont="1" applyBorder="1">
      <alignment vertical="center"/>
    </xf>
    <xf numFmtId="0" fontId="27" fillId="0" borderId="41" xfId="9" applyFont="1" applyBorder="1">
      <alignment vertical="center"/>
    </xf>
    <xf numFmtId="0" fontId="25" fillId="0" borderId="32"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33" xfId="9" applyFont="1" applyBorder="1">
      <alignment vertical="center"/>
    </xf>
    <xf numFmtId="0" fontId="25" fillId="0" borderId="36" xfId="9" applyFont="1" applyBorder="1">
      <alignment vertical="center"/>
    </xf>
    <xf numFmtId="0" fontId="25" fillId="0" borderId="38" xfId="9" applyFont="1" applyBorder="1">
      <alignment vertical="center"/>
    </xf>
    <xf numFmtId="0" fontId="25" fillId="0" borderId="183" xfId="9" applyFont="1" applyBorder="1" applyAlignment="1">
      <alignment horizontal="center" vertical="center" wrapText="1"/>
    </xf>
    <xf numFmtId="0" fontId="25" fillId="0" borderId="185"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25" xfId="9" applyFont="1" applyBorder="1" applyAlignment="1">
      <alignment horizontal="center" vertical="center" wrapText="1"/>
    </xf>
    <xf numFmtId="0" fontId="25" fillId="0" borderId="79" xfId="9" applyFont="1" applyBorder="1" applyAlignment="1">
      <alignment horizontal="center" vertical="center" wrapText="1"/>
    </xf>
    <xf numFmtId="0" fontId="25" fillId="0" borderId="182" xfId="9" applyFont="1" applyBorder="1" applyAlignment="1">
      <alignment horizontal="center" vertical="center" wrapText="1"/>
    </xf>
    <xf numFmtId="0" fontId="24" fillId="0" borderId="7" xfId="9" applyFont="1" applyFill="1" applyBorder="1" applyAlignment="1">
      <alignment vertical="center" wrapText="1"/>
    </xf>
    <xf numFmtId="0" fontId="24" fillId="0" borderId="13" xfId="9" applyFont="1" applyFill="1" applyBorder="1" applyAlignment="1">
      <alignment vertical="center" wrapText="1"/>
    </xf>
    <xf numFmtId="0" fontId="24" fillId="0" borderId="8" xfId="9" applyFont="1" applyFill="1" applyBorder="1" applyAlignment="1">
      <alignment vertical="center" wrapText="1"/>
    </xf>
    <xf numFmtId="0" fontId="24" fillId="0" borderId="14" xfId="9" applyFont="1" applyFill="1" applyBorder="1" applyAlignment="1">
      <alignment vertical="center" wrapText="1"/>
    </xf>
    <xf numFmtId="0" fontId="24" fillId="0" borderId="56" xfId="9" applyFont="1" applyFill="1" applyBorder="1" applyAlignment="1">
      <alignment vertical="center" wrapText="1"/>
    </xf>
    <xf numFmtId="0" fontId="24" fillId="0" borderId="15" xfId="9" applyFont="1" applyFill="1" applyBorder="1" applyAlignment="1">
      <alignment vertical="center" wrapText="1"/>
    </xf>
    <xf numFmtId="0" fontId="24" fillId="0" borderId="35" xfId="9" applyFont="1" applyFill="1" applyBorder="1" applyAlignment="1">
      <alignment vertical="center"/>
    </xf>
    <xf numFmtId="0" fontId="24" fillId="0" borderId="51" xfId="9" applyFont="1" applyFill="1" applyBorder="1" applyAlignment="1">
      <alignment vertical="center"/>
    </xf>
    <xf numFmtId="0" fontId="24" fillId="0" borderId="57" xfId="9" applyFont="1" applyFill="1" applyBorder="1" applyAlignment="1">
      <alignment vertical="center" wrapText="1"/>
    </xf>
    <xf numFmtId="0" fontId="24" fillId="0" borderId="37" xfId="9" applyFont="1" applyFill="1" applyBorder="1" applyAlignment="1">
      <alignment vertical="center" wrapText="1"/>
    </xf>
    <xf numFmtId="0" fontId="24" fillId="0" borderId="61" xfId="9" applyFont="1" applyFill="1" applyBorder="1" applyAlignment="1">
      <alignment vertical="center"/>
    </xf>
    <xf numFmtId="0" fontId="24" fillId="0" borderId="38" xfId="9" applyFont="1" applyFill="1" applyBorder="1" applyAlignment="1">
      <alignment vertical="center"/>
    </xf>
    <xf numFmtId="0" fontId="24" fillId="0" borderId="36" xfId="9" applyFont="1" applyFill="1" applyBorder="1" applyAlignment="1">
      <alignment vertical="center"/>
    </xf>
    <xf numFmtId="0" fontId="24" fillId="0" borderId="52" xfId="9" applyFont="1" applyFill="1" applyBorder="1" applyAlignment="1">
      <alignment vertical="center"/>
    </xf>
    <xf numFmtId="0" fontId="24" fillId="0" borderId="22" xfId="9" applyFont="1" applyFill="1" applyBorder="1" applyAlignment="1">
      <alignment vertical="center"/>
    </xf>
    <xf numFmtId="0" fontId="24" fillId="0" borderId="50" xfId="9" applyFont="1" applyFill="1" applyBorder="1" applyAlignment="1">
      <alignment vertical="center"/>
    </xf>
    <xf numFmtId="0" fontId="24" fillId="0" borderId="35" xfId="8" applyFont="1" applyFill="1" applyBorder="1" applyAlignment="1">
      <alignment horizontal="left" vertical="center"/>
    </xf>
    <xf numFmtId="0" fontId="24" fillId="0" borderId="51" xfId="8" applyFont="1" applyFill="1" applyBorder="1" applyAlignment="1">
      <alignment horizontal="left" vertical="center"/>
    </xf>
    <xf numFmtId="0" fontId="24" fillId="0" borderId="36" xfId="8" applyFont="1" applyFill="1" applyBorder="1" applyAlignment="1">
      <alignment horizontal="left" vertical="center"/>
    </xf>
    <xf numFmtId="0" fontId="24" fillId="0" borderId="52" xfId="8" applyFont="1" applyFill="1" applyBorder="1" applyAlignment="1">
      <alignment horizontal="left" vertical="center"/>
    </xf>
    <xf numFmtId="0" fontId="24" fillId="0" borderId="12" xfId="8" applyFont="1" applyFill="1" applyBorder="1" applyAlignment="1">
      <alignment vertical="center" wrapText="1"/>
    </xf>
    <xf numFmtId="0" fontId="24" fillId="0" borderId="16" xfId="8" applyFont="1" applyFill="1" applyBorder="1" applyAlignment="1">
      <alignment vertical="center" wrapText="1"/>
    </xf>
    <xf numFmtId="0" fontId="24" fillId="0" borderId="32" xfId="8" applyFont="1" applyFill="1" applyBorder="1" applyAlignment="1">
      <alignment horizontal="center" vertical="center" shrinkToFit="1"/>
    </xf>
    <xf numFmtId="0" fontId="24" fillId="0" borderId="35" xfId="8" applyFont="1" applyFill="1" applyBorder="1" applyAlignment="1">
      <alignment horizontal="center" vertical="center" shrinkToFit="1"/>
    </xf>
    <xf numFmtId="0" fontId="24" fillId="0" borderId="51" xfId="8" applyFont="1" applyFill="1" applyBorder="1" applyAlignment="1">
      <alignment horizontal="center" vertical="center" shrinkToFit="1"/>
    </xf>
    <xf numFmtId="0" fontId="24" fillId="0" borderId="22" xfId="8" applyFont="1" applyFill="1" applyBorder="1" applyAlignment="1">
      <alignment horizontal="left" vertical="center"/>
    </xf>
    <xf numFmtId="0" fontId="24"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 fillId="0" borderId="0" xfId="20" applyFont="1">
      <alignment vertical="center"/>
    </xf>
    <xf numFmtId="0" fontId="3" fillId="0" borderId="42" xfId="20" applyFont="1" applyBorder="1">
      <alignment vertical="center"/>
    </xf>
    <xf numFmtId="0" fontId="3" fillId="0" borderId="14" xfId="20" applyFont="1" applyBorder="1">
      <alignment vertical="center"/>
    </xf>
    <xf numFmtId="0" fontId="3" fillId="0" borderId="15" xfId="20" applyFont="1" applyBorder="1">
      <alignment vertical="center"/>
    </xf>
    <xf numFmtId="0" fontId="3" fillId="0" borderId="34" xfId="20" applyFont="1" applyBorder="1">
      <alignment vertical="center"/>
    </xf>
    <xf numFmtId="0" fontId="3" fillId="0" borderId="31" xfId="20" applyFont="1" applyBorder="1">
      <alignment vertical="center"/>
    </xf>
    <xf numFmtId="0" fontId="43" fillId="0" borderId="0" xfId="21" applyFont="1">
      <alignment vertical="center"/>
    </xf>
    <xf numFmtId="184" fontId="3" fillId="3" borderId="74" xfId="19" applyNumberFormat="1" applyFont="1" applyFill="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184" fontId="3" fillId="0" borderId="0" xfId="20" applyNumberFormat="1" applyFont="1" applyAlignment="1">
      <alignment horizontal="center" vertical="center"/>
    </xf>
    <xf numFmtId="178" fontId="1" fillId="0" borderId="0" xfId="20" applyNumberFormat="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187" fontId="3" fillId="3" borderId="0" xfId="19" applyNumberFormat="1" applyFont="1" applyFill="1" applyAlignment="1">
      <alignment vertical="center" wrapText="1"/>
    </xf>
    <xf numFmtId="184" fontId="3" fillId="3" borderId="0" xfId="19" applyNumberFormat="1" applyFont="1" applyFill="1" applyAlignment="1">
      <alignment horizontal="center" vertical="center"/>
    </xf>
    <xf numFmtId="187" fontId="3" fillId="3" borderId="0" xfId="19" applyNumberFormat="1" applyFont="1" applyFill="1" applyAlignment="1">
      <alignment horizontal="center" vertical="center" wrapText="1"/>
    </xf>
    <xf numFmtId="0" fontId="3" fillId="0" borderId="37" xfId="20" applyFont="1" applyBorder="1" applyAlignment="1">
      <alignment horizontal="center" vertical="center"/>
    </xf>
    <xf numFmtId="0" fontId="3" fillId="0" borderId="35" xfId="20" applyFont="1" applyBorder="1" applyAlignment="1">
      <alignment horizontal="center" vertical="center"/>
    </xf>
    <xf numFmtId="0" fontId="3" fillId="0" borderId="32" xfId="20" applyFont="1" applyBorder="1" applyAlignment="1">
      <alignment horizontal="center" vertical="center"/>
    </xf>
    <xf numFmtId="49" fontId="3" fillId="3" borderId="0" xfId="19" applyNumberFormat="1" applyFont="1" applyFill="1" applyAlignment="1">
      <alignment horizontal="center" vertical="center"/>
    </xf>
    <xf numFmtId="49"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4" fontId="1" fillId="0" borderId="0" xfId="15" applyNumberFormat="1" applyAlignment="1">
      <alignment horizontal="right" vertical="center"/>
    </xf>
    <xf numFmtId="183" fontId="1" fillId="0" borderId="0" xfId="15" applyNumberFormat="1" applyAlignment="1">
      <alignment horizontal="right" vertical="center"/>
    </xf>
    <xf numFmtId="178" fontId="1" fillId="0" borderId="0" xfId="20" applyNumberFormat="1" applyAlignment="1">
      <alignment horizontal="center" vertical="center"/>
    </xf>
    <xf numFmtId="178" fontId="1" fillId="0" borderId="0" xfId="14" applyNumberFormat="1" applyAlignment="1">
      <alignment vertical="center"/>
    </xf>
    <xf numFmtId="0" fontId="3" fillId="0" borderId="15"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30" xfId="20" applyFont="1" applyBorder="1" applyAlignment="1" applyProtection="1">
      <alignment horizontal="left" vertical="top" wrapText="1"/>
      <protection locked="0"/>
    </xf>
    <xf numFmtId="178" fontId="3" fillId="0" borderId="0" xfId="20" applyNumberFormat="1" applyFont="1">
      <alignment vertical="center"/>
    </xf>
    <xf numFmtId="178" fontId="0" fillId="0" borderId="0" xfId="20" applyNumberFormat="1" applyFont="1">
      <alignment vertical="center"/>
    </xf>
    <xf numFmtId="189" fontId="3" fillId="0" borderId="0" xfId="19" applyNumberFormat="1" applyFont="1">
      <alignment vertical="center"/>
    </xf>
    <xf numFmtId="0" fontId="17" fillId="0" borderId="42"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15" xfId="20" applyNumberFormat="1" applyFont="1" applyBorder="1">
      <alignment vertical="center"/>
    </xf>
    <xf numFmtId="189" fontId="3" fillId="0" borderId="34" xfId="20" applyNumberFormat="1" applyFont="1" applyBorder="1">
      <alignment vertical="center"/>
    </xf>
    <xf numFmtId="178" fontId="3" fillId="0" borderId="34" xfId="20" applyNumberFormat="1" applyFont="1" applyBorder="1">
      <alignment vertical="center"/>
    </xf>
    <xf numFmtId="178" fontId="3" fillId="0" borderId="31" xfId="20" applyNumberFormat="1" applyFont="1" applyBorder="1">
      <alignment vertical="center"/>
    </xf>
    <xf numFmtId="178" fontId="3" fillId="0" borderId="14" xfId="20" applyNumberFormat="1" applyFont="1" applyBorder="1">
      <alignment vertical="center"/>
    </xf>
    <xf numFmtId="191" fontId="3" fillId="0" borderId="0" xfId="20" applyNumberFormat="1" applyFont="1">
      <alignment vertical="center"/>
    </xf>
    <xf numFmtId="187" fontId="3" fillId="0" borderId="0" xfId="19" applyNumberFormat="1" applyFont="1" applyAlignment="1">
      <alignment horizontal="center" vertical="center" wrapText="1"/>
    </xf>
    <xf numFmtId="0" fontId="3" fillId="0" borderId="16" xfId="20" applyFont="1" applyBorder="1">
      <alignment vertical="center"/>
    </xf>
    <xf numFmtId="0" fontId="3" fillId="0" borderId="23" xfId="20" applyFont="1" applyBorder="1">
      <alignment vertical="center"/>
    </xf>
    <xf numFmtId="0" fontId="17" fillId="0" borderId="30" xfId="20" applyFont="1" applyBorder="1">
      <alignment vertical="center"/>
    </xf>
    <xf numFmtId="189" fontId="3" fillId="0" borderId="23" xfId="20" applyNumberFormat="1" applyFont="1" applyBorder="1">
      <alignment vertical="center"/>
    </xf>
    <xf numFmtId="0" fontId="3" fillId="0" borderId="30" xfId="20" applyFont="1" applyBorder="1">
      <alignment vertical="center"/>
    </xf>
    <xf numFmtId="0" fontId="1" fillId="3" borderId="0" xfId="1" applyFill="1" applyProtection="1">
      <protection hidden="1"/>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1" fillId="3" borderId="0" xfId="1" applyFill="1"/>
  </cellXfs>
  <cellStyles count="22">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21" xr:uid="{E5E521FE-B6C9-4992-AE3E-23C005234CEA}"/>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F72C-4255-A8FD-64A0FF338A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378774</c:v>
                </c:pt>
                <c:pt idx="1">
                  <c:v>615327</c:v>
                </c:pt>
                <c:pt idx="2">
                  <c:v>450801</c:v>
                </c:pt>
                <c:pt idx="3">
                  <c:v>402307</c:v>
                </c:pt>
                <c:pt idx="4">
                  <c:v>303960</c:v>
                </c:pt>
              </c:numCache>
            </c:numRef>
          </c:val>
          <c:smooth val="0"/>
          <c:extLst>
            <c:ext xmlns:c16="http://schemas.microsoft.com/office/drawing/2014/chart" uri="{C3380CC4-5D6E-409C-BE32-E72D297353CC}">
              <c16:uniqueId val="{00000001-F72C-4255-A8FD-64A0FF338A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2.44</c:v>
                </c:pt>
                <c:pt idx="1">
                  <c:v>7.84</c:v>
                </c:pt>
                <c:pt idx="2">
                  <c:v>1.57</c:v>
                </c:pt>
                <c:pt idx="3">
                  <c:v>2.8</c:v>
                </c:pt>
                <c:pt idx="4">
                  <c:v>6.06</c:v>
                </c:pt>
              </c:numCache>
            </c:numRef>
          </c:val>
          <c:extLst>
            <c:ext xmlns:c16="http://schemas.microsoft.com/office/drawing/2014/chart" uri="{C3380CC4-5D6E-409C-BE32-E72D297353CC}">
              <c16:uniqueId val="{00000000-D060-4836-9E9C-024D4C8505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110.01</c:v>
                </c:pt>
                <c:pt idx="1">
                  <c:v>93.27</c:v>
                </c:pt>
                <c:pt idx="2">
                  <c:v>83.15</c:v>
                </c:pt>
                <c:pt idx="3">
                  <c:v>63.59</c:v>
                </c:pt>
                <c:pt idx="4">
                  <c:v>66.599999999999994</c:v>
                </c:pt>
              </c:numCache>
            </c:numRef>
          </c:val>
          <c:extLst>
            <c:ext xmlns:c16="http://schemas.microsoft.com/office/drawing/2014/chart" uri="{C3380CC4-5D6E-409C-BE32-E72D297353CC}">
              <c16:uniqueId val="{00000001-D060-4836-9E9C-024D4C8505E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-31.88</c:v>
                </c:pt>
                <c:pt idx="1">
                  <c:v>-13.82</c:v>
                </c:pt>
                <c:pt idx="2">
                  <c:v>-14.77</c:v>
                </c:pt>
                <c:pt idx="3">
                  <c:v>-12.29</c:v>
                </c:pt>
                <c:pt idx="4">
                  <c:v>3.19</c:v>
                </c:pt>
              </c:numCache>
            </c:numRef>
          </c:val>
          <c:smooth val="0"/>
          <c:extLst>
            <c:ext xmlns:c16="http://schemas.microsoft.com/office/drawing/2014/chart" uri="{C3380CC4-5D6E-409C-BE32-E72D297353CC}">
              <c16:uniqueId val="{00000002-D060-4836-9E9C-024D4C8505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0.03</c:v>
                </c:pt>
                <c:pt idx="8">
                  <c:v>#N/A</c:v>
                </c:pt>
                <c:pt idx="9">
                  <c:v>0.02</c:v>
                </c:pt>
              </c:numCache>
            </c:numRef>
          </c:val>
          <c:extLst>
            <c:ext xmlns:c16="http://schemas.microsoft.com/office/drawing/2014/chart" uri="{C3380CC4-5D6E-409C-BE32-E72D297353CC}">
              <c16:uniqueId val="{00000000-3A57-4915-8B22-39A6521743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57-4915-8B22-39A65217439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0.09</c:v>
                </c:pt>
                <c:pt idx="4">
                  <c:v>#N/A</c:v>
                </c:pt>
                <c:pt idx="5">
                  <c:v>0.05</c:v>
                </c:pt>
                <c:pt idx="6">
                  <c:v>#N/A</c:v>
                </c:pt>
                <c:pt idx="7">
                  <c:v>0.02</c:v>
                </c:pt>
                <c:pt idx="8">
                  <c:v>#N/A</c:v>
                </c:pt>
                <c:pt idx="9">
                  <c:v>0.03</c:v>
                </c:pt>
              </c:numCache>
            </c:numRef>
          </c:val>
          <c:extLst>
            <c:ext xmlns:c16="http://schemas.microsoft.com/office/drawing/2014/chart" uri="{C3380CC4-5D6E-409C-BE32-E72D297353CC}">
              <c16:uniqueId val="{00000002-3A57-4915-8B22-39A65217439F}"/>
            </c:ext>
          </c:extLst>
        </c:ser>
        <c:ser>
          <c:idx val="3"/>
          <c:order val="3"/>
          <c:tx>
            <c:strRef>
              <c:f>データシート!$A$30</c:f>
              <c:strCache>
                <c:ptCount val="1"/>
                <c:pt idx="0">
                  <c:v>地域活性化施設特別会計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0.02</c:v>
                </c:pt>
                <c:pt idx="4">
                  <c:v>#N/A</c:v>
                </c:pt>
                <c:pt idx="5">
                  <c:v>0</c:v>
                </c:pt>
                <c:pt idx="6">
                  <c:v>#N/A</c:v>
                </c:pt>
                <c:pt idx="7">
                  <c:v>0.1</c:v>
                </c:pt>
                <c:pt idx="8">
                  <c:v>#N/A</c:v>
                </c:pt>
                <c:pt idx="9">
                  <c:v>0.05</c:v>
                </c:pt>
              </c:numCache>
            </c:numRef>
          </c:val>
          <c:extLst>
            <c:ext xmlns:c16="http://schemas.microsoft.com/office/drawing/2014/chart" uri="{C3380CC4-5D6E-409C-BE32-E72D297353CC}">
              <c16:uniqueId val="{00000003-3A57-4915-8B22-39A65217439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c:v>
                </c:pt>
                <c:pt idx="2">
                  <c:v>#N/A</c:v>
                </c:pt>
                <c:pt idx="3">
                  <c:v>0.18</c:v>
                </c:pt>
                <c:pt idx="4">
                  <c:v>#N/A</c:v>
                </c:pt>
                <c:pt idx="5">
                  <c:v>0.19</c:v>
                </c:pt>
                <c:pt idx="6">
                  <c:v>#N/A</c:v>
                </c:pt>
                <c:pt idx="7">
                  <c:v>0.17</c:v>
                </c:pt>
                <c:pt idx="8">
                  <c:v>#N/A</c:v>
                </c:pt>
                <c:pt idx="9">
                  <c:v>0.09</c:v>
                </c:pt>
              </c:numCache>
            </c:numRef>
          </c:val>
          <c:extLst>
            <c:ext xmlns:c16="http://schemas.microsoft.com/office/drawing/2014/chart" uri="{C3380CC4-5D6E-409C-BE32-E72D297353CC}">
              <c16:uniqueId val="{00000004-3A57-4915-8B22-39A65217439F}"/>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0.03</c:v>
                </c:pt>
                <c:pt idx="4">
                  <c:v>#N/A</c:v>
                </c:pt>
                <c:pt idx="5">
                  <c:v>0.17</c:v>
                </c:pt>
                <c:pt idx="6">
                  <c:v>#N/A</c:v>
                </c:pt>
                <c:pt idx="7">
                  <c:v>0.16</c:v>
                </c:pt>
                <c:pt idx="8">
                  <c:v>#N/A</c:v>
                </c:pt>
                <c:pt idx="9">
                  <c:v>0.13</c:v>
                </c:pt>
              </c:numCache>
            </c:numRef>
          </c:val>
          <c:extLst>
            <c:ext xmlns:c16="http://schemas.microsoft.com/office/drawing/2014/chart" uri="{C3380CC4-5D6E-409C-BE32-E72D297353CC}">
              <c16:uniqueId val="{00000005-3A57-4915-8B22-39A65217439F}"/>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0.32</c:v>
                </c:pt>
                <c:pt idx="4">
                  <c:v>#N/A</c:v>
                </c:pt>
                <c:pt idx="5">
                  <c:v>0.14000000000000001</c:v>
                </c:pt>
                <c:pt idx="6">
                  <c:v>#N/A</c:v>
                </c:pt>
                <c:pt idx="7">
                  <c:v>0.17</c:v>
                </c:pt>
                <c:pt idx="8">
                  <c:v>#N/A</c:v>
                </c:pt>
                <c:pt idx="9">
                  <c:v>0.17</c:v>
                </c:pt>
              </c:numCache>
            </c:numRef>
          </c:val>
          <c:extLst>
            <c:ext xmlns:c16="http://schemas.microsoft.com/office/drawing/2014/chart" uri="{C3380CC4-5D6E-409C-BE32-E72D297353CC}">
              <c16:uniqueId val="{00000006-3A57-4915-8B22-39A65217439F}"/>
            </c:ext>
          </c:extLst>
        </c:ser>
        <c:ser>
          <c:idx val="7"/>
          <c:order val="7"/>
          <c:tx>
            <c:strRef>
              <c:f>データシート!$A$34</c:f>
              <c:strCache>
                <c:ptCount val="1"/>
                <c:pt idx="0">
                  <c:v>万場診療所特別会計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0.4</c:v>
                </c:pt>
                <c:pt idx="4">
                  <c:v>#N/A</c:v>
                </c:pt>
                <c:pt idx="5">
                  <c:v>0.05</c:v>
                </c:pt>
                <c:pt idx="6">
                  <c:v>#N/A</c:v>
                </c:pt>
                <c:pt idx="7">
                  <c:v>0.11</c:v>
                </c:pt>
                <c:pt idx="8">
                  <c:v>#N/A</c:v>
                </c:pt>
                <c:pt idx="9">
                  <c:v>0.2</c:v>
                </c:pt>
              </c:numCache>
            </c:numRef>
          </c:val>
          <c:extLst>
            <c:ext xmlns:c16="http://schemas.microsoft.com/office/drawing/2014/chart" uri="{C3380CC4-5D6E-409C-BE32-E72D297353CC}">
              <c16:uniqueId val="{00000007-3A57-4915-8B22-39A65217439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0.62</c:v>
                </c:pt>
                <c:pt idx="2">
                  <c:v>#N/A</c:v>
                </c:pt>
                <c:pt idx="3">
                  <c:v>0.81</c:v>
                </c:pt>
                <c:pt idx="4">
                  <c:v>#N/A</c:v>
                </c:pt>
                <c:pt idx="5">
                  <c:v>0.73</c:v>
                </c:pt>
                <c:pt idx="6">
                  <c:v>#N/A</c:v>
                </c:pt>
                <c:pt idx="7">
                  <c:v>1.04</c:v>
                </c:pt>
                <c:pt idx="8">
                  <c:v>#N/A</c:v>
                </c:pt>
                <c:pt idx="9">
                  <c:v>0.88</c:v>
                </c:pt>
              </c:numCache>
            </c:numRef>
          </c:val>
          <c:extLst>
            <c:ext xmlns:c16="http://schemas.microsoft.com/office/drawing/2014/chart" uri="{C3380CC4-5D6E-409C-BE32-E72D297353CC}">
              <c16:uniqueId val="{00000008-3A57-4915-8B22-39A6521743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1.64</c:v>
                </c:pt>
                <c:pt idx="2">
                  <c:v>#N/A</c:v>
                </c:pt>
                <c:pt idx="3">
                  <c:v>7.41</c:v>
                </c:pt>
                <c:pt idx="4">
                  <c:v>#N/A</c:v>
                </c:pt>
                <c:pt idx="5">
                  <c:v>1.5</c:v>
                </c:pt>
                <c:pt idx="6">
                  <c:v>#N/A</c:v>
                </c:pt>
                <c:pt idx="7">
                  <c:v>2.58</c:v>
                </c:pt>
                <c:pt idx="8">
                  <c:v>#N/A</c:v>
                </c:pt>
                <c:pt idx="9">
                  <c:v>5.8</c:v>
                </c:pt>
              </c:numCache>
            </c:numRef>
          </c:val>
          <c:extLst>
            <c:ext xmlns:c16="http://schemas.microsoft.com/office/drawing/2014/chart" uri="{C3380CC4-5D6E-409C-BE32-E72D297353CC}">
              <c16:uniqueId val="{00000009-3A57-4915-8B22-39A65217439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249</c:v>
                </c:pt>
                <c:pt idx="5">
                  <c:v>233</c:v>
                </c:pt>
                <c:pt idx="8">
                  <c:v>243</c:v>
                </c:pt>
                <c:pt idx="11">
                  <c:v>253</c:v>
                </c:pt>
                <c:pt idx="14">
                  <c:v>237</c:v>
                </c:pt>
              </c:numCache>
            </c:numRef>
          </c:val>
          <c:extLst>
            <c:ext xmlns:c16="http://schemas.microsoft.com/office/drawing/2014/chart" uri="{C3380CC4-5D6E-409C-BE32-E72D297353CC}">
              <c16:uniqueId val="{00000000-CCEA-476B-92B3-9F02F58C4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EA-476B-92B3-9F02F58C4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EA-476B-92B3-9F02F58C4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23</c:v>
                </c:pt>
                <c:pt idx="6">
                  <c:v>23</c:v>
                </c:pt>
                <c:pt idx="9">
                  <c:v>18</c:v>
                </c:pt>
                <c:pt idx="12">
                  <c:v>16</c:v>
                </c:pt>
              </c:numCache>
            </c:numRef>
          </c:val>
          <c:extLst>
            <c:ext xmlns:c16="http://schemas.microsoft.com/office/drawing/2014/chart" uri="{C3380CC4-5D6E-409C-BE32-E72D297353CC}">
              <c16:uniqueId val="{00000003-CCEA-476B-92B3-9F02F58C4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c:v>
                </c:pt>
                <c:pt idx="3">
                  <c:v>41</c:v>
                </c:pt>
                <c:pt idx="6">
                  <c:v>53</c:v>
                </c:pt>
                <c:pt idx="9">
                  <c:v>40</c:v>
                </c:pt>
                <c:pt idx="12">
                  <c:v>55</c:v>
                </c:pt>
              </c:numCache>
            </c:numRef>
          </c:val>
          <c:extLst>
            <c:ext xmlns:c16="http://schemas.microsoft.com/office/drawing/2014/chart" uri="{C3380CC4-5D6E-409C-BE32-E72D297353CC}">
              <c16:uniqueId val="{00000004-CCEA-476B-92B3-9F02F58C4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A-476B-92B3-9F02F58C4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EA-476B-92B3-9F02F58C4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266</c:v>
                </c:pt>
                <c:pt idx="3">
                  <c:v>263</c:v>
                </c:pt>
                <c:pt idx="6">
                  <c:v>270</c:v>
                </c:pt>
                <c:pt idx="9">
                  <c:v>288</c:v>
                </c:pt>
                <c:pt idx="12">
                  <c:v>289</c:v>
                </c:pt>
              </c:numCache>
            </c:numRef>
          </c:val>
          <c:extLst>
            <c:ext xmlns:c16="http://schemas.microsoft.com/office/drawing/2014/chart" uri="{C3380CC4-5D6E-409C-BE32-E72D297353CC}">
              <c16:uniqueId val="{00000007-CCEA-476B-92B3-9F02F58C488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94</c:v>
                </c:pt>
                <c:pt idx="5">
                  <c:v>#N/A</c:v>
                </c:pt>
                <c:pt idx="6">
                  <c:v>#N/A</c:v>
                </c:pt>
                <c:pt idx="7">
                  <c:v>103</c:v>
                </c:pt>
                <c:pt idx="8">
                  <c:v>#N/A</c:v>
                </c:pt>
                <c:pt idx="9">
                  <c:v>#N/A</c:v>
                </c:pt>
                <c:pt idx="10">
                  <c:v>93</c:v>
                </c:pt>
                <c:pt idx="11">
                  <c:v>#N/A</c:v>
                </c:pt>
                <c:pt idx="12">
                  <c:v>#N/A</c:v>
                </c:pt>
                <c:pt idx="13">
                  <c:v>123</c:v>
                </c:pt>
                <c:pt idx="14">
                  <c:v>#N/A</c:v>
                </c:pt>
              </c:numCache>
            </c:numRef>
          </c:val>
          <c:smooth val="0"/>
          <c:extLst>
            <c:ext xmlns:c16="http://schemas.microsoft.com/office/drawing/2014/chart" uri="{C3380CC4-5D6E-409C-BE32-E72D297353CC}">
              <c16:uniqueId val="{00000008-CCEA-476B-92B3-9F02F58C48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2400</c:v>
                </c:pt>
                <c:pt idx="5">
                  <c:v>2232</c:v>
                </c:pt>
                <c:pt idx="8">
                  <c:v>2225</c:v>
                </c:pt>
                <c:pt idx="11">
                  <c:v>2113</c:v>
                </c:pt>
                <c:pt idx="14">
                  <c:v>1983</c:v>
                </c:pt>
              </c:numCache>
            </c:numRef>
          </c:val>
          <c:extLst>
            <c:ext xmlns:c16="http://schemas.microsoft.com/office/drawing/2014/chart" uri="{C3380CC4-5D6E-409C-BE32-E72D297353CC}">
              <c16:uniqueId val="{00000000-4B7F-42C5-AC02-775C8B8E8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4B7F-42C5-AC02-775C8B8E8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4574</c:v>
                </c:pt>
                <c:pt idx="5">
                  <c:v>4280</c:v>
                </c:pt>
                <c:pt idx="8">
                  <c:v>4148</c:v>
                </c:pt>
                <c:pt idx="11">
                  <c:v>4304</c:v>
                </c:pt>
                <c:pt idx="14">
                  <c:v>4381</c:v>
                </c:pt>
              </c:numCache>
            </c:numRef>
          </c:val>
          <c:extLst>
            <c:ext xmlns:c16="http://schemas.microsoft.com/office/drawing/2014/chart" uri="{C3380CC4-5D6E-409C-BE32-E72D297353CC}">
              <c16:uniqueId val="{00000002-4B7F-42C5-AC02-775C8B8E8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7F-42C5-AC02-775C8B8E8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7F-42C5-AC02-775C8B8E8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7F-42C5-AC02-775C8B8E8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983</c:v>
                </c:pt>
                <c:pt idx="3">
                  <c:v>972</c:v>
                </c:pt>
                <c:pt idx="6">
                  <c:v>977</c:v>
                </c:pt>
                <c:pt idx="9">
                  <c:v>961</c:v>
                </c:pt>
                <c:pt idx="12">
                  <c:v>980</c:v>
                </c:pt>
              </c:numCache>
            </c:numRef>
          </c:val>
          <c:extLst>
            <c:ext xmlns:c16="http://schemas.microsoft.com/office/drawing/2014/chart" uri="{C3380CC4-5D6E-409C-BE32-E72D297353CC}">
              <c16:uniqueId val="{00000006-4B7F-42C5-AC02-775C8B8E8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220</c:v>
                </c:pt>
                <c:pt idx="3">
                  <c:v>202</c:v>
                </c:pt>
                <c:pt idx="6">
                  <c:v>192</c:v>
                </c:pt>
                <c:pt idx="9">
                  <c:v>175</c:v>
                </c:pt>
                <c:pt idx="12">
                  <c:v>175</c:v>
                </c:pt>
              </c:numCache>
            </c:numRef>
          </c:val>
          <c:extLst>
            <c:ext xmlns:c16="http://schemas.microsoft.com/office/drawing/2014/chart" uri="{C3380CC4-5D6E-409C-BE32-E72D297353CC}">
              <c16:uniqueId val="{00000007-4B7F-42C5-AC02-775C8B8E8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561</c:v>
                </c:pt>
                <c:pt idx="3">
                  <c:v>546</c:v>
                </c:pt>
                <c:pt idx="6">
                  <c:v>573</c:v>
                </c:pt>
                <c:pt idx="9">
                  <c:v>660</c:v>
                </c:pt>
                <c:pt idx="12">
                  <c:v>620</c:v>
                </c:pt>
              </c:numCache>
            </c:numRef>
          </c:val>
          <c:extLst>
            <c:ext xmlns:c16="http://schemas.microsoft.com/office/drawing/2014/chart" uri="{C3380CC4-5D6E-409C-BE32-E72D297353CC}">
              <c16:uniqueId val="{00000008-4B7F-42C5-AC02-775C8B8E8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7F-42C5-AC02-775C8B8E8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2545</c:v>
                </c:pt>
                <c:pt idx="3">
                  <c:v>2418</c:v>
                </c:pt>
                <c:pt idx="6">
                  <c:v>2322</c:v>
                </c:pt>
                <c:pt idx="9">
                  <c:v>2290</c:v>
                </c:pt>
                <c:pt idx="12">
                  <c:v>2199</c:v>
                </c:pt>
              </c:numCache>
            </c:numRef>
          </c:val>
          <c:extLst>
            <c:ext xmlns:c16="http://schemas.microsoft.com/office/drawing/2014/chart" uri="{C3380CC4-5D6E-409C-BE32-E72D297353CC}">
              <c16:uniqueId val="{0000000A-4B7F-42C5-AC02-775C8B8E882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7F-42C5-AC02-775C8B8E88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1401</c:v>
                </c:pt>
                <c:pt idx="1">
                  <c:v>1164</c:v>
                </c:pt>
                <c:pt idx="2">
                  <c:v>1188</c:v>
                </c:pt>
              </c:numCache>
            </c:numRef>
          </c:val>
          <c:extLst>
            <c:ext xmlns:c16="http://schemas.microsoft.com/office/drawing/2014/chart" uri="{C3380CC4-5D6E-409C-BE32-E72D297353CC}">
              <c16:uniqueId val="{00000000-38CB-4CE6-BCE3-4E87D75D59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1328</c:v>
                </c:pt>
                <c:pt idx="1">
                  <c:v>1238</c:v>
                </c:pt>
                <c:pt idx="2">
                  <c:v>1297</c:v>
                </c:pt>
              </c:numCache>
            </c:numRef>
          </c:val>
          <c:extLst>
            <c:ext xmlns:c16="http://schemas.microsoft.com/office/drawing/2014/chart" uri="{C3380CC4-5D6E-409C-BE32-E72D297353CC}">
              <c16:uniqueId val="{00000001-38CB-4CE6-BCE3-4E87D75D59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1099</c:v>
                </c:pt>
                <c:pt idx="1">
                  <c:v>1570</c:v>
                </c:pt>
                <c:pt idx="2">
                  <c:v>1555</c:v>
                </c:pt>
              </c:numCache>
            </c:numRef>
          </c:val>
          <c:extLst>
            <c:ext xmlns:c16="http://schemas.microsoft.com/office/drawing/2014/chart" uri="{C3380CC4-5D6E-409C-BE32-E72D297353CC}">
              <c16:uniqueId val="{00000002-38CB-4CE6-BCE3-4E87D75D59A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F9A-4096-B433-905ED0E35C2F}"/>
              </c:ext>
            </c:extLst>
          </c:dPt>
          <c:dPt>
            <c:idx val="1"/>
            <c:bubble3D val="0"/>
            <c:extLst>
              <c:ext xmlns:c16="http://schemas.microsoft.com/office/drawing/2014/chart" uri="{C3380CC4-5D6E-409C-BE32-E72D297353CC}">
                <c16:uniqueId val="{00000001-EF9A-4096-B433-905ED0E35C2F}"/>
              </c:ext>
            </c:extLst>
          </c:dPt>
          <c:dPt>
            <c:idx val="2"/>
            <c:bubble3D val="0"/>
            <c:extLst>
              <c:ext xmlns:c16="http://schemas.microsoft.com/office/drawing/2014/chart" uri="{C3380CC4-5D6E-409C-BE32-E72D297353CC}">
                <c16:uniqueId val="{00000002-EF9A-4096-B433-905ED0E35C2F}"/>
              </c:ext>
            </c:extLst>
          </c:dPt>
          <c:dPt>
            <c:idx val="3"/>
            <c:bubble3D val="0"/>
            <c:extLst>
              <c:ext xmlns:c16="http://schemas.microsoft.com/office/drawing/2014/chart" uri="{C3380CC4-5D6E-409C-BE32-E72D297353CC}">
                <c16:uniqueId val="{00000003-EF9A-4096-B433-905ED0E35C2F}"/>
              </c:ext>
            </c:extLst>
          </c:dPt>
          <c:dPt>
            <c:idx val="4"/>
            <c:bubble3D val="0"/>
            <c:extLst>
              <c:ext xmlns:c16="http://schemas.microsoft.com/office/drawing/2014/chart" uri="{C3380CC4-5D6E-409C-BE32-E72D297353CC}">
                <c16:uniqueId val="{00000004-EF9A-4096-B433-905ED0E35C2F}"/>
              </c:ext>
            </c:extLst>
          </c:dPt>
          <c:dPt>
            <c:idx val="8"/>
            <c:bubble3D val="0"/>
            <c:extLst>
              <c:ext xmlns:c16="http://schemas.microsoft.com/office/drawing/2014/chart" uri="{C3380CC4-5D6E-409C-BE32-E72D297353CC}">
                <c16:uniqueId val="{00000005-EF9A-4096-B433-905ED0E35C2F}"/>
              </c:ext>
            </c:extLst>
          </c:dPt>
          <c:dPt>
            <c:idx val="16"/>
            <c:bubble3D val="0"/>
            <c:extLst>
              <c:ext xmlns:c16="http://schemas.microsoft.com/office/drawing/2014/chart" uri="{C3380CC4-5D6E-409C-BE32-E72D297353CC}">
                <c16:uniqueId val="{00000006-EF9A-4096-B433-905ED0E35C2F}"/>
              </c:ext>
            </c:extLst>
          </c:dPt>
          <c:dPt>
            <c:idx val="24"/>
            <c:bubble3D val="0"/>
            <c:extLst>
              <c:ext xmlns:c16="http://schemas.microsoft.com/office/drawing/2014/chart" uri="{C3380CC4-5D6E-409C-BE32-E72D297353CC}">
                <c16:uniqueId val="{00000007-EF9A-4096-B433-905ED0E35C2F}"/>
              </c:ext>
            </c:extLst>
          </c:dPt>
          <c:dPt>
            <c:idx val="32"/>
            <c:bubble3D val="0"/>
            <c:extLst>
              <c:ext xmlns:c16="http://schemas.microsoft.com/office/drawing/2014/chart" uri="{C3380CC4-5D6E-409C-BE32-E72D297353CC}">
                <c16:uniqueId val="{00000008-EF9A-4096-B433-905ED0E35C2F}"/>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F9A-4096-B433-905ED0E35C2F}"/>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F9A-4096-B433-905ED0E35C2F}"/>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F9A-4096-B433-905ED0E35C2F}"/>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F9A-4096-B433-905ED0E35C2F}"/>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F9A-4096-B433-905ED0E35C2F}"/>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F9A-4096-B433-905ED0E35C2F}"/>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9A-4096-B433-905ED0E35C2F}"/>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F9A-4096-B433-905ED0E35C2F}"/>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F9A-4096-B433-905ED0E35C2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44.4</c:v>
                </c:pt>
                <c:pt idx="8">
                  <c:v>45.7</c:v>
                </c:pt>
                <c:pt idx="16">
                  <c:v>48.8</c:v>
                </c:pt>
                <c:pt idx="24">
                  <c:v>50.2</c:v>
                </c:pt>
                <c:pt idx="32">
                  <c:v>52.3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9A-4096-B433-905ED0E35C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F9A-4096-B433-905ED0E35C2F}"/>
              </c:ext>
            </c:extLst>
          </c:dPt>
          <c:dPt>
            <c:idx val="1"/>
            <c:bubble3D val="0"/>
            <c:extLst>
              <c:ext xmlns:c16="http://schemas.microsoft.com/office/drawing/2014/chart" uri="{C3380CC4-5D6E-409C-BE32-E72D297353CC}">
                <c16:uniqueId val="{0000000B-EF9A-4096-B433-905ED0E35C2F}"/>
              </c:ext>
            </c:extLst>
          </c:dPt>
          <c:dPt>
            <c:idx val="2"/>
            <c:bubble3D val="0"/>
            <c:extLst>
              <c:ext xmlns:c16="http://schemas.microsoft.com/office/drawing/2014/chart" uri="{C3380CC4-5D6E-409C-BE32-E72D297353CC}">
                <c16:uniqueId val="{0000000C-EF9A-4096-B433-905ED0E35C2F}"/>
              </c:ext>
            </c:extLst>
          </c:dPt>
          <c:dPt>
            <c:idx val="3"/>
            <c:bubble3D val="0"/>
            <c:extLst>
              <c:ext xmlns:c16="http://schemas.microsoft.com/office/drawing/2014/chart" uri="{C3380CC4-5D6E-409C-BE32-E72D297353CC}">
                <c16:uniqueId val="{0000000D-EF9A-4096-B433-905ED0E35C2F}"/>
              </c:ext>
            </c:extLst>
          </c:dPt>
          <c:dPt>
            <c:idx val="4"/>
            <c:bubble3D val="0"/>
            <c:extLst>
              <c:ext xmlns:c16="http://schemas.microsoft.com/office/drawing/2014/chart" uri="{C3380CC4-5D6E-409C-BE32-E72D297353CC}">
                <c16:uniqueId val="{0000000E-EF9A-4096-B433-905ED0E35C2F}"/>
              </c:ext>
            </c:extLst>
          </c:dPt>
          <c:dPt>
            <c:idx val="8"/>
            <c:bubble3D val="0"/>
            <c:extLst>
              <c:ext xmlns:c16="http://schemas.microsoft.com/office/drawing/2014/chart" uri="{C3380CC4-5D6E-409C-BE32-E72D297353CC}">
                <c16:uniqueId val="{0000000F-EF9A-4096-B433-905ED0E35C2F}"/>
              </c:ext>
            </c:extLst>
          </c:dPt>
          <c:dPt>
            <c:idx val="16"/>
            <c:bubble3D val="0"/>
            <c:extLst>
              <c:ext xmlns:c16="http://schemas.microsoft.com/office/drawing/2014/chart" uri="{C3380CC4-5D6E-409C-BE32-E72D297353CC}">
                <c16:uniqueId val="{00000010-EF9A-4096-B433-905ED0E35C2F}"/>
              </c:ext>
            </c:extLst>
          </c:dPt>
          <c:dPt>
            <c:idx val="24"/>
            <c:bubble3D val="0"/>
            <c:extLst>
              <c:ext xmlns:c16="http://schemas.microsoft.com/office/drawing/2014/chart" uri="{C3380CC4-5D6E-409C-BE32-E72D297353CC}">
                <c16:uniqueId val="{00000011-EF9A-4096-B433-905ED0E35C2F}"/>
              </c:ext>
            </c:extLst>
          </c:dPt>
          <c:dPt>
            <c:idx val="32"/>
            <c:bubble3D val="0"/>
            <c:extLst>
              <c:ext xmlns:c16="http://schemas.microsoft.com/office/drawing/2014/chart" uri="{C3380CC4-5D6E-409C-BE32-E72D297353CC}">
                <c16:uniqueId val="{00000012-EF9A-4096-B433-905ED0E35C2F}"/>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F9A-4096-B433-905ED0E35C2F}"/>
                </c:ext>
              </c:extLst>
            </c:dLbl>
            <c:dLbl>
              <c:idx val="1"/>
              <c:delete val="1"/>
              <c:extLst>
                <c:ext xmlns:c15="http://schemas.microsoft.com/office/drawing/2012/chart" uri="{CE6537A1-D6FC-4f65-9D91-7224C49458BB}"/>
                <c:ext xmlns:c16="http://schemas.microsoft.com/office/drawing/2014/chart" uri="{C3380CC4-5D6E-409C-BE32-E72D297353CC}">
                  <c16:uniqueId val="{0000000B-EF9A-4096-B433-905ED0E35C2F}"/>
                </c:ext>
              </c:extLst>
            </c:dLbl>
            <c:dLbl>
              <c:idx val="2"/>
              <c:delete val="1"/>
              <c:extLst>
                <c:ext xmlns:c15="http://schemas.microsoft.com/office/drawing/2012/chart" uri="{CE6537A1-D6FC-4f65-9D91-7224C49458BB}"/>
                <c:ext xmlns:c16="http://schemas.microsoft.com/office/drawing/2014/chart" uri="{C3380CC4-5D6E-409C-BE32-E72D297353CC}">
                  <c16:uniqueId val="{0000000C-EF9A-4096-B433-905ED0E35C2F}"/>
                </c:ext>
              </c:extLst>
            </c:dLbl>
            <c:dLbl>
              <c:idx val="3"/>
              <c:delete val="1"/>
              <c:extLst>
                <c:ext xmlns:c15="http://schemas.microsoft.com/office/drawing/2012/chart" uri="{CE6537A1-D6FC-4f65-9D91-7224C49458BB}"/>
                <c:ext xmlns:c16="http://schemas.microsoft.com/office/drawing/2014/chart" uri="{C3380CC4-5D6E-409C-BE32-E72D297353CC}">
                  <c16:uniqueId val="{0000000D-EF9A-4096-B433-905ED0E35C2F}"/>
                </c:ext>
              </c:extLst>
            </c:dLbl>
            <c:dLbl>
              <c:idx val="4"/>
              <c:delete val="1"/>
              <c:extLst>
                <c:ext xmlns:c15="http://schemas.microsoft.com/office/drawing/2012/chart" uri="{CE6537A1-D6FC-4f65-9D91-7224C49458BB}"/>
                <c:ext xmlns:c16="http://schemas.microsoft.com/office/drawing/2014/chart" uri="{C3380CC4-5D6E-409C-BE32-E72D297353CC}">
                  <c16:uniqueId val="{0000000E-EF9A-4096-B433-905ED0E35C2F}"/>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F9A-4096-B433-905ED0E35C2F}"/>
                </c:ext>
              </c:extLst>
            </c:dLbl>
            <c:dLbl>
              <c:idx val="16"/>
              <c:layout>
                <c:manualLayout>
                  <c:x val="-2.9214814767355813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F9A-4096-B433-905ED0E35C2F}"/>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F9A-4096-B433-905ED0E35C2F}"/>
                </c:ext>
              </c:extLst>
            </c:dLbl>
            <c:dLbl>
              <c:idx val="32"/>
              <c:layout>
                <c:manualLayout>
                  <c:x val="-3.4816686533112505E-2"/>
                  <c:y val="-6.4739042105865174E-2"/>
                </c:manualLayout>
              </c:layout>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F9A-4096-B433-905ED0E35C2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9A-4096-B433-905ED0E35C2F}"/>
            </c:ext>
          </c:extLst>
        </c:ser>
        <c:dLbls>
          <c:showLegendKey val="0"/>
          <c:showVal val="1"/>
          <c:showCatName val="0"/>
          <c:showSerName val="0"/>
          <c:showPercent val="0"/>
          <c:showBubbleSize val="0"/>
        </c:dLbls>
        <c:axId val="3"/>
        <c:axId val="2"/>
      </c:scatterChart>
      <c:valAx>
        <c:axId val="3"/>
        <c:scaling>
          <c:orientation val="maxMin"/>
          <c:max val="64"/>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3A2-4CED-9020-5FA6F3FF0CEB}"/>
              </c:ext>
            </c:extLst>
          </c:dPt>
          <c:dPt>
            <c:idx val="1"/>
            <c:bubble3D val="0"/>
            <c:extLst>
              <c:ext xmlns:c16="http://schemas.microsoft.com/office/drawing/2014/chart" uri="{C3380CC4-5D6E-409C-BE32-E72D297353CC}">
                <c16:uniqueId val="{00000001-B3A2-4CED-9020-5FA6F3FF0CEB}"/>
              </c:ext>
            </c:extLst>
          </c:dPt>
          <c:dPt>
            <c:idx val="2"/>
            <c:bubble3D val="0"/>
            <c:extLst>
              <c:ext xmlns:c16="http://schemas.microsoft.com/office/drawing/2014/chart" uri="{C3380CC4-5D6E-409C-BE32-E72D297353CC}">
                <c16:uniqueId val="{00000002-B3A2-4CED-9020-5FA6F3FF0CEB}"/>
              </c:ext>
            </c:extLst>
          </c:dPt>
          <c:dPt>
            <c:idx val="3"/>
            <c:bubble3D val="0"/>
            <c:extLst>
              <c:ext xmlns:c16="http://schemas.microsoft.com/office/drawing/2014/chart" uri="{C3380CC4-5D6E-409C-BE32-E72D297353CC}">
                <c16:uniqueId val="{00000003-B3A2-4CED-9020-5FA6F3FF0CEB}"/>
              </c:ext>
            </c:extLst>
          </c:dPt>
          <c:dPt>
            <c:idx val="4"/>
            <c:bubble3D val="0"/>
            <c:extLst>
              <c:ext xmlns:c16="http://schemas.microsoft.com/office/drawing/2014/chart" uri="{C3380CC4-5D6E-409C-BE32-E72D297353CC}">
                <c16:uniqueId val="{00000004-B3A2-4CED-9020-5FA6F3FF0CEB}"/>
              </c:ext>
            </c:extLst>
          </c:dPt>
          <c:dPt>
            <c:idx val="8"/>
            <c:bubble3D val="0"/>
            <c:extLst>
              <c:ext xmlns:c16="http://schemas.microsoft.com/office/drawing/2014/chart" uri="{C3380CC4-5D6E-409C-BE32-E72D297353CC}">
                <c16:uniqueId val="{00000005-B3A2-4CED-9020-5FA6F3FF0CEB}"/>
              </c:ext>
            </c:extLst>
          </c:dPt>
          <c:dPt>
            <c:idx val="16"/>
            <c:bubble3D val="0"/>
            <c:extLst>
              <c:ext xmlns:c16="http://schemas.microsoft.com/office/drawing/2014/chart" uri="{C3380CC4-5D6E-409C-BE32-E72D297353CC}">
                <c16:uniqueId val="{00000006-B3A2-4CED-9020-5FA6F3FF0CEB}"/>
              </c:ext>
            </c:extLst>
          </c:dPt>
          <c:dPt>
            <c:idx val="24"/>
            <c:bubble3D val="0"/>
            <c:extLst>
              <c:ext xmlns:c16="http://schemas.microsoft.com/office/drawing/2014/chart" uri="{C3380CC4-5D6E-409C-BE32-E72D297353CC}">
                <c16:uniqueId val="{00000007-B3A2-4CED-9020-5FA6F3FF0CEB}"/>
              </c:ext>
            </c:extLst>
          </c:dPt>
          <c:dPt>
            <c:idx val="32"/>
            <c:bubble3D val="0"/>
            <c:extLst>
              <c:ext xmlns:c16="http://schemas.microsoft.com/office/drawing/2014/chart" uri="{C3380CC4-5D6E-409C-BE32-E72D297353CC}">
                <c16:uniqueId val="{00000008-B3A2-4CED-9020-5FA6F3FF0CEB}"/>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A2-4CED-9020-5FA6F3FF0CEB}"/>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2-4CED-9020-5FA6F3FF0CEB}"/>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A2-4CED-9020-5FA6F3FF0CEB}"/>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A2-4CED-9020-5FA6F3FF0CEB}"/>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A2-4CED-9020-5FA6F3FF0CEB}"/>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A2-4CED-9020-5FA6F3FF0CEB}"/>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A2-4CED-9020-5FA6F3FF0CEB}"/>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A2-4CED-9020-5FA6F3FF0CEB}"/>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3A2-4CED-9020-5FA6F3FF0CE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5.6</c:v>
                </c:pt>
                <c:pt idx="16">
                  <c:v>6.2</c:v>
                </c:pt>
                <c:pt idx="24">
                  <c:v>6.6</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A2-4CED-9020-5FA6F3FF0C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3A2-4CED-9020-5FA6F3FF0CEB}"/>
              </c:ext>
            </c:extLst>
          </c:dPt>
          <c:dPt>
            <c:idx val="1"/>
            <c:bubble3D val="0"/>
            <c:extLst>
              <c:ext xmlns:c16="http://schemas.microsoft.com/office/drawing/2014/chart" uri="{C3380CC4-5D6E-409C-BE32-E72D297353CC}">
                <c16:uniqueId val="{0000000B-B3A2-4CED-9020-5FA6F3FF0CEB}"/>
              </c:ext>
            </c:extLst>
          </c:dPt>
          <c:dPt>
            <c:idx val="2"/>
            <c:bubble3D val="0"/>
            <c:extLst>
              <c:ext xmlns:c16="http://schemas.microsoft.com/office/drawing/2014/chart" uri="{C3380CC4-5D6E-409C-BE32-E72D297353CC}">
                <c16:uniqueId val="{0000000C-B3A2-4CED-9020-5FA6F3FF0CEB}"/>
              </c:ext>
            </c:extLst>
          </c:dPt>
          <c:dPt>
            <c:idx val="3"/>
            <c:bubble3D val="0"/>
            <c:extLst>
              <c:ext xmlns:c16="http://schemas.microsoft.com/office/drawing/2014/chart" uri="{C3380CC4-5D6E-409C-BE32-E72D297353CC}">
                <c16:uniqueId val="{0000000D-B3A2-4CED-9020-5FA6F3FF0CEB}"/>
              </c:ext>
            </c:extLst>
          </c:dPt>
          <c:dPt>
            <c:idx val="4"/>
            <c:bubble3D val="0"/>
            <c:extLst>
              <c:ext xmlns:c16="http://schemas.microsoft.com/office/drawing/2014/chart" uri="{C3380CC4-5D6E-409C-BE32-E72D297353CC}">
                <c16:uniqueId val="{0000000E-B3A2-4CED-9020-5FA6F3FF0CEB}"/>
              </c:ext>
            </c:extLst>
          </c:dPt>
          <c:dPt>
            <c:idx val="8"/>
            <c:bubble3D val="0"/>
            <c:extLst>
              <c:ext xmlns:c16="http://schemas.microsoft.com/office/drawing/2014/chart" uri="{C3380CC4-5D6E-409C-BE32-E72D297353CC}">
                <c16:uniqueId val="{0000000F-B3A2-4CED-9020-5FA6F3FF0CEB}"/>
              </c:ext>
            </c:extLst>
          </c:dPt>
          <c:dPt>
            <c:idx val="16"/>
            <c:bubble3D val="0"/>
            <c:extLst>
              <c:ext xmlns:c16="http://schemas.microsoft.com/office/drawing/2014/chart" uri="{C3380CC4-5D6E-409C-BE32-E72D297353CC}">
                <c16:uniqueId val="{00000010-B3A2-4CED-9020-5FA6F3FF0CEB}"/>
              </c:ext>
            </c:extLst>
          </c:dPt>
          <c:dPt>
            <c:idx val="24"/>
            <c:bubble3D val="0"/>
            <c:extLst>
              <c:ext xmlns:c16="http://schemas.microsoft.com/office/drawing/2014/chart" uri="{C3380CC4-5D6E-409C-BE32-E72D297353CC}">
                <c16:uniqueId val="{00000011-B3A2-4CED-9020-5FA6F3FF0CEB}"/>
              </c:ext>
            </c:extLst>
          </c:dPt>
          <c:dPt>
            <c:idx val="32"/>
            <c:bubble3D val="0"/>
            <c:extLst>
              <c:ext xmlns:c16="http://schemas.microsoft.com/office/drawing/2014/chart" uri="{C3380CC4-5D6E-409C-BE32-E72D297353CC}">
                <c16:uniqueId val="{00000012-B3A2-4CED-9020-5FA6F3FF0CEB}"/>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3A2-4CED-9020-5FA6F3FF0CEB}"/>
                </c:ext>
              </c:extLst>
            </c:dLbl>
            <c:dLbl>
              <c:idx val="1"/>
              <c:delete val="1"/>
              <c:extLst>
                <c:ext xmlns:c15="http://schemas.microsoft.com/office/drawing/2012/chart" uri="{CE6537A1-D6FC-4f65-9D91-7224C49458BB}"/>
                <c:ext xmlns:c16="http://schemas.microsoft.com/office/drawing/2014/chart" uri="{C3380CC4-5D6E-409C-BE32-E72D297353CC}">
                  <c16:uniqueId val="{0000000B-B3A2-4CED-9020-5FA6F3FF0CEB}"/>
                </c:ext>
              </c:extLst>
            </c:dLbl>
            <c:dLbl>
              <c:idx val="2"/>
              <c:delete val="1"/>
              <c:extLst>
                <c:ext xmlns:c15="http://schemas.microsoft.com/office/drawing/2012/chart" uri="{CE6537A1-D6FC-4f65-9D91-7224C49458BB}"/>
                <c:ext xmlns:c16="http://schemas.microsoft.com/office/drawing/2014/chart" uri="{C3380CC4-5D6E-409C-BE32-E72D297353CC}">
                  <c16:uniqueId val="{0000000C-B3A2-4CED-9020-5FA6F3FF0CEB}"/>
                </c:ext>
              </c:extLst>
            </c:dLbl>
            <c:dLbl>
              <c:idx val="3"/>
              <c:delete val="1"/>
              <c:extLst>
                <c:ext xmlns:c15="http://schemas.microsoft.com/office/drawing/2012/chart" uri="{CE6537A1-D6FC-4f65-9D91-7224C49458BB}"/>
                <c:ext xmlns:c16="http://schemas.microsoft.com/office/drawing/2014/chart" uri="{C3380CC4-5D6E-409C-BE32-E72D297353CC}">
                  <c16:uniqueId val="{0000000D-B3A2-4CED-9020-5FA6F3FF0CEB}"/>
                </c:ext>
              </c:extLst>
            </c:dLbl>
            <c:dLbl>
              <c:idx val="4"/>
              <c:delete val="1"/>
              <c:extLst>
                <c:ext xmlns:c15="http://schemas.microsoft.com/office/drawing/2012/chart" uri="{CE6537A1-D6FC-4f65-9D91-7224C49458BB}"/>
                <c:ext xmlns:c16="http://schemas.microsoft.com/office/drawing/2014/chart" uri="{C3380CC4-5D6E-409C-BE32-E72D297353CC}">
                  <c16:uniqueId val="{0000000E-B3A2-4CED-9020-5FA6F3FF0CEB}"/>
                </c:ext>
              </c:extLst>
            </c:dLbl>
            <c:dLbl>
              <c:idx val="8"/>
              <c:layout>
                <c:manualLayout>
                  <c:x val="-4.4905057365901106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3A2-4CED-9020-5FA6F3FF0CEB}"/>
                </c:ext>
              </c:extLst>
            </c:dLbl>
            <c:dLbl>
              <c:idx val="16"/>
              <c:layout>
                <c:manualLayout>
                  <c:x val="-1.8235628084249993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3A2-4CED-9020-5FA6F3FF0CEB}"/>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3A2-4CED-9020-5FA6F3FF0CEB}"/>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3A2-4CED-9020-5FA6F3FF0CE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A2-4CED-9020-5FA6F3FF0CEB}"/>
            </c:ext>
          </c:extLst>
        </c:ser>
        <c:dLbls>
          <c:showLegendKey val="0"/>
          <c:showVal val="1"/>
          <c:showCatName val="0"/>
          <c:showSerName val="0"/>
          <c:showPercent val="0"/>
          <c:showBubbleSize val="0"/>
        </c:dLbls>
        <c:axId val="3"/>
        <c:axId val="2"/>
      </c:scatterChart>
      <c:valAx>
        <c:axId val="3"/>
        <c:scaling>
          <c:orientation val="maxMin"/>
          <c:max val="7"/>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54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長引く景気低迷による個人・法人関係税の減収などから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0.14</a:t>
          </a:r>
          <a:r>
            <a:rPr kumimoji="1" lang="ja-JP" altLang="ja-JP" sz="1100" b="0" i="0" u="none" strike="noStrike" kern="0" cap="none" spc="0" normalizeH="0" baseline="0" noProof="0">
              <a:ln>
                <a:noFill/>
              </a:ln>
              <a:solidFill>
                <a:prstClr val="black"/>
              </a:solidFill>
              <a:effectLst/>
              <a:uLnTx/>
              <a:uFillTx/>
              <a:latin typeface="+mn-lt"/>
              <a:ea typeface="+mn-ea"/>
              <a:cs typeface="+mn-cs"/>
            </a:rPr>
            <a:t>と類似団体平均を下回っているため、退職者不補充等による職員数の削減による人件費の削減（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％の縮減）、緊急に必要な事業を峻別し、投資的経費を抑制する等、歳出の徹底的な見直し（</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16.7</a:t>
          </a:r>
          <a:r>
            <a:rPr kumimoji="1" lang="ja-JP" altLang="ja-JP" sz="1100" b="0" i="0" u="none" strike="noStrike" kern="0" cap="none" spc="0" normalizeH="0" baseline="0" noProof="0">
              <a:ln>
                <a:noFill/>
              </a:ln>
              <a:solidFill>
                <a:prstClr val="black"/>
              </a:solidFill>
              <a:effectLst/>
              <a:uLnTx/>
              <a:uFillTx/>
              <a:latin typeface="+mn-lt"/>
              <a:ea typeface="+mn-ea"/>
              <a:cs typeface="+mn-cs"/>
            </a:rPr>
            <a:t>％の縮減）を実施するとともに、税収徴収率を維持または向上対策（全体徴収率</a:t>
          </a:r>
          <a:r>
            <a:rPr kumimoji="1" lang="en-US" altLang="ja-JP" sz="1100" b="0" i="0" u="none" strike="noStrike" kern="0" cap="none" spc="0" normalizeH="0" baseline="0" noProof="0">
              <a:ln>
                <a:noFill/>
              </a:ln>
              <a:solidFill>
                <a:prstClr val="black"/>
              </a:solidFill>
              <a:effectLst/>
              <a:uLnTx/>
              <a:uFillTx/>
              <a:latin typeface="+mn-lt"/>
              <a:ea typeface="+mn-ea"/>
              <a:cs typeface="+mn-cs"/>
            </a:rPr>
            <a:t>99.5</a:t>
          </a:r>
          <a:r>
            <a:rPr kumimoji="1" lang="ja-JP" altLang="ja-JP" sz="1100" b="0" i="0" u="none" strike="noStrike" kern="0" cap="none" spc="0" normalizeH="0" baseline="0" noProof="0">
              <a:ln>
                <a:noFill/>
              </a:ln>
              <a:solidFill>
                <a:prstClr val="black"/>
              </a:solidFill>
              <a:effectLst/>
              <a:uLnTx/>
              <a:uFillTx/>
              <a:latin typeface="+mn-lt"/>
              <a:ea typeface="+mn-ea"/>
              <a:cs typeface="+mn-cs"/>
            </a:rPr>
            <a:t>％）をし安定的な歳入確保に努める。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131445</xdr:rowOff>
    </xdr:from>
    <xdr:to>
      <xdr:col>27</xdr:col>
      <xdr:colOff>184150</xdr:colOff>
      <xdr:row>45</xdr:row>
      <xdr:rowOff>131445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56285" y="7560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84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56285" y="72288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84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56285" y="68967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0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56285" y="65652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56285" y="62331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84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56285" y="59010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84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133985</xdr:rowOff>
    </xdr:from>
    <xdr:to>
      <xdr:col>23</xdr:col>
      <xdr:colOff>133350</xdr:colOff>
      <xdr:row>45</xdr:row>
      <xdr:rowOff>62865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09185" y="5912485"/>
          <a:ext cx="0" cy="1579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34925</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99618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62865</xdr:rowOff>
    </xdr:from>
    <xdr:to>
      <xdr:col>24</xdr:col>
      <xdr:colOff>12700</xdr:colOff>
      <xdr:row>45</xdr:row>
      <xdr:rowOff>62865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20285" y="74923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996180" y="566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133985</xdr:rowOff>
    </xdr:from>
    <xdr:to>
      <xdr:col>24</xdr:col>
      <xdr:colOff>12700</xdr:colOff>
      <xdr:row>35</xdr:row>
      <xdr:rowOff>133985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20285" y="59124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142240</xdr:rowOff>
    </xdr:from>
    <xdr:to>
      <xdr:col>23</xdr:col>
      <xdr:colOff>133350</xdr:colOff>
      <xdr:row>44</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078605" y="7406640"/>
          <a:ext cx="8305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15875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996180" y="71151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100965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858385" y="7264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153670</xdr:rowOff>
    </xdr:from>
    <xdr:to>
      <xdr:col>19</xdr:col>
      <xdr:colOff>133350</xdr:colOff>
      <xdr:row>44</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197225" y="741807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159385</xdr:rowOff>
    </xdr:from>
    <xdr:to>
      <xdr:col>19</xdr:col>
      <xdr:colOff>184150</xdr:colOff>
      <xdr:row>44</xdr:row>
      <xdr:rowOff>89535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27805" y="7258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99695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01415" y="703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153670</xdr:rowOff>
    </xdr:from>
    <xdr:to>
      <xdr:col>15</xdr:col>
      <xdr:colOff>82550</xdr:colOff>
      <xdr:row>44</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15845" y="741807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90170</xdr:rowOff>
    </xdr:from>
    <xdr:to>
      <xdr:col>15</xdr:col>
      <xdr:colOff>133350</xdr:colOff>
      <xdr:row>44</xdr:row>
      <xdr:rowOff>20320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46425" y="718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30480</xdr:rowOff>
    </xdr:from>
    <xdr:ext cx="761365" cy="2584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20035" y="696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153670</xdr:rowOff>
    </xdr:from>
    <xdr:to>
      <xdr:col>11</xdr:col>
      <xdr:colOff>31750</xdr:colOff>
      <xdr:row>44</xdr:row>
      <xdr:rowOff>153670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36370" y="741807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101600</xdr:rowOff>
    </xdr:from>
    <xdr:to>
      <xdr:col>11</xdr:col>
      <xdr:colOff>82550</xdr:colOff>
      <xdr:row>44</xdr:row>
      <xdr:rowOff>31750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66950" y="720090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42545</xdr:rowOff>
    </xdr:from>
    <xdr:ext cx="761365"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38655" y="697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90170</xdr:rowOff>
    </xdr:from>
    <xdr:to>
      <xdr:col>7</xdr:col>
      <xdr:colOff>31750</xdr:colOff>
      <xdr:row>44</xdr:row>
      <xdr:rowOff>20320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85570" y="71894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30480</xdr:rowOff>
    </xdr:from>
    <xdr:ext cx="762000" cy="2584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57275" y="6964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84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84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84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84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84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44</xdr:row>
      <xdr:rowOff>91440</xdr:rowOff>
    </xdr:from>
    <xdr:to>
      <xdr:col>23</xdr:col>
      <xdr:colOff>184150</xdr:colOff>
      <xdr:row>45</xdr:row>
      <xdr:rowOff>21590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858385" y="7355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158750</xdr:rowOff>
    </xdr:from>
    <xdr:ext cx="762000" cy="2584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996180" y="725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102870</xdr:rowOff>
    </xdr:from>
    <xdr:to>
      <xdr:col>19</xdr:col>
      <xdr:colOff>184150</xdr:colOff>
      <xdr:row>45</xdr:row>
      <xdr:rowOff>33020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27805" y="736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17780</xdr:rowOff>
    </xdr:from>
    <xdr:ext cx="736600" cy="2584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01415" y="74472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102870</xdr:rowOff>
    </xdr:from>
    <xdr:to>
      <xdr:col>15</xdr:col>
      <xdr:colOff>133350</xdr:colOff>
      <xdr:row>45</xdr:row>
      <xdr:rowOff>33020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46425" y="736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17780</xdr:rowOff>
    </xdr:from>
    <xdr:ext cx="761365"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20035" y="7447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102870</xdr:rowOff>
    </xdr:from>
    <xdr:to>
      <xdr:col>11</xdr:col>
      <xdr:colOff>82550</xdr:colOff>
      <xdr:row>45</xdr:row>
      <xdr:rowOff>33020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66950" y="73672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17780</xdr:rowOff>
    </xdr:from>
    <xdr:ext cx="761365" cy="2584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38655" y="7447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102870</xdr:rowOff>
    </xdr:from>
    <xdr:to>
      <xdr:col>7</xdr:col>
      <xdr:colOff>31750</xdr:colOff>
      <xdr:row>45</xdr:row>
      <xdr:rowOff>33020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85570" y="73672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17780</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57275" y="744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77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公債費の比率が、昨年度から0.1ポイント減少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借入抑制による償還金額の縮減につながっているが、類似団体平均を大きく上回ったままである。今後は更に、事務事業の見直しを更に進めるとともに、すべての事務事業の優先度を厳しく点検し、優先度の低い事務事業について計画的に廃止・縮小を進め、経常経費の削減（</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％減）に努める。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54</xdr:row>
      <xdr:rowOff>139700</xdr:rowOff>
    </xdr:from>
    <xdr:ext cx="297815"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84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84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84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84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133350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09185" y="980503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105410</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996180" y="1100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133350</xdr:rowOff>
    </xdr:from>
    <xdr:to>
      <xdr:col>24</xdr:col>
      <xdr:colOff>12700</xdr:colOff>
      <xdr:row>66</xdr:row>
      <xdr:rowOff>133350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20285" y="110299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84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996180" y="956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20285" y="98050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41910</xdr:rowOff>
    </xdr:from>
    <xdr:to>
      <xdr:col>23</xdr:col>
      <xdr:colOff>133350</xdr:colOff>
      <xdr:row>66</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078605" y="10773410"/>
          <a:ext cx="8305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99060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996180" y="1050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83185</xdr:rowOff>
    </xdr:from>
    <xdr:to>
      <xdr:col>23</xdr:col>
      <xdr:colOff>184150</xdr:colOff>
      <xdr:row>65</xdr:row>
      <xdr:rowOff>12700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858385" y="106495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41910</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197225" y="10773410"/>
          <a:ext cx="88138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5715</xdr:rowOff>
    </xdr:from>
    <xdr:to>
      <xdr:col>19</xdr:col>
      <xdr:colOff>184150</xdr:colOff>
      <xdr:row>64</xdr:row>
      <xdr:rowOff>107315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27805"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117475</xdr:rowOff>
    </xdr:from>
    <xdr:ext cx="7366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01415" y="10353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67</xdr:row>
      <xdr:rowOff>7620</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15845" y="1106932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92075</xdr:rowOff>
    </xdr:from>
    <xdr:to>
      <xdr:col>15</xdr:col>
      <xdr:colOff>133350</xdr:colOff>
      <xdr:row>65</xdr:row>
      <xdr:rowOff>22225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46425" y="1065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32385</xdr:rowOff>
    </xdr:from>
    <xdr:ext cx="761365" cy="2584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20035" y="10433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165100</xdr:rowOff>
    </xdr:from>
    <xdr:to>
      <xdr:col>11</xdr:col>
      <xdr:colOff>31750</xdr:colOff>
      <xdr:row>67</xdr:row>
      <xdr:rowOff>7620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36370" y="11061700"/>
          <a:ext cx="879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116205</xdr:rowOff>
    </xdr:from>
    <xdr:to>
      <xdr:col>11</xdr:col>
      <xdr:colOff>82550</xdr:colOff>
      <xdr:row>65</xdr:row>
      <xdr:rowOff>46355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66950" y="106826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56515</xdr:rowOff>
    </xdr:from>
    <xdr:ext cx="761365" cy="2584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38655" y="10457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92075</xdr:rowOff>
    </xdr:from>
    <xdr:to>
      <xdr:col>7</xdr:col>
      <xdr:colOff>31750</xdr:colOff>
      <xdr:row>65</xdr:row>
      <xdr:rowOff>22225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85570" y="1065847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32385</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57275"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1365"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1365"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157480</xdr:rowOff>
    </xdr:from>
    <xdr:to>
      <xdr:col>23</xdr:col>
      <xdr:colOff>184150</xdr:colOff>
      <xdr:row>66</xdr:row>
      <xdr:rowOff>87630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858385" y="10888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53340</xdr:rowOff>
    </xdr:from>
    <xdr:ext cx="762000" cy="2584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996180" y="10784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162560</xdr:rowOff>
    </xdr:from>
    <xdr:to>
      <xdr:col>19</xdr:col>
      <xdr:colOff>184150</xdr:colOff>
      <xdr:row>65</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27805" y="10728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77470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01415" y="1080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46425" y="11024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43180</xdr:rowOff>
    </xdr:from>
    <xdr:ext cx="761365"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20035" y="1110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66950" y="110248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43180</xdr:rowOff>
    </xdr:from>
    <xdr:ext cx="761365"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38655" y="1110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116205</xdr:rowOff>
    </xdr:from>
    <xdr:to>
      <xdr:col>7</xdr:col>
      <xdr:colOff>31750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85570" y="110128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31115</xdr:rowOff>
    </xdr:from>
    <xdr:ext cx="762000" cy="2584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57275" y="1109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[722,935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類似団体平均に比べ高くなっているのは、主に物件費を要因としている。平成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250" cy="22542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5628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2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5628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84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16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5628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84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5628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113665</xdr:rowOff>
    </xdr:from>
    <xdr:to>
      <xdr:col>23</xdr:col>
      <xdr:colOff>133350</xdr:colOff>
      <xdr:row>89</xdr:row>
      <xdr:rowOff>99060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09185" y="13486765"/>
          <a:ext cx="0" cy="1306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71120</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996180" y="14765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3,060,810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99060</xdr:rowOff>
    </xdr:from>
    <xdr:to>
      <xdr:col>24</xdr:col>
      <xdr:colOff>12700</xdr:colOff>
      <xdr:row>89</xdr:row>
      <xdr:rowOff>99060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20285" y="147929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28575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996180" y="1323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248,992</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113665</xdr:rowOff>
    </xdr:from>
    <xdr:to>
      <xdr:col>24</xdr:col>
      <xdr:colOff>12700</xdr:colOff>
      <xdr:row>81</xdr:row>
      <xdr:rowOff>113665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20285" y="13486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134620</xdr:rowOff>
    </xdr:from>
    <xdr:to>
      <xdr:col>23</xdr:col>
      <xdr:colOff>133350</xdr:colOff>
      <xdr:row>82</xdr:row>
      <xdr:rowOff>165100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078605" y="13672820"/>
          <a:ext cx="8305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55880</xdr:rowOff>
    </xdr:from>
    <xdr:ext cx="762000" cy="2584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996180" y="13428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554,997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858385"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133985</xdr:rowOff>
    </xdr:from>
    <xdr:to>
      <xdr:col>19</xdr:col>
      <xdr:colOff>133350</xdr:colOff>
      <xdr:row>82</xdr:row>
      <xdr:rowOff>134620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197225" y="13672185"/>
          <a:ext cx="8813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15240</xdr:rowOff>
    </xdr:from>
    <xdr:to>
      <xdr:col>19</xdr:col>
      <xdr:colOff>184150</xdr:colOff>
      <xdr:row>82</xdr:row>
      <xdr:rowOff>116840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27805" y="1355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127000</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01415" y="133350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106680</xdr:rowOff>
    </xdr:from>
    <xdr:to>
      <xdr:col>15</xdr:col>
      <xdr:colOff>82550</xdr:colOff>
      <xdr:row>82</xdr:row>
      <xdr:rowOff>133985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15845" y="13644880"/>
          <a:ext cx="881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144780</xdr:rowOff>
    </xdr:from>
    <xdr:to>
      <xdr:col>15</xdr:col>
      <xdr:colOff>133350</xdr:colOff>
      <xdr:row>82</xdr:row>
      <xdr:rowOff>74930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46425" y="13517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85090</xdr:rowOff>
    </xdr:from>
    <xdr:ext cx="761365" cy="2584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20035" y="13293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92710</xdr:rowOff>
    </xdr:from>
    <xdr:to>
      <xdr:col>11</xdr:col>
      <xdr:colOff>31750</xdr:colOff>
      <xdr:row>82</xdr:row>
      <xdr:rowOff>106680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36370" y="13630910"/>
          <a:ext cx="879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50800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66950" y="134937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60960</xdr:rowOff>
    </xdr:from>
    <xdr:ext cx="761365"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38655" y="1326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120650</xdr:rowOff>
    </xdr:from>
    <xdr:to>
      <xdr:col>7</xdr:col>
      <xdr:colOff>31750</xdr:colOff>
      <xdr:row>82</xdr:row>
      <xdr:rowOff>50800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85570" y="134937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60960</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57275" y="1326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120015</xdr:rowOff>
    </xdr:from>
    <xdr:to>
      <xdr:col>23</xdr:col>
      <xdr:colOff>184150</xdr:colOff>
      <xdr:row>83</xdr:row>
      <xdr:rowOff>50165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858385" y="1365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92075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996180" y="13630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722,935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83820</xdr:rowOff>
    </xdr:from>
    <xdr:to>
      <xdr:col>19</xdr:col>
      <xdr:colOff>184150</xdr:colOff>
      <xdr:row>83</xdr:row>
      <xdr:rowOff>13970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27805" y="13622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165100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01415"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83185</xdr:rowOff>
    </xdr:from>
    <xdr:to>
      <xdr:col>15</xdr:col>
      <xdr:colOff>133350</xdr:colOff>
      <xdr:row>83</xdr:row>
      <xdr:rowOff>13335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46425" y="13621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165100</xdr:rowOff>
    </xdr:from>
    <xdr:ext cx="761365"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20035" y="13703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55880</xdr:rowOff>
    </xdr:from>
    <xdr:to>
      <xdr:col>11</xdr:col>
      <xdr:colOff>82550</xdr:colOff>
      <xdr:row>82</xdr:row>
      <xdr:rowOff>157480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66950" y="135940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142240</xdr:rowOff>
    </xdr:from>
    <xdr:ext cx="761365"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38655" y="13680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589,456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41910</xdr:rowOff>
    </xdr:from>
    <xdr:to>
      <xdr:col>7</xdr:col>
      <xdr:colOff>31750</xdr:colOff>
      <xdr:row>82</xdr:row>
      <xdr:rowOff>143510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85570" y="1358011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128270</xdr:rowOff>
    </xdr:from>
    <xdr:ext cx="762000" cy="2584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57275"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560,785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類似団体平均と比較して、4</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ﾎﾟｲﾝﾄ下回っており格差がついている。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度</a:t>
          </a:r>
          <a:r>
            <a:rPr kumimoji="1" lang="ja-JP" altLang="ja-JP" sz="1100" b="0" i="0" u="none" strike="noStrike" kern="0" cap="none" spc="0" normalizeH="0" baseline="0" noProof="0">
              <a:ln>
                <a:noFill/>
              </a:ln>
              <a:solidFill>
                <a:prstClr val="black"/>
              </a:solidFill>
              <a:effectLst/>
              <a:uLnTx/>
              <a:uFillTx/>
              <a:latin typeface="+mn-lt"/>
              <a:ea typeface="+mn-ea"/>
              <a:cs typeface="+mn-cs"/>
            </a:rPr>
            <a:t>より数値が2</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ﾎﾟｲﾝﾄ減少しているため今後も引き続き給与の適正化を図り、財政健全化を目指す。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71079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956415" y="14702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71079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1365"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956415" y="14318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71079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956415"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71079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956415" y="13540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71079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956415" y="1315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75565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863695" y="13487400"/>
          <a:ext cx="0" cy="1447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47625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6952595" y="1490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75565</xdr:rowOff>
    </xdr:from>
    <xdr:to>
      <xdr:col>81</xdr:col>
      <xdr:colOff>133350</xdr:colOff>
      <xdr:row>90</xdr:row>
      <xdr:rowOff>75565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776700" y="14934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84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6952595" y="1323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776700" y="134874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86</xdr:row>
      <xdr:rowOff>69215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033115" y="14089380"/>
          <a:ext cx="83058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143510</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6952595" y="14342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814800" y="143637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13335</xdr:rowOff>
    </xdr:from>
    <xdr:to>
      <xdr:col>77</xdr:col>
      <xdr:colOff>44450</xdr:colOff>
      <xdr:row>86</xdr:row>
      <xdr:rowOff>69215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153640" y="14211935"/>
          <a:ext cx="8794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8255</xdr:rowOff>
    </xdr:from>
    <xdr:to>
      <xdr:col>77</xdr:col>
      <xdr:colOff>95250</xdr:colOff>
      <xdr:row>87</xdr:row>
      <xdr:rowOff>109855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984220" y="143719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94615</xdr:rowOff>
    </xdr:from>
    <xdr:ext cx="736600" cy="2584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655925" y="14458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112395</xdr:rowOff>
    </xdr:from>
    <xdr:to>
      <xdr:col>72</xdr:col>
      <xdr:colOff>203200</xdr:colOff>
      <xdr:row>86</xdr:row>
      <xdr:rowOff>13335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272260" y="14145895"/>
          <a:ext cx="8813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48260</xdr:rowOff>
    </xdr:from>
    <xdr:to>
      <xdr:col>73</xdr:col>
      <xdr:colOff>44450</xdr:colOff>
      <xdr:row>87</xdr:row>
      <xdr:rowOff>149860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102840" y="144119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134620</xdr:rowOff>
    </xdr:from>
    <xdr:ext cx="761365"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774545" y="1449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7620</xdr:rowOff>
    </xdr:from>
    <xdr:to>
      <xdr:col>68</xdr:col>
      <xdr:colOff>152400</xdr:colOff>
      <xdr:row>85</xdr:row>
      <xdr:rowOff>112395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390880" y="14041120"/>
          <a:ext cx="8813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40005</xdr:rowOff>
    </xdr:from>
    <xdr:to>
      <xdr:col>68</xdr:col>
      <xdr:colOff>203200</xdr:colOff>
      <xdr:row>87</xdr:row>
      <xdr:rowOff>141605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22146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126365</xdr:rowOff>
    </xdr:from>
    <xdr:ext cx="7620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895070" y="1449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40005</xdr:rowOff>
    </xdr:from>
    <xdr:to>
      <xdr:col>64</xdr:col>
      <xdr:colOff>152400</xdr:colOff>
      <xdr:row>87</xdr:row>
      <xdr:rowOff>141605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340080" y="144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126365</xdr:rowOff>
    </xdr:from>
    <xdr:ext cx="761365"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013690" y="14490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814800" y="1403858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21590</xdr:rowOff>
    </xdr:from>
    <xdr:ext cx="762000" cy="2584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6952595" y="1388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18415</xdr:rowOff>
    </xdr:from>
    <xdr:to>
      <xdr:col>77</xdr:col>
      <xdr:colOff>95250</xdr:colOff>
      <xdr:row>86</xdr:row>
      <xdr:rowOff>120015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984220" y="1421701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130175</xdr:rowOff>
    </xdr:from>
    <xdr:ext cx="7366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655925" y="13998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133985</xdr:rowOff>
    </xdr:from>
    <xdr:to>
      <xdr:col>73</xdr:col>
      <xdr:colOff>44450</xdr:colOff>
      <xdr:row>86</xdr:row>
      <xdr:rowOff>64135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102840" y="1416748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74295</xdr:rowOff>
    </xdr:from>
    <xdr:ext cx="761365"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774545" y="13942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61595</xdr:rowOff>
    </xdr:from>
    <xdr:to>
      <xdr:col>68</xdr:col>
      <xdr:colOff>203200</xdr:colOff>
      <xdr:row>85</xdr:row>
      <xdr:rowOff>163195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22146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895070" y="1387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340080" y="13996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68580</xdr:rowOff>
    </xdr:from>
    <xdr:ext cx="761365"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013690" y="1377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[34.13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類似団体平均からみると9.06人（昨年度と同額）上回っている。神流町の数値は平成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年度から計画している定員適正化計画をもとに職員の削減を行ってきたが（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％減）、これからは令和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年度から新しく計画した定員適正管理計画（</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5</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年間で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％減）に基づき、削減を行いたい。しかし、人口の減少が著しいために人口</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1,000</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人当たり職員数は増加する</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ことが予想され</a:t>
          </a:r>
          <a:r>
            <a:rPr kumimoji="1" lang="ja-JP" altLang="ja-JP" sz="1100" b="0" i="0" u="none" strike="noStrike" kern="0" cap="none" spc="0" normalizeH="0" baseline="0" noProof="0">
              <a:ln>
                <a:noFill/>
              </a:ln>
              <a:solidFill>
                <a:prstClr val="black"/>
              </a:solidFill>
              <a:effectLst/>
              <a:uLnTx/>
              <a:uFillTx/>
              <a:latin typeface="游ゴシック"/>
              <a:ea typeface="+mn-ea"/>
              <a:cs typeface="+mn-cs"/>
            </a:rPr>
            <a:t>るため、引き続き適切な定員管理に努める。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54</xdr:row>
      <xdr:rowOff>139700</xdr:rowOff>
    </xdr:from>
    <xdr:ext cx="349250"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84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161290</xdr:rowOff>
    </xdr:from>
    <xdr:to>
      <xdr:col>81</xdr:col>
      <xdr:colOff>44450</xdr:colOff>
      <xdr:row>67</xdr:row>
      <xdr:rowOff>99695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863695" y="9737090"/>
          <a:ext cx="0" cy="1424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71755</xdr:rowOff>
    </xdr:from>
    <xdr:ext cx="762000" cy="259080"/>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6952595" y="1113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99695</xdr:rowOff>
    </xdr:from>
    <xdr:to>
      <xdr:col>81</xdr:col>
      <xdr:colOff>133350</xdr:colOff>
      <xdr:row>67</xdr:row>
      <xdr:rowOff>99695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776700" y="111613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76200</xdr:rowOff>
    </xdr:from>
    <xdr:ext cx="762000" cy="259080"/>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6952595" y="948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161290</xdr:rowOff>
    </xdr:from>
    <xdr:to>
      <xdr:col>81</xdr:col>
      <xdr:colOff>133350</xdr:colOff>
      <xdr:row>58</xdr:row>
      <xdr:rowOff>161290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776700" y="97370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161290</xdr:rowOff>
    </xdr:from>
    <xdr:to>
      <xdr:col>81</xdr:col>
      <xdr:colOff>44450</xdr:colOff>
      <xdr:row>60</xdr:row>
      <xdr:rowOff>161290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033115" y="1006729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5715</xdr:rowOff>
    </xdr:from>
    <xdr:ext cx="762000" cy="259080"/>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6952595" y="9746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59</xdr:row>
      <xdr:rowOff>160655</xdr:rowOff>
    </xdr:from>
    <xdr:to>
      <xdr:col>81</xdr:col>
      <xdr:colOff>95250</xdr:colOff>
      <xdr:row>60</xdr:row>
      <xdr:rowOff>90805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814800" y="9901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151765</xdr:rowOff>
    </xdr:from>
    <xdr:to>
      <xdr:col>77</xdr:col>
      <xdr:colOff>44450</xdr:colOff>
      <xdr:row>60</xdr:row>
      <xdr:rowOff>161290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153640" y="10057765"/>
          <a:ext cx="8794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146685</xdr:rowOff>
    </xdr:from>
    <xdr:to>
      <xdr:col>77</xdr:col>
      <xdr:colOff>95250</xdr:colOff>
      <xdr:row>60</xdr:row>
      <xdr:rowOff>76835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984220" y="988758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87630</xdr:rowOff>
    </xdr:from>
    <xdr:ext cx="736600" cy="2584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655925" y="9663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151765</xdr:rowOff>
    </xdr:from>
    <xdr:to>
      <xdr:col>72</xdr:col>
      <xdr:colOff>203200</xdr:colOff>
      <xdr:row>60</xdr:row>
      <xdr:rowOff>158115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272260" y="10057765"/>
          <a:ext cx="8813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95250</xdr:rowOff>
    </xdr:from>
    <xdr:to>
      <xdr:col>73</xdr:col>
      <xdr:colOff>44450</xdr:colOff>
      <xdr:row>60</xdr:row>
      <xdr:rowOff>25400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102840" y="983615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35560</xdr:rowOff>
    </xdr:from>
    <xdr:ext cx="761365"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774545" y="961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152400</xdr:rowOff>
    </xdr:from>
    <xdr:to>
      <xdr:col>68</xdr:col>
      <xdr:colOff>152400</xdr:colOff>
      <xdr:row>60</xdr:row>
      <xdr:rowOff>158115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390880" y="10058400"/>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86995</xdr:rowOff>
    </xdr:from>
    <xdr:to>
      <xdr:col>68</xdr:col>
      <xdr:colOff>203200</xdr:colOff>
      <xdr:row>60</xdr:row>
      <xdr:rowOff>17145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221460" y="9827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27305</xdr:rowOff>
    </xdr:from>
    <xdr:ext cx="7620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895070" y="9603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83185</xdr:rowOff>
    </xdr:from>
    <xdr:to>
      <xdr:col>64</xdr:col>
      <xdr:colOff>152400</xdr:colOff>
      <xdr:row>60</xdr:row>
      <xdr:rowOff>12700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340080" y="98240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22860</xdr:rowOff>
    </xdr:from>
    <xdr:ext cx="761365"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01369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1365"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110490</xdr:rowOff>
    </xdr:from>
    <xdr:to>
      <xdr:col>81</xdr:col>
      <xdr:colOff>95250</xdr:colOff>
      <xdr:row>61</xdr:row>
      <xdr:rowOff>40640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81480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83185</xdr:rowOff>
    </xdr:from>
    <xdr:ext cx="762000" cy="2584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6952595" y="998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110490</xdr:rowOff>
    </xdr:from>
    <xdr:to>
      <xdr:col>77</xdr:col>
      <xdr:colOff>95250</xdr:colOff>
      <xdr:row>61</xdr:row>
      <xdr:rowOff>40640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984220" y="100164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25400</xdr:rowOff>
    </xdr:from>
    <xdr:ext cx="7366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655925" y="10096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100965</xdr:rowOff>
    </xdr:from>
    <xdr:to>
      <xdr:col>73</xdr:col>
      <xdr:colOff>44450</xdr:colOff>
      <xdr:row>61</xdr:row>
      <xdr:rowOff>31115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102840" y="100069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15875</xdr:rowOff>
    </xdr:from>
    <xdr:ext cx="761365"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774545" y="10086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221460" y="1001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22225</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895070" y="1009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101600</xdr:rowOff>
    </xdr:from>
    <xdr:to>
      <xdr:col>64</xdr:col>
      <xdr:colOff>152400</xdr:colOff>
      <xdr:row>61</xdr:row>
      <xdr:rowOff>31750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340080" y="1000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17145</xdr:rowOff>
    </xdr:from>
    <xdr:ext cx="761365"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013690" y="10088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年度の</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4.3</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％から令和4年度までの</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6.9</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％で</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％増加（昨年度</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+0.3</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％）のため、類似団体平均並となった。平成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年度から、起債の借入額を事業に合わせ増加傾向にあるため、令和</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年度がピークと見込んでいる。借入の抑制及び事業実施の将来年度への平準化を行う。</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32</xdr:row>
      <xdr:rowOff>101600</xdr:rowOff>
    </xdr:from>
    <xdr:ext cx="297815" cy="22542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71079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1956415" y="7367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956415" y="697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1956415" y="6595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84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1956415" y="620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33655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863695" y="6170930"/>
          <a:ext cx="0" cy="1292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5715</xdr:rowOff>
    </xdr:from>
    <xdr:ext cx="762000" cy="259080"/>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6952595"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776700"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149225</xdr:rowOff>
    </xdr:from>
    <xdr:ext cx="762000" cy="2584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6952595"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776700" y="6170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84455</xdr:rowOff>
    </xdr:from>
    <xdr:to>
      <xdr:col>81</xdr:col>
      <xdr:colOff>44450</xdr:colOff>
      <xdr:row>41</xdr:row>
      <xdr:rowOff>108585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033115" y="6853555"/>
          <a:ext cx="8305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66040</xdr:rowOff>
    </xdr:from>
    <xdr:ext cx="762000" cy="259080"/>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6952595" y="667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50165</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814800" y="681926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84455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153640" y="6821170"/>
          <a:ext cx="879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984220" y="68027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145415</xdr:rowOff>
    </xdr:from>
    <xdr:ext cx="7366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655925" y="6584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272260" y="6772910"/>
          <a:ext cx="881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70485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10284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80645</xdr:rowOff>
    </xdr:from>
    <xdr:ext cx="761365"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774545" y="6519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111125</xdr:rowOff>
    </xdr:from>
    <xdr:to>
      <xdr:col>68</xdr:col>
      <xdr:colOff>152400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390880" y="6715125"/>
          <a:ext cx="8813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203200</xdr:colOff>
      <xdr:row>41</xdr:row>
      <xdr:rowOff>70485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221460" y="6744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55245</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895070" y="682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34008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15240</xdr:rowOff>
    </xdr:from>
    <xdr:ext cx="761365"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013690" y="678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84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84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57785</xdr:rowOff>
    </xdr:from>
    <xdr:to>
      <xdr:col>81</xdr:col>
      <xdr:colOff>95250</xdr:colOff>
      <xdr:row>41</xdr:row>
      <xdr:rowOff>159385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814800" y="682688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29845</xdr:rowOff>
    </xdr:from>
    <xdr:ext cx="762000" cy="2584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6952595" y="6798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33655</xdr:rowOff>
    </xdr:from>
    <xdr:to>
      <xdr:col>77</xdr:col>
      <xdr:colOff>95250</xdr:colOff>
      <xdr:row>41</xdr:row>
      <xdr:rowOff>135255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984220" y="68027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120015</xdr:rowOff>
    </xdr:from>
    <xdr:ext cx="7366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655925" y="6889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102840" y="677037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87630</xdr:rowOff>
    </xdr:from>
    <xdr:ext cx="761365"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774545" y="6856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221460" y="6728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64770</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895070" y="6503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60325</xdr:rowOff>
    </xdr:from>
    <xdr:to>
      <xdr:col>64</xdr:col>
      <xdr:colOff>152400</xdr:colOff>
      <xdr:row>40</xdr:row>
      <xdr:rowOff>161925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34008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635</xdr:rowOff>
    </xdr:from>
    <xdr:ext cx="761365"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013690" y="6439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引き続き、数値は算定されなかった。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地方債の残高が増加傾向にあり、普通交付税の合併算定替えの終了など明るい見通しがないことから、新規地方債の借入抑制等、健全化を維持したい。</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7815" cy="22479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84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956415" y="369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956415" y="3307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84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956415" y="292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84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956415" y="2535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61365"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956415" y="214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92075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863695" y="2287905"/>
          <a:ext cx="0" cy="1601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64135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6952595" y="386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124.2</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92075</xdr:rowOff>
    </xdr:from>
    <xdr:to>
      <xdr:col>81</xdr:col>
      <xdr:colOff>133350</xdr:colOff>
      <xdr:row>23</xdr:row>
      <xdr:rowOff>92075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776700" y="38893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6952595" y="1986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62865</xdr:rowOff>
    </xdr:from>
    <xdr:ext cx="762000" cy="2584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6952595" y="2209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81480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98422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655925" y="2012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10284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1365" cy="2584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774545" y="201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22146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895070" y="2012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34008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1365" cy="2584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013690" y="2012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84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人件費に係るものは、令和4年度において</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り、令和3年度には</a:t>
          </a:r>
          <a:r>
            <a:rPr kumimoji="1" lang="en-US" altLang="ja-JP" sz="1100">
              <a:solidFill>
                <a:schemeClr val="dk1"/>
              </a:solidFill>
              <a:effectLst/>
              <a:latin typeface="+mn-lt"/>
              <a:ea typeface="+mn-ea"/>
              <a:cs typeface="+mn-cs"/>
            </a:rPr>
            <a:t>4.9</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定年を迎えた退職者の人件費分が大きく減り、新規採用者の補充も退職数を満たさなかった為、人件費が減少したと言える。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2000" cy="25717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148590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43180</xdr:rowOff>
    </xdr:from>
    <xdr:ext cx="762000" cy="25717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111760</xdr:rowOff>
    </xdr:from>
    <xdr:ext cx="734695" cy="25717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161290</xdr:rowOff>
    </xdr:from>
    <xdr:to>
      <xdr:col>15</xdr:col>
      <xdr:colOff>98425</xdr:colOff>
      <xdr:row>37</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34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107950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01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54610</xdr:rowOff>
    </xdr:from>
    <xdr:ext cx="760095" cy="25717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86360</xdr:rowOff>
    </xdr:from>
    <xdr:ext cx="734695"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85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15240</xdr:rowOff>
    </xdr:from>
    <xdr:to>
      <xdr:col>15</xdr:col>
      <xdr:colOff>149225</xdr:colOff>
      <xdr:row>37</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101600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25400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90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143510</xdr:rowOff>
    </xdr:from>
    <xdr:ext cx="760095" cy="25717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5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が類似団体平均を上回り、平成30年度から高止まりしているのは、保有する施設の老朽化に伴う維持管理費の増加及び施設の廃止に伴う除却事業の増加が影響している。今後も施設の集約化・廃止事業を行い、維持管理費の縮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72390</xdr:rowOff>
    </xdr:from>
    <xdr:ext cx="762000" cy="25908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57150</xdr:rowOff>
    </xdr:from>
    <xdr:ext cx="762000" cy="25908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43180</xdr:rowOff>
    </xdr:from>
    <xdr:to>
      <xdr:col>82</xdr:col>
      <xdr:colOff>107950</xdr:colOff>
      <xdr:row>18</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5783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161290</xdr:rowOff>
    </xdr:from>
    <xdr:ext cx="762000"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43180</xdr:rowOff>
    </xdr:from>
    <xdr:to>
      <xdr:col>78</xdr:col>
      <xdr:colOff>69850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78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39370</xdr:rowOff>
    </xdr:from>
    <xdr:ext cx="7366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100330</xdr:rowOff>
    </xdr:from>
    <xdr:to>
      <xdr:col>73</xdr:col>
      <xdr:colOff>180975</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14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85090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146050</xdr:rowOff>
    </xdr:from>
    <xdr:to>
      <xdr:col>69</xdr:col>
      <xdr:colOff>92075</xdr:colOff>
      <xdr:row>18</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607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149860</xdr:rowOff>
    </xdr:from>
    <xdr:ext cx="76009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717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2540</xdr:rowOff>
    </xdr:from>
    <xdr:ext cx="762000" cy="25908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163830</xdr:rowOff>
    </xdr:from>
    <xdr:to>
      <xdr:col>78</xdr:col>
      <xdr:colOff>120650</xdr:colOff>
      <xdr:row>17</xdr:row>
      <xdr:rowOff>93980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78740</xdr:rowOff>
    </xdr:from>
    <xdr:ext cx="7366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9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135890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60095"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9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144780</xdr:rowOff>
    </xdr:from>
    <xdr:to>
      <xdr:col>65</xdr:col>
      <xdr:colOff>53975</xdr:colOff>
      <xdr:row>18</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59690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60960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424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469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18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6009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54610</xdr:rowOff>
    </xdr:from>
    <xdr:ext cx="762000" cy="25717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2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73660</xdr:rowOff>
    </xdr:from>
    <xdr:ext cx="73469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149860</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6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168910</xdr:rowOff>
    </xdr:from>
    <xdr:ext cx="760095" cy="25717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2000" cy="25908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717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1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60</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320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153670</xdr:rowOff>
    </xdr:from>
    <xdr:ext cx="73660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146050</xdr:rowOff>
    </xdr:from>
    <xdr:to>
      <xdr:col>73</xdr:col>
      <xdr:colOff>180975</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61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7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146050</xdr:rowOff>
    </xdr:from>
    <xdr:to>
      <xdr:col>69</xdr:col>
      <xdr:colOff>92075</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61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16510</xdr:rowOff>
    </xdr:from>
    <xdr:ext cx="76009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89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8890</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1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93980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52070</xdr:rowOff>
    </xdr:from>
    <xdr:ext cx="736600" cy="25717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676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717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73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10160</xdr:rowOff>
    </xdr:from>
    <xdr:ext cx="760095"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97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48260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令和4年度は、</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ったが、引き続き令和5年度以降も行っていきたい</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132080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717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120650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363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2000" cy="25717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5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143510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36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717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8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143510</xdr:rowOff>
    </xdr:from>
    <xdr:to>
      <xdr:col>73</xdr:col>
      <xdr:colOff>180975</xdr:colOff>
      <xdr:row>37</xdr:row>
      <xdr:rowOff>143510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71755</xdr:rowOff>
    </xdr:from>
    <xdr:to>
      <xdr:col>74</xdr:col>
      <xdr:colOff>31750</xdr:colOff>
      <xdr:row>37</xdr:row>
      <xdr:rowOff>1905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12065</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111125</xdr:rowOff>
    </xdr:from>
    <xdr:to>
      <xdr:col>69</xdr:col>
      <xdr:colOff>92075</xdr:colOff>
      <xdr:row>37</xdr:row>
      <xdr:rowOff>143510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547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6009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69215</xdr:rowOff>
    </xdr:from>
    <xdr:to>
      <xdr:col>82</xdr:col>
      <xdr:colOff>158750</xdr:colOff>
      <xdr:row>37</xdr:row>
      <xdr:rowOff>170815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41275</xdr:rowOff>
    </xdr:from>
    <xdr:ext cx="762000" cy="25717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128270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7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717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22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92075</xdr:rowOff>
    </xdr:from>
    <xdr:to>
      <xdr:col>69</xdr:col>
      <xdr:colOff>142875</xdr:colOff>
      <xdr:row>38</xdr:row>
      <xdr:rowOff>22225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6985</xdr:rowOff>
    </xdr:from>
    <xdr:ext cx="760095" cy="25717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220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60325</xdr:rowOff>
    </xdr:from>
    <xdr:to>
      <xdr:col>65</xdr:col>
      <xdr:colOff>53975</xdr:colOff>
      <xdr:row>37</xdr:row>
      <xdr:rowOff>161925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146685</xdr:rowOff>
    </xdr:from>
    <xdr:ext cx="762000"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03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近年大型の整備事業が集中したため、高止まりしていた地方債の元利償還金に減少がみられ、類似団体平均を7</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度になると見込まれ、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3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74930</xdr:rowOff>
    </xdr:from>
    <xdr:ext cx="762000" cy="25717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71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60960</xdr:rowOff>
    </xdr:from>
    <xdr:to>
      <xdr:col>20</xdr:col>
      <xdr:colOff>38100</xdr:colOff>
      <xdr:row>76</xdr:row>
      <xdr:rowOff>162560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147320</xdr:rowOff>
    </xdr:from>
    <xdr:ext cx="734695"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146050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048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27940</xdr:rowOff>
    </xdr:from>
    <xdr:to>
      <xdr:col>11</xdr:col>
      <xdr:colOff>9525</xdr:colOff>
      <xdr:row>76</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58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132080</xdr:rowOff>
    </xdr:from>
    <xdr:ext cx="760095" cy="25717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97790</xdr:rowOff>
    </xdr:from>
    <xdr:ext cx="760095" cy="25717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79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20320</xdr:rowOff>
    </xdr:from>
    <xdr:ext cx="762000" cy="25717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7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119380</xdr:rowOff>
    </xdr:from>
    <xdr:ext cx="7346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52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100330</xdr:rowOff>
    </xdr:from>
    <xdr:ext cx="760095" cy="25717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87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148590</xdr:rowOff>
    </xdr:from>
    <xdr:to>
      <xdr:col>6</xdr:col>
      <xdr:colOff>171450</xdr:colOff>
      <xdr:row>76</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88900</xdr:rowOff>
    </xdr:from>
    <xdr:ext cx="760095" cy="25717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76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09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095" cy="25717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09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09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095" cy="25717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09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83185</xdr:rowOff>
    </xdr:from>
    <xdr:to>
      <xdr:col>82</xdr:col>
      <xdr:colOff>107950</xdr:colOff>
      <xdr:row>82</xdr:row>
      <xdr:rowOff>97790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903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69850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97790</xdr:rowOff>
    </xdr:from>
    <xdr:to>
      <xdr:col>82</xdr:col>
      <xdr:colOff>196850</xdr:colOff>
      <xdr:row>82</xdr:row>
      <xdr:rowOff>97790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169545</xdr:rowOff>
    </xdr:from>
    <xdr:ext cx="762000" cy="25717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83185</xdr:rowOff>
    </xdr:from>
    <xdr:to>
      <xdr:col>82</xdr:col>
      <xdr:colOff>196850</xdr:colOff>
      <xdr:row>73</xdr:row>
      <xdr:rowOff>83185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6144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41910</xdr:rowOff>
    </xdr:from>
    <xdr:ext cx="762000" cy="25717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1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25400</xdr:rowOff>
    </xdr:from>
    <xdr:to>
      <xdr:col>82</xdr:col>
      <xdr:colOff>158750</xdr:colOff>
      <xdr:row>77</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14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128270</xdr:rowOff>
    </xdr:from>
    <xdr:to>
      <xdr:col>78</xdr:col>
      <xdr:colOff>120650</xdr:colOff>
      <xdr:row>77</xdr:row>
      <xdr:rowOff>58420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68580</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14605</xdr:rowOff>
    </xdr:from>
    <xdr:to>
      <xdr:col>73</xdr:col>
      <xdr:colOff>180975</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902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81280</xdr:rowOff>
    </xdr:from>
    <xdr:to>
      <xdr:col>74</xdr:col>
      <xdr:colOff>31750</xdr:colOff>
      <xdr:row>78</xdr:row>
      <xdr:rowOff>11430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21590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7620</xdr:rowOff>
    </xdr:from>
    <xdr:to>
      <xdr:col>69</xdr:col>
      <xdr:colOff>92075</xdr:colOff>
      <xdr:row>81</xdr:row>
      <xdr:rowOff>14605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895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120650</xdr:rowOff>
    </xdr:from>
    <xdr:to>
      <xdr:col>69</xdr:col>
      <xdr:colOff>142875</xdr:colOff>
      <xdr:row>78</xdr:row>
      <xdr:rowOff>50165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60325</xdr:rowOff>
    </xdr:from>
    <xdr:ext cx="76009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905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116840</xdr:rowOff>
    </xdr:from>
    <xdr:to>
      <xdr:col>65</xdr:col>
      <xdr:colOff>53975</xdr:colOff>
      <xdr:row>78</xdr:row>
      <xdr:rowOff>46990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57150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48260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105410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19050</xdr:rowOff>
    </xdr:from>
    <xdr:to>
      <xdr:col>74</xdr:col>
      <xdr:colOff>31750</xdr:colOff>
      <xdr:row>81</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105410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135255</xdr:rowOff>
    </xdr:from>
    <xdr:to>
      <xdr:col>69</xdr:col>
      <xdr:colOff>142875</xdr:colOff>
      <xdr:row>81</xdr:row>
      <xdr:rowOff>65405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50165</xdr:rowOff>
    </xdr:from>
    <xdr:ext cx="76009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9376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128270</xdr:rowOff>
    </xdr:from>
    <xdr:to>
      <xdr:col>65</xdr:col>
      <xdr:colOff>53975</xdr:colOff>
      <xdr:row>81</xdr:row>
      <xdr:rowOff>58420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43180</xdr:rowOff>
    </xdr:from>
    <xdr:ext cx="762000" cy="25717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93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群馬県神流町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133985</xdr:rowOff>
    </xdr:from>
    <xdr:to>
      <xdr:col>33</xdr:col>
      <xdr:colOff>114300</xdr:colOff>
      <xdr:row>20</xdr:row>
      <xdr:rowOff>133985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17090" y="35248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57630" y="3388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17090" y="321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781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57630" y="30683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165100</xdr:rowOff>
    </xdr:from>
    <xdr:to>
      <xdr:col>33</xdr:col>
      <xdr:colOff>114300</xdr:colOff>
      <xdr:row>16</xdr:row>
      <xdr:rowOff>165100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17090" y="2895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84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57630" y="2754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17090" y="25768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717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57630" y="24345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17090" y="22504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57630" y="2108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17090" y="19234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57630" y="1781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717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57630" y="14611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129540</xdr:rowOff>
    </xdr:from>
    <xdr:to>
      <xdr:col>29</xdr:col>
      <xdr:colOff>127000</xdr:colOff>
      <xdr:row>19</xdr:row>
      <xdr:rowOff>134620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541010" y="18376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106680</xdr:rowOff>
    </xdr:from>
    <xdr:ext cx="760095" cy="259080"/>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626100" y="3332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104,512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134620</xdr:rowOff>
    </xdr:from>
    <xdr:to>
      <xdr:col>30</xdr:col>
      <xdr:colOff>25400</xdr:colOff>
      <xdr:row>19</xdr:row>
      <xdr:rowOff>134620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452110" y="33604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44450</xdr:rowOff>
    </xdr:from>
    <xdr:ext cx="760095" cy="259080"/>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626100" y="1581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1,052,539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129540</xdr:rowOff>
    </xdr:from>
    <xdr:to>
      <xdr:col>30</xdr:col>
      <xdr:colOff>25400</xdr:colOff>
      <xdr:row>10</xdr:row>
      <xdr:rowOff>129540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452110" y="18376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40640</xdr:rowOff>
    </xdr:from>
    <xdr:to>
      <xdr:col>29</xdr:col>
      <xdr:colOff>127000</xdr:colOff>
      <xdr:row>17</xdr:row>
      <xdr:rowOff>55245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904740" y="2936240"/>
          <a:ext cx="63627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104775</xdr:rowOff>
    </xdr:from>
    <xdr:ext cx="760095" cy="259080"/>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626100" y="300037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284,598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132715</xdr:rowOff>
    </xdr:from>
    <xdr:to>
      <xdr:col>29</xdr:col>
      <xdr:colOff>177800</xdr:colOff>
      <xdr:row>18</xdr:row>
      <xdr:rowOff>63500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5490210" y="302831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41910</xdr:rowOff>
    </xdr:from>
    <xdr:to>
      <xdr:col>26</xdr:col>
      <xdr:colOff>50800</xdr:colOff>
      <xdr:row>17</xdr:row>
      <xdr:rowOff>55245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4221480" y="2937510"/>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158115</xdr:rowOff>
    </xdr:from>
    <xdr:to>
      <xdr:col>26</xdr:col>
      <xdr:colOff>101600</xdr:colOff>
      <xdr:row>18</xdr:row>
      <xdr:rowOff>88265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853940" y="305371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73025</xdr:rowOff>
    </xdr:from>
    <xdr:ext cx="735965"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531360" y="31337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41910</xdr:rowOff>
    </xdr:from>
    <xdr:to>
      <xdr:col>22</xdr:col>
      <xdr:colOff>114300</xdr:colOff>
      <xdr:row>17</xdr:row>
      <xdr:rowOff>50165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3538220" y="2937510"/>
          <a:ext cx="68326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59055</xdr:rowOff>
    </xdr:from>
    <xdr:to>
      <xdr:col>22</xdr:col>
      <xdr:colOff>165100</xdr:colOff>
      <xdr:row>18</xdr:row>
      <xdr:rowOff>160655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4170680" y="3119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145415</xdr:rowOff>
    </xdr:from>
    <xdr:ext cx="761365" cy="25781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848100" y="32061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50165</xdr:rowOff>
    </xdr:from>
    <xdr:to>
      <xdr:col>18</xdr:col>
      <xdr:colOff>177800</xdr:colOff>
      <xdr:row>17</xdr:row>
      <xdr:rowOff>81915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flipV="1">
          <a:off x="2851150" y="2945765"/>
          <a:ext cx="68707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70485</xdr:rowOff>
    </xdr:from>
    <xdr:to>
      <xdr:col>19</xdr:col>
      <xdr:colOff>38100</xdr:colOff>
      <xdr:row>19</xdr:row>
      <xdr:rowOff>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3487420" y="313118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156845</xdr:rowOff>
    </xdr:from>
    <xdr:ext cx="761365" cy="25717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164840" y="32175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76835</xdr:rowOff>
    </xdr:from>
    <xdr:to>
      <xdr:col>15</xdr:col>
      <xdr:colOff>101600</xdr:colOff>
      <xdr:row>19</xdr:row>
      <xdr:rowOff>6985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2800350" y="313753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163195</xdr:rowOff>
    </xdr:from>
    <xdr:ext cx="761365" cy="2584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477770" y="3223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367020" y="38614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160655</xdr:rowOff>
    </xdr:from>
    <xdr:to>
      <xdr:col>29</xdr:col>
      <xdr:colOff>177800</xdr:colOff>
      <xdr:row>17</xdr:row>
      <xdr:rowOff>90805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5490210" y="289115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6350</xdr:rowOff>
    </xdr:from>
    <xdr:ext cx="760095" cy="257810"/>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626100" y="273685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372,552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4445</xdr:rowOff>
    </xdr:from>
    <xdr:to>
      <xdr:col>26</xdr:col>
      <xdr:colOff>101600</xdr:colOff>
      <xdr:row>17</xdr:row>
      <xdr:rowOff>106045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853940" y="290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5965" cy="2584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531360" y="26816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363,210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162560</xdr:rowOff>
    </xdr:from>
    <xdr:to>
      <xdr:col>22</xdr:col>
      <xdr:colOff>165100</xdr:colOff>
      <xdr:row>17</xdr:row>
      <xdr:rowOff>92710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4170680" y="289306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102870</xdr:rowOff>
    </xdr:from>
    <xdr:ext cx="761365"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848100" y="266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371,197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165100</xdr:rowOff>
    </xdr:from>
    <xdr:to>
      <xdr:col>19</xdr:col>
      <xdr:colOff>38100</xdr:colOff>
      <xdr:row>17</xdr:row>
      <xdr:rowOff>100330</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3487420" y="2895600"/>
          <a:ext cx="9779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110490</xdr:rowOff>
    </xdr:from>
    <xdr:ext cx="761365" cy="25781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164840" y="26758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31115</xdr:rowOff>
    </xdr:from>
    <xdr:to>
      <xdr:col>15</xdr:col>
      <xdr:colOff>101600</xdr:colOff>
      <xdr:row>17</xdr:row>
      <xdr:rowOff>132715</xdr:rowOff>
    </xdr:to>
    <xdr:sp macro="" textlink="">
      <xdr:nvSpPr>
        <xdr:cNvPr id="78" name="楕円 77">
          <a:extLst>
            <a:ext uri="{FF2B5EF4-FFF2-40B4-BE49-F238E27FC236}">
              <a16:creationId xmlns:a16="http://schemas.microsoft.com/office/drawing/2014/main" id="{00000000-0008-0000-0500-00004E000000}"/>
            </a:ext>
          </a:extLst>
        </xdr:cNvPr>
        <xdr:cNvSpPr/>
      </xdr:nvSpPr>
      <xdr:spPr>
        <a:xfrm>
          <a:off x="280035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143510</xdr:rowOff>
    </xdr:from>
    <xdr:ext cx="761365" cy="25781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477770" y="27089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346,801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432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45920" y="5124450"/>
          <a:ext cx="4095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7404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17090" y="7023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57630" y="6880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57630" y="64998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17090" y="626173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57630" y="61188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17090" y="5879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57630" y="573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717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57630" y="53574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219075</xdr:rowOff>
    </xdr:from>
    <xdr:to>
      <xdr:col>29</xdr:col>
      <xdr:colOff>127000</xdr:colOff>
      <xdr:row>37</xdr:row>
      <xdr:rowOff>174625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541010" y="5991225"/>
          <a:ext cx="0" cy="1155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146685</xdr:rowOff>
    </xdr:from>
    <xdr:ext cx="760095" cy="25717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626100" y="71189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-32,527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174625</xdr:rowOff>
    </xdr:from>
    <xdr:to>
      <xdr:col>30</xdr:col>
      <xdr:colOff>25400</xdr:colOff>
      <xdr:row>37</xdr:row>
      <xdr:rowOff>174625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52110" y="71469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133985</xdr:rowOff>
    </xdr:from>
    <xdr:ext cx="760095" cy="255270"/>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626100" y="57346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270,764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219075</xdr:rowOff>
    </xdr:from>
    <xdr:to>
      <xdr:col>30</xdr:col>
      <xdr:colOff>25400</xdr:colOff>
      <xdr:row>33</xdr:row>
      <xdr:rowOff>219075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452110" y="599122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281305</xdr:rowOff>
    </xdr:from>
    <xdr:to>
      <xdr:col>29</xdr:col>
      <xdr:colOff>127000</xdr:colOff>
      <xdr:row>36</xdr:row>
      <xdr:rowOff>15875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904740" y="6739255"/>
          <a:ext cx="63627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294640</xdr:rowOff>
    </xdr:from>
    <xdr:ext cx="760095"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626100" y="675259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50,405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322580</xdr:rowOff>
    </xdr:from>
    <xdr:to>
      <xdr:col>29</xdr:col>
      <xdr:colOff>177800</xdr:colOff>
      <xdr:row>36</xdr:row>
      <xdr:rowOff>81280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490210" y="678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339090</xdr:rowOff>
    </xdr:from>
    <xdr:to>
      <xdr:col>26</xdr:col>
      <xdr:colOff>50800</xdr:colOff>
      <xdr:row>36</xdr:row>
      <xdr:rowOff>15875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221480" y="6797040"/>
          <a:ext cx="68326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3175</xdr:rowOff>
    </xdr:from>
    <xdr:to>
      <xdr:col>26</xdr:col>
      <xdr:colOff>101600</xdr:colOff>
      <xdr:row>36</xdr:row>
      <xdr:rowOff>104775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853940" y="680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89535</xdr:rowOff>
    </xdr:from>
    <xdr:ext cx="735965" cy="25527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531360" y="68903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44,179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339090</xdr:rowOff>
    </xdr:from>
    <xdr:to>
      <xdr:col>22</xdr:col>
      <xdr:colOff>114300</xdr:colOff>
      <xdr:row>36</xdr:row>
      <xdr:rowOff>22225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538220" y="6797040"/>
          <a:ext cx="68326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38100</xdr:rowOff>
    </xdr:from>
    <xdr:to>
      <xdr:col>22</xdr:col>
      <xdr:colOff>165100</xdr:colOff>
      <xdr:row>36</xdr:row>
      <xdr:rowOff>139700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170680" y="683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124460</xdr:rowOff>
    </xdr:from>
    <xdr:ext cx="761365" cy="25527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848100" y="69253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22225</xdr:rowOff>
    </xdr:from>
    <xdr:to>
      <xdr:col>18</xdr:col>
      <xdr:colOff>177800</xdr:colOff>
      <xdr:row>36</xdr:row>
      <xdr:rowOff>93345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851150" y="6823075"/>
          <a:ext cx="68707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46355</xdr:rowOff>
    </xdr:from>
    <xdr:to>
      <xdr:col>19</xdr:col>
      <xdr:colOff>38100</xdr:colOff>
      <xdr:row>36</xdr:row>
      <xdr:rowOff>147955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487420" y="684720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132715</xdr:rowOff>
    </xdr:from>
    <xdr:ext cx="761365" cy="25654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164840" y="69335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60960</xdr:rowOff>
    </xdr:from>
    <xdr:to>
      <xdr:col>15</xdr:col>
      <xdr:colOff>101600</xdr:colOff>
      <xdr:row>36</xdr:row>
      <xdr:rowOff>162560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00350" y="6861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147320</xdr:rowOff>
    </xdr:from>
    <xdr:ext cx="761365"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477770" y="69481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367020" y="7801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229870</xdr:rowOff>
    </xdr:from>
    <xdr:to>
      <xdr:col>29</xdr:col>
      <xdr:colOff>177800</xdr:colOff>
      <xdr:row>35</xdr:row>
      <xdr:rowOff>332105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490210" y="668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75565</xdr:rowOff>
    </xdr:from>
    <xdr:ext cx="760095" cy="25654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626100" y="653351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74,670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307975</xdr:rowOff>
    </xdr:from>
    <xdr:to>
      <xdr:col>26</xdr:col>
      <xdr:colOff>101600</xdr:colOff>
      <xdr:row>36</xdr:row>
      <xdr:rowOff>66675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853940" y="676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76835</xdr:rowOff>
    </xdr:from>
    <xdr:ext cx="735965"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531360" y="653478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54,158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287655</xdr:rowOff>
    </xdr:from>
    <xdr:to>
      <xdr:col>22</xdr:col>
      <xdr:colOff>165100</xdr:colOff>
      <xdr:row>36</xdr:row>
      <xdr:rowOff>46990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170680" y="6745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57785</xdr:rowOff>
    </xdr:from>
    <xdr:ext cx="761365"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848100" y="65157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59,386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314960</xdr:rowOff>
    </xdr:from>
    <xdr:to>
      <xdr:col>19</xdr:col>
      <xdr:colOff>38100</xdr:colOff>
      <xdr:row>36</xdr:row>
      <xdr:rowOff>73025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487420" y="6772910"/>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83185</xdr:rowOff>
    </xdr:from>
    <xdr:ext cx="761365"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164840" y="65411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00350" y="684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154940</xdr:rowOff>
    </xdr:from>
    <xdr:ext cx="761365"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477770" y="66128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73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17817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67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495040"/>
          <a:ext cx="82315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980" cy="2324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102870</xdr:rowOff>
    </xdr:from>
    <xdr:to>
      <xdr:col>28</xdr:col>
      <xdr:colOff>114300</xdr:colOff>
      <xdr:row>39</xdr:row>
      <xdr:rowOff>102870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4676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133350</xdr:rowOff>
    </xdr:from>
    <xdr:ext cx="247650" cy="26797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0546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119380</xdr:rowOff>
    </xdr:from>
    <xdr:to>
      <xdr:col>28</xdr:col>
      <xdr:colOff>114300</xdr:colOff>
      <xdr:row>37</xdr:row>
      <xdr:rowOff>119380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4676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149860</xdr:rowOff>
    </xdr:from>
    <xdr:ext cx="594360" cy="26797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137160</xdr:rowOff>
    </xdr:from>
    <xdr:to>
      <xdr:col>28</xdr:col>
      <xdr:colOff>114300</xdr:colOff>
      <xdr:row>35</xdr:row>
      <xdr:rowOff>137160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4676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167005</xdr:rowOff>
    </xdr:from>
    <xdr:ext cx="594360" cy="26797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153670</xdr:rowOff>
    </xdr:from>
    <xdr:to>
      <xdr:col>28</xdr:col>
      <xdr:colOff>114300</xdr:colOff>
      <xdr:row>33</xdr:row>
      <xdr:rowOff>153670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4676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6985</xdr:rowOff>
    </xdr:from>
    <xdr:ext cx="594360" cy="26733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170815</xdr:rowOff>
    </xdr:from>
    <xdr:to>
      <xdr:col>28</xdr:col>
      <xdr:colOff>114300</xdr:colOff>
      <xdr:row>31</xdr:row>
      <xdr:rowOff>170815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4676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22860</xdr:rowOff>
    </xdr:from>
    <xdr:ext cx="594360" cy="26797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4676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29</xdr:row>
      <xdr:rowOff>39370</xdr:rowOff>
    </xdr:from>
    <xdr:ext cx="684530" cy="26924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501142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56515</xdr:rowOff>
    </xdr:from>
    <xdr:ext cx="684530" cy="26733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200" y="4685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31750</xdr:rowOff>
    </xdr:from>
    <xdr:to>
      <xdr:col>24</xdr:col>
      <xdr:colOff>62865</xdr:colOff>
      <xdr:row>38</xdr:row>
      <xdr:rowOff>125095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542155" y="517525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128270</xdr:rowOff>
    </xdr:from>
    <xdr:ext cx="534035" cy="26733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594860" y="6643370"/>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92,240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125095</xdr:rowOff>
    </xdr:from>
    <xdr:to>
      <xdr:col>24</xdr:col>
      <xdr:colOff>152400</xdr:colOff>
      <xdr:row>38</xdr:row>
      <xdr:rowOff>125095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458970" y="66401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170" cy="26860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594860" y="495554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986,863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31750</xdr:rowOff>
    </xdr:from>
    <xdr:to>
      <xdr:col>24</xdr:col>
      <xdr:colOff>152400</xdr:colOff>
      <xdr:row>30</xdr:row>
      <xdr:rowOff>31750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458970" y="517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93345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24910" y="6260465"/>
          <a:ext cx="8191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128270</xdr:rowOff>
    </xdr:from>
    <xdr:ext cx="598170" cy="26733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594860" y="6300470"/>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78740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493260" y="6323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93345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851150" y="625919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171450</xdr:rowOff>
    </xdr:from>
    <xdr:to>
      <xdr:col>20</xdr:col>
      <xdr:colOff>38100</xdr:colOff>
      <xdr:row>37</xdr:row>
      <xdr:rowOff>100330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674110" y="634365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90805</xdr:rowOff>
    </xdr:from>
    <xdr:ext cx="597535" cy="26733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29000" y="64344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86995</xdr:rowOff>
    </xdr:from>
    <xdr:to>
      <xdr:col>15</xdr:col>
      <xdr:colOff>50800</xdr:colOff>
      <xdr:row>36</xdr:row>
      <xdr:rowOff>154940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981200" y="6259195"/>
          <a:ext cx="8699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171450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00350" y="6410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163195</xdr:rowOff>
    </xdr:from>
    <xdr:ext cx="597535" cy="26733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559050" y="65068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154940</xdr:rowOff>
    </xdr:from>
    <xdr:to>
      <xdr:col>10</xdr:col>
      <xdr:colOff>114300</xdr:colOff>
      <xdr:row>37</xdr:row>
      <xdr:rowOff>8255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11250" y="632714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114300</xdr:rowOff>
    </xdr:from>
    <xdr:to>
      <xdr:col>10</xdr:col>
      <xdr:colOff>165100</xdr:colOff>
      <xdr:row>38</xdr:row>
      <xdr:rowOff>42545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30400" y="6457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38</xdr:row>
      <xdr:rowOff>32385</xdr:rowOff>
    </xdr:from>
    <xdr:ext cx="597535" cy="26670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685290" y="6547485"/>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120650</xdr:rowOff>
    </xdr:from>
    <xdr:to>
      <xdr:col>6</xdr:col>
      <xdr:colOff>38100</xdr:colOff>
      <xdr:row>38</xdr:row>
      <xdr:rowOff>47625</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60450" y="646430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38</xdr:row>
      <xdr:rowOff>38100</xdr:rowOff>
    </xdr:from>
    <xdr:ext cx="597535" cy="26924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15340" y="655320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1365" cy="26924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53822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1365" cy="26924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6644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1365" cy="26924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7945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1365" cy="26924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245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35560</xdr:rowOff>
    </xdr:from>
    <xdr:to>
      <xdr:col>24</xdr:col>
      <xdr:colOff>114300</xdr:colOff>
      <xdr:row>36</xdr:row>
      <xdr:rowOff>140970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493260" y="62077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59055</xdr:rowOff>
    </xdr:from>
    <xdr:ext cx="598170" cy="26860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594860" y="605980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323,615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41275</xdr:rowOff>
    </xdr:from>
    <xdr:to>
      <xdr:col>20</xdr:col>
      <xdr:colOff>38100</xdr:colOff>
      <xdr:row>36</xdr:row>
      <xdr:rowOff>146685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674110" y="62134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163195</xdr:rowOff>
    </xdr:from>
    <xdr:ext cx="597535" cy="26733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29000" y="599249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34290</xdr:rowOff>
    </xdr:from>
    <xdr:to>
      <xdr:col>15</xdr:col>
      <xdr:colOff>101600</xdr:colOff>
      <xdr:row>36</xdr:row>
      <xdr:rowOff>139700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00350" y="62064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156845</xdr:rowOff>
    </xdr:from>
    <xdr:ext cx="597535" cy="26860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559050" y="598614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101600</xdr:rowOff>
    </xdr:from>
    <xdr:to>
      <xdr:col>10</xdr:col>
      <xdr:colOff>165100</xdr:colOff>
      <xdr:row>37</xdr:row>
      <xdr:rowOff>29210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30400" y="6273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46355</xdr:rowOff>
    </xdr:from>
    <xdr:ext cx="597535" cy="26924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685290" y="604710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133350</xdr:rowOff>
    </xdr:from>
    <xdr:to>
      <xdr:col>6</xdr:col>
      <xdr:colOff>38100</xdr:colOff>
      <xdr:row>37</xdr:row>
      <xdr:rowOff>60325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60450" y="630555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78105</xdr:rowOff>
    </xdr:from>
    <xdr:ext cx="597535" cy="26733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15340" y="60788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980" cy="23241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1247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46355</xdr:rowOff>
    </xdr:from>
    <xdr:to>
      <xdr:col>28</xdr:col>
      <xdr:colOff>114300</xdr:colOff>
      <xdr:row>59</xdr:row>
      <xdr:rowOff>46355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76835</xdr:rowOff>
    </xdr:from>
    <xdr:ext cx="247650" cy="2686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0546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36830</xdr:rowOff>
    </xdr:from>
    <xdr:ext cx="594360" cy="2692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8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171450</xdr:rowOff>
    </xdr:from>
    <xdr:ext cx="684530" cy="26733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135890</xdr:rowOff>
    </xdr:from>
    <xdr:ext cx="684530" cy="2679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95885</xdr:rowOff>
    </xdr:from>
    <xdr:ext cx="684530" cy="2686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56515</xdr:rowOff>
    </xdr:from>
    <xdr:ext cx="684530" cy="26733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20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13970</xdr:rowOff>
    </xdr:from>
    <xdr:to>
      <xdr:col>24</xdr:col>
      <xdr:colOff>62865</xdr:colOff>
      <xdr:row>58</xdr:row>
      <xdr:rowOff>151130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542155" y="858647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154940</xdr:rowOff>
    </xdr:from>
    <xdr:ext cx="534035" cy="26860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94860" y="1009904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92,358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151130</xdr:rowOff>
    </xdr:from>
    <xdr:to>
      <xdr:col>24</xdr:col>
      <xdr:colOff>152400</xdr:colOff>
      <xdr:row>58</xdr:row>
      <xdr:rowOff>151130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58970" y="10095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137160</xdr:rowOff>
    </xdr:from>
    <xdr:ext cx="689610" cy="26733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94860" y="8366760"/>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2,065,732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13970</xdr:rowOff>
    </xdr:from>
    <xdr:to>
      <xdr:col>24</xdr:col>
      <xdr:colOff>152400</xdr:colOff>
      <xdr:row>50</xdr:row>
      <xdr:rowOff>13970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58970" y="8586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100330</xdr:rowOff>
    </xdr:from>
    <xdr:to>
      <xdr:col>24</xdr:col>
      <xdr:colOff>63500</xdr:colOff>
      <xdr:row>57</xdr:row>
      <xdr:rowOff>154940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24910" y="9872980"/>
          <a:ext cx="8191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101600</xdr:rowOff>
    </xdr:from>
    <xdr:ext cx="598170" cy="26670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94860" y="9874250"/>
          <a:ext cx="59817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123825</xdr:rowOff>
    </xdr:from>
    <xdr:to>
      <xdr:col>24</xdr:col>
      <xdr:colOff>114300</xdr:colOff>
      <xdr:row>58</xdr:row>
      <xdr:rowOff>52070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93260" y="9896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153670</xdr:rowOff>
    </xdr:from>
    <xdr:to>
      <xdr:col>19</xdr:col>
      <xdr:colOff>177800</xdr:colOff>
      <xdr:row>57</xdr:row>
      <xdr:rowOff>154940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851150" y="992632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152400</xdr:rowOff>
    </xdr:from>
    <xdr:to>
      <xdr:col>20</xdr:col>
      <xdr:colOff>38100</xdr:colOff>
      <xdr:row>58</xdr:row>
      <xdr:rowOff>80010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74110" y="99250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70485</xdr:rowOff>
    </xdr:from>
    <xdr:ext cx="597535" cy="26860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29000" y="100145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153670</xdr:rowOff>
    </xdr:from>
    <xdr:to>
      <xdr:col>15</xdr:col>
      <xdr:colOff>50800</xdr:colOff>
      <xdr:row>57</xdr:row>
      <xdr:rowOff>169545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981200" y="9926320"/>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11430</xdr:rowOff>
    </xdr:from>
    <xdr:to>
      <xdr:col>15</xdr:col>
      <xdr:colOff>101600</xdr:colOff>
      <xdr:row>58</xdr:row>
      <xdr:rowOff>116840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00350" y="99555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107315</xdr:rowOff>
    </xdr:from>
    <xdr:ext cx="597535" cy="26924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59050" y="1005141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169545</xdr:rowOff>
    </xdr:from>
    <xdr:to>
      <xdr:col>10</xdr:col>
      <xdr:colOff>114300</xdr:colOff>
      <xdr:row>57</xdr:row>
      <xdr:rowOff>171450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11250" y="99421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127000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30400" y="9965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118110</xdr:rowOff>
    </xdr:from>
    <xdr:ext cx="597535" cy="26860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685290" y="1006221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20320</xdr:rowOff>
    </xdr:from>
    <xdr:to>
      <xdr:col>6</xdr:col>
      <xdr:colOff>38100</xdr:colOff>
      <xdr:row>58</xdr:row>
      <xdr:rowOff>125730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60450" y="99644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116840</xdr:rowOff>
    </xdr:from>
    <xdr:ext cx="597535" cy="26797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15340" y="1006094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1365" cy="26924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822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1365" cy="26924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644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1365" cy="26924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945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1365" cy="2692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245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47625</xdr:rowOff>
    </xdr:from>
    <xdr:to>
      <xdr:col>24</xdr:col>
      <xdr:colOff>114300</xdr:colOff>
      <xdr:row>57</xdr:row>
      <xdr:rowOff>153035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93260" y="98202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71120</xdr:rowOff>
    </xdr:from>
    <xdr:ext cx="598170" cy="26924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94860" y="967232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381,422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102235</xdr:rowOff>
    </xdr:from>
    <xdr:to>
      <xdr:col>20</xdr:col>
      <xdr:colOff>38100</xdr:colOff>
      <xdr:row>58</xdr:row>
      <xdr:rowOff>30480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74110" y="987488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46990</xdr:rowOff>
    </xdr:from>
    <xdr:ext cx="597535" cy="26860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29000" y="964819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101600</xdr:rowOff>
    </xdr:from>
    <xdr:to>
      <xdr:col>15</xdr:col>
      <xdr:colOff>101600</xdr:colOff>
      <xdr:row>58</xdr:row>
      <xdr:rowOff>27940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0035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45720</xdr:rowOff>
    </xdr:from>
    <xdr:ext cx="597535" cy="26733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59050" y="964692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116840</xdr:rowOff>
    </xdr:from>
    <xdr:to>
      <xdr:col>10</xdr:col>
      <xdr:colOff>165100</xdr:colOff>
      <xdr:row>58</xdr:row>
      <xdr:rowOff>44450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30400" y="988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60960</xdr:rowOff>
    </xdr:from>
    <xdr:ext cx="597535" cy="2686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85290" y="966216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123825</xdr:rowOff>
    </xdr:from>
    <xdr:to>
      <xdr:col>6</xdr:col>
      <xdr:colOff>38100</xdr:colOff>
      <xdr:row>58</xdr:row>
      <xdr:rowOff>52070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60450" y="989647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68580</xdr:rowOff>
    </xdr:from>
    <xdr:ext cx="597535" cy="26733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15340" y="966978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980" cy="2324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1247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26035</xdr:rowOff>
    </xdr:from>
    <xdr:to>
      <xdr:col>28</xdr:col>
      <xdr:colOff>114300</xdr:colOff>
      <xdr:row>78</xdr:row>
      <xdr:rowOff>26035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3399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56515</xdr:rowOff>
    </xdr:from>
    <xdr:ext cx="247650" cy="26733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5460" y="132581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145415</xdr:rowOff>
    </xdr:from>
    <xdr:to>
      <xdr:col>28</xdr:col>
      <xdr:colOff>114300</xdr:colOff>
      <xdr:row>74</xdr:row>
      <xdr:rowOff>145415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94360" cy="26733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86360</xdr:rowOff>
    </xdr:from>
    <xdr:to>
      <xdr:col>28</xdr:col>
      <xdr:colOff>114300</xdr:colOff>
      <xdr:row>71</xdr:row>
      <xdr:rowOff>86360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2259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116205</xdr:rowOff>
    </xdr:from>
    <xdr:ext cx="594360" cy="26797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21177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56515</xdr:rowOff>
    </xdr:from>
    <xdr:ext cx="594360" cy="26733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54610</xdr:rowOff>
    </xdr:from>
    <xdr:to>
      <xdr:col>24</xdr:col>
      <xdr:colOff>62865</xdr:colOff>
      <xdr:row>78</xdr:row>
      <xdr:rowOff>24130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542155" y="1222756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27940</xdr:rowOff>
    </xdr:from>
    <xdr:ext cx="377825" cy="26860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594860" y="1340104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24130</xdr:rowOff>
    </xdr:from>
    <xdr:to>
      <xdr:col>24</xdr:col>
      <xdr:colOff>152400</xdr:colOff>
      <xdr:row>78</xdr:row>
      <xdr:rowOff>24130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458970" y="13397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171450</xdr:rowOff>
    </xdr:from>
    <xdr:ext cx="598170" cy="26797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594860" y="1200150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54610</xdr:rowOff>
    </xdr:from>
    <xdr:to>
      <xdr:col>24</xdr:col>
      <xdr:colOff>152400</xdr:colOff>
      <xdr:row>71</xdr:row>
      <xdr:rowOff>54610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2227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167640</xdr:rowOff>
    </xdr:from>
    <xdr:to>
      <xdr:col>24</xdr:col>
      <xdr:colOff>63500</xdr:colOff>
      <xdr:row>77</xdr:row>
      <xdr:rowOff>7620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24910" y="1319784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139065</xdr:rowOff>
    </xdr:from>
    <xdr:ext cx="534035" cy="26797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594860" y="13169265"/>
          <a:ext cx="5340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161290</xdr:rowOff>
    </xdr:from>
    <xdr:to>
      <xdr:col>24</xdr:col>
      <xdr:colOff>114300</xdr:colOff>
      <xdr:row>77</xdr:row>
      <xdr:rowOff>89535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493260" y="13191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7620</xdr:rowOff>
    </xdr:from>
    <xdr:to>
      <xdr:col>19</xdr:col>
      <xdr:colOff>177800</xdr:colOff>
      <xdr:row>77</xdr:row>
      <xdr:rowOff>9525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851150" y="1320927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170180</xdr:rowOff>
    </xdr:from>
    <xdr:to>
      <xdr:col>20</xdr:col>
      <xdr:colOff>38100</xdr:colOff>
      <xdr:row>77</xdr:row>
      <xdr:rowOff>97790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674110" y="132003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88265</xdr:rowOff>
    </xdr:from>
    <xdr:ext cx="532765" cy="26860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461385" y="1328991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9525</xdr:rowOff>
    </xdr:from>
    <xdr:to>
      <xdr:col>15</xdr:col>
      <xdr:colOff>50800</xdr:colOff>
      <xdr:row>77</xdr:row>
      <xdr:rowOff>15240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981200" y="1321117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168275</xdr:rowOff>
    </xdr:from>
    <xdr:to>
      <xdr:col>15</xdr:col>
      <xdr:colOff>101600</xdr:colOff>
      <xdr:row>77</xdr:row>
      <xdr:rowOff>95250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00350" y="13198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86360</xdr:rowOff>
    </xdr:from>
    <xdr:ext cx="532765" cy="26860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591435" y="1328801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12065</xdr:rowOff>
    </xdr:from>
    <xdr:to>
      <xdr:col>10</xdr:col>
      <xdr:colOff>114300</xdr:colOff>
      <xdr:row>77</xdr:row>
      <xdr:rowOff>15240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11250" y="1321371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39370</xdr:rowOff>
    </xdr:from>
    <xdr:to>
      <xdr:col>10</xdr:col>
      <xdr:colOff>165100</xdr:colOff>
      <xdr:row>77</xdr:row>
      <xdr:rowOff>145415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30400" y="1324102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135890</xdr:rowOff>
    </xdr:from>
    <xdr:ext cx="532765" cy="2679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17675" y="1333754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27940</xdr:rowOff>
    </xdr:from>
    <xdr:to>
      <xdr:col>6</xdr:col>
      <xdr:colOff>38100</xdr:colOff>
      <xdr:row>77</xdr:row>
      <xdr:rowOff>133985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60450" y="1322959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125095</xdr:rowOff>
    </xdr:from>
    <xdr:ext cx="532765" cy="26733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47725" y="1332674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1365" cy="26924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3822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1365" cy="26924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644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1365" cy="26924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945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1365" cy="26924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245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114935</xdr:rowOff>
    </xdr:from>
    <xdr:to>
      <xdr:col>24</xdr:col>
      <xdr:colOff>114300</xdr:colOff>
      <xdr:row>77</xdr:row>
      <xdr:rowOff>42545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493260" y="131451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138430</xdr:rowOff>
    </xdr:from>
    <xdr:ext cx="534035" cy="26797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594860" y="129971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132715</xdr:rowOff>
    </xdr:from>
    <xdr:to>
      <xdr:col>20</xdr:col>
      <xdr:colOff>38100</xdr:colOff>
      <xdr:row>77</xdr:row>
      <xdr:rowOff>59690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674110" y="131629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78105</xdr:rowOff>
    </xdr:from>
    <xdr:ext cx="532765" cy="26733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61385" y="1293685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134620</xdr:rowOff>
    </xdr:from>
    <xdr:to>
      <xdr:col>15</xdr:col>
      <xdr:colOff>101600</xdr:colOff>
      <xdr:row>77</xdr:row>
      <xdr:rowOff>61595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00350" y="131648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79375</xdr:rowOff>
    </xdr:from>
    <xdr:ext cx="532765" cy="26733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591435" y="1293812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140335</xdr:rowOff>
    </xdr:from>
    <xdr:to>
      <xdr:col>10</xdr:col>
      <xdr:colOff>165100</xdr:colOff>
      <xdr:row>77</xdr:row>
      <xdr:rowOff>67945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30400" y="13170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85090</xdr:rowOff>
    </xdr:from>
    <xdr:ext cx="532765" cy="26924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7675" y="1294384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64770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60450" y="131673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81915</xdr:rowOff>
    </xdr:from>
    <xdr:ext cx="532765" cy="2692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47725" y="1294066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980" cy="23241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1247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054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669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17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4360" cy="26797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35493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56515</xdr:rowOff>
    </xdr:from>
    <xdr:ext cx="594360" cy="26733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972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154940</xdr:rowOff>
    </xdr:from>
    <xdr:to>
      <xdr:col>24</xdr:col>
      <xdr:colOff>62865</xdr:colOff>
      <xdr:row>98</xdr:row>
      <xdr:rowOff>118110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542155" y="1558544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122555</xdr:rowOff>
    </xdr:from>
    <xdr:ext cx="534035" cy="25717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594860" y="169246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118110</xdr:rowOff>
    </xdr:from>
    <xdr:to>
      <xdr:col>24</xdr:col>
      <xdr:colOff>152400</xdr:colOff>
      <xdr:row>98</xdr:row>
      <xdr:rowOff>118110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458970" y="16920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99060</xdr:rowOff>
    </xdr:from>
    <xdr:ext cx="598170" cy="26733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594860" y="1535811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188,812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154940</xdr:rowOff>
    </xdr:from>
    <xdr:to>
      <xdr:col>24</xdr:col>
      <xdr:colOff>152400</xdr:colOff>
      <xdr:row>90</xdr:row>
      <xdr:rowOff>154940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58970" y="15585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170180</xdr:rowOff>
    </xdr:from>
    <xdr:to>
      <xdr:col>24</xdr:col>
      <xdr:colOff>63500</xdr:colOff>
      <xdr:row>95</xdr:row>
      <xdr:rowOff>114935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24910" y="16286480"/>
          <a:ext cx="8191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10160</xdr:rowOff>
    </xdr:from>
    <xdr:ext cx="534035"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594860" y="162979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31750</xdr:rowOff>
    </xdr:from>
    <xdr:to>
      <xdr:col>24</xdr:col>
      <xdr:colOff>114300</xdr:colOff>
      <xdr:row>95</xdr:row>
      <xdr:rowOff>133350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49326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114935</xdr:rowOff>
    </xdr:from>
    <xdr:to>
      <xdr:col>19</xdr:col>
      <xdr:colOff>177800</xdr:colOff>
      <xdr:row>96</xdr:row>
      <xdr:rowOff>77470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851150" y="16402685"/>
          <a:ext cx="87376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143510</xdr:rowOff>
    </xdr:from>
    <xdr:to>
      <xdr:col>20</xdr:col>
      <xdr:colOff>38100</xdr:colOff>
      <xdr:row>95</xdr:row>
      <xdr:rowOff>73660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674110" y="162598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90170</xdr:rowOff>
    </xdr:from>
    <xdr:ext cx="532765"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61385" y="16035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77470</xdr:rowOff>
    </xdr:from>
    <xdr:to>
      <xdr:col>15</xdr:col>
      <xdr:colOff>50800</xdr:colOff>
      <xdr:row>96</xdr:row>
      <xdr:rowOff>101600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981200" y="16536670"/>
          <a:ext cx="8699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164465</xdr:rowOff>
    </xdr:from>
    <xdr:to>
      <xdr:col>15</xdr:col>
      <xdr:colOff>101600</xdr:colOff>
      <xdr:row>96</xdr:row>
      <xdr:rowOff>94615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0035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111125</xdr:rowOff>
    </xdr:from>
    <xdr:ext cx="532765" cy="25717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591435" y="16227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99695</xdr:rowOff>
    </xdr:from>
    <xdr:to>
      <xdr:col>10</xdr:col>
      <xdr:colOff>114300</xdr:colOff>
      <xdr:row>96</xdr:row>
      <xdr:rowOff>101600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11250" y="165588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166370</xdr:rowOff>
    </xdr:from>
    <xdr:to>
      <xdr:col>10</xdr:col>
      <xdr:colOff>165100</xdr:colOff>
      <xdr:row>96</xdr:row>
      <xdr:rowOff>96520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304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113030</xdr:rowOff>
    </xdr:from>
    <xdr:ext cx="53276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7675" y="16229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36830</xdr:rowOff>
    </xdr:from>
    <xdr:to>
      <xdr:col>6</xdr:col>
      <xdr:colOff>38100</xdr:colOff>
      <xdr:row>96</xdr:row>
      <xdr:rowOff>138430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60450" y="16496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154940</xdr:rowOff>
    </xdr:from>
    <xdr:ext cx="532765" cy="25717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47725" y="16271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82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644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945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245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119380</xdr:rowOff>
    </xdr:from>
    <xdr:to>
      <xdr:col>24</xdr:col>
      <xdr:colOff>114300</xdr:colOff>
      <xdr:row>95</xdr:row>
      <xdr:rowOff>49530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49326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142240</xdr:rowOff>
    </xdr:from>
    <xdr:ext cx="534035"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594860" y="1608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64135</xdr:rowOff>
    </xdr:from>
    <xdr:to>
      <xdr:col>20</xdr:col>
      <xdr:colOff>38100</xdr:colOff>
      <xdr:row>95</xdr:row>
      <xdr:rowOff>166370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674110" y="1635188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156845</xdr:rowOff>
    </xdr:from>
    <xdr:ext cx="532765" cy="25717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61385" y="16444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26670</xdr:rowOff>
    </xdr:from>
    <xdr:to>
      <xdr:col>15</xdr:col>
      <xdr:colOff>101600</xdr:colOff>
      <xdr:row>96</xdr:row>
      <xdr:rowOff>128270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0035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119380</xdr:rowOff>
    </xdr:from>
    <xdr:ext cx="53276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591435" y="16578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50800</xdr:rowOff>
    </xdr:from>
    <xdr:to>
      <xdr:col>10</xdr:col>
      <xdr:colOff>165100</xdr:colOff>
      <xdr:row>96</xdr:row>
      <xdr:rowOff>152400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304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143510</xdr:rowOff>
    </xdr:from>
    <xdr:ext cx="532765" cy="25717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7675" y="16602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48895</xdr:rowOff>
    </xdr:from>
    <xdr:to>
      <xdr:col>6</xdr:col>
      <xdr:colOff>38100</xdr:colOff>
      <xdr:row>96</xdr:row>
      <xdr:rowOff>150495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60450" y="165080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141605</xdr:rowOff>
    </xdr:from>
    <xdr:ext cx="53276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47725" y="16600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980" cy="23241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43636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46355</xdr:rowOff>
    </xdr:from>
    <xdr:to>
      <xdr:col>59</xdr:col>
      <xdr:colOff>50800</xdr:colOff>
      <xdr:row>39</xdr:row>
      <xdr:rowOff>46355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76835</xdr:rowOff>
    </xdr:from>
    <xdr:ext cx="247650" cy="26860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22935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36830</xdr:rowOff>
    </xdr:from>
    <xdr:ext cx="594360" cy="26924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890260" y="6209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145415</xdr:rowOff>
    </xdr:from>
    <xdr:to>
      <xdr:col>59</xdr:col>
      <xdr:colOff>50800</xdr:colOff>
      <xdr:row>34</xdr:row>
      <xdr:rowOff>145415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4360" cy="26733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90260" y="5829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105410</xdr:rowOff>
    </xdr:from>
    <xdr:to>
      <xdr:col>59</xdr:col>
      <xdr:colOff>50800</xdr:colOff>
      <xdr:row>32</xdr:row>
      <xdr:rowOff>105410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135890</xdr:rowOff>
    </xdr:from>
    <xdr:ext cx="594360" cy="26797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90260" y="5450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66040</xdr:rowOff>
    </xdr:from>
    <xdr:to>
      <xdr:col>59</xdr:col>
      <xdr:colOff>50800</xdr:colOff>
      <xdr:row>30</xdr:row>
      <xdr:rowOff>66040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95885</xdr:rowOff>
    </xdr:from>
    <xdr:ext cx="594360" cy="26860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90260" y="5067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56515</xdr:rowOff>
    </xdr:from>
    <xdr:ext cx="684530" cy="26733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00090" y="4685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137160</xdr:rowOff>
    </xdr:from>
    <xdr:to>
      <xdr:col>54</xdr:col>
      <xdr:colOff>186690</xdr:colOff>
      <xdr:row>38</xdr:row>
      <xdr:rowOff>64770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267950" y="528066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68580</xdr:rowOff>
    </xdr:from>
    <xdr:ext cx="534035" cy="26733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318750" y="6583680"/>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80,681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64770</xdr:rowOff>
    </xdr:from>
    <xdr:to>
      <xdr:col>55</xdr:col>
      <xdr:colOff>88900</xdr:colOff>
      <xdr:row>38</xdr:row>
      <xdr:rowOff>64770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182860" y="65798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82550</xdr:rowOff>
    </xdr:from>
    <xdr:ext cx="598170" cy="26860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318750" y="505460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763,839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82860" y="5280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169545</xdr:rowOff>
    </xdr:from>
    <xdr:to>
      <xdr:col>55</xdr:col>
      <xdr:colOff>0</xdr:colOff>
      <xdr:row>36</xdr:row>
      <xdr:rowOff>171450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448800" y="6341745"/>
          <a:ext cx="8191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98170" cy="26797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318750" y="6093460"/>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69215</xdr:rowOff>
    </xdr:from>
    <xdr:to>
      <xdr:col>55</xdr:col>
      <xdr:colOff>50800</xdr:colOff>
      <xdr:row>36</xdr:row>
      <xdr:rowOff>171450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220960" y="624141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149860</xdr:rowOff>
    </xdr:from>
    <xdr:to>
      <xdr:col>50</xdr:col>
      <xdr:colOff>114300</xdr:colOff>
      <xdr:row>36</xdr:row>
      <xdr:rowOff>169545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578850" y="6150610"/>
          <a:ext cx="86995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101600</xdr:rowOff>
    </xdr:from>
    <xdr:to>
      <xdr:col>50</xdr:col>
      <xdr:colOff>165100</xdr:colOff>
      <xdr:row>37</xdr:row>
      <xdr:rowOff>27940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39800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45720</xdr:rowOff>
    </xdr:from>
    <xdr:ext cx="597535" cy="26733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152890" y="604647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149860</xdr:rowOff>
    </xdr:from>
    <xdr:to>
      <xdr:col>45</xdr:col>
      <xdr:colOff>177800</xdr:colOff>
      <xdr:row>37</xdr:row>
      <xdr:rowOff>81915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705090" y="6150610"/>
          <a:ext cx="87376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138430</xdr:rowOff>
    </xdr:from>
    <xdr:to>
      <xdr:col>46</xdr:col>
      <xdr:colOff>38100</xdr:colOff>
      <xdr:row>36</xdr:row>
      <xdr:rowOff>66040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528050" y="61391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56515</xdr:rowOff>
    </xdr:from>
    <xdr:ext cx="597535" cy="26733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282940" y="622871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81915</xdr:rowOff>
    </xdr:from>
    <xdr:to>
      <xdr:col>41</xdr:col>
      <xdr:colOff>50800</xdr:colOff>
      <xdr:row>37</xdr:row>
      <xdr:rowOff>96520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835140" y="6425565"/>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76200</xdr:rowOff>
    </xdr:from>
    <xdr:to>
      <xdr:col>41</xdr:col>
      <xdr:colOff>101600</xdr:colOff>
      <xdr:row>38</xdr:row>
      <xdr:rowOff>3175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654290" y="6419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171450</xdr:rowOff>
    </xdr:from>
    <xdr:ext cx="597535" cy="26733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412990" y="651510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164465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784340" y="64027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155575</xdr:rowOff>
    </xdr:from>
    <xdr:ext cx="597535" cy="26860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539230" y="64992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1365" cy="26924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2621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1365" cy="26924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3921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1365" cy="26924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184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1365" cy="26924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484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119380</xdr:rowOff>
    </xdr:from>
    <xdr:to>
      <xdr:col>55</xdr:col>
      <xdr:colOff>50800</xdr:colOff>
      <xdr:row>37</xdr:row>
      <xdr:rowOff>46990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220960" y="62915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96520</xdr:rowOff>
    </xdr:from>
    <xdr:ext cx="598170" cy="26860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318750" y="626872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116840</xdr:rowOff>
    </xdr:from>
    <xdr:to>
      <xdr:col>50</xdr:col>
      <xdr:colOff>165100</xdr:colOff>
      <xdr:row>37</xdr:row>
      <xdr:rowOff>44450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398000" y="6289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34925</xdr:rowOff>
    </xdr:from>
    <xdr:ext cx="597535" cy="26860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152890" y="637857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96520</xdr:rowOff>
    </xdr:from>
    <xdr:to>
      <xdr:col>46</xdr:col>
      <xdr:colOff>38100</xdr:colOff>
      <xdr:row>36</xdr:row>
      <xdr:rowOff>24130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528050" y="60972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42545</xdr:rowOff>
    </xdr:from>
    <xdr:ext cx="597535" cy="26733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282940" y="58718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134620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654290" y="63728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151765</xdr:rowOff>
    </xdr:from>
    <xdr:ext cx="597535" cy="26797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412990" y="615251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149860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784340" y="63881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167005</xdr:rowOff>
    </xdr:from>
    <xdr:ext cx="597535" cy="2679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539230" y="61677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980" cy="23241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43636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46355</xdr:rowOff>
    </xdr:from>
    <xdr:to>
      <xdr:col>59</xdr:col>
      <xdr:colOff>50800</xdr:colOff>
      <xdr:row>59</xdr:row>
      <xdr:rowOff>46355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74460" y="10161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76835</xdr:rowOff>
    </xdr:from>
    <xdr:ext cx="247650" cy="26860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22935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74460" y="9779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36830</xdr:rowOff>
    </xdr:from>
    <xdr:ext cx="684530" cy="26924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800090" y="963803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145415</xdr:rowOff>
    </xdr:from>
    <xdr:to>
      <xdr:col>59</xdr:col>
      <xdr:colOff>50800</xdr:colOff>
      <xdr:row>54</xdr:row>
      <xdr:rowOff>145415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74460" y="9403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171450</xdr:rowOff>
    </xdr:from>
    <xdr:ext cx="684530" cy="26733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0009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105410</xdr:rowOff>
    </xdr:from>
    <xdr:to>
      <xdr:col>59</xdr:col>
      <xdr:colOff>50800</xdr:colOff>
      <xdr:row>52</xdr:row>
      <xdr:rowOff>105410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74460" y="9020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135890</xdr:rowOff>
    </xdr:from>
    <xdr:ext cx="684530" cy="26797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0009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66040</xdr:rowOff>
    </xdr:from>
    <xdr:to>
      <xdr:col>59</xdr:col>
      <xdr:colOff>50800</xdr:colOff>
      <xdr:row>50</xdr:row>
      <xdr:rowOff>66040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74460" y="8638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95885</xdr:rowOff>
    </xdr:from>
    <xdr:ext cx="684530" cy="26860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0009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56515</xdr:rowOff>
    </xdr:from>
    <xdr:ext cx="684530" cy="26733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0009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135255</xdr:rowOff>
    </xdr:from>
    <xdr:to>
      <xdr:col>54</xdr:col>
      <xdr:colOff>186690</xdr:colOff>
      <xdr:row>59</xdr:row>
      <xdr:rowOff>31750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267950" y="8879205"/>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534035" cy="26924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318750" y="1015111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31750</xdr:rowOff>
    </xdr:from>
    <xdr:to>
      <xdr:col>55</xdr:col>
      <xdr:colOff>88900</xdr:colOff>
      <xdr:row>59</xdr:row>
      <xdr:rowOff>31750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182860" y="10147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80645</xdr:rowOff>
    </xdr:from>
    <xdr:ext cx="689610" cy="26733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318750" y="8653145"/>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3,374,205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135255</xdr:rowOff>
    </xdr:from>
    <xdr:to>
      <xdr:col>55</xdr:col>
      <xdr:colOff>88900</xdr:colOff>
      <xdr:row>51</xdr:row>
      <xdr:rowOff>135255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82860" y="8879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66040</xdr:rowOff>
    </xdr:from>
    <xdr:to>
      <xdr:col>55</xdr:col>
      <xdr:colOff>0</xdr:colOff>
      <xdr:row>58</xdr:row>
      <xdr:rowOff>104140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448800" y="10010140"/>
          <a:ext cx="8191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31750</xdr:rowOff>
    </xdr:from>
    <xdr:ext cx="598170" cy="26670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318750" y="9975850"/>
          <a:ext cx="59817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53975</xdr:rowOff>
    </xdr:from>
    <xdr:to>
      <xdr:col>55</xdr:col>
      <xdr:colOff>50800</xdr:colOff>
      <xdr:row>58</xdr:row>
      <xdr:rowOff>159385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220960" y="999807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46355</xdr:rowOff>
    </xdr:from>
    <xdr:to>
      <xdr:col>50</xdr:col>
      <xdr:colOff>114300</xdr:colOff>
      <xdr:row>58</xdr:row>
      <xdr:rowOff>66040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578850" y="999045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27305</xdr:rowOff>
    </xdr:from>
    <xdr:to>
      <xdr:col>50</xdr:col>
      <xdr:colOff>165100</xdr:colOff>
      <xdr:row>58</xdr:row>
      <xdr:rowOff>133350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398000" y="997140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123825</xdr:rowOff>
    </xdr:from>
    <xdr:ext cx="597535" cy="26860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152890" y="100679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158750</xdr:rowOff>
    </xdr:from>
    <xdr:to>
      <xdr:col>45</xdr:col>
      <xdr:colOff>177800</xdr:colOff>
      <xdr:row>58</xdr:row>
      <xdr:rowOff>46355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705090" y="9931400"/>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67310</xdr:rowOff>
    </xdr:from>
    <xdr:to>
      <xdr:col>46</xdr:col>
      <xdr:colOff>38100</xdr:colOff>
      <xdr:row>58</xdr:row>
      <xdr:rowOff>171450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528050" y="1001141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163195</xdr:rowOff>
    </xdr:from>
    <xdr:ext cx="597535" cy="26733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282940" y="1010729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158750</xdr:rowOff>
    </xdr:from>
    <xdr:to>
      <xdr:col>41</xdr:col>
      <xdr:colOff>50800</xdr:colOff>
      <xdr:row>58</xdr:row>
      <xdr:rowOff>74930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835140" y="9931400"/>
          <a:ext cx="869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66675</xdr:rowOff>
    </xdr:from>
    <xdr:to>
      <xdr:col>41</xdr:col>
      <xdr:colOff>101600</xdr:colOff>
      <xdr:row>58</xdr:row>
      <xdr:rowOff>171450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654290" y="100107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162560</xdr:rowOff>
    </xdr:from>
    <xdr:ext cx="597535" cy="26733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412990" y="1010666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81280</xdr:rowOff>
    </xdr:from>
    <xdr:to>
      <xdr:col>36</xdr:col>
      <xdr:colOff>165100</xdr:colOff>
      <xdr:row>59</xdr:row>
      <xdr:rowOff>8890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784340" y="10025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171450</xdr:rowOff>
    </xdr:from>
    <xdr:ext cx="597535" cy="26797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539230" y="1011555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1365" cy="26924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2621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1365" cy="26924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3921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1365" cy="26924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184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1365" cy="26924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484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156845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220960" y="9996170"/>
          <a:ext cx="9779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9525</xdr:rowOff>
    </xdr:from>
    <xdr:ext cx="598170" cy="26733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318750" y="978217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12700</xdr:rowOff>
    </xdr:from>
    <xdr:to>
      <xdr:col>50</xdr:col>
      <xdr:colOff>165100</xdr:colOff>
      <xdr:row>58</xdr:row>
      <xdr:rowOff>118110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398000" y="99568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135255</xdr:rowOff>
    </xdr:from>
    <xdr:ext cx="597535" cy="26797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152890" y="973645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171450</xdr:rowOff>
    </xdr:from>
    <xdr:to>
      <xdr:col>46</xdr:col>
      <xdr:colOff>38100</xdr:colOff>
      <xdr:row>58</xdr:row>
      <xdr:rowOff>99060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528050" y="994410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116205</xdr:rowOff>
    </xdr:from>
    <xdr:ext cx="597535" cy="26797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282940" y="971740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450,801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106045</xdr:rowOff>
    </xdr:from>
    <xdr:to>
      <xdr:col>41</xdr:col>
      <xdr:colOff>101600</xdr:colOff>
      <xdr:row>58</xdr:row>
      <xdr:rowOff>33655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654290" y="9878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50800</xdr:rowOff>
    </xdr:from>
    <xdr:ext cx="597535" cy="26924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412990" y="965200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21590</xdr:rowOff>
    </xdr:from>
    <xdr:to>
      <xdr:col>36</xdr:col>
      <xdr:colOff>165100</xdr:colOff>
      <xdr:row>58</xdr:row>
      <xdr:rowOff>127000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784340" y="99656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144780</xdr:rowOff>
    </xdr:from>
    <xdr:ext cx="597535" cy="26860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539230" y="974598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980" cy="23241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43636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47650" cy="26860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22935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36830</xdr:rowOff>
    </xdr:from>
    <xdr:ext cx="594360" cy="26924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89026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145415</xdr:rowOff>
    </xdr:from>
    <xdr:to>
      <xdr:col>59</xdr:col>
      <xdr:colOff>50800</xdr:colOff>
      <xdr:row>74</xdr:row>
      <xdr:rowOff>145415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94360" cy="26733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89026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105410</xdr:rowOff>
    </xdr:from>
    <xdr:to>
      <xdr:col>59</xdr:col>
      <xdr:colOff>50800</xdr:colOff>
      <xdr:row>72</xdr:row>
      <xdr:rowOff>105410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135890</xdr:rowOff>
    </xdr:from>
    <xdr:ext cx="594360" cy="2679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90260" y="12308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66040</xdr:rowOff>
    </xdr:from>
    <xdr:to>
      <xdr:col>59</xdr:col>
      <xdr:colOff>50800</xdr:colOff>
      <xdr:row>70</xdr:row>
      <xdr:rowOff>66040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95885</xdr:rowOff>
    </xdr:from>
    <xdr:ext cx="684530" cy="2686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00090" y="11925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56515</xdr:rowOff>
    </xdr:from>
    <xdr:ext cx="684530" cy="26733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000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161925</xdr:rowOff>
    </xdr:from>
    <xdr:to>
      <xdr:col>54</xdr:col>
      <xdr:colOff>186690</xdr:colOff>
      <xdr:row>79</xdr:row>
      <xdr:rowOff>46355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267950" y="1216342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50165</xdr:rowOff>
    </xdr:from>
    <xdr:ext cx="248920" cy="26924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318750" y="1359471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46355</xdr:rowOff>
    </xdr:from>
    <xdr:to>
      <xdr:col>55</xdr:col>
      <xdr:colOff>88900</xdr:colOff>
      <xdr:row>79</xdr:row>
      <xdr:rowOff>46355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8286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106680</xdr:rowOff>
    </xdr:from>
    <xdr:ext cx="689610" cy="26924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318750" y="11936730"/>
          <a:ext cx="68961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1,127,240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161925</xdr:rowOff>
    </xdr:from>
    <xdr:to>
      <xdr:col>55</xdr:col>
      <xdr:colOff>88900</xdr:colOff>
      <xdr:row>70</xdr:row>
      <xdr:rowOff>161925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82860" y="121634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90170</xdr:rowOff>
    </xdr:from>
    <xdr:to>
      <xdr:col>55</xdr:col>
      <xdr:colOff>0</xdr:colOff>
      <xdr:row>78</xdr:row>
      <xdr:rowOff>15240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448800" y="13291820"/>
          <a:ext cx="8191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19685</xdr:rowOff>
    </xdr:from>
    <xdr:ext cx="534035" cy="26733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318750" y="13392785"/>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42545</xdr:rowOff>
    </xdr:from>
    <xdr:to>
      <xdr:col>55</xdr:col>
      <xdr:colOff>50800</xdr:colOff>
      <xdr:row>78</xdr:row>
      <xdr:rowOff>147955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220960" y="1341564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24765</xdr:rowOff>
    </xdr:from>
    <xdr:to>
      <xdr:col>50</xdr:col>
      <xdr:colOff>114300</xdr:colOff>
      <xdr:row>77</xdr:row>
      <xdr:rowOff>90170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578850" y="13226415"/>
          <a:ext cx="8699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167005</xdr:rowOff>
    </xdr:from>
    <xdr:to>
      <xdr:col>50</xdr:col>
      <xdr:colOff>165100</xdr:colOff>
      <xdr:row>78</xdr:row>
      <xdr:rowOff>93980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3368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78</xdr:row>
      <xdr:rowOff>85090</xdr:rowOff>
    </xdr:from>
    <xdr:ext cx="597535" cy="26924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152890" y="1345819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24765</xdr:rowOff>
    </xdr:from>
    <xdr:to>
      <xdr:col>45</xdr:col>
      <xdr:colOff>177800</xdr:colOff>
      <xdr:row>77</xdr:row>
      <xdr:rowOff>129540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705090" y="13226415"/>
          <a:ext cx="87376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71120</xdr:rowOff>
    </xdr:from>
    <xdr:to>
      <xdr:col>46</xdr:col>
      <xdr:colOff>38100</xdr:colOff>
      <xdr:row>78</xdr:row>
      <xdr:rowOff>171450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528050" y="1344422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167640</xdr:rowOff>
    </xdr:from>
    <xdr:ext cx="532765" cy="26797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315325" y="1354074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129540</xdr:rowOff>
    </xdr:from>
    <xdr:to>
      <xdr:col>41</xdr:col>
      <xdr:colOff>50800</xdr:colOff>
      <xdr:row>78</xdr:row>
      <xdr:rowOff>115570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835140" y="13331190"/>
          <a:ext cx="86995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73660</xdr:rowOff>
    </xdr:from>
    <xdr:to>
      <xdr:col>41</xdr:col>
      <xdr:colOff>101600</xdr:colOff>
      <xdr:row>79</xdr:row>
      <xdr:rowOff>1270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654290" y="1344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170180</xdr:rowOff>
    </xdr:from>
    <xdr:ext cx="532765" cy="26797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445375" y="1354328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101600</xdr:rowOff>
    </xdr:from>
    <xdr:to>
      <xdr:col>36</xdr:col>
      <xdr:colOff>165100</xdr:colOff>
      <xdr:row>79</xdr:row>
      <xdr:rowOff>27940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784340" y="1347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19050</xdr:rowOff>
    </xdr:from>
    <xdr:ext cx="532765" cy="26733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571615" y="1356360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1365" cy="26924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2621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1365" cy="26924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921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1365" cy="26924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184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1365" cy="26924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484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140335</xdr:rowOff>
    </xdr:from>
    <xdr:to>
      <xdr:col>55</xdr:col>
      <xdr:colOff>50800</xdr:colOff>
      <xdr:row>78</xdr:row>
      <xdr:rowOff>67945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220960" y="1334198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163830</xdr:rowOff>
    </xdr:from>
    <xdr:ext cx="598170" cy="26733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318750" y="131940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37465</xdr:rowOff>
    </xdr:from>
    <xdr:to>
      <xdr:col>50</xdr:col>
      <xdr:colOff>165100</xdr:colOff>
      <xdr:row>77</xdr:row>
      <xdr:rowOff>143510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323911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75</xdr:row>
      <xdr:rowOff>160655</xdr:rowOff>
    </xdr:from>
    <xdr:ext cx="597535" cy="26733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152890" y="13019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150495</xdr:rowOff>
    </xdr:from>
    <xdr:to>
      <xdr:col>46</xdr:col>
      <xdr:colOff>38100</xdr:colOff>
      <xdr:row>77</xdr:row>
      <xdr:rowOff>78105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528050" y="1318069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94615</xdr:rowOff>
    </xdr:from>
    <xdr:ext cx="597535" cy="26860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82940" y="1295336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78105</xdr:rowOff>
    </xdr:from>
    <xdr:to>
      <xdr:col>41</xdr:col>
      <xdr:colOff>101600</xdr:colOff>
      <xdr:row>78</xdr:row>
      <xdr:rowOff>4445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54290" y="13279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21590</xdr:rowOff>
    </xdr:from>
    <xdr:ext cx="597535" cy="26733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12990" y="1305179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62230</xdr:rowOff>
    </xdr:from>
    <xdr:to>
      <xdr:col>36</xdr:col>
      <xdr:colOff>165100</xdr:colOff>
      <xdr:row>78</xdr:row>
      <xdr:rowOff>168275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784340" y="1343533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7620</xdr:rowOff>
    </xdr:from>
    <xdr:ext cx="532765" cy="26733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71615" y="1320927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980" cy="23241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43636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74460" y="169418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1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22935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74460" y="164846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4530" cy="25717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00090" y="163423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74460" y="16027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4530" cy="25717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800090" y="158851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145415</xdr:rowOff>
    </xdr:from>
    <xdr:to>
      <xdr:col>59</xdr:col>
      <xdr:colOff>50800</xdr:colOff>
      <xdr:row>90</xdr:row>
      <xdr:rowOff>145415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74460" y="15575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171450</xdr:rowOff>
    </xdr:from>
    <xdr:ext cx="684530" cy="26416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00090" y="15430500"/>
          <a:ext cx="6845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56515</xdr:rowOff>
    </xdr:from>
    <xdr:ext cx="684530" cy="26733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000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92</xdr:row>
      <xdr:rowOff>56515</xdr:rowOff>
    </xdr:from>
    <xdr:to>
      <xdr:col>54</xdr:col>
      <xdr:colOff>186690</xdr:colOff>
      <xdr:row>98</xdr:row>
      <xdr:rowOff>129540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267950" y="158299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133350</xdr:rowOff>
    </xdr:from>
    <xdr:ext cx="534035" cy="25717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318750" y="1693545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129540</xdr:rowOff>
    </xdr:from>
    <xdr:to>
      <xdr:col>55</xdr:col>
      <xdr:colOff>88900</xdr:colOff>
      <xdr:row>98</xdr:row>
      <xdr:rowOff>129540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182860" y="16931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3175</xdr:rowOff>
    </xdr:from>
    <xdr:ext cx="689610" cy="259080"/>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318750" y="1560512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2,432,399</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56515</xdr:rowOff>
    </xdr:from>
    <xdr:to>
      <xdr:col>55</xdr:col>
      <xdr:colOff>88900</xdr:colOff>
      <xdr:row>92</xdr:row>
      <xdr:rowOff>56515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182860" y="15829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78740</xdr:rowOff>
    </xdr:from>
    <xdr:to>
      <xdr:col>55</xdr:col>
      <xdr:colOff>0</xdr:colOff>
      <xdr:row>98</xdr:row>
      <xdr:rowOff>92075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448800" y="16880840"/>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98170" cy="25717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318750" y="16659860"/>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107315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220960" y="168084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78740</xdr:rowOff>
    </xdr:from>
    <xdr:to>
      <xdr:col>50</xdr:col>
      <xdr:colOff>114300</xdr:colOff>
      <xdr:row>98</xdr:row>
      <xdr:rowOff>101600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578850" y="16880840"/>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3175</xdr:rowOff>
    </xdr:from>
    <xdr:to>
      <xdr:col>50</xdr:col>
      <xdr:colOff>165100</xdr:colOff>
      <xdr:row>98</xdr:row>
      <xdr:rowOff>104775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3980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121285</xdr:rowOff>
    </xdr:from>
    <xdr:ext cx="597535" cy="25717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152890" y="165804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151130</xdr:rowOff>
    </xdr:from>
    <xdr:to>
      <xdr:col>45</xdr:col>
      <xdr:colOff>177800</xdr:colOff>
      <xdr:row>98</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705090" y="16781780"/>
          <a:ext cx="8737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15875</xdr:rowOff>
    </xdr:from>
    <xdr:to>
      <xdr:col>46</xdr:col>
      <xdr:colOff>38100</xdr:colOff>
      <xdr:row>98</xdr:row>
      <xdr:rowOff>117475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528050" y="168179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133985</xdr:rowOff>
    </xdr:from>
    <xdr:ext cx="597535" cy="25717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282940" y="165931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151130</xdr:rowOff>
    </xdr:from>
    <xdr:to>
      <xdr:col>41</xdr:col>
      <xdr:colOff>50800</xdr:colOff>
      <xdr:row>98</xdr:row>
      <xdr:rowOff>22860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835140" y="16781780"/>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12065</xdr:rowOff>
    </xdr:from>
    <xdr:to>
      <xdr:col>41</xdr:col>
      <xdr:colOff>101600</xdr:colOff>
      <xdr:row>98</xdr:row>
      <xdr:rowOff>113665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65429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104775</xdr:rowOff>
    </xdr:from>
    <xdr:ext cx="59753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412990" y="16906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119380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78434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110490</xdr:rowOff>
    </xdr:from>
    <xdr:ext cx="597535" cy="25717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539230" y="169125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2621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392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18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484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41275</xdr:rowOff>
    </xdr:from>
    <xdr:to>
      <xdr:col>55</xdr:col>
      <xdr:colOff>50800</xdr:colOff>
      <xdr:row>98</xdr:row>
      <xdr:rowOff>143510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220960" y="1684337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155575</xdr:rowOff>
    </xdr:from>
    <xdr:ext cx="598170" cy="25717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318750" y="167862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27940</xdr:rowOff>
    </xdr:from>
    <xdr:to>
      <xdr:col>50</xdr:col>
      <xdr:colOff>165100</xdr:colOff>
      <xdr:row>98</xdr:row>
      <xdr:rowOff>129540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3980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120650</xdr:rowOff>
    </xdr:from>
    <xdr:ext cx="597535" cy="25717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152890" y="16922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50800</xdr:rowOff>
    </xdr:from>
    <xdr:to>
      <xdr:col>46</xdr:col>
      <xdr:colOff>38100</xdr:colOff>
      <xdr:row>98</xdr:row>
      <xdr:rowOff>152400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528050" y="16852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143510</xdr:rowOff>
    </xdr:from>
    <xdr:ext cx="532765" cy="25717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315325" y="16945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100330</xdr:rowOff>
    </xdr:from>
    <xdr:to>
      <xdr:col>41</xdr:col>
      <xdr:colOff>101600</xdr:colOff>
      <xdr:row>98</xdr:row>
      <xdr:rowOff>30480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65429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46990</xdr:rowOff>
    </xdr:from>
    <xdr:ext cx="5975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412990" y="16506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143510</xdr:rowOff>
    </xdr:from>
    <xdr:to>
      <xdr:col>36</xdr:col>
      <xdr:colOff>165100</xdr:colOff>
      <xdr:row>98</xdr:row>
      <xdr:rowOff>73660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78434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90170</xdr:rowOff>
    </xdr:from>
    <xdr:ext cx="5975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539230" y="16549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7980" cy="23241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602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102870</xdr:rowOff>
    </xdr:from>
    <xdr:to>
      <xdr:col>89</xdr:col>
      <xdr:colOff>177800</xdr:colOff>
      <xdr:row>39</xdr:row>
      <xdr:rowOff>102870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133350</xdr:rowOff>
    </xdr:from>
    <xdr:ext cx="247650" cy="26797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5324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119380</xdr:rowOff>
    </xdr:from>
    <xdr:to>
      <xdr:col>89</xdr:col>
      <xdr:colOff>177800</xdr:colOff>
      <xdr:row>37</xdr:row>
      <xdr:rowOff>119380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149860</xdr:rowOff>
    </xdr:from>
    <xdr:ext cx="594360" cy="26797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61415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137160</xdr:rowOff>
    </xdr:from>
    <xdr:to>
      <xdr:col>89</xdr:col>
      <xdr:colOff>177800</xdr:colOff>
      <xdr:row>35</xdr:row>
      <xdr:rowOff>137160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167005</xdr:rowOff>
    </xdr:from>
    <xdr:ext cx="594360" cy="2679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61415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153670</xdr:rowOff>
    </xdr:from>
    <xdr:to>
      <xdr:col>89</xdr:col>
      <xdr:colOff>177800</xdr:colOff>
      <xdr:row>33</xdr:row>
      <xdr:rowOff>153670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6985</xdr:rowOff>
    </xdr:from>
    <xdr:ext cx="594360" cy="2673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61415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170815</xdr:rowOff>
    </xdr:from>
    <xdr:to>
      <xdr:col>89</xdr:col>
      <xdr:colOff>177800</xdr:colOff>
      <xdr:row>31</xdr:row>
      <xdr:rowOff>170815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22860</xdr:rowOff>
    </xdr:from>
    <xdr:ext cx="594360" cy="26797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61415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39370</xdr:rowOff>
    </xdr:from>
    <xdr:ext cx="594360" cy="26924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614150" y="5011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56515</xdr:rowOff>
    </xdr:from>
    <xdr:ext cx="594360" cy="2673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6141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135890</xdr:rowOff>
    </xdr:from>
    <xdr:to>
      <xdr:col>85</xdr:col>
      <xdr:colOff>126365</xdr:colOff>
      <xdr:row>39</xdr:row>
      <xdr:rowOff>102870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993745" y="52793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106680</xdr:rowOff>
    </xdr:from>
    <xdr:ext cx="248920" cy="26924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046450" y="67932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906750" y="6789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98170" cy="26733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046450" y="505269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462,723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135890</xdr:rowOff>
    </xdr:from>
    <xdr:to>
      <xdr:col>86</xdr:col>
      <xdr:colOff>25400</xdr:colOff>
      <xdr:row>30</xdr:row>
      <xdr:rowOff>135890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906750" y="5279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140335</xdr:rowOff>
    </xdr:from>
    <xdr:to>
      <xdr:col>85</xdr:col>
      <xdr:colOff>127000</xdr:colOff>
      <xdr:row>39</xdr:row>
      <xdr:rowOff>17780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172690" y="6483985"/>
          <a:ext cx="82296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137160</xdr:rowOff>
    </xdr:from>
    <xdr:ext cx="534035" cy="26733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046450" y="6652260"/>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159385</xdr:rowOff>
    </xdr:from>
    <xdr:to>
      <xdr:col>85</xdr:col>
      <xdr:colOff>177800</xdr:colOff>
      <xdr:row>39</xdr:row>
      <xdr:rowOff>86995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944850" y="6674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140335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302740" y="6383020"/>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155575</xdr:rowOff>
    </xdr:from>
    <xdr:to>
      <xdr:col>81</xdr:col>
      <xdr:colOff>101600</xdr:colOff>
      <xdr:row>39</xdr:row>
      <xdr:rowOff>83185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121890" y="6670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74930</xdr:rowOff>
    </xdr:from>
    <xdr:ext cx="532765" cy="26860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912975" y="676148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39370</xdr:rowOff>
    </xdr:from>
    <xdr:to>
      <xdr:col>76</xdr:col>
      <xdr:colOff>114300</xdr:colOff>
      <xdr:row>38</xdr:row>
      <xdr:rowOff>167640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432790" y="6383020"/>
          <a:ext cx="86995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48260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251940" y="6635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38735</xdr:rowOff>
    </xdr:from>
    <xdr:ext cx="532765" cy="26924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039215" y="672528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167640</xdr:rowOff>
    </xdr:from>
    <xdr:to>
      <xdr:col>71</xdr:col>
      <xdr:colOff>177800</xdr:colOff>
      <xdr:row>39</xdr:row>
      <xdr:rowOff>102870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559030" y="6682740"/>
          <a:ext cx="8737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1905</xdr:rowOff>
    </xdr:from>
    <xdr:to>
      <xdr:col>72</xdr:col>
      <xdr:colOff>38100</xdr:colOff>
      <xdr:row>39</xdr:row>
      <xdr:rowOff>107315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381990" y="6688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98425</xdr:rowOff>
    </xdr:from>
    <xdr:ext cx="532765" cy="26797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169265" y="678497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8255</xdr:rowOff>
    </xdr:from>
    <xdr:to>
      <xdr:col>67</xdr:col>
      <xdr:colOff>101600</xdr:colOff>
      <xdr:row>39</xdr:row>
      <xdr:rowOff>113665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508230" y="6694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130175</xdr:rowOff>
    </xdr:from>
    <xdr:ext cx="532765" cy="26860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299315" y="647382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1365" cy="26924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9860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1365" cy="26924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1160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1365" cy="26924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2461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1365" cy="26924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3723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142240</xdr:rowOff>
    </xdr:from>
    <xdr:to>
      <xdr:col>85</xdr:col>
      <xdr:colOff>177800</xdr:colOff>
      <xdr:row>39</xdr:row>
      <xdr:rowOff>69850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944850" y="6657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100330</xdr:rowOff>
    </xdr:from>
    <xdr:ext cx="534035" cy="26797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046450" y="64439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87630</xdr:rowOff>
    </xdr:from>
    <xdr:to>
      <xdr:col>81</xdr:col>
      <xdr:colOff>101600</xdr:colOff>
      <xdr:row>38</xdr:row>
      <xdr:rowOff>15240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121890" y="6431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32385</xdr:rowOff>
    </xdr:from>
    <xdr:ext cx="532765" cy="26670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912975" y="620458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164465</xdr:rowOff>
    </xdr:from>
    <xdr:to>
      <xdr:col>76</xdr:col>
      <xdr:colOff>165100</xdr:colOff>
      <xdr:row>37</xdr:row>
      <xdr:rowOff>92075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251940" y="6336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35</xdr:row>
      <xdr:rowOff>109855</xdr:rowOff>
    </xdr:from>
    <xdr:ext cx="597535" cy="26860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006830" y="61106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114935</xdr:rowOff>
    </xdr:from>
    <xdr:to>
      <xdr:col>72</xdr:col>
      <xdr:colOff>38100</xdr:colOff>
      <xdr:row>39</xdr:row>
      <xdr:rowOff>42545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381990" y="66300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59055</xdr:rowOff>
    </xdr:from>
    <xdr:ext cx="532765" cy="26860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169265" y="64027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50165</xdr:rowOff>
    </xdr:from>
    <xdr:to>
      <xdr:col>67</xdr:col>
      <xdr:colOff>101600</xdr:colOff>
      <xdr:row>39</xdr:row>
      <xdr:rowOff>155575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508230" y="6736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146685</xdr:rowOff>
    </xdr:from>
    <xdr:ext cx="247650" cy="26860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38380" y="68332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7980" cy="23241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602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145415</xdr:rowOff>
    </xdr:from>
    <xdr:to>
      <xdr:col>89</xdr:col>
      <xdr:colOff>177800</xdr:colOff>
      <xdr:row>54</xdr:row>
      <xdr:rowOff>145415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19835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47650" cy="26733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53240" y="92583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56515</xdr:rowOff>
    </xdr:from>
    <xdr:ext cx="247650" cy="26733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53240" y="8114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145415</xdr:rowOff>
    </xdr:from>
    <xdr:to>
      <xdr:col>85</xdr:col>
      <xdr:colOff>126365</xdr:colOff>
      <xdr:row>54</xdr:row>
      <xdr:rowOff>145415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99374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xdr:rowOff>
    </xdr:from>
    <xdr:ext cx="248920" cy="26860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046450" y="94405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10795</xdr:rowOff>
    </xdr:from>
    <xdr:ext cx="248920" cy="26860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046450" y="90976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145415</xdr:rowOff>
    </xdr:from>
    <xdr:to>
      <xdr:col>86</xdr:col>
      <xdr:colOff>25400</xdr:colOff>
      <xdr:row>54</xdr:row>
      <xdr:rowOff>145415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9067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145415</xdr:rowOff>
    </xdr:from>
    <xdr:to>
      <xdr:col>85</xdr:col>
      <xdr:colOff>127000</xdr:colOff>
      <xdr:row>54</xdr:row>
      <xdr:rowOff>145415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172690" y="940371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69850</xdr:rowOff>
    </xdr:from>
    <xdr:ext cx="248920" cy="269240"/>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046450" y="9328150"/>
          <a:ext cx="2489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94485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145415</xdr:rowOff>
    </xdr:from>
    <xdr:to>
      <xdr:col>81</xdr:col>
      <xdr:colOff>50800</xdr:colOff>
      <xdr:row>54</xdr:row>
      <xdr:rowOff>145415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30274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92075</xdr:rowOff>
    </xdr:from>
    <xdr:to>
      <xdr:col>81</xdr:col>
      <xdr:colOff>101600</xdr:colOff>
      <xdr:row>55</xdr:row>
      <xdr:rowOff>19685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12189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7650" cy="26860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05204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145415</xdr:rowOff>
    </xdr:from>
    <xdr:to>
      <xdr:col>76</xdr:col>
      <xdr:colOff>114300</xdr:colOff>
      <xdr:row>54</xdr:row>
      <xdr:rowOff>145415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43279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92075</xdr:rowOff>
    </xdr:from>
    <xdr:to>
      <xdr:col>76</xdr:col>
      <xdr:colOff>165100</xdr:colOff>
      <xdr:row>55</xdr:row>
      <xdr:rowOff>19685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2519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10795</xdr:rowOff>
    </xdr:from>
    <xdr:ext cx="247650" cy="26860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18209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145415</xdr:rowOff>
    </xdr:from>
    <xdr:to>
      <xdr:col>71</xdr:col>
      <xdr:colOff>177800</xdr:colOff>
      <xdr:row>54</xdr:row>
      <xdr:rowOff>145415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5590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92075</xdr:rowOff>
    </xdr:from>
    <xdr:to>
      <xdr:col>72</xdr:col>
      <xdr:colOff>38100</xdr:colOff>
      <xdr:row>55</xdr:row>
      <xdr:rowOff>19685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3819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7650" cy="26860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3083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5082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7650" cy="26860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43838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1365" cy="26924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9860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1365" cy="26924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1160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1365" cy="26924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2461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1365" cy="26924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3723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92075</xdr:rowOff>
    </xdr:from>
    <xdr:to>
      <xdr:col>85</xdr:col>
      <xdr:colOff>177800</xdr:colOff>
      <xdr:row>55</xdr:row>
      <xdr:rowOff>19685</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94485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128905</xdr:rowOff>
    </xdr:from>
    <xdr:ext cx="248920" cy="26860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046450" y="921575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92075</xdr:rowOff>
    </xdr:from>
    <xdr:to>
      <xdr:col>81</xdr:col>
      <xdr:colOff>101600</xdr:colOff>
      <xdr:row>55</xdr:row>
      <xdr:rowOff>19685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12189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36830</xdr:rowOff>
    </xdr:from>
    <xdr:ext cx="247650" cy="26924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05204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92075</xdr:rowOff>
    </xdr:from>
    <xdr:to>
      <xdr:col>76</xdr:col>
      <xdr:colOff>165100</xdr:colOff>
      <xdr:row>55</xdr:row>
      <xdr:rowOff>19685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2519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36830</xdr:rowOff>
    </xdr:from>
    <xdr:ext cx="247650" cy="26924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18209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92075</xdr:rowOff>
    </xdr:from>
    <xdr:to>
      <xdr:col>72</xdr:col>
      <xdr:colOff>38100</xdr:colOff>
      <xdr:row>55</xdr:row>
      <xdr:rowOff>19685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3819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36830</xdr:rowOff>
    </xdr:from>
    <xdr:ext cx="247650" cy="26924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3083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92075</xdr:rowOff>
    </xdr:from>
    <xdr:to>
      <xdr:col>67</xdr:col>
      <xdr:colOff>101600</xdr:colOff>
      <xdr:row>55</xdr:row>
      <xdr:rowOff>19685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5082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36830</xdr:rowOff>
    </xdr:from>
    <xdr:ext cx="247650" cy="26924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3838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7980" cy="2324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602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46355</xdr:rowOff>
    </xdr:from>
    <xdr:to>
      <xdr:col>89</xdr:col>
      <xdr:colOff>177800</xdr:colOff>
      <xdr:row>79</xdr:row>
      <xdr:rowOff>46355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198350" y="13590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76835</xdr:rowOff>
    </xdr:from>
    <xdr:ext cx="247650" cy="26860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5324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198350" y="1320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36830</xdr:rowOff>
    </xdr:from>
    <xdr:ext cx="594360" cy="26924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61415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145415</xdr:rowOff>
    </xdr:from>
    <xdr:to>
      <xdr:col>89</xdr:col>
      <xdr:colOff>177800</xdr:colOff>
      <xdr:row>74</xdr:row>
      <xdr:rowOff>145415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198350" y="12832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73</xdr:row>
      <xdr:rowOff>171450</xdr:rowOff>
    </xdr:from>
    <xdr:ext cx="684530" cy="26733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527790" y="12687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105410</xdr:rowOff>
    </xdr:from>
    <xdr:to>
      <xdr:col>89</xdr:col>
      <xdr:colOff>177800</xdr:colOff>
      <xdr:row>72</xdr:row>
      <xdr:rowOff>105410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98350" y="1244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71</xdr:row>
      <xdr:rowOff>135890</xdr:rowOff>
    </xdr:from>
    <xdr:ext cx="684530" cy="26797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527790" y="12308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66040</xdr:rowOff>
    </xdr:from>
    <xdr:to>
      <xdr:col>89</xdr:col>
      <xdr:colOff>177800</xdr:colOff>
      <xdr:row>70</xdr:row>
      <xdr:rowOff>66040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198350" y="12067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95885</xdr:rowOff>
    </xdr:from>
    <xdr:ext cx="684530" cy="26860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527790" y="11925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56515</xdr:rowOff>
    </xdr:from>
    <xdr:ext cx="684530" cy="26733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5277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80645</xdr:rowOff>
    </xdr:from>
    <xdr:to>
      <xdr:col>85</xdr:col>
      <xdr:colOff>126365</xdr:colOff>
      <xdr:row>79</xdr:row>
      <xdr:rowOff>46355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993745" y="120821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50165</xdr:rowOff>
    </xdr:from>
    <xdr:ext cx="248920" cy="26924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046450" y="13594715"/>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46355</xdr:rowOff>
    </xdr:from>
    <xdr:to>
      <xdr:col>86</xdr:col>
      <xdr:colOff>25400</xdr:colOff>
      <xdr:row>79</xdr:row>
      <xdr:rowOff>46355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906750" y="13590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24765</xdr:rowOff>
    </xdr:from>
    <xdr:ext cx="689610" cy="26860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046450" y="1185481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1,981,705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80645</xdr:rowOff>
    </xdr:from>
    <xdr:to>
      <xdr:col>86</xdr:col>
      <xdr:colOff>25400</xdr:colOff>
      <xdr:row>70</xdr:row>
      <xdr:rowOff>80645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906750" y="12082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85090</xdr:rowOff>
    </xdr:from>
    <xdr:to>
      <xdr:col>85</xdr:col>
      <xdr:colOff>127000</xdr:colOff>
      <xdr:row>78</xdr:row>
      <xdr:rowOff>89535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172690" y="13458190"/>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19050</xdr:rowOff>
    </xdr:from>
    <xdr:ext cx="598170" cy="26733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046450" y="13392150"/>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42545</xdr:rowOff>
    </xdr:from>
    <xdr:to>
      <xdr:col>85</xdr:col>
      <xdr:colOff>177800</xdr:colOff>
      <xdr:row>78</xdr:row>
      <xdr:rowOff>147320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944850" y="13415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89535</xdr:rowOff>
    </xdr:from>
    <xdr:to>
      <xdr:col>81</xdr:col>
      <xdr:colOff>50800</xdr:colOff>
      <xdr:row>78</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302740" y="13462635"/>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158115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121890" y="13425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149225</xdr:rowOff>
    </xdr:from>
    <xdr:ext cx="597535" cy="26733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880590" y="1352232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101600</xdr:rowOff>
    </xdr:from>
    <xdr:to>
      <xdr:col>76</xdr:col>
      <xdr:colOff>114300</xdr:colOff>
      <xdr:row>78</xdr:row>
      <xdr:rowOff>107950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432790" y="1347470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73660</xdr:rowOff>
    </xdr:from>
    <xdr:to>
      <xdr:col>76</xdr:col>
      <xdr:colOff>165100</xdr:colOff>
      <xdr:row>79</xdr:row>
      <xdr:rowOff>1270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251940" y="13446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170180</xdr:rowOff>
    </xdr:from>
    <xdr:ext cx="597535" cy="26797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006830" y="1354328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107950</xdr:rowOff>
    </xdr:from>
    <xdr:to>
      <xdr:col>71</xdr:col>
      <xdr:colOff>177800</xdr:colOff>
      <xdr:row>78</xdr:row>
      <xdr:rowOff>111125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559030" y="1348105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80645</xdr:rowOff>
    </xdr:from>
    <xdr:to>
      <xdr:col>72</xdr:col>
      <xdr:colOff>38100</xdr:colOff>
      <xdr:row>79</xdr:row>
      <xdr:rowOff>8255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381990" y="134537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171450</xdr:rowOff>
    </xdr:from>
    <xdr:ext cx="597535" cy="26924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136880" y="13544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86995</xdr:rowOff>
    </xdr:from>
    <xdr:to>
      <xdr:col>67</xdr:col>
      <xdr:colOff>101600</xdr:colOff>
      <xdr:row>79</xdr:row>
      <xdr:rowOff>14605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508230" y="13460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79</xdr:row>
      <xdr:rowOff>5080</xdr:rowOff>
    </xdr:from>
    <xdr:ext cx="597535" cy="26924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266930" y="1354963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1365" cy="26924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9860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1365" cy="26924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1160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1365" cy="26924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2461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1365" cy="26924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3723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32385</xdr:rowOff>
    </xdr:from>
    <xdr:to>
      <xdr:col>85</xdr:col>
      <xdr:colOff>177800</xdr:colOff>
      <xdr:row>78</xdr:row>
      <xdr:rowOff>137795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944850" y="134054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55880</xdr:rowOff>
    </xdr:from>
    <xdr:ext cx="598170" cy="26733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046450" y="132575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36830</xdr:rowOff>
    </xdr:from>
    <xdr:to>
      <xdr:col>81</xdr:col>
      <xdr:colOff>101600</xdr:colOff>
      <xdr:row>78</xdr:row>
      <xdr:rowOff>142240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121890" y="134099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159385</xdr:rowOff>
    </xdr:from>
    <xdr:ext cx="597535" cy="26860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880590" y="131895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48260</xdr:rowOff>
    </xdr:from>
    <xdr:to>
      <xdr:col>76</xdr:col>
      <xdr:colOff>165100</xdr:colOff>
      <xdr:row>78</xdr:row>
      <xdr:rowOff>153670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251940" y="1342136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170815</xdr:rowOff>
    </xdr:from>
    <xdr:ext cx="597535" cy="26797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06830" y="1320101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55245</xdr:rowOff>
    </xdr:from>
    <xdr:to>
      <xdr:col>72</xdr:col>
      <xdr:colOff>38100</xdr:colOff>
      <xdr:row>78</xdr:row>
      <xdr:rowOff>160655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381990" y="134283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0</xdr:rowOff>
    </xdr:from>
    <xdr:ext cx="597535" cy="26924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136880" y="132016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57785</xdr:rowOff>
    </xdr:from>
    <xdr:to>
      <xdr:col>67</xdr:col>
      <xdr:colOff>101600</xdr:colOff>
      <xdr:row>78</xdr:row>
      <xdr:rowOff>163195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508230" y="134308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2540</xdr:rowOff>
    </xdr:from>
    <xdr:ext cx="597535" cy="26924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266930" y="1320419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7980" cy="23241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602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198350" y="16941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17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5324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198350" y="16484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360" cy="2571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61415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98350" y="16027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4530" cy="25717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527790" y="158851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145415</xdr:rowOff>
    </xdr:from>
    <xdr:to>
      <xdr:col>89</xdr:col>
      <xdr:colOff>177800</xdr:colOff>
      <xdr:row>90</xdr:row>
      <xdr:rowOff>145415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198350" y="15575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171450</xdr:rowOff>
    </xdr:from>
    <xdr:ext cx="684530" cy="26416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527790" y="15430500"/>
          <a:ext cx="6845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56515</xdr:rowOff>
    </xdr:from>
    <xdr:ext cx="684530" cy="26733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5277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114935</xdr:rowOff>
    </xdr:from>
    <xdr:to>
      <xdr:col>85</xdr:col>
      <xdr:colOff>126365</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993745" y="15545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7825" cy="25717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046450" y="1694561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906750" y="16941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59055</xdr:rowOff>
    </xdr:from>
    <xdr:ext cx="689610" cy="26860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046450" y="1531810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1,531,644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114935</xdr:rowOff>
    </xdr:from>
    <xdr:to>
      <xdr:col>86</xdr:col>
      <xdr:colOff>25400</xdr:colOff>
      <xdr:row>90</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906750" y="15545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47625</xdr:rowOff>
    </xdr:from>
    <xdr:to>
      <xdr:col>85</xdr:col>
      <xdr:colOff>127000</xdr:colOff>
      <xdr:row>98</xdr:row>
      <xdr:rowOff>47625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172690" y="16678275"/>
          <a:ext cx="82296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140970</xdr:rowOff>
    </xdr:from>
    <xdr:ext cx="598170" cy="25908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046450" y="166001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118110</xdr:rowOff>
    </xdr:from>
    <xdr:to>
      <xdr:col>85</xdr:col>
      <xdr:colOff>177800</xdr:colOff>
      <xdr:row>98</xdr:row>
      <xdr:rowOff>48260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94485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47625</xdr:rowOff>
    </xdr:from>
    <xdr:to>
      <xdr:col>81</xdr:col>
      <xdr:colOff>50800</xdr:colOff>
      <xdr:row>98</xdr:row>
      <xdr:rowOff>133350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302740" y="16678275"/>
          <a:ext cx="86995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54610</xdr:rowOff>
    </xdr:from>
    <xdr:to>
      <xdr:col>81</xdr:col>
      <xdr:colOff>101600</xdr:colOff>
      <xdr:row>97</xdr:row>
      <xdr:rowOff>156210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12189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147320</xdr:rowOff>
    </xdr:from>
    <xdr:ext cx="59753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880590" y="167779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132080</xdr:rowOff>
    </xdr:from>
    <xdr:to>
      <xdr:col>76</xdr:col>
      <xdr:colOff>114300</xdr:colOff>
      <xdr:row>98</xdr:row>
      <xdr:rowOff>133350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432790" y="16934180"/>
          <a:ext cx="869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154940</xdr:rowOff>
    </xdr:from>
    <xdr:to>
      <xdr:col>76</xdr:col>
      <xdr:colOff>165100</xdr:colOff>
      <xdr:row>98</xdr:row>
      <xdr:rowOff>84455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251940" y="16785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100965</xdr:rowOff>
    </xdr:from>
    <xdr:ext cx="597535" cy="25717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006830" y="165601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37465</xdr:rowOff>
    </xdr:from>
    <xdr:to>
      <xdr:col>71</xdr:col>
      <xdr:colOff>177800</xdr:colOff>
      <xdr:row>98</xdr:row>
      <xdr:rowOff>132080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559030" y="16839565"/>
          <a:ext cx="87376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37465</xdr:rowOff>
    </xdr:from>
    <xdr:to>
      <xdr:col>72</xdr:col>
      <xdr:colOff>38100</xdr:colOff>
      <xdr:row>98</xdr:row>
      <xdr:rowOff>139065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381990" y="168395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155575</xdr:rowOff>
    </xdr:from>
    <xdr:ext cx="532765" cy="25717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169265" y="16614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3810</xdr:rowOff>
    </xdr:from>
    <xdr:to>
      <xdr:col>67</xdr:col>
      <xdr:colOff>101600</xdr:colOff>
      <xdr:row>98</xdr:row>
      <xdr:rowOff>105410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50823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96520</xdr:rowOff>
    </xdr:from>
    <xdr:ext cx="53276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299315" y="1689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986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1160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246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372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168275</xdr:rowOff>
    </xdr:from>
    <xdr:to>
      <xdr:col>85</xdr:col>
      <xdr:colOff>177800</xdr:colOff>
      <xdr:row>98</xdr:row>
      <xdr:rowOff>98425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94485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96520</xdr:rowOff>
    </xdr:from>
    <xdr:ext cx="5981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046450" y="16727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168275</xdr:rowOff>
    </xdr:from>
    <xdr:to>
      <xdr:col>81</xdr:col>
      <xdr:colOff>101600</xdr:colOff>
      <xdr:row>97</xdr:row>
      <xdr:rowOff>98425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12189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114935</xdr:rowOff>
    </xdr:from>
    <xdr:ext cx="5975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880590" y="16402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82550</xdr:rowOff>
    </xdr:from>
    <xdr:to>
      <xdr:col>76</xdr:col>
      <xdr:colOff>165100</xdr:colOff>
      <xdr:row>99</xdr:row>
      <xdr:rowOff>12700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25194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3810</xdr:rowOff>
    </xdr:from>
    <xdr:ext cx="46863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71600" y="16977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81280</xdr:rowOff>
    </xdr:from>
    <xdr:to>
      <xdr:col>72</xdr:col>
      <xdr:colOff>38100</xdr:colOff>
      <xdr:row>99</xdr:row>
      <xdr:rowOff>11430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381990" y="16883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2540</xdr:rowOff>
    </xdr:from>
    <xdr:ext cx="46863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201650" y="16976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158115</xdr:rowOff>
    </xdr:from>
    <xdr:to>
      <xdr:col>67</xdr:col>
      <xdr:colOff>101600</xdr:colOff>
      <xdr:row>98</xdr:row>
      <xdr:rowOff>88265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50823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104775</xdr:rowOff>
    </xdr:from>
    <xdr:ext cx="59753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266930" y="16563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980" cy="23241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879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145415</xdr:rowOff>
    </xdr:from>
    <xdr:to>
      <xdr:col>120</xdr:col>
      <xdr:colOff>114300</xdr:colOff>
      <xdr:row>38</xdr:row>
      <xdr:rowOff>145415</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7922240" y="6660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7650" cy="26733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80940" y="65151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7922240" y="6198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56515</xdr:rowOff>
    </xdr:from>
    <xdr:ext cx="466090" cy="26733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466310" y="6057265"/>
          <a:ext cx="466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86360</xdr:rowOff>
    </xdr:from>
    <xdr:to>
      <xdr:col>120</xdr:col>
      <xdr:colOff>114300</xdr:colOff>
      <xdr:row>33</xdr:row>
      <xdr:rowOff>86360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7922240" y="5744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116205</xdr:rowOff>
    </xdr:from>
    <xdr:ext cx="530860" cy="2679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402175" y="560260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145415</xdr:rowOff>
    </xdr:from>
    <xdr:to>
      <xdr:col>120</xdr:col>
      <xdr:colOff>114300</xdr:colOff>
      <xdr:row>30</xdr:row>
      <xdr:rowOff>145415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92224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0860" cy="26733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402175" y="51435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56515</xdr:rowOff>
    </xdr:from>
    <xdr:ext cx="530860" cy="26733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402175" y="468566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29210</xdr:rowOff>
    </xdr:from>
    <xdr:to>
      <xdr:col>116</xdr:col>
      <xdr:colOff>62865</xdr:colOff>
      <xdr:row>38</xdr:row>
      <xdr:rowOff>145415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717635" y="517271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149225</xdr:rowOff>
    </xdr:from>
    <xdr:ext cx="248920" cy="26733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1770340" y="6664325"/>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145415</xdr:rowOff>
    </xdr:from>
    <xdr:to>
      <xdr:col>116</xdr:col>
      <xdr:colOff>152400</xdr:colOff>
      <xdr:row>38</xdr:row>
      <xdr:rowOff>145415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634450" y="6660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151765</xdr:rowOff>
    </xdr:from>
    <xdr:ext cx="534035" cy="267970"/>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1770340" y="4952365"/>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29210</xdr:rowOff>
    </xdr:from>
    <xdr:to>
      <xdr:col>116</xdr:col>
      <xdr:colOff>152400</xdr:colOff>
      <xdr:row>30</xdr:row>
      <xdr:rowOff>29210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634450" y="5172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145415</xdr:rowOff>
    </xdr:from>
    <xdr:to>
      <xdr:col>116</xdr:col>
      <xdr:colOff>63500</xdr:colOff>
      <xdr:row>38</xdr:row>
      <xdr:rowOff>145415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900390" y="66605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25400</xdr:rowOff>
    </xdr:from>
    <xdr:ext cx="377825" cy="26860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1770340" y="6369050"/>
          <a:ext cx="37782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1905</xdr:rowOff>
    </xdr:from>
    <xdr:to>
      <xdr:col>116</xdr:col>
      <xdr:colOff>114300</xdr:colOff>
      <xdr:row>38</xdr:row>
      <xdr:rowOff>107315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668740" y="65170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145415</xdr:rowOff>
    </xdr:from>
    <xdr:to>
      <xdr:col>111</xdr:col>
      <xdr:colOff>177800</xdr:colOff>
      <xdr:row>38</xdr:row>
      <xdr:rowOff>145415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026630" y="66605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66675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849590" y="64827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83820</xdr:rowOff>
    </xdr:from>
    <xdr:ext cx="468630" cy="26924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669250" y="6256020"/>
          <a:ext cx="468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145415</xdr:rowOff>
    </xdr:from>
    <xdr:to>
      <xdr:col>107</xdr:col>
      <xdr:colOff>50800</xdr:colOff>
      <xdr:row>38</xdr:row>
      <xdr:rowOff>145415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15668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109855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975830" y="65189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126365</xdr:rowOff>
    </xdr:from>
    <xdr:ext cx="377825" cy="26733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841210" y="6298565"/>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145415</xdr:rowOff>
    </xdr:from>
    <xdr:to>
      <xdr:col>102</xdr:col>
      <xdr:colOff>114300</xdr:colOff>
      <xdr:row>38</xdr:row>
      <xdr:rowOff>145415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6730" y="66605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38</xdr:row>
      <xdr:rowOff>171450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05880"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15875</xdr:rowOff>
    </xdr:from>
    <xdr:ext cx="377825" cy="26924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971260" y="6359525"/>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78105</xdr:rowOff>
    </xdr:from>
    <xdr:to>
      <xdr:col>98</xdr:col>
      <xdr:colOff>38100</xdr:colOff>
      <xdr:row>39</xdr:row>
      <xdr:rowOff>5080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235930" y="65932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22225</xdr:rowOff>
    </xdr:from>
    <xdr:ext cx="377825" cy="26860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101310" y="6365875"/>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1365" cy="26924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7137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1365" cy="26924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8399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1365" cy="26924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96999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1365" cy="26924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1000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92075</xdr:rowOff>
    </xdr:from>
    <xdr:to>
      <xdr:col>116</xdr:col>
      <xdr:colOff>114300</xdr:colOff>
      <xdr:row>39</xdr:row>
      <xdr:rowOff>19685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66874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8920" cy="269240"/>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1770340" y="651891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92075</xdr:rowOff>
    </xdr:from>
    <xdr:to>
      <xdr:col>112</xdr:col>
      <xdr:colOff>38100</xdr:colOff>
      <xdr:row>39</xdr:row>
      <xdr:rowOff>19685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84959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10795</xdr:rowOff>
    </xdr:from>
    <xdr:ext cx="247650" cy="26860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77593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92075</xdr:rowOff>
    </xdr:from>
    <xdr:to>
      <xdr:col>107</xdr:col>
      <xdr:colOff>101600</xdr:colOff>
      <xdr:row>39</xdr:row>
      <xdr:rowOff>19685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97583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10795</xdr:rowOff>
    </xdr:from>
    <xdr:ext cx="247650" cy="26860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90598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92075</xdr:rowOff>
    </xdr:from>
    <xdr:to>
      <xdr:col>102</xdr:col>
      <xdr:colOff>165100</xdr:colOff>
      <xdr:row>39</xdr:row>
      <xdr:rowOff>19685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105880" y="6607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10795</xdr:rowOff>
    </xdr:from>
    <xdr:ext cx="247650" cy="2686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03603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92075</xdr:rowOff>
    </xdr:from>
    <xdr:to>
      <xdr:col>98</xdr:col>
      <xdr:colOff>38100</xdr:colOff>
      <xdr:row>39</xdr:row>
      <xdr:rowOff>19685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235930" y="66071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10795</xdr:rowOff>
    </xdr:from>
    <xdr:ext cx="247650" cy="26860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162270" y="66973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980" cy="23241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8879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102870</xdr:rowOff>
    </xdr:from>
    <xdr:to>
      <xdr:col>120</xdr:col>
      <xdr:colOff>114300</xdr:colOff>
      <xdr:row>59</xdr:row>
      <xdr:rowOff>102870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792224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133350</xdr:rowOff>
    </xdr:from>
    <xdr:ext cx="247650" cy="26797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80940" y="10077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119380</xdr:rowOff>
    </xdr:from>
    <xdr:to>
      <xdr:col>120</xdr:col>
      <xdr:colOff>114300</xdr:colOff>
      <xdr:row>57</xdr:row>
      <xdr:rowOff>119380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792224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149860</xdr:rowOff>
    </xdr:from>
    <xdr:ext cx="530860" cy="26797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02175" y="975106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137160</xdr:rowOff>
    </xdr:from>
    <xdr:to>
      <xdr:col>120</xdr:col>
      <xdr:colOff>114300</xdr:colOff>
      <xdr:row>55</xdr:row>
      <xdr:rowOff>137160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792224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167005</xdr:rowOff>
    </xdr:from>
    <xdr:ext cx="530860" cy="26797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402175" y="942530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153670</xdr:rowOff>
    </xdr:from>
    <xdr:to>
      <xdr:col>120</xdr:col>
      <xdr:colOff>114300</xdr:colOff>
      <xdr:row>53</xdr:row>
      <xdr:rowOff>153670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792224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6985</xdr:rowOff>
    </xdr:from>
    <xdr:ext cx="530860" cy="26733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402175" y="909383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170815</xdr:rowOff>
    </xdr:from>
    <xdr:to>
      <xdr:col>120</xdr:col>
      <xdr:colOff>114300</xdr:colOff>
      <xdr:row>51</xdr:row>
      <xdr:rowOff>170815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92224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22860</xdr:rowOff>
    </xdr:from>
    <xdr:ext cx="594360" cy="26797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341850" y="8766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9525</xdr:rowOff>
    </xdr:from>
    <xdr:to>
      <xdr:col>120</xdr:col>
      <xdr:colOff>114300</xdr:colOff>
      <xdr:row>50</xdr:row>
      <xdr:rowOff>9525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92224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39370</xdr:rowOff>
    </xdr:from>
    <xdr:ext cx="594360" cy="26924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341850" y="8440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56515</xdr:rowOff>
    </xdr:from>
    <xdr:ext cx="594360" cy="26733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341850" y="8114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33020</xdr:rowOff>
    </xdr:from>
    <xdr:to>
      <xdr:col>116</xdr:col>
      <xdr:colOff>62865</xdr:colOff>
      <xdr:row>59</xdr:row>
      <xdr:rowOff>102870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717635" y="877697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110490</xdr:rowOff>
    </xdr:from>
    <xdr:ext cx="248920" cy="26860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1770340" y="1022604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102870</xdr:rowOff>
    </xdr:from>
    <xdr:to>
      <xdr:col>116</xdr:col>
      <xdr:colOff>152400</xdr:colOff>
      <xdr:row>59</xdr:row>
      <xdr:rowOff>102870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634450" y="10218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155575</xdr:rowOff>
    </xdr:from>
    <xdr:ext cx="598170" cy="26860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1770340" y="855662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132,188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33020</xdr:rowOff>
    </xdr:from>
    <xdr:to>
      <xdr:col>116</xdr:col>
      <xdr:colOff>152400</xdr:colOff>
      <xdr:row>51</xdr:row>
      <xdr:rowOff>33020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634450" y="8776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102870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900390" y="1021461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24130</xdr:rowOff>
    </xdr:from>
    <xdr:ext cx="469265" cy="26860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1770340" y="9968230"/>
          <a:ext cx="46926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635</xdr:rowOff>
    </xdr:from>
    <xdr:to>
      <xdr:col>116</xdr:col>
      <xdr:colOff>114300</xdr:colOff>
      <xdr:row>59</xdr:row>
      <xdr:rowOff>106045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668740" y="101161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026630" y="1021461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8255</xdr:rowOff>
    </xdr:from>
    <xdr:to>
      <xdr:col>112</xdr:col>
      <xdr:colOff>38100</xdr:colOff>
      <xdr:row>59</xdr:row>
      <xdr:rowOff>113665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849590" y="101238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130175</xdr:rowOff>
    </xdr:from>
    <xdr:ext cx="468630" cy="26860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669250" y="990282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15668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130175</xdr:rowOff>
    </xdr:from>
    <xdr:to>
      <xdr:col>107</xdr:col>
      <xdr:colOff>101600</xdr:colOff>
      <xdr:row>59</xdr:row>
      <xdr:rowOff>57785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975830" y="10074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75565</xdr:rowOff>
    </xdr:from>
    <xdr:ext cx="468630" cy="26860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795490" y="9848215"/>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286730" y="1021461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104140</xdr:rowOff>
    </xdr:from>
    <xdr:to>
      <xdr:col>102</xdr:col>
      <xdr:colOff>165100</xdr:colOff>
      <xdr:row>59</xdr:row>
      <xdr:rowOff>31750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105880" y="10048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57</xdr:row>
      <xdr:rowOff>48895</xdr:rowOff>
    </xdr:from>
    <xdr:ext cx="532765" cy="26924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893155" y="982154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103505</xdr:rowOff>
    </xdr:from>
    <xdr:to>
      <xdr:col>98</xdr:col>
      <xdr:colOff>38100</xdr:colOff>
      <xdr:row>59</xdr:row>
      <xdr:rowOff>31115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235930" y="100476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57</xdr:row>
      <xdr:rowOff>48260</xdr:rowOff>
    </xdr:from>
    <xdr:ext cx="532765" cy="26924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023205" y="98209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1365" cy="26924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7137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1365" cy="26924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8399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1365" cy="26924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6999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1365" cy="26924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1000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50165</xdr:rowOff>
    </xdr:from>
    <xdr:to>
      <xdr:col>116</xdr:col>
      <xdr:colOff>114300</xdr:colOff>
      <xdr:row>59</xdr:row>
      <xdr:rowOff>155575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668740" y="10165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156210</xdr:rowOff>
    </xdr:from>
    <xdr:ext cx="248920" cy="26860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1770340" y="1010031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46355</xdr:rowOff>
    </xdr:from>
    <xdr:to>
      <xdr:col>112</xdr:col>
      <xdr:colOff>38100</xdr:colOff>
      <xdr:row>59</xdr:row>
      <xdr:rowOff>151765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849590" y="101619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142240</xdr:rowOff>
    </xdr:from>
    <xdr:ext cx="377825" cy="26924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71497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46355</xdr:rowOff>
    </xdr:from>
    <xdr:to>
      <xdr:col>107</xdr:col>
      <xdr:colOff>101600</xdr:colOff>
      <xdr:row>59</xdr:row>
      <xdr:rowOff>151765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975830" y="10161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142240</xdr:rowOff>
    </xdr:from>
    <xdr:ext cx="377825" cy="26924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84121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151765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105880" y="101619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142240</xdr:rowOff>
    </xdr:from>
    <xdr:ext cx="377825" cy="26924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97126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46355</xdr:rowOff>
    </xdr:from>
    <xdr:to>
      <xdr:col>98</xdr:col>
      <xdr:colOff>38100</xdr:colOff>
      <xdr:row>59</xdr:row>
      <xdr:rowOff>151765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235930" y="101619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142240</xdr:rowOff>
    </xdr:from>
    <xdr:ext cx="377825" cy="26924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101310" y="10257790"/>
          <a:ext cx="3778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59055</xdr:rowOff>
    </xdr:from>
    <xdr:to>
      <xdr:col>120</xdr:col>
      <xdr:colOff>114300</xdr:colOff>
      <xdr:row>65</xdr:row>
      <xdr:rowOff>33020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792224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59055</xdr:rowOff>
    </xdr:from>
    <xdr:to>
      <xdr:col>104</xdr:col>
      <xdr:colOff>127000</xdr:colOff>
      <xdr:row>66</xdr:row>
      <xdr:rowOff>145415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0492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92075</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0492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59055</xdr:rowOff>
    </xdr:from>
    <xdr:to>
      <xdr:col>110</xdr:col>
      <xdr:colOff>0</xdr:colOff>
      <xdr:row>66</xdr:row>
      <xdr:rowOff>145415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04238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92075</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04238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59055</xdr:rowOff>
    </xdr:from>
    <xdr:to>
      <xdr:col>116</xdr:col>
      <xdr:colOff>0</xdr:colOff>
      <xdr:row>66</xdr:row>
      <xdr:rowOff>145415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16252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92075</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16252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86360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224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7980" cy="23241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879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86360</xdr:rowOff>
    </xdr:from>
    <xdr:to>
      <xdr:col>120</xdr:col>
      <xdr:colOff>114300</xdr:colOff>
      <xdr:row>81</xdr:row>
      <xdr:rowOff>86360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92224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102870</xdr:rowOff>
    </xdr:from>
    <xdr:to>
      <xdr:col>120</xdr:col>
      <xdr:colOff>114300</xdr:colOff>
      <xdr:row>79</xdr:row>
      <xdr:rowOff>102870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792224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133350</xdr:rowOff>
    </xdr:from>
    <xdr:ext cx="247650" cy="26797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80940" y="13506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119380</xdr:rowOff>
    </xdr:from>
    <xdr:to>
      <xdr:col>120</xdr:col>
      <xdr:colOff>114300</xdr:colOff>
      <xdr:row>77</xdr:row>
      <xdr:rowOff>119380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792224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149860</xdr:rowOff>
    </xdr:from>
    <xdr:ext cx="594360" cy="2679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341850" y="13180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137160</xdr:rowOff>
    </xdr:from>
    <xdr:to>
      <xdr:col>120</xdr:col>
      <xdr:colOff>114300</xdr:colOff>
      <xdr:row>75</xdr:row>
      <xdr:rowOff>137160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792224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167005</xdr:rowOff>
    </xdr:from>
    <xdr:ext cx="594360" cy="26797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341850" y="12854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153670</xdr:rowOff>
    </xdr:from>
    <xdr:to>
      <xdr:col>120</xdr:col>
      <xdr:colOff>114300</xdr:colOff>
      <xdr:row>73</xdr:row>
      <xdr:rowOff>153670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92224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6985</xdr:rowOff>
    </xdr:from>
    <xdr:ext cx="594360" cy="26733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341850" y="12522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170815</xdr:rowOff>
    </xdr:from>
    <xdr:to>
      <xdr:col>120</xdr:col>
      <xdr:colOff>114300</xdr:colOff>
      <xdr:row>71</xdr:row>
      <xdr:rowOff>170815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92224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4360" cy="26797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341850" y="12195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92224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39370</xdr:rowOff>
    </xdr:from>
    <xdr:ext cx="594360" cy="2692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341850" y="11869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92224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56515</xdr:rowOff>
    </xdr:from>
    <xdr:ext cx="594360" cy="26733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34185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86360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792224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12065</xdr:rowOff>
    </xdr:from>
    <xdr:to>
      <xdr:col>116</xdr:col>
      <xdr:colOff>62865</xdr:colOff>
      <xdr:row>78</xdr:row>
      <xdr:rowOff>166370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717635" y="120135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170180</xdr:rowOff>
    </xdr:from>
    <xdr:ext cx="534035" cy="26797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1770340" y="135432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634450" y="13539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134620</xdr:rowOff>
    </xdr:from>
    <xdr:ext cx="598170" cy="26797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1770340" y="1179322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12065</xdr:rowOff>
    </xdr:from>
    <xdr:to>
      <xdr:col>116</xdr:col>
      <xdr:colOff>152400</xdr:colOff>
      <xdr:row>70</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634450" y="120135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10160</xdr:rowOff>
    </xdr:from>
    <xdr:to>
      <xdr:col>116</xdr:col>
      <xdr:colOff>63500</xdr:colOff>
      <xdr:row>76</xdr:row>
      <xdr:rowOff>91440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900390" y="13040360"/>
          <a:ext cx="8191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90805</xdr:rowOff>
    </xdr:from>
    <xdr:ext cx="598170" cy="26733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1770340" y="13121005"/>
          <a:ext cx="59817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113665</xdr:rowOff>
    </xdr:from>
    <xdr:to>
      <xdr:col>116</xdr:col>
      <xdr:colOff>114300</xdr:colOff>
      <xdr:row>77</xdr:row>
      <xdr:rowOff>41275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668740" y="13143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107315</xdr:rowOff>
    </xdr:from>
    <xdr:to>
      <xdr:col>111</xdr:col>
      <xdr:colOff>177800</xdr:colOff>
      <xdr:row>76</xdr:row>
      <xdr:rowOff>91440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026630" y="12966065"/>
          <a:ext cx="87376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137795</xdr:rowOff>
    </xdr:from>
    <xdr:to>
      <xdr:col>112</xdr:col>
      <xdr:colOff>38100</xdr:colOff>
      <xdr:row>77</xdr:row>
      <xdr:rowOff>66040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849590" y="131679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55880</xdr:rowOff>
    </xdr:from>
    <xdr:ext cx="597535" cy="26733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604480" y="1325753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107315</xdr:rowOff>
    </xdr:from>
    <xdr:to>
      <xdr:col>107</xdr:col>
      <xdr:colOff>50800</xdr:colOff>
      <xdr:row>76</xdr:row>
      <xdr:rowOff>10160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156680" y="12966065"/>
          <a:ext cx="869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34290</xdr:rowOff>
    </xdr:from>
    <xdr:to>
      <xdr:col>107</xdr:col>
      <xdr:colOff>101600</xdr:colOff>
      <xdr:row>77</xdr:row>
      <xdr:rowOff>139700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975830" y="132359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130175</xdr:rowOff>
    </xdr:from>
    <xdr:ext cx="597535" cy="26860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734530" y="133318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10160</xdr:rowOff>
    </xdr:from>
    <xdr:to>
      <xdr:col>102</xdr:col>
      <xdr:colOff>114300</xdr:colOff>
      <xdr:row>76</xdr:row>
      <xdr:rowOff>27940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286730" y="1304036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42545</xdr:rowOff>
    </xdr:from>
    <xdr:to>
      <xdr:col>102</xdr:col>
      <xdr:colOff>165100</xdr:colOff>
      <xdr:row>77</xdr:row>
      <xdr:rowOff>147320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105880" y="132441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137795</xdr:rowOff>
    </xdr:from>
    <xdr:ext cx="597535" cy="26733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860770" y="133394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42545</xdr:rowOff>
    </xdr:from>
    <xdr:to>
      <xdr:col>98</xdr:col>
      <xdr:colOff>38100</xdr:colOff>
      <xdr:row>77</xdr:row>
      <xdr:rowOff>147320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235930" y="13244195"/>
          <a:ext cx="9779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137795</xdr:rowOff>
    </xdr:from>
    <xdr:ext cx="597535" cy="26733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990820" y="1333944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83185</xdr:rowOff>
    </xdr:from>
    <xdr:ext cx="762000" cy="26924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53285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83185</xdr:rowOff>
    </xdr:from>
    <xdr:ext cx="761365" cy="26924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7137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83185</xdr:rowOff>
    </xdr:from>
    <xdr:ext cx="761365" cy="26924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8399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83185</xdr:rowOff>
    </xdr:from>
    <xdr:ext cx="761365" cy="26924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96999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83185</xdr:rowOff>
    </xdr:from>
    <xdr:ext cx="761365" cy="26924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000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135255</xdr:rowOff>
    </xdr:from>
    <xdr:to>
      <xdr:col>116</xdr:col>
      <xdr:colOff>114300</xdr:colOff>
      <xdr:row>76</xdr:row>
      <xdr:rowOff>62230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668740" y="12994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158750</xdr:rowOff>
    </xdr:from>
    <xdr:ext cx="598170" cy="26860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1770340" y="1284605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38735</xdr:rowOff>
    </xdr:from>
    <xdr:to>
      <xdr:col>112</xdr:col>
      <xdr:colOff>38100</xdr:colOff>
      <xdr:row>76</xdr:row>
      <xdr:rowOff>144780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849590" y="1306893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161290</xdr:rowOff>
    </xdr:from>
    <xdr:ext cx="597535" cy="26797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604480" y="1284859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54610</xdr:rowOff>
    </xdr:from>
    <xdr:to>
      <xdr:col>107</xdr:col>
      <xdr:colOff>101600</xdr:colOff>
      <xdr:row>75</xdr:row>
      <xdr:rowOff>160655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975830" y="1291336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171450</xdr:rowOff>
    </xdr:from>
    <xdr:ext cx="597535" cy="26797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34530" y="1268730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208,527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135255</xdr:rowOff>
    </xdr:from>
    <xdr:to>
      <xdr:col>102</xdr:col>
      <xdr:colOff>165100</xdr:colOff>
      <xdr:row>76</xdr:row>
      <xdr:rowOff>62230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105880" y="12994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80010</xdr:rowOff>
    </xdr:from>
    <xdr:ext cx="597535" cy="26733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860770" y="1276731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153670</xdr:rowOff>
    </xdr:from>
    <xdr:to>
      <xdr:col>98</xdr:col>
      <xdr:colOff>38100</xdr:colOff>
      <xdr:row>76</xdr:row>
      <xdr:rowOff>81280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235930" y="130124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98425</xdr:rowOff>
    </xdr:from>
    <xdr:ext cx="597535" cy="26797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90820" y="1278572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59055</xdr:rowOff>
    </xdr:from>
    <xdr:to>
      <xdr:col>120</xdr:col>
      <xdr:colOff>114300</xdr:colOff>
      <xdr:row>85</xdr:row>
      <xdr:rowOff>33020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92224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59055</xdr:rowOff>
    </xdr:from>
    <xdr:to>
      <xdr:col>104</xdr:col>
      <xdr:colOff>127000</xdr:colOff>
      <xdr:row>86</xdr:row>
      <xdr:rowOff>145415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0492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92075</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0492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59055</xdr:rowOff>
    </xdr:from>
    <xdr:to>
      <xdr:col>110</xdr:col>
      <xdr:colOff>0</xdr:colOff>
      <xdr:row>86</xdr:row>
      <xdr:rowOff>145415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04238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92075</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04238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59055</xdr:rowOff>
    </xdr:from>
    <xdr:to>
      <xdr:col>116</xdr:col>
      <xdr:colOff>0</xdr:colOff>
      <xdr:row>86</xdr:row>
      <xdr:rowOff>145415</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16252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92075</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16252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92224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7980" cy="23241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879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792224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792224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17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68094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792224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56515</xdr:rowOff>
    </xdr:from>
    <xdr:ext cx="247650" cy="26733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680940" y="14972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792224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71763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17703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177034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634450" y="16256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900390" y="162560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177034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6687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026630" y="162560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84959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77593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15668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97583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90598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6730" y="162560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10588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03603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23593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16227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532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136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7137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8399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96999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136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1000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6687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177034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84959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77593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97583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90598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10588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3603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23593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16227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303,960円となっており、前年度決算と比較すると住民一人あたり、98,347円の減額となっているが、類似団体平均と比較して一人当たりコストが高い状況となっている。これは、近年の施設整備事業（</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、道の駅周辺の地方創生推進事業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町道・橋梁事業）の増加等によるものであり、令和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66040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1135"/>
          <a:ext cx="38481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88900</xdr:colOff>
      <xdr:row>4</xdr:row>
      <xdr:rowOff>39370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7805"/>
          <a:ext cx="38036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3840"/>
          <a:ext cx="37465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19</xdr:col>
      <xdr:colOff>25400</xdr:colOff>
      <xdr:row>15</xdr:row>
      <xdr:rowOff>66040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923290"/>
          <a:ext cx="13919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125095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714500"/>
          <a:ext cx="3733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33020</xdr:rowOff>
    </xdr:from>
    <xdr:to>
      <xdr:col>66</xdr:col>
      <xdr:colOff>25400</xdr:colOff>
      <xdr:row>11</xdr:row>
      <xdr:rowOff>151765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90270"/>
          <a:ext cx="1493520" cy="11474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56310"/>
          <a:ext cx="14300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105410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219835"/>
          <a:ext cx="14300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39370</xdr:rowOff>
    </xdr:from>
    <xdr:to>
      <xdr:col>59</xdr:col>
      <xdr:colOff>127000</xdr:colOff>
      <xdr:row>6</xdr:row>
      <xdr:rowOff>39370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6807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164465</xdr:rowOff>
    </xdr:from>
    <xdr:to>
      <xdr:col>59</xdr:col>
      <xdr:colOff>73025</xdr:colOff>
      <xdr:row>6</xdr:row>
      <xdr:rowOff>92075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1021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86360</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865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158115</xdr:rowOff>
    </xdr:from>
    <xdr:to>
      <xdr:col>59</xdr:col>
      <xdr:colOff>17780</xdr:colOff>
      <xdr:row>9</xdr:row>
      <xdr:rowOff>125095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49530</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118745</xdr:rowOff>
    </xdr:from>
    <xdr:ext cx="8896350" cy="26924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861945"/>
          <a:ext cx="88963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92075</xdr:rowOff>
    </xdr:from>
    <xdr:ext cx="6046470" cy="2673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17817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66040</xdr:rowOff>
    </xdr:from>
    <xdr:ext cx="8231505" cy="26670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495040"/>
          <a:ext cx="82315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59055</xdr:rowOff>
    </xdr:from>
    <xdr:to>
      <xdr:col>28</xdr:col>
      <xdr:colOff>114300</xdr:colOff>
      <xdr:row>25</xdr:row>
      <xdr:rowOff>33020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59055</xdr:rowOff>
    </xdr:from>
    <xdr:to>
      <xdr:col>12</xdr:col>
      <xdr:colOff>127000</xdr:colOff>
      <xdr:row>26</xdr:row>
      <xdr:rowOff>145415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92075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59055</xdr:rowOff>
    </xdr:from>
    <xdr:to>
      <xdr:col>18</xdr:col>
      <xdr:colOff>0</xdr:colOff>
      <xdr:row>26</xdr:row>
      <xdr:rowOff>145415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92075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59055</xdr:rowOff>
    </xdr:from>
    <xdr:to>
      <xdr:col>24</xdr:col>
      <xdr:colOff>0</xdr:colOff>
      <xdr:row>26</xdr:row>
      <xdr:rowOff>145415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92075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86360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980" cy="2324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86360</xdr:rowOff>
    </xdr:from>
    <xdr:to>
      <xdr:col>28</xdr:col>
      <xdr:colOff>114300</xdr:colOff>
      <xdr:row>41</xdr:row>
      <xdr:rowOff>86360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145415</xdr:rowOff>
    </xdr:from>
    <xdr:to>
      <xdr:col>28</xdr:col>
      <xdr:colOff>114300</xdr:colOff>
      <xdr:row>39</xdr:row>
      <xdr:rowOff>145415</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46760" y="68319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171450</xdr:rowOff>
    </xdr:from>
    <xdr:ext cx="247650" cy="26733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05460" y="668655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26035</xdr:rowOff>
    </xdr:from>
    <xdr:to>
      <xdr:col>28</xdr:col>
      <xdr:colOff>114300</xdr:colOff>
      <xdr:row>38</xdr:row>
      <xdr:rowOff>26035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46760" y="65411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56515</xdr:rowOff>
    </xdr:from>
    <xdr:ext cx="530860" cy="26733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6695" y="640016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36</xdr:row>
      <xdr:rowOff>86360</xdr:rowOff>
    </xdr:from>
    <xdr:to>
      <xdr:col>28</xdr:col>
      <xdr:colOff>114300</xdr:colOff>
      <xdr:row>36</xdr:row>
      <xdr:rowOff>86360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46760" y="6258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116205</xdr:rowOff>
    </xdr:from>
    <xdr:ext cx="530860" cy="26797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26695" y="611695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145415</xdr:rowOff>
    </xdr:from>
    <xdr:to>
      <xdr:col>28</xdr:col>
      <xdr:colOff>114300</xdr:colOff>
      <xdr:row>34</xdr:row>
      <xdr:rowOff>145415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4676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30860" cy="26733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26695" y="58293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26035</xdr:rowOff>
    </xdr:from>
    <xdr:to>
      <xdr:col>28</xdr:col>
      <xdr:colOff>114300</xdr:colOff>
      <xdr:row>33</xdr:row>
      <xdr:rowOff>26035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46760" y="56838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56515</xdr:rowOff>
    </xdr:from>
    <xdr:ext cx="530860" cy="26733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26695" y="5542915"/>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86360</xdr:rowOff>
    </xdr:from>
    <xdr:to>
      <xdr:col>28</xdr:col>
      <xdr:colOff>114300</xdr:colOff>
      <xdr:row>31</xdr:row>
      <xdr:rowOff>86360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46760" y="5401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116205</xdr:rowOff>
    </xdr:from>
    <xdr:ext cx="594360" cy="26797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52597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29</xdr:row>
      <xdr:rowOff>145415</xdr:rowOff>
    </xdr:from>
    <xdr:to>
      <xdr:col>28</xdr:col>
      <xdr:colOff>114300</xdr:colOff>
      <xdr:row>29</xdr:row>
      <xdr:rowOff>145415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46760" y="5117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171450</xdr:rowOff>
    </xdr:from>
    <xdr:ext cx="594360" cy="26733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370" y="497205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4676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56515</xdr:rowOff>
    </xdr:from>
    <xdr:ext cx="594360" cy="26733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37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86360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4676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167640</xdr:rowOff>
    </xdr:from>
    <xdr:to>
      <xdr:col>24</xdr:col>
      <xdr:colOff>62865</xdr:colOff>
      <xdr:row>39</xdr:row>
      <xdr:rowOff>12700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542155" y="531114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16510</xdr:rowOff>
    </xdr:from>
    <xdr:ext cx="469265" cy="269240"/>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594860" y="670306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12700</xdr:rowOff>
    </xdr:from>
    <xdr:to>
      <xdr:col>24</xdr:col>
      <xdr:colOff>152400</xdr:colOff>
      <xdr:row>39</xdr:row>
      <xdr:rowOff>12700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458970" y="669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112395</xdr:rowOff>
    </xdr:from>
    <xdr:ext cx="598170" cy="26860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594860" y="508444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106,482</a:t>
          </a:r>
          <a:endParaRPr kumimoji="1" lang="ja-JP" altLang="en-US" sz="1000" b="1">
            <a:latin typeface="ＭＳ Ｐゴシック"/>
          </a:endParaRPr>
        </a:p>
      </xdr:txBody>
    </xdr:sp>
    <xdr:clientData/>
  </xdr:oneCellAnchor>
  <xdr:twoCellAnchor>
    <xdr:from>
      <xdr:col>23</xdr:col>
      <xdr:colOff>165100</xdr:colOff>
      <xdr:row>30</xdr:row>
      <xdr:rowOff>167640</xdr:rowOff>
    </xdr:from>
    <xdr:to>
      <xdr:col>24</xdr:col>
      <xdr:colOff>152400</xdr:colOff>
      <xdr:row>30</xdr:row>
      <xdr:rowOff>167640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458970" y="53111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120650</xdr:rowOff>
    </xdr:from>
    <xdr:to>
      <xdr:col>24</xdr:col>
      <xdr:colOff>63500</xdr:colOff>
      <xdr:row>37</xdr:row>
      <xdr:rowOff>132715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24910" y="646430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118745</xdr:rowOff>
    </xdr:from>
    <xdr:ext cx="534035" cy="269240"/>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594860" y="6462395"/>
          <a:ext cx="53403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140970</xdr:rowOff>
    </xdr:from>
    <xdr:to>
      <xdr:col>24</xdr:col>
      <xdr:colOff>114300</xdr:colOff>
      <xdr:row>38</xdr:row>
      <xdr:rowOff>68580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493260" y="6484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122555</xdr:rowOff>
    </xdr:from>
    <xdr:to>
      <xdr:col>19</xdr:col>
      <xdr:colOff>177800</xdr:colOff>
      <xdr:row>37</xdr:row>
      <xdr:rowOff>132715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851150" y="6466205"/>
          <a:ext cx="8737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163195</xdr:rowOff>
    </xdr:from>
    <xdr:to>
      <xdr:col>20</xdr:col>
      <xdr:colOff>38100</xdr:colOff>
      <xdr:row>38</xdr:row>
      <xdr:rowOff>90805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674110" y="650684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81915</xdr:rowOff>
    </xdr:from>
    <xdr:ext cx="532765" cy="26924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461385" y="659701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109220</xdr:rowOff>
    </xdr:from>
    <xdr:to>
      <xdr:col>15</xdr:col>
      <xdr:colOff>50800</xdr:colOff>
      <xdr:row>37</xdr:row>
      <xdr:rowOff>122555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981200" y="6452870"/>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26670</xdr:rowOff>
    </xdr:from>
    <xdr:to>
      <xdr:col>15</xdr:col>
      <xdr:colOff>101600</xdr:colOff>
      <xdr:row>38</xdr:row>
      <xdr:rowOff>132715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00350" y="65417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123190</xdr:rowOff>
    </xdr:from>
    <xdr:ext cx="532765" cy="2686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591435" y="663829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95885</xdr:rowOff>
    </xdr:from>
    <xdr:to>
      <xdr:col>10</xdr:col>
      <xdr:colOff>114300</xdr:colOff>
      <xdr:row>37</xdr:row>
      <xdr:rowOff>109220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11250" y="643953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18415</xdr:rowOff>
    </xdr:from>
    <xdr:to>
      <xdr:col>10</xdr:col>
      <xdr:colOff>165100</xdr:colOff>
      <xdr:row>38</xdr:row>
      <xdr:rowOff>123825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30400" y="653351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114935</xdr:rowOff>
    </xdr:from>
    <xdr:ext cx="532765" cy="26733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17675" y="663003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22225</xdr:rowOff>
    </xdr:from>
    <xdr:to>
      <xdr:col>6</xdr:col>
      <xdr:colOff>38100</xdr:colOff>
      <xdr:row>38</xdr:row>
      <xdr:rowOff>127635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60450" y="653732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118745</xdr:rowOff>
    </xdr:from>
    <xdr:ext cx="532765" cy="26924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47725" y="663384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83185</xdr:rowOff>
    </xdr:from>
    <xdr:ext cx="762000" cy="26924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35737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83185</xdr:rowOff>
    </xdr:from>
    <xdr:ext cx="761365" cy="26924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3822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83185</xdr:rowOff>
    </xdr:from>
    <xdr:ext cx="761365" cy="26924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6644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83185</xdr:rowOff>
    </xdr:from>
    <xdr:ext cx="761365" cy="26924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7945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83185</xdr:rowOff>
    </xdr:from>
    <xdr:ext cx="761365" cy="26924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245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67310</xdr:rowOff>
    </xdr:from>
    <xdr:to>
      <xdr:col>24</xdr:col>
      <xdr:colOff>114300</xdr:colOff>
      <xdr:row>37</xdr:row>
      <xdr:rowOff>171450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493260" y="6410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90805</xdr:rowOff>
    </xdr:from>
    <xdr:ext cx="534035" cy="26733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594860" y="6263005"/>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80010</xdr:rowOff>
    </xdr:from>
    <xdr:to>
      <xdr:col>20</xdr:col>
      <xdr:colOff>38100</xdr:colOff>
      <xdr:row>38</xdr:row>
      <xdr:rowOff>7620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674110" y="64236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24130</xdr:rowOff>
    </xdr:from>
    <xdr:ext cx="532765" cy="26860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461385" y="619633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69850</xdr:rowOff>
    </xdr:from>
    <xdr:to>
      <xdr:col>15</xdr:col>
      <xdr:colOff>101600</xdr:colOff>
      <xdr:row>37</xdr:row>
      <xdr:rowOff>171450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0035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15240</xdr:rowOff>
    </xdr:from>
    <xdr:ext cx="532765" cy="26924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591435" y="618744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55880</xdr:rowOff>
    </xdr:from>
    <xdr:to>
      <xdr:col>10</xdr:col>
      <xdr:colOff>165100</xdr:colOff>
      <xdr:row>37</xdr:row>
      <xdr:rowOff>161290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30400" y="63995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xdr:rowOff>
    </xdr:from>
    <xdr:ext cx="532765" cy="26924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17675" y="617283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43815</xdr:rowOff>
    </xdr:from>
    <xdr:to>
      <xdr:col>6</xdr:col>
      <xdr:colOff>38100</xdr:colOff>
      <xdr:row>37</xdr:row>
      <xdr:rowOff>149225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60450" y="63874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166370</xdr:rowOff>
    </xdr:from>
    <xdr:ext cx="532765" cy="267970"/>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47725" y="616712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59055</xdr:rowOff>
    </xdr:from>
    <xdr:to>
      <xdr:col>28</xdr:col>
      <xdr:colOff>114300</xdr:colOff>
      <xdr:row>45</xdr:row>
      <xdr:rowOff>33020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4676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59055</xdr:rowOff>
    </xdr:from>
    <xdr:to>
      <xdr:col>12</xdr:col>
      <xdr:colOff>127000</xdr:colOff>
      <xdr:row>46</xdr:row>
      <xdr:rowOff>145415</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7376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92075</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7376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59055</xdr:rowOff>
    </xdr:from>
    <xdr:to>
      <xdr:col>18</xdr:col>
      <xdr:colOff>0</xdr:colOff>
      <xdr:row>46</xdr:row>
      <xdr:rowOff>145415</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669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92075</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8669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59055</xdr:rowOff>
    </xdr:from>
    <xdr:to>
      <xdr:col>24</xdr:col>
      <xdr:colOff>0</xdr:colOff>
      <xdr:row>46</xdr:row>
      <xdr:rowOff>145415</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870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92075</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29870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86360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4676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980" cy="2324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1247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86360</xdr:rowOff>
    </xdr:from>
    <xdr:to>
      <xdr:col>28</xdr:col>
      <xdr:colOff>114300</xdr:colOff>
      <xdr:row>61</xdr:row>
      <xdr:rowOff>86360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676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46355</xdr:rowOff>
    </xdr:from>
    <xdr:to>
      <xdr:col>28</xdr:col>
      <xdr:colOff>114300</xdr:colOff>
      <xdr:row>59</xdr:row>
      <xdr:rowOff>46355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10161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76835</xdr:rowOff>
    </xdr:from>
    <xdr:ext cx="247650" cy="2686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05460" y="10020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779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56</xdr:row>
      <xdr:rowOff>36830</xdr:rowOff>
    </xdr:from>
    <xdr:ext cx="684530" cy="2692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963803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145415</xdr:rowOff>
    </xdr:from>
    <xdr:to>
      <xdr:col>28</xdr:col>
      <xdr:colOff>114300</xdr:colOff>
      <xdr:row>54</xdr:row>
      <xdr:rowOff>145415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171450</xdr:rowOff>
    </xdr:from>
    <xdr:ext cx="684530" cy="26733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9258300"/>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105410</xdr:rowOff>
    </xdr:from>
    <xdr:to>
      <xdr:col>28</xdr:col>
      <xdr:colOff>114300</xdr:colOff>
      <xdr:row>52</xdr:row>
      <xdr:rowOff>105410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9020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135890</xdr:rowOff>
    </xdr:from>
    <xdr:ext cx="684530" cy="26797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879840"/>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66040</xdr:rowOff>
    </xdr:from>
    <xdr:to>
      <xdr:col>28</xdr:col>
      <xdr:colOff>114300</xdr:colOff>
      <xdr:row>50</xdr:row>
      <xdr:rowOff>66040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8638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95885</xdr:rowOff>
    </xdr:from>
    <xdr:ext cx="684530" cy="26860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8496935"/>
          <a:ext cx="6845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4676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56515</xdr:rowOff>
    </xdr:from>
    <xdr:ext cx="684530" cy="26733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20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86360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4676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15240</xdr:rowOff>
    </xdr:from>
    <xdr:to>
      <xdr:col>24</xdr:col>
      <xdr:colOff>62865</xdr:colOff>
      <xdr:row>59</xdr:row>
      <xdr:rowOff>1905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542155" y="875919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98170" cy="26733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594860" y="1012253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111,812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101174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137795</xdr:rowOff>
    </xdr:from>
    <xdr:ext cx="689610" cy="26733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594860" y="8538845"/>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3,677,626</a:t>
          </a:r>
          <a:endParaRPr kumimoji="1" lang="ja-JP" altLang="en-US" sz="1000" b="1">
            <a:latin typeface="ＭＳ Ｐゴシック"/>
          </a:endParaRPr>
        </a:p>
      </xdr:txBody>
    </xdr:sp>
    <xdr:clientData/>
  </xdr:oneCellAnchor>
  <xdr:twoCellAnchor>
    <xdr:from>
      <xdr:col>23</xdr:col>
      <xdr:colOff>165100</xdr:colOff>
      <xdr:row>51</xdr:row>
      <xdr:rowOff>15240</xdr:rowOff>
    </xdr:from>
    <xdr:to>
      <xdr:col>24</xdr:col>
      <xdr:colOff>152400</xdr:colOff>
      <xdr:row>51</xdr:row>
      <xdr:rowOff>15240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458970" y="8759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21590</xdr:rowOff>
    </xdr:from>
    <xdr:to>
      <xdr:col>24</xdr:col>
      <xdr:colOff>63500</xdr:colOff>
      <xdr:row>58</xdr:row>
      <xdr:rowOff>78740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24910" y="9965690"/>
          <a:ext cx="8191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13335</xdr:rowOff>
    </xdr:from>
    <xdr:ext cx="598170" cy="269240"/>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594860" y="9785985"/>
          <a:ext cx="5981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167640</xdr:rowOff>
    </xdr:from>
    <xdr:to>
      <xdr:col>24</xdr:col>
      <xdr:colOff>114300</xdr:colOff>
      <xdr:row>58</xdr:row>
      <xdr:rowOff>94615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493260" y="9940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21590</xdr:rowOff>
    </xdr:from>
    <xdr:to>
      <xdr:col>19</xdr:col>
      <xdr:colOff>177800</xdr:colOff>
      <xdr:row>58</xdr:row>
      <xdr:rowOff>86360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851150" y="9965690"/>
          <a:ext cx="8737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139065</xdr:rowOff>
    </xdr:from>
    <xdr:to>
      <xdr:col>20</xdr:col>
      <xdr:colOff>38100</xdr:colOff>
      <xdr:row>58</xdr:row>
      <xdr:rowOff>66675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674110" y="991171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83820</xdr:rowOff>
    </xdr:from>
    <xdr:ext cx="597535" cy="26924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29000" y="968502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70485</xdr:rowOff>
    </xdr:from>
    <xdr:to>
      <xdr:col>15</xdr:col>
      <xdr:colOff>50800</xdr:colOff>
      <xdr:row>58</xdr:row>
      <xdr:rowOff>86360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981200" y="10014585"/>
          <a:ext cx="869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3810</xdr:rowOff>
    </xdr:from>
    <xdr:to>
      <xdr:col>15</xdr:col>
      <xdr:colOff>101600</xdr:colOff>
      <xdr:row>58</xdr:row>
      <xdr:rowOff>109855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00350" y="99479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126365</xdr:rowOff>
    </xdr:from>
    <xdr:ext cx="597535" cy="26733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559050" y="972756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70485</xdr:rowOff>
    </xdr:from>
    <xdr:to>
      <xdr:col>10</xdr:col>
      <xdr:colOff>114300</xdr:colOff>
      <xdr:row>58</xdr:row>
      <xdr:rowOff>105410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11250" y="1001458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75565</xdr:rowOff>
    </xdr:from>
    <xdr:to>
      <xdr:col>10</xdr:col>
      <xdr:colOff>165100</xdr:colOff>
      <xdr:row>59</xdr:row>
      <xdr:rowOff>2540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30400" y="10019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171450</xdr:rowOff>
    </xdr:from>
    <xdr:ext cx="597535" cy="26924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85290" y="10115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55880</xdr:rowOff>
    </xdr:from>
    <xdr:to>
      <xdr:col>6</xdr:col>
      <xdr:colOff>38100</xdr:colOff>
      <xdr:row>58</xdr:row>
      <xdr:rowOff>161290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60450" y="999998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152400</xdr:rowOff>
    </xdr:from>
    <xdr:ext cx="597535" cy="26797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15340" y="1009650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83185</xdr:rowOff>
    </xdr:from>
    <xdr:ext cx="762000" cy="26924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35737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83185</xdr:rowOff>
    </xdr:from>
    <xdr:ext cx="761365" cy="26924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822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83185</xdr:rowOff>
    </xdr:from>
    <xdr:ext cx="761365" cy="26924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644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83185</xdr:rowOff>
    </xdr:from>
    <xdr:ext cx="761365" cy="26924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945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83185</xdr:rowOff>
    </xdr:from>
    <xdr:ext cx="761365" cy="26924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245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25400</xdr:rowOff>
    </xdr:from>
    <xdr:to>
      <xdr:col>24</xdr:col>
      <xdr:colOff>114300</xdr:colOff>
      <xdr:row>58</xdr:row>
      <xdr:rowOff>130810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493260" y="99695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145415</xdr:rowOff>
    </xdr:from>
    <xdr:ext cx="598170" cy="26860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594860" y="991806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147320</xdr:rowOff>
    </xdr:from>
    <xdr:to>
      <xdr:col>20</xdr:col>
      <xdr:colOff>38100</xdr:colOff>
      <xdr:row>58</xdr:row>
      <xdr:rowOff>74930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674110" y="99199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66040</xdr:rowOff>
    </xdr:from>
    <xdr:ext cx="597535" cy="26670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29000" y="10010140"/>
          <a:ext cx="59753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33020</xdr:rowOff>
    </xdr:from>
    <xdr:to>
      <xdr:col>15</xdr:col>
      <xdr:colOff>101600</xdr:colOff>
      <xdr:row>58</xdr:row>
      <xdr:rowOff>138430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00350" y="99771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7535" cy="26860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59050" y="100730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18415</xdr:rowOff>
    </xdr:from>
    <xdr:to>
      <xdr:col>10</xdr:col>
      <xdr:colOff>165100</xdr:colOff>
      <xdr:row>58</xdr:row>
      <xdr:rowOff>123190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30400" y="99625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140335</xdr:rowOff>
    </xdr:from>
    <xdr:ext cx="597535" cy="26797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85290" y="9741535"/>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158115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60450" y="999680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171450</xdr:rowOff>
    </xdr:from>
    <xdr:ext cx="597535" cy="26733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15340" y="977265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59055</xdr:rowOff>
    </xdr:from>
    <xdr:to>
      <xdr:col>28</xdr:col>
      <xdr:colOff>114300</xdr:colOff>
      <xdr:row>65</xdr:row>
      <xdr:rowOff>33020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4676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59055</xdr:rowOff>
    </xdr:from>
    <xdr:to>
      <xdr:col>12</xdr:col>
      <xdr:colOff>127000</xdr:colOff>
      <xdr:row>66</xdr:row>
      <xdr:rowOff>145415</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7376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92075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7376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59055</xdr:rowOff>
    </xdr:from>
    <xdr:to>
      <xdr:col>18</xdr:col>
      <xdr:colOff>0</xdr:colOff>
      <xdr:row>66</xdr:row>
      <xdr:rowOff>145415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669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92075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8669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59055</xdr:rowOff>
    </xdr:from>
    <xdr:to>
      <xdr:col>24</xdr:col>
      <xdr:colOff>0</xdr:colOff>
      <xdr:row>66</xdr:row>
      <xdr:rowOff>145415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870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92075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9870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86360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4676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980" cy="23241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1247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86360</xdr:rowOff>
    </xdr:from>
    <xdr:to>
      <xdr:col>28</xdr:col>
      <xdr:colOff>114300</xdr:colOff>
      <xdr:row>81</xdr:row>
      <xdr:rowOff>86360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116205</xdr:rowOff>
    </xdr:from>
    <xdr:ext cx="247650" cy="26797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05460" y="13832205"/>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145415</xdr:rowOff>
    </xdr:from>
    <xdr:to>
      <xdr:col>28</xdr:col>
      <xdr:colOff>114300</xdr:colOff>
      <xdr:row>78</xdr:row>
      <xdr:rowOff>145415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35185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4360" cy="26733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3731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305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56515</xdr:rowOff>
    </xdr:from>
    <xdr:ext cx="594360" cy="26733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9152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86360</xdr:rowOff>
    </xdr:from>
    <xdr:to>
      <xdr:col>28</xdr:col>
      <xdr:colOff>114300</xdr:colOff>
      <xdr:row>73</xdr:row>
      <xdr:rowOff>86360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26022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116205</xdr:rowOff>
    </xdr:from>
    <xdr:ext cx="594360" cy="26797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4606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145415</xdr:rowOff>
    </xdr:from>
    <xdr:to>
      <xdr:col>28</xdr:col>
      <xdr:colOff>114300</xdr:colOff>
      <xdr:row>70</xdr:row>
      <xdr:rowOff>145415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2146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4360" cy="26733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0015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4676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56515</xdr:rowOff>
    </xdr:from>
    <xdr:ext cx="684530" cy="26733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20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86360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4676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163195</xdr:rowOff>
    </xdr:from>
    <xdr:to>
      <xdr:col>24</xdr:col>
      <xdr:colOff>62865</xdr:colOff>
      <xdr:row>79</xdr:row>
      <xdr:rowOff>64770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542155" y="12336145"/>
          <a:ext cx="127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68580</xdr:rowOff>
    </xdr:from>
    <xdr:ext cx="598170" cy="26733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594860" y="1361313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64770</xdr:rowOff>
    </xdr:from>
    <xdr:to>
      <xdr:col>24</xdr:col>
      <xdr:colOff>152400</xdr:colOff>
      <xdr:row>79</xdr:row>
      <xdr:rowOff>64770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458970" y="13609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107950</xdr:rowOff>
    </xdr:from>
    <xdr:ext cx="598170" cy="26924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594860" y="1210945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717,221</a:t>
          </a:r>
          <a:endParaRPr kumimoji="1" lang="ja-JP" altLang="en-US" sz="1000" b="1">
            <a:latin typeface="ＭＳ Ｐゴシック"/>
          </a:endParaRPr>
        </a:p>
      </xdr:txBody>
    </xdr:sp>
    <xdr:clientData/>
  </xdr:oneCellAnchor>
  <xdr:twoCellAnchor>
    <xdr:from>
      <xdr:col>23</xdr:col>
      <xdr:colOff>165100</xdr:colOff>
      <xdr:row>71</xdr:row>
      <xdr:rowOff>163195</xdr:rowOff>
    </xdr:from>
    <xdr:to>
      <xdr:col>24</xdr:col>
      <xdr:colOff>152400</xdr:colOff>
      <xdr:row>71</xdr:row>
      <xdr:rowOff>163195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58970" y="12336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113665</xdr:rowOff>
    </xdr:from>
    <xdr:to>
      <xdr:col>24</xdr:col>
      <xdr:colOff>63500</xdr:colOff>
      <xdr:row>78</xdr:row>
      <xdr:rowOff>11430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24910" y="13315315"/>
          <a:ext cx="8191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110490</xdr:rowOff>
    </xdr:from>
    <xdr:ext cx="598170" cy="26860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594860" y="13312140"/>
          <a:ext cx="5981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132715</xdr:rowOff>
    </xdr:from>
    <xdr:to>
      <xdr:col>24</xdr:col>
      <xdr:colOff>114300</xdr:colOff>
      <xdr:row>78</xdr:row>
      <xdr:rowOff>59690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493260" y="13334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42545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851150" y="13384530"/>
          <a:ext cx="87376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134620</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674110" y="1333627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79375</xdr:rowOff>
    </xdr:from>
    <xdr:ext cx="597535" cy="26733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29000" y="1310957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42545</xdr:rowOff>
    </xdr:from>
    <xdr:to>
      <xdr:col>15</xdr:col>
      <xdr:colOff>50800</xdr:colOff>
      <xdr:row>78</xdr:row>
      <xdr:rowOff>81280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981200" y="13415645"/>
          <a:ext cx="8699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35560</xdr:rowOff>
    </xdr:from>
    <xdr:to>
      <xdr:col>15</xdr:col>
      <xdr:colOff>101600</xdr:colOff>
      <xdr:row>78</xdr:row>
      <xdr:rowOff>140970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00350" y="134086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132080</xdr:rowOff>
    </xdr:from>
    <xdr:ext cx="597535" cy="26797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559050" y="1350518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78105</xdr:rowOff>
    </xdr:from>
    <xdr:to>
      <xdr:col>10</xdr:col>
      <xdr:colOff>114300</xdr:colOff>
      <xdr:row>78</xdr:row>
      <xdr:rowOff>81280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11250" y="1345120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8255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30400" y="134537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171450</xdr:rowOff>
    </xdr:from>
    <xdr:ext cx="597535" cy="26924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685290" y="1354455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122555</xdr:rowOff>
    </xdr:from>
    <xdr:to>
      <xdr:col>6</xdr:col>
      <xdr:colOff>38100</xdr:colOff>
      <xdr:row>79</xdr:row>
      <xdr:rowOff>50165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60450" y="1349565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41275</xdr:rowOff>
    </xdr:from>
    <xdr:ext cx="597535" cy="26860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15340" y="1358582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83185</xdr:rowOff>
    </xdr:from>
    <xdr:ext cx="762000" cy="26924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35737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83185</xdr:rowOff>
    </xdr:from>
    <xdr:ext cx="761365" cy="26924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3822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83185</xdr:rowOff>
    </xdr:from>
    <xdr:ext cx="761365" cy="26924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644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83185</xdr:rowOff>
    </xdr:from>
    <xdr:ext cx="761365" cy="26924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945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83185</xdr:rowOff>
    </xdr:from>
    <xdr:ext cx="761365" cy="26924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245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59690</xdr:rowOff>
    </xdr:from>
    <xdr:to>
      <xdr:col>24</xdr:col>
      <xdr:colOff>114300</xdr:colOff>
      <xdr:row>77</xdr:row>
      <xdr:rowOff>165100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493260" y="132613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83820</xdr:rowOff>
    </xdr:from>
    <xdr:ext cx="598170" cy="26924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594860" y="1311402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137160</xdr:rowOff>
    </xdr:from>
    <xdr:to>
      <xdr:col>20</xdr:col>
      <xdr:colOff>38100</xdr:colOff>
      <xdr:row>78</xdr:row>
      <xdr:rowOff>64135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674110" y="133388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54610</xdr:rowOff>
    </xdr:from>
    <xdr:ext cx="597535" cy="26733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29000" y="1342771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167640</xdr:rowOff>
    </xdr:from>
    <xdr:to>
      <xdr:col>15</xdr:col>
      <xdr:colOff>101600</xdr:colOff>
      <xdr:row>78</xdr:row>
      <xdr:rowOff>94615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00350" y="133692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112395</xdr:rowOff>
    </xdr:from>
    <xdr:ext cx="597535" cy="26860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559050" y="1314259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27940</xdr:rowOff>
    </xdr:from>
    <xdr:to>
      <xdr:col>10</xdr:col>
      <xdr:colOff>165100</xdr:colOff>
      <xdr:row>78</xdr:row>
      <xdr:rowOff>133985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30400" y="134010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151130</xdr:rowOff>
    </xdr:from>
    <xdr:ext cx="597535" cy="26797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685290" y="13181330"/>
          <a:ext cx="5975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24765</xdr:rowOff>
    </xdr:from>
    <xdr:to>
      <xdr:col>6</xdr:col>
      <xdr:colOff>38100</xdr:colOff>
      <xdr:row>78</xdr:row>
      <xdr:rowOff>130175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60450" y="1339786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147955</xdr:rowOff>
    </xdr:from>
    <xdr:ext cx="597535" cy="2686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15340" y="1317815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59055</xdr:rowOff>
    </xdr:from>
    <xdr:to>
      <xdr:col>28</xdr:col>
      <xdr:colOff>114300</xdr:colOff>
      <xdr:row>85</xdr:row>
      <xdr:rowOff>33020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4676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59055</xdr:rowOff>
    </xdr:from>
    <xdr:to>
      <xdr:col>12</xdr:col>
      <xdr:colOff>127000</xdr:colOff>
      <xdr:row>86</xdr:row>
      <xdr:rowOff>145415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7376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92075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7376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59055</xdr:rowOff>
    </xdr:from>
    <xdr:to>
      <xdr:col>18</xdr:col>
      <xdr:colOff>0</xdr:colOff>
      <xdr:row>86</xdr:row>
      <xdr:rowOff>145415</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669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92075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669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59055</xdr:rowOff>
    </xdr:from>
    <xdr:to>
      <xdr:col>24</xdr:col>
      <xdr:colOff>0</xdr:colOff>
      <xdr:row>86</xdr:row>
      <xdr:rowOff>145415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870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92075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870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4676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980" cy="23241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1247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676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0546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36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66040</xdr:rowOff>
    </xdr:from>
    <xdr:to>
      <xdr:col>28</xdr:col>
      <xdr:colOff>114300</xdr:colOff>
      <xdr:row>90</xdr:row>
      <xdr:rowOff>66040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95885</xdr:rowOff>
    </xdr:from>
    <xdr:ext cx="594360" cy="26797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493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676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56515</xdr:rowOff>
    </xdr:from>
    <xdr:ext cx="684530" cy="26733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20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4676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64135</xdr:rowOff>
    </xdr:from>
    <xdr:to>
      <xdr:col>24</xdr:col>
      <xdr:colOff>62865</xdr:colOff>
      <xdr:row>98</xdr:row>
      <xdr:rowOff>145415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542155" y="1549463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149225</xdr:rowOff>
    </xdr:from>
    <xdr:ext cx="534035" cy="25908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594860"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145415</xdr:rowOff>
    </xdr:from>
    <xdr:to>
      <xdr:col>24</xdr:col>
      <xdr:colOff>152400</xdr:colOff>
      <xdr:row>98</xdr:row>
      <xdr:rowOff>145415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58970" y="169475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170" cy="26733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594860" y="15267940"/>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801,155</a:t>
          </a:r>
          <a:endParaRPr kumimoji="1" lang="ja-JP" altLang="en-US" sz="1000" b="1">
            <a:latin typeface="ＭＳ Ｐゴシック"/>
          </a:endParaRPr>
        </a:p>
      </xdr:txBody>
    </xdr:sp>
    <xdr:clientData/>
  </xdr:oneCellAnchor>
  <xdr:twoCellAnchor>
    <xdr:from>
      <xdr:col>23</xdr:col>
      <xdr:colOff>165100</xdr:colOff>
      <xdr:row>90</xdr:row>
      <xdr:rowOff>64135</xdr:rowOff>
    </xdr:from>
    <xdr:to>
      <xdr:col>24</xdr:col>
      <xdr:colOff>152400</xdr:colOff>
      <xdr:row>90</xdr:row>
      <xdr:rowOff>64135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458970" y="15494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114935</xdr:rowOff>
    </xdr:from>
    <xdr:to>
      <xdr:col>24</xdr:col>
      <xdr:colOff>63500</xdr:colOff>
      <xdr:row>96</xdr:row>
      <xdr:rowOff>170180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24910" y="16574135"/>
          <a:ext cx="8191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29845</xdr:rowOff>
    </xdr:from>
    <xdr:ext cx="598170" cy="25717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594860" y="1666049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52070</xdr:rowOff>
    </xdr:from>
    <xdr:to>
      <xdr:col>24</xdr:col>
      <xdr:colOff>114300</xdr:colOff>
      <xdr:row>97</xdr:row>
      <xdr:rowOff>153035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49326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117475</xdr:rowOff>
    </xdr:from>
    <xdr:to>
      <xdr:col>19</xdr:col>
      <xdr:colOff>177800</xdr:colOff>
      <xdr:row>96</xdr:row>
      <xdr:rowOff>170180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851150" y="16576675"/>
          <a:ext cx="87376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59690</xdr:rowOff>
    </xdr:from>
    <xdr:to>
      <xdr:col>20</xdr:col>
      <xdr:colOff>38100</xdr:colOff>
      <xdr:row>97</xdr:row>
      <xdr:rowOff>161290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674110" y="166903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152400</xdr:rowOff>
    </xdr:from>
    <xdr:ext cx="5975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29000" y="16783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117475</xdr:rowOff>
    </xdr:from>
    <xdr:to>
      <xdr:col>15</xdr:col>
      <xdr:colOff>50800</xdr:colOff>
      <xdr:row>96</xdr:row>
      <xdr:rowOff>167640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981200" y="1657667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133350</xdr:rowOff>
    </xdr:from>
    <xdr:to>
      <xdr:col>15</xdr:col>
      <xdr:colOff>101600</xdr:colOff>
      <xdr:row>98</xdr:row>
      <xdr:rowOff>63500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0035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98</xdr:row>
      <xdr:rowOff>54610</xdr:rowOff>
    </xdr:from>
    <xdr:ext cx="597535" cy="25717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559050" y="168567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167640</xdr:rowOff>
    </xdr:from>
    <xdr:to>
      <xdr:col>10</xdr:col>
      <xdr:colOff>114300</xdr:colOff>
      <xdr:row>97</xdr:row>
      <xdr:rowOff>37465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11250" y="16626840"/>
          <a:ext cx="869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160020</xdr:rowOff>
    </xdr:from>
    <xdr:to>
      <xdr:col>10</xdr:col>
      <xdr:colOff>165100</xdr:colOff>
      <xdr:row>98</xdr:row>
      <xdr:rowOff>90170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304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81280</xdr:rowOff>
    </xdr:from>
    <xdr:ext cx="5327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7675" y="16883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5080</xdr:rowOff>
    </xdr:from>
    <xdr:to>
      <xdr:col>6</xdr:col>
      <xdr:colOff>38100</xdr:colOff>
      <xdr:row>98</xdr:row>
      <xdr:rowOff>106680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60450" y="168071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97790</xdr:rowOff>
    </xdr:from>
    <xdr:ext cx="532765" cy="25717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47725" y="16899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35737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13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82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644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945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245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64135</xdr:rowOff>
    </xdr:from>
    <xdr:to>
      <xdr:col>24</xdr:col>
      <xdr:colOff>114300</xdr:colOff>
      <xdr:row>96</xdr:row>
      <xdr:rowOff>166370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49326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86995</xdr:rowOff>
    </xdr:from>
    <xdr:ext cx="598170" cy="25717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594860" y="1637474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233,129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119380</xdr:rowOff>
    </xdr:from>
    <xdr:to>
      <xdr:col>20</xdr:col>
      <xdr:colOff>38100</xdr:colOff>
      <xdr:row>97</xdr:row>
      <xdr:rowOff>49530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674110" y="165785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66040</xdr:rowOff>
    </xdr:from>
    <xdr:ext cx="597535"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29000" y="163537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66675</xdr:rowOff>
    </xdr:from>
    <xdr:to>
      <xdr:col>15</xdr:col>
      <xdr:colOff>101600</xdr:colOff>
      <xdr:row>96</xdr:row>
      <xdr:rowOff>168275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0035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13335</xdr:rowOff>
    </xdr:from>
    <xdr:ext cx="59753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559050" y="16301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116840</xdr:rowOff>
    </xdr:from>
    <xdr:to>
      <xdr:col>10</xdr:col>
      <xdr:colOff>165100</xdr:colOff>
      <xdr:row>97</xdr:row>
      <xdr:rowOff>46990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304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63500</xdr:rowOff>
    </xdr:from>
    <xdr:ext cx="597535"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685290" y="163512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158115</xdr:rowOff>
    </xdr:from>
    <xdr:to>
      <xdr:col>6</xdr:col>
      <xdr:colOff>38100</xdr:colOff>
      <xdr:row>97</xdr:row>
      <xdr:rowOff>88265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60450" y="166173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104775</xdr:rowOff>
    </xdr:from>
    <xdr:ext cx="5975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15340" y="16392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59055</xdr:rowOff>
    </xdr:from>
    <xdr:to>
      <xdr:col>59</xdr:col>
      <xdr:colOff>50800</xdr:colOff>
      <xdr:row>25</xdr:row>
      <xdr:rowOff>33020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474460" y="4002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59055</xdr:rowOff>
    </xdr:from>
    <xdr:to>
      <xdr:col>43</xdr:col>
      <xdr:colOff>63500</xdr:colOff>
      <xdr:row>26</xdr:row>
      <xdr:rowOff>145415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9765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92075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59765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59055</xdr:rowOff>
    </xdr:from>
    <xdr:to>
      <xdr:col>48</xdr:col>
      <xdr:colOff>127000</xdr:colOff>
      <xdr:row>26</xdr:row>
      <xdr:rowOff>145415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9460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92075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59460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59055</xdr:rowOff>
    </xdr:from>
    <xdr:to>
      <xdr:col>54</xdr:col>
      <xdr:colOff>127000</xdr:colOff>
      <xdr:row>26</xdr:row>
      <xdr:rowOff>145415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147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92075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7147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86360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474460" y="4826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980" cy="23241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43636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86360</xdr:rowOff>
    </xdr:from>
    <xdr:to>
      <xdr:col>59</xdr:col>
      <xdr:colOff>50800</xdr:colOff>
      <xdr:row>41</xdr:row>
      <xdr:rowOff>86360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74460" y="7115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46355</xdr:rowOff>
    </xdr:from>
    <xdr:to>
      <xdr:col>59</xdr:col>
      <xdr:colOff>50800</xdr:colOff>
      <xdr:row>39</xdr:row>
      <xdr:rowOff>46355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732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76835</xdr:rowOff>
    </xdr:from>
    <xdr:ext cx="247650" cy="26860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935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635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36830</xdr:rowOff>
    </xdr:from>
    <xdr:ext cx="530860" cy="26924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954395" y="620903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145415</xdr:rowOff>
    </xdr:from>
    <xdr:to>
      <xdr:col>59</xdr:col>
      <xdr:colOff>50800</xdr:colOff>
      <xdr:row>34</xdr:row>
      <xdr:rowOff>145415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5974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171450</xdr:rowOff>
    </xdr:from>
    <xdr:ext cx="530860" cy="26733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954395" y="5829300"/>
          <a:ext cx="5308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105410</xdr:rowOff>
    </xdr:from>
    <xdr:to>
      <xdr:col>59</xdr:col>
      <xdr:colOff>50800</xdr:colOff>
      <xdr:row>32</xdr:row>
      <xdr:rowOff>105410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591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135890</xdr:rowOff>
    </xdr:from>
    <xdr:ext cx="530860" cy="26797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54395" y="545084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66040</xdr:rowOff>
    </xdr:from>
    <xdr:to>
      <xdr:col>59</xdr:col>
      <xdr:colOff>50800</xdr:colOff>
      <xdr:row>30</xdr:row>
      <xdr:rowOff>66040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5209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95885</xdr:rowOff>
    </xdr:from>
    <xdr:ext cx="530860" cy="2686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54395" y="506793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74460" y="4826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56515</xdr:rowOff>
    </xdr:from>
    <xdr:ext cx="594360" cy="26733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89026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86360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474460" y="4826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30</xdr:row>
      <xdr:rowOff>132715</xdr:rowOff>
    </xdr:from>
    <xdr:to>
      <xdr:col>54</xdr:col>
      <xdr:colOff>186690</xdr:colOff>
      <xdr:row>39</xdr:row>
      <xdr:rowOff>46355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267950" y="527621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55880</xdr:rowOff>
    </xdr:from>
    <xdr:ext cx="248920" cy="26733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318750" y="6742430"/>
          <a:ext cx="24892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46355</xdr:rowOff>
    </xdr:from>
    <xdr:to>
      <xdr:col>55</xdr:col>
      <xdr:colOff>88900</xdr:colOff>
      <xdr:row>39</xdr:row>
      <xdr:rowOff>46355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78105</xdr:rowOff>
    </xdr:from>
    <xdr:ext cx="534035" cy="26733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318750" y="5050155"/>
          <a:ext cx="5340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76,648</a:t>
          </a:r>
          <a:endParaRPr kumimoji="1" lang="ja-JP" altLang="en-US" sz="1000" b="1">
            <a:latin typeface="ＭＳ Ｐゴシック"/>
          </a:endParaRPr>
        </a:p>
      </xdr:txBody>
    </xdr:sp>
    <xdr:clientData/>
  </xdr:oneCellAnchor>
  <xdr:twoCellAnchor>
    <xdr:from>
      <xdr:col>54</xdr:col>
      <xdr:colOff>101600</xdr:colOff>
      <xdr:row>30</xdr:row>
      <xdr:rowOff>132715</xdr:rowOff>
    </xdr:from>
    <xdr:to>
      <xdr:col>55</xdr:col>
      <xdr:colOff>88900</xdr:colOff>
      <xdr:row>30</xdr:row>
      <xdr:rowOff>132715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82860" y="5276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46355</xdr:rowOff>
    </xdr:from>
    <xdr:to>
      <xdr:col>55</xdr:col>
      <xdr:colOff>0</xdr:colOff>
      <xdr:row>39</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448800" y="673290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149225</xdr:rowOff>
    </xdr:from>
    <xdr:ext cx="469265" cy="26733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318750" y="6492875"/>
          <a:ext cx="46926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125095</xdr:rowOff>
    </xdr:from>
    <xdr:to>
      <xdr:col>55</xdr:col>
      <xdr:colOff>50800</xdr:colOff>
      <xdr:row>39</xdr:row>
      <xdr:rowOff>52070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220960" y="66401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46355</xdr:rowOff>
    </xdr:from>
    <xdr:to>
      <xdr:col>50</xdr:col>
      <xdr:colOff>114300</xdr:colOff>
      <xdr:row>39</xdr:row>
      <xdr:rowOff>46355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57885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121920</xdr:rowOff>
    </xdr:from>
    <xdr:to>
      <xdr:col>50</xdr:col>
      <xdr:colOff>165100</xdr:colOff>
      <xdr:row>39</xdr:row>
      <xdr:rowOff>49530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637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66675</xdr:rowOff>
    </xdr:from>
    <xdr:ext cx="468630" cy="26670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217660" y="6410325"/>
          <a:ext cx="4686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46355</xdr:rowOff>
    </xdr:from>
    <xdr:to>
      <xdr:col>45</xdr:col>
      <xdr:colOff>177800</xdr:colOff>
      <xdr:row>39</xdr:row>
      <xdr:rowOff>46355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705090" y="673290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146685</xdr:rowOff>
    </xdr:from>
    <xdr:to>
      <xdr:col>46</xdr:col>
      <xdr:colOff>38100</xdr:colOff>
      <xdr:row>39</xdr:row>
      <xdr:rowOff>73660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528050" y="666178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90805</xdr:rowOff>
    </xdr:from>
    <xdr:ext cx="468630" cy="26733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347710" y="643445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46355</xdr:rowOff>
    </xdr:from>
    <xdr:to>
      <xdr:col>41</xdr:col>
      <xdr:colOff>50800</xdr:colOff>
      <xdr:row>39</xdr:row>
      <xdr:rowOff>46355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835140" y="673290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151130</xdr:rowOff>
    </xdr:from>
    <xdr:to>
      <xdr:col>41</xdr:col>
      <xdr:colOff>101600</xdr:colOff>
      <xdr:row>39</xdr:row>
      <xdr:rowOff>78740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654290" y="666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95250</xdr:rowOff>
    </xdr:from>
    <xdr:ext cx="468630" cy="26860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473950" y="643890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151130</xdr:rowOff>
    </xdr:from>
    <xdr:to>
      <xdr:col>36</xdr:col>
      <xdr:colOff>165100</xdr:colOff>
      <xdr:row>39</xdr:row>
      <xdr:rowOff>78740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784340" y="6666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95250</xdr:rowOff>
    </xdr:from>
    <xdr:ext cx="468630" cy="26860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604000" y="6438900"/>
          <a:ext cx="468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83185</xdr:rowOff>
    </xdr:from>
    <xdr:ext cx="762000" cy="26924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0812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83185</xdr:rowOff>
    </xdr:from>
    <xdr:ext cx="761365" cy="26924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6211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83185</xdr:rowOff>
    </xdr:from>
    <xdr:ext cx="761365" cy="26924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39216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83185</xdr:rowOff>
    </xdr:from>
    <xdr:ext cx="761365" cy="26924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5184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83185</xdr:rowOff>
    </xdr:from>
    <xdr:ext cx="761365" cy="26924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6484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171450</xdr:rowOff>
    </xdr:from>
    <xdr:to>
      <xdr:col>55</xdr:col>
      <xdr:colOff>50800</xdr:colOff>
      <xdr:row>39</xdr:row>
      <xdr:rowOff>99060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22096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102235</xdr:rowOff>
    </xdr:from>
    <xdr:ext cx="248920" cy="26670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318750" y="6617335"/>
          <a:ext cx="24892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171450</xdr:rowOff>
    </xdr:from>
    <xdr:to>
      <xdr:col>50</xdr:col>
      <xdr:colOff>165100</xdr:colOff>
      <xdr:row>39</xdr:row>
      <xdr:rowOff>99060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89535</xdr:rowOff>
    </xdr:from>
    <xdr:ext cx="247650" cy="26733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2815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171450</xdr:rowOff>
    </xdr:from>
    <xdr:to>
      <xdr:col>46</xdr:col>
      <xdr:colOff>38100</xdr:colOff>
      <xdr:row>39</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52805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89535</xdr:rowOff>
    </xdr:from>
    <xdr:ext cx="247650" cy="26733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5439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171450</xdr:rowOff>
    </xdr:from>
    <xdr:to>
      <xdr:col>41</xdr:col>
      <xdr:colOff>101600</xdr:colOff>
      <xdr:row>39</xdr:row>
      <xdr:rowOff>99060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5429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89535</xdr:rowOff>
    </xdr:from>
    <xdr:ext cx="247650" cy="26733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8444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171450</xdr:rowOff>
    </xdr:from>
    <xdr:to>
      <xdr:col>36</xdr:col>
      <xdr:colOff>165100</xdr:colOff>
      <xdr:row>39</xdr:row>
      <xdr:rowOff>99060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784340" y="668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89535</xdr:rowOff>
    </xdr:from>
    <xdr:ext cx="247650" cy="26733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1449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59055</xdr:rowOff>
    </xdr:from>
    <xdr:to>
      <xdr:col>59</xdr:col>
      <xdr:colOff>50800</xdr:colOff>
      <xdr:row>45</xdr:row>
      <xdr:rowOff>33020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474460" y="7431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59055</xdr:rowOff>
    </xdr:from>
    <xdr:to>
      <xdr:col>43</xdr:col>
      <xdr:colOff>63500</xdr:colOff>
      <xdr:row>46</xdr:row>
      <xdr:rowOff>145415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9765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92075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59765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59055</xdr:rowOff>
    </xdr:from>
    <xdr:to>
      <xdr:col>48</xdr:col>
      <xdr:colOff>127000</xdr:colOff>
      <xdr:row>46</xdr:row>
      <xdr:rowOff>145415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9460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92075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59460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59055</xdr:rowOff>
    </xdr:from>
    <xdr:to>
      <xdr:col>54</xdr:col>
      <xdr:colOff>127000</xdr:colOff>
      <xdr:row>46</xdr:row>
      <xdr:rowOff>145415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147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92075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147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86360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474460" y="8255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980" cy="23241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43636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86360</xdr:rowOff>
    </xdr:from>
    <xdr:to>
      <xdr:col>59</xdr:col>
      <xdr:colOff>50800</xdr:colOff>
      <xdr:row>61</xdr:row>
      <xdr:rowOff>86360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74460" y="10544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145415</xdr:rowOff>
    </xdr:from>
    <xdr:to>
      <xdr:col>59</xdr:col>
      <xdr:colOff>50800</xdr:colOff>
      <xdr:row>58</xdr:row>
      <xdr:rowOff>145415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100895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7650" cy="26733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229350" y="99441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627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56515</xdr:rowOff>
    </xdr:from>
    <xdr:ext cx="594360" cy="26733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90260" y="94862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86360</xdr:rowOff>
    </xdr:from>
    <xdr:to>
      <xdr:col>59</xdr:col>
      <xdr:colOff>50800</xdr:colOff>
      <xdr:row>53</xdr:row>
      <xdr:rowOff>86360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91732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116205</xdr:rowOff>
    </xdr:from>
    <xdr:ext cx="594360" cy="26797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90260" y="90316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145415</xdr:rowOff>
    </xdr:from>
    <xdr:to>
      <xdr:col>59</xdr:col>
      <xdr:colOff>50800</xdr:colOff>
      <xdr:row>50</xdr:row>
      <xdr:rowOff>145415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8717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4360" cy="26733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90260" y="85725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255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56515</xdr:rowOff>
    </xdr:from>
    <xdr:ext cx="594360" cy="26733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890260" y="8114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86360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474460" y="8255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51</xdr:row>
      <xdr:rowOff>57150</xdr:rowOff>
    </xdr:from>
    <xdr:to>
      <xdr:col>54</xdr:col>
      <xdr:colOff>186690</xdr:colOff>
      <xdr:row>58</xdr:row>
      <xdr:rowOff>143510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267950" y="880110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377825" cy="26860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318750" y="1009142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182860" y="10087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1905</xdr:rowOff>
    </xdr:from>
    <xdr:ext cx="598170" cy="26924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318750" y="8574405"/>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561,851</a:t>
          </a:r>
          <a:endParaRPr kumimoji="1" lang="ja-JP" altLang="en-US" sz="1000" b="1">
            <a:latin typeface="ＭＳ Ｐゴシック"/>
          </a:endParaRPr>
        </a:p>
      </xdr:txBody>
    </xdr:sp>
    <xdr:clientData/>
  </xdr:oneCellAnchor>
  <xdr:twoCellAnchor>
    <xdr:from>
      <xdr:col>54</xdr:col>
      <xdr:colOff>101600</xdr:colOff>
      <xdr:row>51</xdr:row>
      <xdr:rowOff>57150</xdr:rowOff>
    </xdr:from>
    <xdr:to>
      <xdr:col>55</xdr:col>
      <xdr:colOff>88900</xdr:colOff>
      <xdr:row>51</xdr:row>
      <xdr:rowOff>57150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88011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116840</xdr:rowOff>
    </xdr:from>
    <xdr:to>
      <xdr:col>55</xdr:col>
      <xdr:colOff>0</xdr:colOff>
      <xdr:row>56</xdr:row>
      <xdr:rowOff>76835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448800" y="9546590"/>
          <a:ext cx="8191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169545</xdr:rowOff>
    </xdr:from>
    <xdr:ext cx="598170" cy="26797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318750" y="9770745"/>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13970</xdr:rowOff>
    </xdr:from>
    <xdr:to>
      <xdr:col>55</xdr:col>
      <xdr:colOff>50800</xdr:colOff>
      <xdr:row>57</xdr:row>
      <xdr:rowOff>119380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220960" y="978662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132080</xdr:rowOff>
    </xdr:from>
    <xdr:to>
      <xdr:col>50</xdr:col>
      <xdr:colOff>114300</xdr:colOff>
      <xdr:row>56</xdr:row>
      <xdr:rowOff>76835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578850" y="9561830"/>
          <a:ext cx="8699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9525</xdr:rowOff>
    </xdr:from>
    <xdr:to>
      <xdr:col>50</xdr:col>
      <xdr:colOff>165100</xdr:colOff>
      <xdr:row>57</xdr:row>
      <xdr:rowOff>114935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398000" y="97821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105410</xdr:rowOff>
    </xdr:from>
    <xdr:ext cx="597535" cy="26924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152890" y="987806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132080</xdr:rowOff>
    </xdr:from>
    <xdr:to>
      <xdr:col>45</xdr:col>
      <xdr:colOff>177800</xdr:colOff>
      <xdr:row>56</xdr:row>
      <xdr:rowOff>123825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705090" y="9561830"/>
          <a:ext cx="87376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129540</xdr:rowOff>
    </xdr:from>
    <xdr:to>
      <xdr:col>46</xdr:col>
      <xdr:colOff>38100</xdr:colOff>
      <xdr:row>57</xdr:row>
      <xdr:rowOff>57150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528050" y="97307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48260</xdr:rowOff>
    </xdr:from>
    <xdr:ext cx="597535" cy="26924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282940" y="982091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123825</xdr:rowOff>
    </xdr:from>
    <xdr:to>
      <xdr:col>41</xdr:col>
      <xdr:colOff>50800</xdr:colOff>
      <xdr:row>57</xdr:row>
      <xdr:rowOff>45085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835140" y="9725025"/>
          <a:ext cx="8699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165100</xdr:rowOff>
    </xdr:from>
    <xdr:to>
      <xdr:col>41</xdr:col>
      <xdr:colOff>101600</xdr:colOff>
      <xdr:row>57</xdr:row>
      <xdr:rowOff>92710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654290" y="9766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83820</xdr:rowOff>
    </xdr:from>
    <xdr:ext cx="597535" cy="26924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412990" y="9856470"/>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121920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784340" y="978916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113665</xdr:rowOff>
    </xdr:from>
    <xdr:ext cx="597535" cy="26733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539230" y="988631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83185</xdr:rowOff>
    </xdr:from>
    <xdr:ext cx="762000" cy="26924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0812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83185</xdr:rowOff>
    </xdr:from>
    <xdr:ext cx="761365" cy="26924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26211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83185</xdr:rowOff>
    </xdr:from>
    <xdr:ext cx="761365" cy="26924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39216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83185</xdr:rowOff>
    </xdr:from>
    <xdr:ext cx="761365" cy="26924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184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83185</xdr:rowOff>
    </xdr:from>
    <xdr:ext cx="761365" cy="26924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6484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64135</xdr:rowOff>
    </xdr:from>
    <xdr:to>
      <xdr:col>55</xdr:col>
      <xdr:colOff>50800</xdr:colOff>
      <xdr:row>55</xdr:row>
      <xdr:rowOff>169545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220960" y="9493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87630</xdr:rowOff>
    </xdr:from>
    <xdr:ext cx="598170" cy="26860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318750" y="934593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23495</xdr:rowOff>
    </xdr:from>
    <xdr:to>
      <xdr:col>50</xdr:col>
      <xdr:colOff>165100</xdr:colOff>
      <xdr:row>56</xdr:row>
      <xdr:rowOff>128905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398000" y="96246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146685</xdr:rowOff>
    </xdr:from>
    <xdr:ext cx="597535" cy="26860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152890" y="940498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79375</xdr:rowOff>
    </xdr:from>
    <xdr:to>
      <xdr:col>46</xdr:col>
      <xdr:colOff>38100</xdr:colOff>
      <xdr:row>56</xdr:row>
      <xdr:rowOff>6985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528050" y="950912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23495</xdr:rowOff>
    </xdr:from>
    <xdr:ext cx="597535" cy="26860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282940" y="928179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71120</xdr:rowOff>
    </xdr:from>
    <xdr:to>
      <xdr:col>41</xdr:col>
      <xdr:colOff>101600</xdr:colOff>
      <xdr:row>56</xdr:row>
      <xdr:rowOff>171450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54290" y="9672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15875</xdr:rowOff>
    </xdr:from>
    <xdr:ext cx="597535" cy="26924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12990" y="9445625"/>
          <a:ext cx="5975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170180</xdr:rowOff>
    </xdr:from>
    <xdr:to>
      <xdr:col>36</xdr:col>
      <xdr:colOff>165100</xdr:colOff>
      <xdr:row>57</xdr:row>
      <xdr:rowOff>97790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784340" y="9771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114935</xdr:rowOff>
    </xdr:from>
    <xdr:ext cx="597535" cy="26733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39230" y="954468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59055</xdr:rowOff>
    </xdr:from>
    <xdr:to>
      <xdr:col>59</xdr:col>
      <xdr:colOff>50800</xdr:colOff>
      <xdr:row>65</xdr:row>
      <xdr:rowOff>33020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474460" y="10860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59055</xdr:rowOff>
    </xdr:from>
    <xdr:to>
      <xdr:col>43</xdr:col>
      <xdr:colOff>63500</xdr:colOff>
      <xdr:row>66</xdr:row>
      <xdr:rowOff>145415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9765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92075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9765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59055</xdr:rowOff>
    </xdr:from>
    <xdr:to>
      <xdr:col>48</xdr:col>
      <xdr:colOff>127000</xdr:colOff>
      <xdr:row>66</xdr:row>
      <xdr:rowOff>145415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9460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92075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9460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59055</xdr:rowOff>
    </xdr:from>
    <xdr:to>
      <xdr:col>54</xdr:col>
      <xdr:colOff>127000</xdr:colOff>
      <xdr:row>66</xdr:row>
      <xdr:rowOff>145415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147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92075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7147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86360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474460" y="11684635"/>
          <a:ext cx="459105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980" cy="23241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43636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86360</xdr:rowOff>
    </xdr:from>
    <xdr:to>
      <xdr:col>59</xdr:col>
      <xdr:colOff>50800</xdr:colOff>
      <xdr:row>81</xdr:row>
      <xdr:rowOff>86360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74460" y="13973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46355</xdr:rowOff>
    </xdr:from>
    <xdr:to>
      <xdr:col>59</xdr:col>
      <xdr:colOff>50800</xdr:colOff>
      <xdr:row>79</xdr:row>
      <xdr:rowOff>46355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74460" y="13590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76835</xdr:rowOff>
    </xdr:from>
    <xdr:ext cx="247650" cy="26860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229350" y="13449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20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36830</xdr:rowOff>
    </xdr:from>
    <xdr:ext cx="594360" cy="26924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890260" y="1306703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145415</xdr:rowOff>
    </xdr:from>
    <xdr:to>
      <xdr:col>59</xdr:col>
      <xdr:colOff>50800</xdr:colOff>
      <xdr:row>74</xdr:row>
      <xdr:rowOff>145415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2832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94360" cy="26733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890260" y="12687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105410</xdr:rowOff>
    </xdr:from>
    <xdr:to>
      <xdr:col>59</xdr:col>
      <xdr:colOff>50800</xdr:colOff>
      <xdr:row>72</xdr:row>
      <xdr:rowOff>105410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44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135890</xdr:rowOff>
    </xdr:from>
    <xdr:ext cx="594360" cy="2679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890260" y="12308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66040</xdr:rowOff>
    </xdr:from>
    <xdr:to>
      <xdr:col>59</xdr:col>
      <xdr:colOff>50800</xdr:colOff>
      <xdr:row>70</xdr:row>
      <xdr:rowOff>66040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20675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95885</xdr:rowOff>
    </xdr:from>
    <xdr:ext cx="594360" cy="26860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90260" y="11925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168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56515</xdr:rowOff>
    </xdr:from>
    <xdr:ext cx="684530" cy="26733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800090" y="11543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86360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474460" y="11684635"/>
          <a:ext cx="459105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71</xdr:row>
      <xdr:rowOff>118110</xdr:rowOff>
    </xdr:from>
    <xdr:to>
      <xdr:col>54</xdr:col>
      <xdr:colOff>186690</xdr:colOff>
      <xdr:row>79</xdr:row>
      <xdr:rowOff>43815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267950" y="1229106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469265" cy="26924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318750" y="1359217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182860" y="1358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62230</xdr:rowOff>
    </xdr:from>
    <xdr:ext cx="598170" cy="26860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318750" y="1206373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683,678</a:t>
          </a:r>
          <a:endParaRPr kumimoji="1" lang="ja-JP" altLang="en-US" sz="1000" b="1">
            <a:latin typeface="ＭＳ Ｐゴシック"/>
          </a:endParaRPr>
        </a:p>
      </xdr:txBody>
    </xdr:sp>
    <xdr:clientData/>
  </xdr:oneCellAnchor>
  <xdr:twoCellAnchor>
    <xdr:from>
      <xdr:col>54</xdr:col>
      <xdr:colOff>101600</xdr:colOff>
      <xdr:row>71</xdr:row>
      <xdr:rowOff>118110</xdr:rowOff>
    </xdr:from>
    <xdr:to>
      <xdr:col>55</xdr:col>
      <xdr:colOff>88900</xdr:colOff>
      <xdr:row>71</xdr:row>
      <xdr:rowOff>118110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2291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7620</xdr:rowOff>
    </xdr:from>
    <xdr:to>
      <xdr:col>55</xdr:col>
      <xdr:colOff>0</xdr:colOff>
      <xdr:row>77</xdr:row>
      <xdr:rowOff>32385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448800" y="13037820"/>
          <a:ext cx="81915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147955</xdr:rowOff>
    </xdr:from>
    <xdr:ext cx="534035" cy="26860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318750" y="13349605"/>
          <a:ext cx="53403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97790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220960" y="133718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7620</xdr:rowOff>
    </xdr:from>
    <xdr:to>
      <xdr:col>50</xdr:col>
      <xdr:colOff>114300</xdr:colOff>
      <xdr:row>77</xdr:row>
      <xdr:rowOff>83820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578850" y="13037820"/>
          <a:ext cx="86995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171450</xdr:rowOff>
    </xdr:from>
    <xdr:to>
      <xdr:col>50</xdr:col>
      <xdr:colOff>165100</xdr:colOff>
      <xdr:row>78</xdr:row>
      <xdr:rowOff>99060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3373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89535</xdr:rowOff>
    </xdr:from>
    <xdr:ext cx="532765" cy="26733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185275" y="13462635"/>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7620</xdr:rowOff>
    </xdr:from>
    <xdr:to>
      <xdr:col>45</xdr:col>
      <xdr:colOff>177800</xdr:colOff>
      <xdr:row>77</xdr:row>
      <xdr:rowOff>83820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705090" y="13037820"/>
          <a:ext cx="87376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45085</xdr:rowOff>
    </xdr:from>
    <xdr:to>
      <xdr:col>46</xdr:col>
      <xdr:colOff>38100</xdr:colOff>
      <xdr:row>78</xdr:row>
      <xdr:rowOff>150495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528050" y="134181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140970</xdr:rowOff>
    </xdr:from>
    <xdr:ext cx="532765" cy="26924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315325" y="1351407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50800</xdr:rowOff>
    </xdr:from>
    <xdr:to>
      <xdr:col>41</xdr:col>
      <xdr:colOff>50800</xdr:colOff>
      <xdr:row>76</xdr:row>
      <xdr:rowOff>7620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835140" y="12909550"/>
          <a:ext cx="8699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81915</xdr:rowOff>
    </xdr:from>
    <xdr:to>
      <xdr:col>41</xdr:col>
      <xdr:colOff>101600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54290" y="13455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171450</xdr:rowOff>
    </xdr:from>
    <xdr:ext cx="532765" cy="26924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45375" y="1354455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75565</xdr:rowOff>
    </xdr:from>
    <xdr:to>
      <xdr:col>36</xdr:col>
      <xdr:colOff>165100</xdr:colOff>
      <xdr:row>79</xdr:row>
      <xdr:rowOff>2540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784340" y="13448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171450</xdr:rowOff>
    </xdr:from>
    <xdr:ext cx="532765" cy="2692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571615" y="1354455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83185</xdr:rowOff>
    </xdr:from>
    <xdr:ext cx="762000" cy="26924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0812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83185</xdr:rowOff>
    </xdr:from>
    <xdr:ext cx="761365" cy="26924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26211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83185</xdr:rowOff>
    </xdr:from>
    <xdr:ext cx="761365" cy="26924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39216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83185</xdr:rowOff>
    </xdr:from>
    <xdr:ext cx="761365" cy="26924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184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83185</xdr:rowOff>
    </xdr:from>
    <xdr:ext cx="761365" cy="26924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6484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157480</xdr:rowOff>
    </xdr:from>
    <xdr:to>
      <xdr:col>55</xdr:col>
      <xdr:colOff>50800</xdr:colOff>
      <xdr:row>77</xdr:row>
      <xdr:rowOff>85090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220960" y="13187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3175</xdr:rowOff>
    </xdr:from>
    <xdr:ext cx="598170" cy="26924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318750" y="13033375"/>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132715</xdr:rowOff>
    </xdr:from>
    <xdr:to>
      <xdr:col>50</xdr:col>
      <xdr:colOff>165100</xdr:colOff>
      <xdr:row>76</xdr:row>
      <xdr:rowOff>59690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991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74</xdr:row>
      <xdr:rowOff>78105</xdr:rowOff>
    </xdr:from>
    <xdr:ext cx="597535" cy="26733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152890" y="12765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31115</xdr:rowOff>
    </xdr:from>
    <xdr:to>
      <xdr:col>46</xdr:col>
      <xdr:colOff>38100</xdr:colOff>
      <xdr:row>77</xdr:row>
      <xdr:rowOff>137160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528050" y="1323276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153670</xdr:rowOff>
    </xdr:from>
    <xdr:ext cx="597535" cy="26860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282940" y="1301242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132715</xdr:rowOff>
    </xdr:from>
    <xdr:to>
      <xdr:col>41</xdr:col>
      <xdr:colOff>101600</xdr:colOff>
      <xdr:row>76</xdr:row>
      <xdr:rowOff>59690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54290" y="129914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74</xdr:row>
      <xdr:rowOff>78105</xdr:rowOff>
    </xdr:from>
    <xdr:ext cx="597535" cy="26733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412990" y="1276540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171450</xdr:rowOff>
    </xdr:from>
    <xdr:to>
      <xdr:col>36</xdr:col>
      <xdr:colOff>165100</xdr:colOff>
      <xdr:row>75</xdr:row>
      <xdr:rowOff>103505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784340" y="128587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73</xdr:row>
      <xdr:rowOff>120650</xdr:rowOff>
    </xdr:from>
    <xdr:ext cx="597535" cy="26860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39230" y="1263650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59055</xdr:rowOff>
    </xdr:from>
    <xdr:to>
      <xdr:col>59</xdr:col>
      <xdr:colOff>50800</xdr:colOff>
      <xdr:row>85</xdr:row>
      <xdr:rowOff>33020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474460" y="14289405"/>
          <a:ext cx="45910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59055</xdr:rowOff>
    </xdr:from>
    <xdr:to>
      <xdr:col>43</xdr:col>
      <xdr:colOff>63500</xdr:colOff>
      <xdr:row>86</xdr:row>
      <xdr:rowOff>145415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9765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92075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9765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59055</xdr:rowOff>
    </xdr:from>
    <xdr:to>
      <xdr:col>48</xdr:col>
      <xdr:colOff>127000</xdr:colOff>
      <xdr:row>86</xdr:row>
      <xdr:rowOff>145415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9460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92075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9460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59055</xdr:rowOff>
    </xdr:from>
    <xdr:to>
      <xdr:col>54</xdr:col>
      <xdr:colOff>127000</xdr:colOff>
      <xdr:row>86</xdr:row>
      <xdr:rowOff>145415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147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92075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7147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474460" y="15113635"/>
          <a:ext cx="459105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980" cy="23241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43636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739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7650" cy="25717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229350" y="16685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25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4530" cy="25717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800090" y="161137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116205</xdr:rowOff>
    </xdr:from>
    <xdr:ext cx="684530" cy="25971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00090" y="15546705"/>
          <a:ext cx="6845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5113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56515</xdr:rowOff>
    </xdr:from>
    <xdr:ext cx="684530" cy="26733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000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474460" y="15113635"/>
          <a:ext cx="459105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90</xdr:row>
      <xdr:rowOff>118745</xdr:rowOff>
    </xdr:from>
    <xdr:to>
      <xdr:col>54</xdr:col>
      <xdr:colOff>186690</xdr:colOff>
      <xdr:row>98</xdr:row>
      <xdr:rowOff>3175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267950" y="1554924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6985</xdr:rowOff>
    </xdr:from>
    <xdr:ext cx="534035" cy="25717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318750" y="1680908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3175</xdr:rowOff>
    </xdr:from>
    <xdr:to>
      <xdr:col>55</xdr:col>
      <xdr:colOff>88900</xdr:colOff>
      <xdr:row>98</xdr:row>
      <xdr:rowOff>3175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182860" y="16805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63500</xdr:rowOff>
    </xdr:from>
    <xdr:ext cx="689610" cy="267970"/>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318750" y="15322550"/>
          <a:ext cx="68961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2,244,810</a:t>
          </a:r>
          <a:endParaRPr kumimoji="1" lang="ja-JP" altLang="en-US" sz="1000" b="1">
            <a:latin typeface="ＭＳ Ｐゴシック"/>
          </a:endParaRPr>
        </a:p>
      </xdr:txBody>
    </xdr:sp>
    <xdr:clientData/>
  </xdr:oneCellAnchor>
  <xdr:twoCellAnchor>
    <xdr:from>
      <xdr:col>54</xdr:col>
      <xdr:colOff>101600</xdr:colOff>
      <xdr:row>90</xdr:row>
      <xdr:rowOff>118745</xdr:rowOff>
    </xdr:from>
    <xdr:to>
      <xdr:col>55</xdr:col>
      <xdr:colOff>88900</xdr:colOff>
      <xdr:row>90</xdr:row>
      <xdr:rowOff>118745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182860" y="15549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123190</xdr:rowOff>
    </xdr:from>
    <xdr:to>
      <xdr:col>55</xdr:col>
      <xdr:colOff>0</xdr:colOff>
      <xdr:row>97</xdr:row>
      <xdr:rowOff>127000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448800" y="1675384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71120</xdr:rowOff>
    </xdr:from>
    <xdr:ext cx="598170" cy="259080"/>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318750" y="1653032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48260</xdr:rowOff>
    </xdr:from>
    <xdr:to>
      <xdr:col>55</xdr:col>
      <xdr:colOff>50800</xdr:colOff>
      <xdr:row>97</xdr:row>
      <xdr:rowOff>149860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220960" y="16678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19685</xdr:rowOff>
    </xdr:from>
    <xdr:to>
      <xdr:col>50</xdr:col>
      <xdr:colOff>114300</xdr:colOff>
      <xdr:row>97</xdr:row>
      <xdr:rowOff>127000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578850" y="16650335"/>
          <a:ext cx="86995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38100</xdr:rowOff>
    </xdr:from>
    <xdr:to>
      <xdr:col>50</xdr:col>
      <xdr:colOff>165100</xdr:colOff>
      <xdr:row>97</xdr:row>
      <xdr:rowOff>139700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398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156210</xdr:rowOff>
    </xdr:from>
    <xdr:ext cx="597535" cy="25717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152890" y="164439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19685</xdr:rowOff>
    </xdr:from>
    <xdr:to>
      <xdr:col>45</xdr:col>
      <xdr:colOff>177800</xdr:colOff>
      <xdr:row>97</xdr:row>
      <xdr:rowOff>83820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705090" y="16650335"/>
          <a:ext cx="8737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66040</xdr:rowOff>
    </xdr:from>
    <xdr:to>
      <xdr:col>46</xdr:col>
      <xdr:colOff>38100</xdr:colOff>
      <xdr:row>97</xdr:row>
      <xdr:rowOff>167640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528050" y="16696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158750</xdr:rowOff>
    </xdr:from>
    <xdr:ext cx="59753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282940" y="16789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83820</xdr:rowOff>
    </xdr:from>
    <xdr:to>
      <xdr:col>41</xdr:col>
      <xdr:colOff>50800</xdr:colOff>
      <xdr:row>97</xdr:row>
      <xdr:rowOff>138430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835140" y="1671447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76835</xdr:rowOff>
    </xdr:from>
    <xdr:to>
      <xdr:col>41</xdr:col>
      <xdr:colOff>101600</xdr:colOff>
      <xdr:row>98</xdr:row>
      <xdr:rowOff>6985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65429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169545</xdr:rowOff>
    </xdr:from>
    <xdr:ext cx="597535" cy="25717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412990" y="168001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73660</xdr:rowOff>
    </xdr:from>
    <xdr:to>
      <xdr:col>36</xdr:col>
      <xdr:colOff>165100</xdr:colOff>
      <xdr:row>98</xdr:row>
      <xdr:rowOff>3810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78434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20320</xdr:rowOff>
    </xdr:from>
    <xdr:ext cx="597535" cy="25717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539230" y="164795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0812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26211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392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18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484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72390</xdr:rowOff>
    </xdr:from>
    <xdr:to>
      <xdr:col>55</xdr:col>
      <xdr:colOff>50800</xdr:colOff>
      <xdr:row>98</xdr:row>
      <xdr:rowOff>2540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220960" y="167030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26670</xdr:rowOff>
    </xdr:from>
    <xdr:ext cx="598170" cy="259080"/>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318750" y="16657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76200</xdr:rowOff>
    </xdr:from>
    <xdr:to>
      <xdr:col>50</xdr:col>
      <xdr:colOff>165100</xdr:colOff>
      <xdr:row>98</xdr:row>
      <xdr:rowOff>6350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3980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168910</xdr:rowOff>
    </xdr:from>
    <xdr:ext cx="597535"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152890" y="167995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140335</xdr:rowOff>
    </xdr:from>
    <xdr:to>
      <xdr:col>46</xdr:col>
      <xdr:colOff>38100</xdr:colOff>
      <xdr:row>97</xdr:row>
      <xdr:rowOff>70485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528050" y="165995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86995</xdr:rowOff>
    </xdr:from>
    <xdr:ext cx="597535" cy="25717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282940" y="163747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33020</xdr:rowOff>
    </xdr:from>
    <xdr:to>
      <xdr:col>41</xdr:col>
      <xdr:colOff>101600</xdr:colOff>
      <xdr:row>97</xdr:row>
      <xdr:rowOff>134620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65429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151765</xdr:rowOff>
    </xdr:from>
    <xdr:ext cx="59753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412990" y="16439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87630</xdr:rowOff>
    </xdr:from>
    <xdr:to>
      <xdr:col>36</xdr:col>
      <xdr:colOff>165100</xdr:colOff>
      <xdr:row>98</xdr:row>
      <xdr:rowOff>17780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78434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8890</xdr:rowOff>
    </xdr:from>
    <xdr:ext cx="597535" cy="25717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539230" y="168109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59055</xdr:rowOff>
    </xdr:from>
    <xdr:to>
      <xdr:col>89</xdr:col>
      <xdr:colOff>177800</xdr:colOff>
      <xdr:row>25</xdr:row>
      <xdr:rowOff>33020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19835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59055</xdr:rowOff>
    </xdr:from>
    <xdr:to>
      <xdr:col>74</xdr:col>
      <xdr:colOff>0</xdr:colOff>
      <xdr:row>26</xdr:row>
      <xdr:rowOff>145415</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3215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92075</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3215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59055</xdr:rowOff>
    </xdr:from>
    <xdr:to>
      <xdr:col>79</xdr:col>
      <xdr:colOff>63500</xdr:colOff>
      <xdr:row>26</xdr:row>
      <xdr:rowOff>145415</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31849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92075</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31849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59055</xdr:rowOff>
    </xdr:from>
    <xdr:to>
      <xdr:col>85</xdr:col>
      <xdr:colOff>63500</xdr:colOff>
      <xdr:row>26</xdr:row>
      <xdr:rowOff>145415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43863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92075</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43863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86360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19835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7980" cy="23241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602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86360</xdr:rowOff>
    </xdr:from>
    <xdr:to>
      <xdr:col>89</xdr:col>
      <xdr:colOff>177800</xdr:colOff>
      <xdr:row>41</xdr:row>
      <xdr:rowOff>86360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19835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102870</xdr:rowOff>
    </xdr:from>
    <xdr:to>
      <xdr:col>89</xdr:col>
      <xdr:colOff>177800</xdr:colOff>
      <xdr:row>39</xdr:row>
      <xdr:rowOff>102870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98350" y="6789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133350</xdr:rowOff>
    </xdr:from>
    <xdr:ext cx="247650" cy="26797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53240" y="6648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119380</xdr:rowOff>
    </xdr:from>
    <xdr:to>
      <xdr:col>89</xdr:col>
      <xdr:colOff>177800</xdr:colOff>
      <xdr:row>37</xdr:row>
      <xdr:rowOff>119380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198350" y="6463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149860</xdr:rowOff>
    </xdr:from>
    <xdr:ext cx="594360" cy="2679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614150" y="6322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137160</xdr:rowOff>
    </xdr:from>
    <xdr:to>
      <xdr:col>89</xdr:col>
      <xdr:colOff>177800</xdr:colOff>
      <xdr:row>35</xdr:row>
      <xdr:rowOff>137160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98350" y="6137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167005</xdr:rowOff>
    </xdr:from>
    <xdr:ext cx="594360" cy="26797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614150" y="5996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153670</xdr:rowOff>
    </xdr:from>
    <xdr:to>
      <xdr:col>89</xdr:col>
      <xdr:colOff>177800</xdr:colOff>
      <xdr:row>33</xdr:row>
      <xdr:rowOff>153670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5811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6985</xdr:rowOff>
    </xdr:from>
    <xdr:ext cx="594360" cy="26733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614150" y="5664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170815</xdr:rowOff>
    </xdr:from>
    <xdr:to>
      <xdr:col>89</xdr:col>
      <xdr:colOff>177800</xdr:colOff>
      <xdr:row>31</xdr:row>
      <xdr:rowOff>170815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5485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22860</xdr:rowOff>
    </xdr:from>
    <xdr:ext cx="594360" cy="2679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14150" y="5337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177800</xdr:colOff>
      <xdr:row>30</xdr:row>
      <xdr:rowOff>9525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153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39370</xdr:rowOff>
    </xdr:from>
    <xdr:ext cx="594360" cy="26924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14150" y="5011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56515</xdr:rowOff>
    </xdr:from>
    <xdr:ext cx="594360" cy="26733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141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86360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19835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10795</xdr:rowOff>
    </xdr:from>
    <xdr:to>
      <xdr:col>85</xdr:col>
      <xdr:colOff>126365</xdr:colOff>
      <xdr:row>39</xdr:row>
      <xdr:rowOff>59055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993745" y="532574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63500</xdr:rowOff>
    </xdr:from>
    <xdr:ext cx="534035" cy="26797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046450" y="675005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59055</xdr:rowOff>
    </xdr:from>
    <xdr:to>
      <xdr:col>86</xdr:col>
      <xdr:colOff>25400</xdr:colOff>
      <xdr:row>39</xdr:row>
      <xdr:rowOff>59055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906750" y="6745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133350</xdr:rowOff>
    </xdr:from>
    <xdr:ext cx="598170" cy="26797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046450" y="510540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447,172</a:t>
          </a:r>
          <a:endParaRPr kumimoji="1" lang="ja-JP" altLang="en-US" sz="1000" b="1">
            <a:latin typeface="ＭＳ Ｐゴシック"/>
          </a:endParaRPr>
        </a:p>
      </xdr:txBody>
    </xdr:sp>
    <xdr:clientData/>
  </xdr:oneCellAnchor>
  <xdr:twoCellAnchor>
    <xdr:from>
      <xdr:col>85</xdr:col>
      <xdr:colOff>38100</xdr:colOff>
      <xdr:row>31</xdr:row>
      <xdr:rowOff>10795</xdr:rowOff>
    </xdr:from>
    <xdr:to>
      <xdr:col>86</xdr:col>
      <xdr:colOff>25400</xdr:colOff>
      <xdr:row>31</xdr:row>
      <xdr:rowOff>10795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906750" y="5325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53975</xdr:rowOff>
    </xdr:from>
    <xdr:to>
      <xdr:col>85</xdr:col>
      <xdr:colOff>127000</xdr:colOff>
      <xdr:row>38</xdr:row>
      <xdr:rowOff>61595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172690" y="6569075"/>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171450</xdr:rowOff>
    </xdr:from>
    <xdr:ext cx="534035" cy="26797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046450" y="6515100"/>
          <a:ext cx="53403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21590</xdr:rowOff>
    </xdr:from>
    <xdr:to>
      <xdr:col>85</xdr:col>
      <xdr:colOff>177800</xdr:colOff>
      <xdr:row>38</xdr:row>
      <xdr:rowOff>127000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944850" y="65366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61595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302740" y="657415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6985</xdr:rowOff>
    </xdr:from>
    <xdr:to>
      <xdr:col>81</xdr:col>
      <xdr:colOff>101600</xdr:colOff>
      <xdr:row>38</xdr:row>
      <xdr:rowOff>112395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121890" y="65220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128905</xdr:rowOff>
    </xdr:from>
    <xdr:ext cx="532765" cy="2686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912975" y="63011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59055</xdr:rowOff>
    </xdr:from>
    <xdr:to>
      <xdr:col>76</xdr:col>
      <xdr:colOff>114300</xdr:colOff>
      <xdr:row>38</xdr:row>
      <xdr:rowOff>64135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432790" y="657415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128905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251940" y="65385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120650</xdr:rowOff>
    </xdr:from>
    <xdr:ext cx="532765" cy="26860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039215" y="6635750"/>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64135</xdr:rowOff>
    </xdr:from>
    <xdr:to>
      <xdr:col>71</xdr:col>
      <xdr:colOff>177800</xdr:colOff>
      <xdr:row>38</xdr:row>
      <xdr:rowOff>66040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559030" y="6579235"/>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170180</xdr:rowOff>
    </xdr:from>
    <xdr:to>
      <xdr:col>72</xdr:col>
      <xdr:colOff>38100</xdr:colOff>
      <xdr:row>38</xdr:row>
      <xdr:rowOff>97790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381990" y="65138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115570</xdr:rowOff>
    </xdr:from>
    <xdr:ext cx="532765" cy="26797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169265" y="628777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42545</xdr:rowOff>
    </xdr:from>
    <xdr:to>
      <xdr:col>67</xdr:col>
      <xdr:colOff>101600</xdr:colOff>
      <xdr:row>38</xdr:row>
      <xdr:rowOff>147955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508230" y="655764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138430</xdr:rowOff>
    </xdr:from>
    <xdr:ext cx="532765" cy="26797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299315" y="665353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83185</xdr:rowOff>
    </xdr:from>
    <xdr:ext cx="762000" cy="26924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80896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83185</xdr:rowOff>
    </xdr:from>
    <xdr:ext cx="761365" cy="26924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9860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83185</xdr:rowOff>
    </xdr:from>
    <xdr:ext cx="761365" cy="26924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11605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83185</xdr:rowOff>
    </xdr:from>
    <xdr:ext cx="761365" cy="26924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2461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83185</xdr:rowOff>
    </xdr:from>
    <xdr:ext cx="761365" cy="26924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3723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1270</xdr:rowOff>
    </xdr:from>
    <xdr:to>
      <xdr:col>85</xdr:col>
      <xdr:colOff>177800</xdr:colOff>
      <xdr:row>38</xdr:row>
      <xdr:rowOff>106680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944850" y="651637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24765</xdr:rowOff>
    </xdr:from>
    <xdr:ext cx="534035" cy="26860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046450" y="636841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9525</xdr:rowOff>
    </xdr:from>
    <xdr:to>
      <xdr:col>81</xdr:col>
      <xdr:colOff>101600</xdr:colOff>
      <xdr:row>38</xdr:row>
      <xdr:rowOff>114935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121890" y="6524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105410</xdr:rowOff>
    </xdr:from>
    <xdr:ext cx="532765" cy="26924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912975" y="66205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6985</xdr:rowOff>
    </xdr:from>
    <xdr:to>
      <xdr:col>76</xdr:col>
      <xdr:colOff>165100</xdr:colOff>
      <xdr:row>38</xdr:row>
      <xdr:rowOff>112395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251940" y="6522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128905</xdr:rowOff>
    </xdr:from>
    <xdr:ext cx="532765" cy="26860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039215" y="63011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11430</xdr:rowOff>
    </xdr:from>
    <xdr:to>
      <xdr:col>72</xdr:col>
      <xdr:colOff>38100</xdr:colOff>
      <xdr:row>38</xdr:row>
      <xdr:rowOff>116840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381990" y="65265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107315</xdr:rowOff>
    </xdr:from>
    <xdr:ext cx="532765" cy="2692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169265" y="662241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12700</xdr:rowOff>
    </xdr:from>
    <xdr:to>
      <xdr:col>67</xdr:col>
      <xdr:colOff>101600</xdr:colOff>
      <xdr:row>38</xdr:row>
      <xdr:rowOff>118110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508230" y="652780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135255</xdr:rowOff>
    </xdr:from>
    <xdr:ext cx="532765" cy="26797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299315" y="630745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59055</xdr:rowOff>
    </xdr:from>
    <xdr:to>
      <xdr:col>89</xdr:col>
      <xdr:colOff>177800</xdr:colOff>
      <xdr:row>45</xdr:row>
      <xdr:rowOff>33020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19835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59055</xdr:rowOff>
    </xdr:from>
    <xdr:to>
      <xdr:col>74</xdr:col>
      <xdr:colOff>0</xdr:colOff>
      <xdr:row>46</xdr:row>
      <xdr:rowOff>145415</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3215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92075</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3215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59055</xdr:rowOff>
    </xdr:from>
    <xdr:to>
      <xdr:col>79</xdr:col>
      <xdr:colOff>63500</xdr:colOff>
      <xdr:row>46</xdr:row>
      <xdr:rowOff>145415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31849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92075</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31849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59055</xdr:rowOff>
    </xdr:from>
    <xdr:to>
      <xdr:col>85</xdr:col>
      <xdr:colOff>63500</xdr:colOff>
      <xdr:row>46</xdr:row>
      <xdr:rowOff>145415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43863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92075</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43863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86360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19835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7980" cy="23241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602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86360</xdr:rowOff>
    </xdr:from>
    <xdr:to>
      <xdr:col>89</xdr:col>
      <xdr:colOff>177800</xdr:colOff>
      <xdr:row>61</xdr:row>
      <xdr:rowOff>86360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19835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102870</xdr:rowOff>
    </xdr:from>
    <xdr:to>
      <xdr:col>89</xdr:col>
      <xdr:colOff>177800</xdr:colOff>
      <xdr:row>59</xdr:row>
      <xdr:rowOff>102870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98350" y="10218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133350</xdr:rowOff>
    </xdr:from>
    <xdr:ext cx="247650" cy="26797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53240" y="10077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119380</xdr:rowOff>
    </xdr:from>
    <xdr:to>
      <xdr:col>89</xdr:col>
      <xdr:colOff>177800</xdr:colOff>
      <xdr:row>57</xdr:row>
      <xdr:rowOff>119380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98350" y="9892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149860</xdr:rowOff>
    </xdr:from>
    <xdr:ext cx="594360" cy="26797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614150" y="9751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137160</xdr:rowOff>
    </xdr:from>
    <xdr:to>
      <xdr:col>89</xdr:col>
      <xdr:colOff>177800</xdr:colOff>
      <xdr:row>55</xdr:row>
      <xdr:rowOff>137160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9566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167005</xdr:rowOff>
    </xdr:from>
    <xdr:ext cx="594360" cy="2679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614150" y="9425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153670</xdr:rowOff>
    </xdr:from>
    <xdr:to>
      <xdr:col>89</xdr:col>
      <xdr:colOff>177800</xdr:colOff>
      <xdr:row>53</xdr:row>
      <xdr:rowOff>153670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240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6985</xdr:rowOff>
    </xdr:from>
    <xdr:ext cx="594360" cy="26733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14150" y="9093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170815</xdr:rowOff>
    </xdr:from>
    <xdr:to>
      <xdr:col>89</xdr:col>
      <xdr:colOff>177800</xdr:colOff>
      <xdr:row>51</xdr:row>
      <xdr:rowOff>170815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8914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22860</xdr:rowOff>
    </xdr:from>
    <xdr:ext cx="594360" cy="26797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14150" y="8766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9525</xdr:rowOff>
    </xdr:from>
    <xdr:to>
      <xdr:col>89</xdr:col>
      <xdr:colOff>177800</xdr:colOff>
      <xdr:row>50</xdr:row>
      <xdr:rowOff>9525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8582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49</xdr:row>
      <xdr:rowOff>39370</xdr:rowOff>
    </xdr:from>
    <xdr:ext cx="684530" cy="26924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27790" y="8440420"/>
          <a:ext cx="6845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56515</xdr:rowOff>
    </xdr:from>
    <xdr:ext cx="684530" cy="26733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27790" y="8114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86360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19835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158115</xdr:rowOff>
    </xdr:from>
    <xdr:to>
      <xdr:col>85</xdr:col>
      <xdr:colOff>126365</xdr:colOff>
      <xdr:row>59</xdr:row>
      <xdr:rowOff>8890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993745" y="855916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xdr:rowOff>
    </xdr:from>
    <xdr:ext cx="534035" cy="26924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046450" y="1012825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55,493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8890</xdr:rowOff>
    </xdr:from>
    <xdr:to>
      <xdr:col>86</xdr:col>
      <xdr:colOff>25400</xdr:colOff>
      <xdr:row>59</xdr:row>
      <xdr:rowOff>8890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906750" y="101244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102870</xdr:rowOff>
    </xdr:from>
    <xdr:ext cx="689610" cy="26733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046450" y="8332470"/>
          <a:ext cx="68961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1,017,254</a:t>
          </a:r>
          <a:endParaRPr kumimoji="1" lang="ja-JP" altLang="en-US" sz="1000" b="1">
            <a:latin typeface="ＭＳ Ｐゴシック"/>
          </a:endParaRPr>
        </a:p>
      </xdr:txBody>
    </xdr:sp>
    <xdr:clientData/>
  </xdr:oneCellAnchor>
  <xdr:twoCellAnchor>
    <xdr:from>
      <xdr:col>85</xdr:col>
      <xdr:colOff>38100</xdr:colOff>
      <xdr:row>49</xdr:row>
      <xdr:rowOff>158115</xdr:rowOff>
    </xdr:from>
    <xdr:to>
      <xdr:col>86</xdr:col>
      <xdr:colOff>25400</xdr:colOff>
      <xdr:row>49</xdr:row>
      <xdr:rowOff>158115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906750" y="85591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18415</xdr:rowOff>
    </xdr:from>
    <xdr:to>
      <xdr:col>85</xdr:col>
      <xdr:colOff>127000</xdr:colOff>
      <xdr:row>58</xdr:row>
      <xdr:rowOff>118745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172690" y="9962515"/>
          <a:ext cx="82296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161290</xdr:rowOff>
    </xdr:from>
    <xdr:ext cx="598170" cy="26797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046450" y="9762490"/>
          <a:ext cx="59817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158,015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137795</xdr:rowOff>
    </xdr:from>
    <xdr:to>
      <xdr:col>85</xdr:col>
      <xdr:colOff>177800</xdr:colOff>
      <xdr:row>58</xdr:row>
      <xdr:rowOff>66040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944850" y="99104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18415</xdr:rowOff>
    </xdr:from>
    <xdr:to>
      <xdr:col>81</xdr:col>
      <xdr:colOff>50800</xdr:colOff>
      <xdr:row>58</xdr:row>
      <xdr:rowOff>126365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302740" y="9962515"/>
          <a:ext cx="8699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167640</xdr:rowOff>
    </xdr:from>
    <xdr:to>
      <xdr:col>81</xdr:col>
      <xdr:colOff>101600</xdr:colOff>
      <xdr:row>58</xdr:row>
      <xdr:rowOff>94615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121890" y="9940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86360</xdr:rowOff>
    </xdr:from>
    <xdr:ext cx="597535" cy="26860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880590" y="1003046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126365</xdr:rowOff>
    </xdr:from>
    <xdr:to>
      <xdr:col>76</xdr:col>
      <xdr:colOff>114300</xdr:colOff>
      <xdr:row>58</xdr:row>
      <xdr:rowOff>143510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432790" y="1007046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37465</xdr:rowOff>
    </xdr:from>
    <xdr:to>
      <xdr:col>76</xdr:col>
      <xdr:colOff>165100</xdr:colOff>
      <xdr:row>58</xdr:row>
      <xdr:rowOff>143510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251940" y="99815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160655</xdr:rowOff>
    </xdr:from>
    <xdr:ext cx="597535" cy="26733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006830" y="9761855"/>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132715</xdr:rowOff>
    </xdr:from>
    <xdr:to>
      <xdr:col>71</xdr:col>
      <xdr:colOff>177800</xdr:colOff>
      <xdr:row>58</xdr:row>
      <xdr:rowOff>143510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559030" y="10076815"/>
          <a:ext cx="8737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146050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381990" y="998474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162560</xdr:rowOff>
    </xdr:from>
    <xdr:ext cx="597535" cy="26733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136880" y="976376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42545</xdr:rowOff>
    </xdr:from>
    <xdr:to>
      <xdr:col>67</xdr:col>
      <xdr:colOff>101600</xdr:colOff>
      <xdr:row>58</xdr:row>
      <xdr:rowOff>147320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508230" y="99866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163830</xdr:rowOff>
    </xdr:from>
    <xdr:ext cx="597535" cy="26733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266930" y="9765030"/>
          <a:ext cx="59753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83185</xdr:rowOff>
    </xdr:from>
    <xdr:ext cx="762000" cy="26924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80896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83185</xdr:rowOff>
    </xdr:from>
    <xdr:ext cx="761365" cy="26924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9860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83185</xdr:rowOff>
    </xdr:from>
    <xdr:ext cx="761365" cy="26924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11605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83185</xdr:rowOff>
    </xdr:from>
    <xdr:ext cx="761365" cy="26924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2461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83185</xdr:rowOff>
    </xdr:from>
    <xdr:ext cx="761365" cy="26924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3723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66040</xdr:rowOff>
    </xdr:from>
    <xdr:to>
      <xdr:col>85</xdr:col>
      <xdr:colOff>177800</xdr:colOff>
      <xdr:row>58</xdr:row>
      <xdr:rowOff>171450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944850" y="100101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156210</xdr:rowOff>
    </xdr:from>
    <xdr:ext cx="534035" cy="26860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046450" y="992886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143510</xdr:rowOff>
    </xdr:from>
    <xdr:to>
      <xdr:col>81</xdr:col>
      <xdr:colOff>101600</xdr:colOff>
      <xdr:row>58</xdr:row>
      <xdr:rowOff>70485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121890" y="9916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87630</xdr:rowOff>
    </xdr:from>
    <xdr:ext cx="597535" cy="26860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880590" y="9688830"/>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73660</xdr:rowOff>
    </xdr:from>
    <xdr:to>
      <xdr:col>76</xdr:col>
      <xdr:colOff>165100</xdr:colOff>
      <xdr:row>59</xdr:row>
      <xdr:rowOff>1270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251940" y="10017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170180</xdr:rowOff>
    </xdr:from>
    <xdr:ext cx="532765" cy="26797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039215" y="10114280"/>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90170</xdr:rowOff>
    </xdr:from>
    <xdr:to>
      <xdr:col>72</xdr:col>
      <xdr:colOff>38100</xdr:colOff>
      <xdr:row>59</xdr:row>
      <xdr:rowOff>18415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381990" y="100342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8890</xdr:rowOff>
    </xdr:from>
    <xdr:ext cx="532765" cy="26733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169265" y="1012444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80010</xdr:rowOff>
    </xdr:from>
    <xdr:to>
      <xdr:col>67</xdr:col>
      <xdr:colOff>101600</xdr:colOff>
      <xdr:row>59</xdr:row>
      <xdr:rowOff>7620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508230" y="10024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171450</xdr:rowOff>
    </xdr:from>
    <xdr:ext cx="532765" cy="26733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299315" y="10115550"/>
          <a:ext cx="53276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59055</xdr:rowOff>
    </xdr:from>
    <xdr:to>
      <xdr:col>89</xdr:col>
      <xdr:colOff>177800</xdr:colOff>
      <xdr:row>65</xdr:row>
      <xdr:rowOff>33020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198350" y="10860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59055</xdr:rowOff>
    </xdr:from>
    <xdr:to>
      <xdr:col>74</xdr:col>
      <xdr:colOff>0</xdr:colOff>
      <xdr:row>66</xdr:row>
      <xdr:rowOff>145415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32154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92075</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32154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59055</xdr:rowOff>
    </xdr:from>
    <xdr:to>
      <xdr:col>79</xdr:col>
      <xdr:colOff>63500</xdr:colOff>
      <xdr:row>66</xdr:row>
      <xdr:rowOff>145415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31849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92075</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31849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59055</xdr:rowOff>
    </xdr:from>
    <xdr:to>
      <xdr:col>85</xdr:col>
      <xdr:colOff>63500</xdr:colOff>
      <xdr:row>66</xdr:row>
      <xdr:rowOff>145415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438630" y="11203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92075</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438630" y="11407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86360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198350" y="11684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7980" cy="23241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60250" y="11494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86360</xdr:rowOff>
    </xdr:from>
    <xdr:to>
      <xdr:col>89</xdr:col>
      <xdr:colOff>177800</xdr:colOff>
      <xdr:row>81</xdr:row>
      <xdr:rowOff>86360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198350" y="13973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102870</xdr:rowOff>
    </xdr:from>
    <xdr:to>
      <xdr:col>89</xdr:col>
      <xdr:colOff>177800</xdr:colOff>
      <xdr:row>79</xdr:row>
      <xdr:rowOff>102870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98350" y="13647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133350</xdr:rowOff>
    </xdr:from>
    <xdr:ext cx="247650" cy="26797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53240" y="13506450"/>
          <a:ext cx="24765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119380</xdr:rowOff>
    </xdr:from>
    <xdr:to>
      <xdr:col>89</xdr:col>
      <xdr:colOff>177800</xdr:colOff>
      <xdr:row>77</xdr:row>
      <xdr:rowOff>119380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98350" y="1332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149860</xdr:rowOff>
    </xdr:from>
    <xdr:ext cx="594360" cy="2679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614150" y="1318006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137160</xdr:rowOff>
    </xdr:from>
    <xdr:to>
      <xdr:col>89</xdr:col>
      <xdr:colOff>177800</xdr:colOff>
      <xdr:row>75</xdr:row>
      <xdr:rowOff>137160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29959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167005</xdr:rowOff>
    </xdr:from>
    <xdr:ext cx="594360" cy="26797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614150" y="12854305"/>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153670</xdr:rowOff>
    </xdr:from>
    <xdr:to>
      <xdr:col>89</xdr:col>
      <xdr:colOff>177800</xdr:colOff>
      <xdr:row>73</xdr:row>
      <xdr:rowOff>153670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266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94360" cy="26733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614150" y="1252283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170815</xdr:rowOff>
    </xdr:from>
    <xdr:to>
      <xdr:col>89</xdr:col>
      <xdr:colOff>177800</xdr:colOff>
      <xdr:row>71</xdr:row>
      <xdr:rowOff>170815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23437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4360" cy="26797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614150" y="1219581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20110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39370</xdr:rowOff>
    </xdr:from>
    <xdr:ext cx="594360" cy="26924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14150" y="11869420"/>
          <a:ext cx="594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168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56515</xdr:rowOff>
    </xdr:from>
    <xdr:ext cx="594360" cy="26733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14150" y="11543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86360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198350" y="11684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135890</xdr:rowOff>
    </xdr:from>
    <xdr:to>
      <xdr:col>85</xdr:col>
      <xdr:colOff>126365</xdr:colOff>
      <xdr:row>79</xdr:row>
      <xdr:rowOff>102870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993745" y="121373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106680</xdr:rowOff>
    </xdr:from>
    <xdr:ext cx="248920" cy="26924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046450" y="1365123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102870</xdr:rowOff>
    </xdr:from>
    <xdr:to>
      <xdr:col>86</xdr:col>
      <xdr:colOff>25400</xdr:colOff>
      <xdr:row>79</xdr:row>
      <xdr:rowOff>102870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906750" y="13647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80645</xdr:rowOff>
    </xdr:from>
    <xdr:ext cx="598170" cy="26733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046450" y="11910695"/>
          <a:ext cx="5981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462,723</a:t>
          </a:r>
          <a:endParaRPr kumimoji="1" lang="ja-JP" altLang="en-US" sz="1000" b="1">
            <a:latin typeface="ＭＳ Ｐゴシック"/>
          </a:endParaRPr>
        </a:p>
      </xdr:txBody>
    </xdr:sp>
    <xdr:clientData/>
  </xdr:oneCellAnchor>
  <xdr:twoCellAnchor>
    <xdr:from>
      <xdr:col>85</xdr:col>
      <xdr:colOff>38100</xdr:colOff>
      <xdr:row>70</xdr:row>
      <xdr:rowOff>135890</xdr:rowOff>
    </xdr:from>
    <xdr:to>
      <xdr:col>86</xdr:col>
      <xdr:colOff>25400</xdr:colOff>
      <xdr:row>70</xdr:row>
      <xdr:rowOff>135890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906750" y="12137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140335</xdr:rowOff>
    </xdr:from>
    <xdr:to>
      <xdr:col>85</xdr:col>
      <xdr:colOff>127000</xdr:colOff>
      <xdr:row>79</xdr:row>
      <xdr:rowOff>17780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172690" y="13341985"/>
          <a:ext cx="82296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137160</xdr:rowOff>
    </xdr:from>
    <xdr:ext cx="534035" cy="26733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046450" y="13510260"/>
          <a:ext cx="53403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159385</xdr:rowOff>
    </xdr:from>
    <xdr:to>
      <xdr:col>85</xdr:col>
      <xdr:colOff>177800</xdr:colOff>
      <xdr:row>79</xdr:row>
      <xdr:rowOff>86995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944850" y="13532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39370</xdr:rowOff>
    </xdr:from>
    <xdr:to>
      <xdr:col>81</xdr:col>
      <xdr:colOff>50800</xdr:colOff>
      <xdr:row>77</xdr:row>
      <xdr:rowOff>140335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302740" y="13241020"/>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155575</xdr:rowOff>
    </xdr:from>
    <xdr:to>
      <xdr:col>81</xdr:col>
      <xdr:colOff>101600</xdr:colOff>
      <xdr:row>79</xdr:row>
      <xdr:rowOff>83185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121890" y="13528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73660</xdr:rowOff>
    </xdr:from>
    <xdr:ext cx="532765" cy="26924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912975" y="13618210"/>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39370</xdr:rowOff>
    </xdr:from>
    <xdr:to>
      <xdr:col>76</xdr:col>
      <xdr:colOff>114300</xdr:colOff>
      <xdr:row>78</xdr:row>
      <xdr:rowOff>167640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432790" y="13241020"/>
          <a:ext cx="86995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48260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251940" y="13493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38735</xdr:rowOff>
    </xdr:from>
    <xdr:ext cx="532765" cy="26924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039215" y="13583285"/>
          <a:ext cx="5327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167640</xdr:rowOff>
    </xdr:from>
    <xdr:to>
      <xdr:col>71</xdr:col>
      <xdr:colOff>177800</xdr:colOff>
      <xdr:row>79</xdr:row>
      <xdr:rowOff>102870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559030" y="13540740"/>
          <a:ext cx="8737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xdr:rowOff>
    </xdr:from>
    <xdr:to>
      <xdr:col>72</xdr:col>
      <xdr:colOff>38100</xdr:colOff>
      <xdr:row>79</xdr:row>
      <xdr:rowOff>107315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381990" y="135464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98425</xdr:rowOff>
    </xdr:from>
    <xdr:ext cx="532765" cy="26797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169265" y="13642975"/>
          <a:ext cx="5327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8255</xdr:rowOff>
    </xdr:from>
    <xdr:to>
      <xdr:col>67</xdr:col>
      <xdr:colOff>101600</xdr:colOff>
      <xdr:row>79</xdr:row>
      <xdr:rowOff>113665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508230" y="1355280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130175</xdr:rowOff>
    </xdr:from>
    <xdr:ext cx="532765" cy="26860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299315" y="1333182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83185</xdr:rowOff>
    </xdr:from>
    <xdr:ext cx="762000" cy="26924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808960" y="13970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83185</xdr:rowOff>
    </xdr:from>
    <xdr:ext cx="761365" cy="26924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9860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83185</xdr:rowOff>
    </xdr:from>
    <xdr:ext cx="761365" cy="26924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11605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83185</xdr:rowOff>
    </xdr:from>
    <xdr:ext cx="761365" cy="26924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4610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83185</xdr:rowOff>
    </xdr:from>
    <xdr:ext cx="761365" cy="26924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72340" y="13970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142240</xdr:rowOff>
    </xdr:from>
    <xdr:to>
      <xdr:col>85</xdr:col>
      <xdr:colOff>177800</xdr:colOff>
      <xdr:row>79</xdr:row>
      <xdr:rowOff>69850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944850" y="135153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100330</xdr:rowOff>
    </xdr:from>
    <xdr:ext cx="534035" cy="26797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046450" y="1330198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87630</xdr:rowOff>
    </xdr:from>
    <xdr:to>
      <xdr:col>81</xdr:col>
      <xdr:colOff>101600</xdr:colOff>
      <xdr:row>78</xdr:row>
      <xdr:rowOff>15240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121890" y="13289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32385</xdr:rowOff>
    </xdr:from>
    <xdr:ext cx="532765" cy="26670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912975" y="13062585"/>
          <a:ext cx="5327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164465</xdr:rowOff>
    </xdr:from>
    <xdr:to>
      <xdr:col>76</xdr:col>
      <xdr:colOff>165100</xdr:colOff>
      <xdr:row>77</xdr:row>
      <xdr:rowOff>92075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251940" y="13194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109855</xdr:rowOff>
    </xdr:from>
    <xdr:ext cx="597535" cy="26860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006830" y="12968605"/>
          <a:ext cx="5975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114935</xdr:rowOff>
    </xdr:from>
    <xdr:to>
      <xdr:col>72</xdr:col>
      <xdr:colOff>38100</xdr:colOff>
      <xdr:row>79</xdr:row>
      <xdr:rowOff>42545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381990" y="134880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59055</xdr:rowOff>
    </xdr:from>
    <xdr:ext cx="532765" cy="26860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169265" y="13260705"/>
          <a:ext cx="5327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50165</xdr:rowOff>
    </xdr:from>
    <xdr:to>
      <xdr:col>67</xdr:col>
      <xdr:colOff>101600</xdr:colOff>
      <xdr:row>79</xdr:row>
      <xdr:rowOff>155575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508230" y="135947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146685</xdr:rowOff>
    </xdr:from>
    <xdr:ext cx="247650" cy="26860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38380" y="136912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59055</xdr:rowOff>
    </xdr:from>
    <xdr:to>
      <xdr:col>89</xdr:col>
      <xdr:colOff>177800</xdr:colOff>
      <xdr:row>85</xdr:row>
      <xdr:rowOff>33020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198350" y="14289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59055</xdr:rowOff>
    </xdr:from>
    <xdr:to>
      <xdr:col>74</xdr:col>
      <xdr:colOff>0</xdr:colOff>
      <xdr:row>86</xdr:row>
      <xdr:rowOff>145415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32154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92075</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32154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59055</xdr:rowOff>
    </xdr:from>
    <xdr:to>
      <xdr:col>79</xdr:col>
      <xdr:colOff>63500</xdr:colOff>
      <xdr:row>86</xdr:row>
      <xdr:rowOff>145415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31849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92075</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31849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59055</xdr:rowOff>
    </xdr:from>
    <xdr:to>
      <xdr:col>85</xdr:col>
      <xdr:colOff>63500</xdr:colOff>
      <xdr:row>86</xdr:row>
      <xdr:rowOff>145415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438630" y="14632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92075</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438630" y="14836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198350" y="15113635"/>
          <a:ext cx="459486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7980" cy="23241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60250" y="14923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98350" y="1739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98350" y="1701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5324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663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61415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4530" cy="2571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527790" y="16113760"/>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587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453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527790" y="1573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66040</xdr:rowOff>
    </xdr:from>
    <xdr:to>
      <xdr:col>89</xdr:col>
      <xdr:colOff>177800</xdr:colOff>
      <xdr:row>90</xdr:row>
      <xdr:rowOff>66040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5496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95885</xdr:rowOff>
    </xdr:from>
    <xdr:ext cx="684530" cy="26797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527790" y="15354935"/>
          <a:ext cx="6845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98350" y="15113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56515</xdr:rowOff>
    </xdr:from>
    <xdr:ext cx="684530" cy="26733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527790" y="14972665"/>
          <a:ext cx="6845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198350" y="15113635"/>
          <a:ext cx="459486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80645</xdr:rowOff>
    </xdr:from>
    <xdr:to>
      <xdr:col>85</xdr:col>
      <xdr:colOff>126365</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993745" y="15511145"/>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8920" cy="259080"/>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046450" y="17021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906750" y="170180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24765</xdr:rowOff>
    </xdr:from>
    <xdr:ext cx="689610" cy="26860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046450" y="15283815"/>
          <a:ext cx="6896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1,981,705</a:t>
          </a:r>
          <a:endParaRPr kumimoji="1" lang="ja-JP" altLang="en-US" sz="1000" b="1">
            <a:latin typeface="ＭＳ Ｐゴシック"/>
          </a:endParaRPr>
        </a:p>
      </xdr:txBody>
    </xdr:sp>
    <xdr:clientData/>
  </xdr:oneCellAnchor>
  <xdr:twoCellAnchor>
    <xdr:from>
      <xdr:col>85</xdr:col>
      <xdr:colOff>38100</xdr:colOff>
      <xdr:row>90</xdr:row>
      <xdr:rowOff>80645</xdr:rowOff>
    </xdr:from>
    <xdr:to>
      <xdr:col>86</xdr:col>
      <xdr:colOff>25400</xdr:colOff>
      <xdr:row>90</xdr:row>
      <xdr:rowOff>80645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906750" y="15511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81915</xdr:rowOff>
    </xdr:from>
    <xdr:to>
      <xdr:col>85</xdr:col>
      <xdr:colOff>127000</xdr:colOff>
      <xdr:row>98</xdr:row>
      <xdr:rowOff>86360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172690" y="16884015"/>
          <a:ext cx="8229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18415</xdr:rowOff>
    </xdr:from>
    <xdr:ext cx="598170" cy="25717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046450" y="16820515"/>
          <a:ext cx="5981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141605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94485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86360</xdr:rowOff>
    </xdr:from>
    <xdr:to>
      <xdr:col>81</xdr:col>
      <xdr:colOff>50800</xdr:colOff>
      <xdr:row>98</xdr:row>
      <xdr:rowOff>97790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302740" y="1688846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50800</xdr:rowOff>
    </xdr:from>
    <xdr:to>
      <xdr:col>81</xdr:col>
      <xdr:colOff>101600</xdr:colOff>
      <xdr:row>98</xdr:row>
      <xdr:rowOff>152400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12189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143510</xdr:rowOff>
    </xdr:from>
    <xdr:ext cx="597535" cy="25717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880590" y="169456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97790</xdr:rowOff>
    </xdr:from>
    <xdr:to>
      <xdr:col>76</xdr:col>
      <xdr:colOff>114300</xdr:colOff>
      <xdr:row>98</xdr:row>
      <xdr:rowOff>104140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432790" y="16899890"/>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71120</xdr:rowOff>
    </xdr:from>
    <xdr:to>
      <xdr:col>76</xdr:col>
      <xdr:colOff>165100</xdr:colOff>
      <xdr:row>99</xdr:row>
      <xdr:rowOff>1270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25194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163830</xdr:rowOff>
    </xdr:from>
    <xdr:ext cx="59753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006830" y="16965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104140</xdr:rowOff>
    </xdr:from>
    <xdr:to>
      <xdr:col>71</xdr:col>
      <xdr:colOff>177800</xdr:colOff>
      <xdr:row>98</xdr:row>
      <xdr:rowOff>106680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559030" y="16906240"/>
          <a:ext cx="8737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77470</xdr:rowOff>
    </xdr:from>
    <xdr:to>
      <xdr:col>72</xdr:col>
      <xdr:colOff>38100</xdr:colOff>
      <xdr:row>99</xdr:row>
      <xdr:rowOff>7620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381990" y="168795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170180</xdr:rowOff>
    </xdr:from>
    <xdr:ext cx="5975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136880" y="16972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50823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99</xdr:row>
      <xdr:rowOff>5080</xdr:rowOff>
    </xdr:from>
    <xdr:ext cx="59753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266930" y="16978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8089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986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11605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136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246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37234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31115</xdr:rowOff>
    </xdr:from>
    <xdr:to>
      <xdr:col>85</xdr:col>
      <xdr:colOff>177800</xdr:colOff>
      <xdr:row>98</xdr:row>
      <xdr:rowOff>132715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94485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53975</xdr:rowOff>
    </xdr:from>
    <xdr:ext cx="598170" cy="25717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046450" y="166846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35560</xdr:rowOff>
    </xdr:from>
    <xdr:to>
      <xdr:col>81</xdr:col>
      <xdr:colOff>101600</xdr:colOff>
      <xdr:row>98</xdr:row>
      <xdr:rowOff>137160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12189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153670</xdr:rowOff>
    </xdr:from>
    <xdr:ext cx="5975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880590" y="16612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46355</xdr:rowOff>
    </xdr:from>
    <xdr:to>
      <xdr:col>76</xdr:col>
      <xdr:colOff>165100</xdr:colOff>
      <xdr:row>98</xdr:row>
      <xdr:rowOff>147955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25194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164465</xdr:rowOff>
    </xdr:from>
    <xdr:ext cx="5975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006830" y="16623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53340</xdr:rowOff>
    </xdr:from>
    <xdr:to>
      <xdr:col>72</xdr:col>
      <xdr:colOff>38100</xdr:colOff>
      <xdr:row>98</xdr:row>
      <xdr:rowOff>154940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381990" y="16855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0</xdr:rowOff>
    </xdr:from>
    <xdr:ext cx="5975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136880" y="166306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55880</xdr:rowOff>
    </xdr:from>
    <xdr:to>
      <xdr:col>67</xdr:col>
      <xdr:colOff>101600</xdr:colOff>
      <xdr:row>98</xdr:row>
      <xdr:rowOff>157480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50823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2540</xdr:rowOff>
    </xdr:from>
    <xdr:ext cx="59753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266930" y="16633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59055</xdr:rowOff>
    </xdr:from>
    <xdr:to>
      <xdr:col>120</xdr:col>
      <xdr:colOff>114300</xdr:colOff>
      <xdr:row>25</xdr:row>
      <xdr:rowOff>33020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7922240" y="4002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59055</xdr:rowOff>
    </xdr:from>
    <xdr:to>
      <xdr:col>104</xdr:col>
      <xdr:colOff>127000</xdr:colOff>
      <xdr:row>26</xdr:row>
      <xdr:rowOff>145415</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04924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92075</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04924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59055</xdr:rowOff>
    </xdr:from>
    <xdr:to>
      <xdr:col>110</xdr:col>
      <xdr:colOff>0</xdr:colOff>
      <xdr:row>26</xdr:row>
      <xdr:rowOff>145415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04238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92075</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04238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59055</xdr:rowOff>
    </xdr:from>
    <xdr:to>
      <xdr:col>116</xdr:col>
      <xdr:colOff>0</xdr:colOff>
      <xdr:row>26</xdr:row>
      <xdr:rowOff>145415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162520" y="4345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92075</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162520" y="4549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86360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922240" y="4826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980" cy="23241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87950" y="4636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86360</xdr:rowOff>
    </xdr:from>
    <xdr:to>
      <xdr:col>120</xdr:col>
      <xdr:colOff>114300</xdr:colOff>
      <xdr:row>41</xdr:row>
      <xdr:rowOff>86360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922240" y="7115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46355</xdr:rowOff>
    </xdr:from>
    <xdr:to>
      <xdr:col>120</xdr:col>
      <xdr:colOff>114300</xdr:colOff>
      <xdr:row>39</xdr:row>
      <xdr:rowOff>46355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922240" y="6732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76835</xdr:rowOff>
    </xdr:from>
    <xdr:ext cx="247650" cy="26860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80940" y="659193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922240" y="635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36830</xdr:rowOff>
    </xdr:from>
    <xdr:ext cx="530860" cy="26924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402175" y="6209030"/>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145415</xdr:rowOff>
    </xdr:from>
    <xdr:to>
      <xdr:col>120</xdr:col>
      <xdr:colOff>114300</xdr:colOff>
      <xdr:row>34</xdr:row>
      <xdr:rowOff>145415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5974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33</xdr:row>
      <xdr:rowOff>171450</xdr:rowOff>
    </xdr:from>
    <xdr:ext cx="594360" cy="26733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341850" y="5829300"/>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105410</xdr:rowOff>
    </xdr:from>
    <xdr:to>
      <xdr:col>120</xdr:col>
      <xdr:colOff>114300</xdr:colOff>
      <xdr:row>32</xdr:row>
      <xdr:rowOff>105410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5591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31</xdr:row>
      <xdr:rowOff>135890</xdr:rowOff>
    </xdr:from>
    <xdr:ext cx="594360" cy="26797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341850" y="5450840"/>
          <a:ext cx="594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66040</xdr:rowOff>
    </xdr:from>
    <xdr:to>
      <xdr:col>120</xdr:col>
      <xdr:colOff>114300</xdr:colOff>
      <xdr:row>30</xdr:row>
      <xdr:rowOff>66040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922240" y="52095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95885</xdr:rowOff>
    </xdr:from>
    <xdr:ext cx="594360" cy="26860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341850" y="5067935"/>
          <a:ext cx="594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2240" y="4826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56515</xdr:rowOff>
    </xdr:from>
    <xdr:ext cx="594360" cy="26733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341850" y="4685665"/>
          <a:ext cx="5943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86360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7922240" y="4826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48260</xdr:rowOff>
    </xdr:from>
    <xdr:to>
      <xdr:col>116</xdr:col>
      <xdr:colOff>62865</xdr:colOff>
      <xdr:row>39</xdr:row>
      <xdr:rowOff>46355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717635" y="53632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88265</xdr:rowOff>
    </xdr:from>
    <xdr:ext cx="248920" cy="26860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1770340" y="677481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46355</xdr:rowOff>
    </xdr:from>
    <xdr:to>
      <xdr:col>116</xdr:col>
      <xdr:colOff>152400</xdr:colOff>
      <xdr:row>39</xdr:row>
      <xdr:rowOff>46355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634450" y="67329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170815</xdr:rowOff>
    </xdr:from>
    <xdr:ext cx="598170" cy="267970"/>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1770340" y="5142865"/>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179,731</a:t>
          </a:r>
          <a:endParaRPr kumimoji="1" lang="ja-JP" altLang="en-US" sz="1000" b="1">
            <a:latin typeface="ＭＳ Ｐゴシック"/>
          </a:endParaRPr>
        </a:p>
      </xdr:txBody>
    </xdr:sp>
    <xdr:clientData/>
  </xdr:oneCellAnchor>
  <xdr:twoCellAnchor>
    <xdr:from>
      <xdr:col>115</xdr:col>
      <xdr:colOff>165100</xdr:colOff>
      <xdr:row>31</xdr:row>
      <xdr:rowOff>48260</xdr:rowOff>
    </xdr:from>
    <xdr:to>
      <xdr:col>116</xdr:col>
      <xdr:colOff>152400</xdr:colOff>
      <xdr:row>31</xdr:row>
      <xdr:rowOff>48260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634450" y="53632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29210</xdr:rowOff>
    </xdr:from>
    <xdr:to>
      <xdr:col>116</xdr:col>
      <xdr:colOff>63500</xdr:colOff>
      <xdr:row>39</xdr:row>
      <xdr:rowOff>46355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900390" y="6715760"/>
          <a:ext cx="8191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134620</xdr:rowOff>
    </xdr:from>
    <xdr:ext cx="469265" cy="26797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1770340" y="6649720"/>
          <a:ext cx="469265"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156845</xdr:rowOff>
    </xdr:from>
    <xdr:to>
      <xdr:col>116</xdr:col>
      <xdr:colOff>114300</xdr:colOff>
      <xdr:row>39</xdr:row>
      <xdr:rowOff>84455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668740" y="667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46355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026630" y="6731000"/>
          <a:ext cx="8737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158750</xdr:rowOff>
    </xdr:from>
    <xdr:to>
      <xdr:col>112</xdr:col>
      <xdr:colOff>38100</xdr:colOff>
      <xdr:row>39</xdr:row>
      <xdr:rowOff>86360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849590" y="66738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103505</xdr:rowOff>
    </xdr:from>
    <xdr:ext cx="468630" cy="26733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669250" y="644715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19050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156680" y="6705600"/>
          <a:ext cx="869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169545</xdr:rowOff>
    </xdr:from>
    <xdr:to>
      <xdr:col>107</xdr:col>
      <xdr:colOff>101600</xdr:colOff>
      <xdr:row>39</xdr:row>
      <xdr:rowOff>96520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975830" y="668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114300</xdr:rowOff>
    </xdr:from>
    <xdr:ext cx="377825" cy="26733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841210" y="6457950"/>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19050</xdr:rowOff>
    </xdr:from>
    <xdr:to>
      <xdr:col>102</xdr:col>
      <xdr:colOff>114300</xdr:colOff>
      <xdr:row>39</xdr:row>
      <xdr:rowOff>46355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286730" y="6705600"/>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99060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105880" y="66865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89535</xdr:rowOff>
    </xdr:from>
    <xdr:ext cx="247650" cy="26733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3603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95885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235930" y="668401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113665</xdr:rowOff>
    </xdr:from>
    <xdr:ext cx="377825" cy="26733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101310" y="6457315"/>
          <a:ext cx="37782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83185</xdr:rowOff>
    </xdr:from>
    <xdr:ext cx="762000" cy="26924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532850" y="7112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83185</xdr:rowOff>
    </xdr:from>
    <xdr:ext cx="761365" cy="26924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71370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83185</xdr:rowOff>
    </xdr:from>
    <xdr:ext cx="761365" cy="26924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8399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83185</xdr:rowOff>
    </xdr:from>
    <xdr:ext cx="761365" cy="26924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96999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83185</xdr:rowOff>
    </xdr:from>
    <xdr:ext cx="761365" cy="26924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100040" y="7112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81915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668740" y="6670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112395</xdr:rowOff>
    </xdr:from>
    <xdr:ext cx="469265" cy="26860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1770340" y="645604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171450</xdr:rowOff>
    </xdr:from>
    <xdr:to>
      <xdr:col>112</xdr:col>
      <xdr:colOff>38100</xdr:colOff>
      <xdr:row>39</xdr:row>
      <xdr:rowOff>99060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84959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89535</xdr:rowOff>
    </xdr:from>
    <xdr:ext cx="247650" cy="26733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77593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169545</xdr:rowOff>
    </xdr:from>
    <xdr:to>
      <xdr:col>107</xdr:col>
      <xdr:colOff>101600</xdr:colOff>
      <xdr:row>39</xdr:row>
      <xdr:rowOff>96520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975830" y="6684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87630</xdr:rowOff>
    </xdr:from>
    <xdr:ext cx="377825" cy="26860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841210" y="6774180"/>
          <a:ext cx="3778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144780</xdr:rowOff>
    </xdr:from>
    <xdr:to>
      <xdr:col>102</xdr:col>
      <xdr:colOff>165100</xdr:colOff>
      <xdr:row>39</xdr:row>
      <xdr:rowOff>71755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105880" y="6659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89535</xdr:rowOff>
    </xdr:from>
    <xdr:ext cx="468630" cy="26733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925540" y="6433185"/>
          <a:ext cx="468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171450</xdr:rowOff>
    </xdr:from>
    <xdr:to>
      <xdr:col>98</xdr:col>
      <xdr:colOff>38100</xdr:colOff>
      <xdr:row>39</xdr:row>
      <xdr:rowOff>99060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235930" y="6686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89535</xdr:rowOff>
    </xdr:from>
    <xdr:ext cx="247650" cy="26733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162270" y="677608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59055</xdr:rowOff>
    </xdr:from>
    <xdr:to>
      <xdr:col>120</xdr:col>
      <xdr:colOff>114300</xdr:colOff>
      <xdr:row>45</xdr:row>
      <xdr:rowOff>33020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7922240" y="7431405"/>
          <a:ext cx="45948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59055</xdr:rowOff>
    </xdr:from>
    <xdr:to>
      <xdr:col>104</xdr:col>
      <xdr:colOff>127000</xdr:colOff>
      <xdr:row>46</xdr:row>
      <xdr:rowOff>145415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04924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92075</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04924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59055</xdr:rowOff>
    </xdr:from>
    <xdr:to>
      <xdr:col>110</xdr:col>
      <xdr:colOff>0</xdr:colOff>
      <xdr:row>46</xdr:row>
      <xdr:rowOff>145415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04238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92075</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04238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59055</xdr:rowOff>
    </xdr:from>
    <xdr:to>
      <xdr:col>116</xdr:col>
      <xdr:colOff>0</xdr:colOff>
      <xdr:row>46</xdr:row>
      <xdr:rowOff>145415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162520" y="7774305"/>
          <a:ext cx="1493520" cy="257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92075</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162520" y="79787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86360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922240" y="8255635"/>
          <a:ext cx="459486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980" cy="23241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87950" y="8065135"/>
          <a:ext cx="3479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86360</xdr:rowOff>
    </xdr:from>
    <xdr:to>
      <xdr:col>120</xdr:col>
      <xdr:colOff>114300</xdr:colOff>
      <xdr:row>61</xdr:row>
      <xdr:rowOff>86360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922240" y="10544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145415</xdr:rowOff>
    </xdr:from>
    <xdr:to>
      <xdr:col>120</xdr:col>
      <xdr:colOff>114300</xdr:colOff>
      <xdr:row>54</xdr:row>
      <xdr:rowOff>145415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7922240" y="9403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7650" cy="26733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680940" y="9258300"/>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7922240" y="8255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56515</xdr:rowOff>
    </xdr:from>
    <xdr:ext cx="247650" cy="26733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680940" y="8114665"/>
          <a:ext cx="2476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86360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7922240" y="8255635"/>
          <a:ext cx="459486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145415</xdr:rowOff>
    </xdr:from>
    <xdr:to>
      <xdr:col>116</xdr:col>
      <xdr:colOff>62865</xdr:colOff>
      <xdr:row>54</xdr:row>
      <xdr:rowOff>145415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717635" y="940371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10795</xdr:rowOff>
    </xdr:from>
    <xdr:ext cx="248920" cy="26860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1770340" y="94405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145415</xdr:rowOff>
    </xdr:from>
    <xdr:to>
      <xdr:col>116</xdr:col>
      <xdr:colOff>152400</xdr:colOff>
      <xdr:row>54</xdr:row>
      <xdr:rowOff>145415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10795</xdr:rowOff>
    </xdr:from>
    <xdr:ext cx="248920" cy="26860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1770340" y="909764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145415</xdr:rowOff>
    </xdr:from>
    <xdr:to>
      <xdr:col>116</xdr:col>
      <xdr:colOff>152400</xdr:colOff>
      <xdr:row>54</xdr:row>
      <xdr:rowOff>145415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634450" y="9403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145415</xdr:rowOff>
    </xdr:from>
    <xdr:to>
      <xdr:col>116</xdr:col>
      <xdr:colOff>63500</xdr:colOff>
      <xdr:row>54</xdr:row>
      <xdr:rowOff>145415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900390" y="940371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69850</xdr:rowOff>
    </xdr:from>
    <xdr:ext cx="248920" cy="26924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1770340" y="9328150"/>
          <a:ext cx="24892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92075</xdr:rowOff>
    </xdr:from>
    <xdr:to>
      <xdr:col>116</xdr:col>
      <xdr:colOff>114300</xdr:colOff>
      <xdr:row>55</xdr:row>
      <xdr:rowOff>19685</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66874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145415</xdr:rowOff>
    </xdr:from>
    <xdr:to>
      <xdr:col>111</xdr:col>
      <xdr:colOff>177800</xdr:colOff>
      <xdr:row>54</xdr:row>
      <xdr:rowOff>145415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026630" y="940371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92075</xdr:rowOff>
    </xdr:from>
    <xdr:to>
      <xdr:col>112</xdr:col>
      <xdr:colOff>38100</xdr:colOff>
      <xdr:row>55</xdr:row>
      <xdr:rowOff>19685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84959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10795</xdr:rowOff>
    </xdr:from>
    <xdr:ext cx="247650" cy="26860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7759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145415</xdr:rowOff>
    </xdr:from>
    <xdr:to>
      <xdr:col>107</xdr:col>
      <xdr:colOff>50800</xdr:colOff>
      <xdr:row>54</xdr:row>
      <xdr:rowOff>145415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15668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92075</xdr:rowOff>
    </xdr:from>
    <xdr:to>
      <xdr:col>107</xdr:col>
      <xdr:colOff>101600</xdr:colOff>
      <xdr:row>55</xdr:row>
      <xdr:rowOff>19685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97583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10795</xdr:rowOff>
    </xdr:from>
    <xdr:ext cx="247650" cy="26860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90598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145415</xdr:rowOff>
    </xdr:from>
    <xdr:to>
      <xdr:col>102</xdr:col>
      <xdr:colOff>114300</xdr:colOff>
      <xdr:row>54</xdr:row>
      <xdr:rowOff>145415</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6730" y="940371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92075</xdr:rowOff>
    </xdr:from>
    <xdr:to>
      <xdr:col>102</xdr:col>
      <xdr:colOff>165100</xdr:colOff>
      <xdr:row>55</xdr:row>
      <xdr:rowOff>19685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105880" y="9350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10795</xdr:rowOff>
    </xdr:from>
    <xdr:ext cx="247650" cy="26860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3603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19685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235930" y="935037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10795</xdr:rowOff>
    </xdr:from>
    <xdr:ext cx="247650" cy="26860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162270" y="9440545"/>
          <a:ext cx="2476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83185</xdr:rowOff>
    </xdr:from>
    <xdr:ext cx="762000" cy="26924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532850" y="1054163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83185</xdr:rowOff>
    </xdr:from>
    <xdr:ext cx="761365" cy="26924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71370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83185</xdr:rowOff>
    </xdr:from>
    <xdr:ext cx="761365" cy="26924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8399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83185</xdr:rowOff>
    </xdr:from>
    <xdr:ext cx="761365" cy="26924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96999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83185</xdr:rowOff>
    </xdr:from>
    <xdr:ext cx="761365" cy="26924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100040" y="1054163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92075</xdr:rowOff>
    </xdr:from>
    <xdr:to>
      <xdr:col>116</xdr:col>
      <xdr:colOff>114300</xdr:colOff>
      <xdr:row>55</xdr:row>
      <xdr:rowOff>19685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66874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128905</xdr:rowOff>
    </xdr:from>
    <xdr:ext cx="248920" cy="26860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1770340" y="921575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92075</xdr:rowOff>
    </xdr:from>
    <xdr:to>
      <xdr:col>112</xdr:col>
      <xdr:colOff>38100</xdr:colOff>
      <xdr:row>55</xdr:row>
      <xdr:rowOff>19685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84959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36830</xdr:rowOff>
    </xdr:from>
    <xdr:ext cx="247650" cy="26924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7759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92075</xdr:rowOff>
    </xdr:from>
    <xdr:to>
      <xdr:col>107</xdr:col>
      <xdr:colOff>101600</xdr:colOff>
      <xdr:row>55</xdr:row>
      <xdr:rowOff>19685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97583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36830</xdr:rowOff>
    </xdr:from>
    <xdr:ext cx="247650" cy="26924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90598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92075</xdr:rowOff>
    </xdr:from>
    <xdr:to>
      <xdr:col>102</xdr:col>
      <xdr:colOff>165100</xdr:colOff>
      <xdr:row>55</xdr:row>
      <xdr:rowOff>19685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105880" y="9350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36830</xdr:rowOff>
    </xdr:from>
    <xdr:ext cx="247650" cy="26924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03603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92075</xdr:rowOff>
    </xdr:from>
    <xdr:to>
      <xdr:col>98</xdr:col>
      <xdr:colOff>38100</xdr:colOff>
      <xdr:row>55</xdr:row>
      <xdr:rowOff>19685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235930" y="935037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36830</xdr:rowOff>
    </xdr:from>
    <xdr:ext cx="247650" cy="26924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162270" y="9123680"/>
          <a:ext cx="24765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46760" y="177800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46760" y="17843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72160" y="180975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農林水産業費は住民一人あたり、236,821円となっている。昨年度は住民一人あたり178,919円で、</a:t>
          </a:r>
          <a:r>
            <a:rPr lang="en-US" altLang="ja-JP" sz="1100">
              <a:solidFill>
                <a:sysClr val="windowText" lastClr="000000"/>
              </a:solidFill>
              <a:effectLst/>
              <a:latin typeface="+mn-lt"/>
              <a:ea typeface="+mn-ea"/>
              <a:cs typeface="+mn-cs"/>
            </a:rPr>
            <a:t>75.6</a:t>
          </a:r>
          <a:r>
            <a:rPr lang="ja-JP" altLang="ja-JP" sz="1100">
              <a:solidFill>
                <a:schemeClr val="dk1"/>
              </a:solidFill>
              <a:effectLst/>
              <a:latin typeface="+mn-lt"/>
              <a:ea typeface="+mn-ea"/>
              <a:cs typeface="+mn-cs"/>
            </a:rPr>
            <a:t>％の増となっている。増加原因は道の駅万葉の里の地方創生推進事業となっており、来年度</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見込である。</a:t>
          </a:r>
          <a:endParaRPr lang="ja-JP" altLang="ja-JP" sz="1400">
            <a:effectLst/>
          </a:endParaRPr>
        </a:p>
        <a:p>
          <a:r>
            <a:rPr lang="ja-JP" altLang="ja-JP" sz="1100">
              <a:solidFill>
                <a:schemeClr val="dk1"/>
              </a:solidFill>
              <a:effectLst/>
              <a:latin typeface="+mn-lt"/>
              <a:ea typeface="+mn-ea"/>
              <a:cs typeface="+mn-cs"/>
            </a:rPr>
            <a:t>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年度以降も施設整備のための事業を実施しており、今後も財政調整基金の取崩しが想定される。事務事業の見直し・統廃合など歳出の精査を行い、健全な行政運営に努めていく。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令和4年度においては、昨年度に比べ、黒字幅が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一時減少した元利償還金は、令和4年度において、</a:t>
          </a:r>
          <a:r>
            <a:rPr kumimoji="1" lang="ja-JP" altLang="en-US" sz="1100">
              <a:solidFill>
                <a:schemeClr val="dk1"/>
              </a:solidFill>
              <a:effectLst/>
              <a:latin typeface="+mn-lt"/>
              <a:ea typeface="+mn-ea"/>
              <a:cs typeface="+mn-cs"/>
            </a:rPr>
            <a:t>前年度から</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年度と見込んでいる為、今後は元利償還金が減少することが予測される。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116205</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群馬県神流町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減債基金は償還額のピークを迎えることから、償還金充当分として100百万円の取崩しを行った。また、今後の取崩しも視野に入れ、159百万円の積立ても行った。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大規模な整備事業への一部財源として、財政調整基金の取崩しが想定されるため、特定目的基金への積み替えは慎重に行う。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また、施設の老朽化等で公共施設の更新、改修が今後も発生する見込のため、特定目的基金の活用をし、財源不足による財政調整基金の取崩しを平準化する。</a:t>
          </a:r>
          <a:endParaRPr lang="ja-JP" altLang="ja-JP" sz="1400">
            <a:effectLst/>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公共施設等整備基金：公共施設等の整備資金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万場診療所整備運営基金：診療所の運用として、13百万円の取崩しを行った。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令和3年度の決算額から条例に基づき、24百万円の積立を行った。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減債基金は償還額のピークを迎えることから、償還金充当分として100百万円の取崩しを行った。また、今後の取崩しも視野に入れ、159百万円の積立ても行った。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A778E95-A1E6-4669-BC00-9853C0B77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CEAF731F-7673-4315-825C-2C1882653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CB5278C-2CD0-4ABA-AC9F-BD3143CEDD3B}"/>
            </a:ext>
          </a:extLst>
        </xdr:cNvPr>
        <xdr:cNvSpPr/>
      </xdr:nvSpPr>
      <xdr:spPr>
        <a:xfrm>
          <a:off x="117602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96AFD1E-FC47-4EB0-952B-A69636E23898}"/>
            </a:ext>
          </a:extLst>
        </xdr:cNvPr>
        <xdr:cNvSpPr/>
      </xdr:nvSpPr>
      <xdr:spPr>
        <a:xfrm>
          <a:off x="131318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3BCB375-25C8-4E77-BA19-B477D9C501FA}"/>
            </a:ext>
          </a:extLst>
        </xdr:cNvPr>
        <xdr:cNvSpPr/>
      </xdr:nvSpPr>
      <xdr:spPr>
        <a:xfrm>
          <a:off x="145034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96AB5C0-EC38-4FFD-BA8F-E1A75276A574}"/>
            </a:ext>
          </a:extLst>
        </xdr:cNvPr>
        <xdr:cNvSpPr/>
      </xdr:nvSpPr>
      <xdr:spPr>
        <a:xfrm>
          <a:off x="158750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9F7E659-4D98-4C3C-ADB6-4476830C92B4}"/>
            </a:ext>
          </a:extLst>
        </xdr:cNvPr>
        <xdr:cNvSpPr/>
      </xdr:nvSpPr>
      <xdr:spPr>
        <a:xfrm>
          <a:off x="17246600" y="82550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581CCF3-5301-4FEA-B605-DD03FF3B7DD7}"/>
            </a:ext>
          </a:extLst>
        </xdr:cNvPr>
        <xdr:cNvSpPr/>
      </xdr:nvSpPr>
      <xdr:spPr>
        <a:xfrm>
          <a:off x="117602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23CE13B-6AE4-423E-8F47-9B10E3B2144B}"/>
            </a:ext>
          </a:extLst>
        </xdr:cNvPr>
        <xdr:cNvSpPr/>
      </xdr:nvSpPr>
      <xdr:spPr>
        <a:xfrm>
          <a:off x="131318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D41CAC5-F2A2-4CEE-9D9B-8570417E8082}"/>
            </a:ext>
          </a:extLst>
        </xdr:cNvPr>
        <xdr:cNvSpPr/>
      </xdr:nvSpPr>
      <xdr:spPr>
        <a:xfrm>
          <a:off x="145034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8454ECC-739E-4089-8AB4-295A37DDCE2B}"/>
            </a:ext>
          </a:extLst>
        </xdr:cNvPr>
        <xdr:cNvSpPr/>
      </xdr:nvSpPr>
      <xdr:spPr>
        <a:xfrm>
          <a:off x="158750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6DA091F-E4CA-40BC-A09D-1AD53CB35E54}"/>
            </a:ext>
          </a:extLst>
        </xdr:cNvPr>
        <xdr:cNvSpPr/>
      </xdr:nvSpPr>
      <xdr:spPr>
        <a:xfrm>
          <a:off x="17246600" y="11887200"/>
          <a:ext cx="13716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AB8B7B6E-A0B0-4D8B-AB5D-7C0BF4EDBD4C}"/>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52F676D2-B0BD-48BD-BA06-572CB5DB9E8E}"/>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2A041FA6-80F6-4F8F-A728-A814B55C8634}"/>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4BBAA6E5-B35A-46D6-BAE1-BD31F274C982}"/>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72EF16A5-829B-4DD7-B806-27B41CD82B3F}"/>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5F755A79-D44F-4945-ACC4-37CD8710FC42}"/>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3942BE14-2189-4A9B-AF7C-5BC5B1760E0D}"/>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543B222-05F0-4FA2-B2F0-90A5C3D0100C}"/>
            </a:ext>
          </a:extLst>
        </xdr:cNvPr>
        <xdr:cNvSpPr/>
      </xdr:nvSpPr>
      <xdr:spPr>
        <a:xfrm>
          <a:off x="444500" y="353060"/>
          <a:ext cx="9083675"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B0B0674-CBE1-4BE1-A78F-DECE2E694ADA}"/>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1AF0E93-C533-402B-9AD7-E19A61F6D2A1}"/>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35CFEA0-E87A-4226-AAB6-11D1AC54C793}"/>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EDFC067-A824-494E-B2EB-AABA1BB9C20B}"/>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17A090B-85F9-43AC-BE10-1D2F5C24B374}"/>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28E216E-21B7-48B5-A2B5-C4F6A1BB8BEB}"/>
            </a:ext>
          </a:extLst>
        </xdr:cNvPr>
        <xdr:cNvSpPr/>
      </xdr:nvSpPr>
      <xdr:spPr>
        <a:xfrm>
          <a:off x="7362825" y="416560"/>
          <a:ext cx="5778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DC6B2F5-033E-4E79-B400-57721D4A8F43}"/>
            </a:ext>
          </a:extLst>
        </xdr:cNvPr>
        <xdr:cNvSpPr/>
      </xdr:nvSpPr>
      <xdr:spPr>
        <a:xfrm>
          <a:off x="4340225" y="1000125"/>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0A95813-54E1-4CC9-96E5-51EA6AC74D3C}"/>
            </a:ext>
          </a:extLst>
        </xdr:cNvPr>
        <xdr:cNvSpPr/>
      </xdr:nvSpPr>
      <xdr:spPr>
        <a:xfrm>
          <a:off x="6226175" y="1000125"/>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C83A9F1-1AC4-4521-A7B0-696E25887939}"/>
            </a:ext>
          </a:extLst>
        </xdr:cNvPr>
        <xdr:cNvSpPr/>
      </xdr:nvSpPr>
      <xdr:spPr>
        <a:xfrm>
          <a:off x="9985375" y="353060"/>
          <a:ext cx="1371600" cy="1078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D30442A-F282-489C-BD62-13574F63AD97}"/>
            </a:ext>
          </a:extLst>
        </xdr:cNvPr>
        <xdr:cNvSpPr/>
      </xdr:nvSpPr>
      <xdr:spPr>
        <a:xfrm>
          <a:off x="10213975" y="416560"/>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9F2735-7D1A-4C4E-8E39-0A10952EE95D}"/>
            </a:ext>
          </a:extLst>
        </xdr:cNvPr>
        <xdr:cNvSpPr/>
      </xdr:nvSpPr>
      <xdr:spPr>
        <a:xfrm>
          <a:off x="10213975" y="524510"/>
          <a:ext cx="1200150"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077EBCD-426A-4BD8-AA7A-37D01F8E4CC5}"/>
            </a:ext>
          </a:extLst>
        </xdr:cNvPr>
        <xdr:cNvSpPr/>
      </xdr:nvSpPr>
      <xdr:spPr>
        <a:xfrm>
          <a:off x="10213975" y="854710"/>
          <a:ext cx="1320800" cy="628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2D6FF8F6-AD8A-404C-B4DE-B2FF8F090E54}"/>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D9A543F-9100-4F5A-8644-994D84BCF62C}"/>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D416813-73E5-485C-8C88-FD599E7636FB}"/>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E59BC00-2B0B-42F5-8C34-EA87D566A7F1}"/>
            </a:ext>
          </a:extLst>
        </xdr:cNvPr>
        <xdr:cNvCxnSpPr/>
      </xdr:nvCxnSpPr>
      <xdr:spPr>
        <a:xfrm>
          <a:off x="10147300" y="8547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1286CEDE-B586-4AC5-9433-64657AD1D652}"/>
            </a:ext>
          </a:extLst>
        </xdr:cNvPr>
        <xdr:cNvCxnSpPr/>
      </xdr:nvCxnSpPr>
      <xdr:spPr>
        <a:xfrm>
          <a:off x="10067925" y="8547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E22B6E-8CCA-4136-84EE-76DD79190970}"/>
            </a:ext>
          </a:extLst>
        </xdr:cNvPr>
        <xdr:cNvCxnSpPr/>
      </xdr:nvCxnSpPr>
      <xdr:spPr>
        <a:xfrm flipV="1">
          <a:off x="10147300" y="10858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F6C4AC8-79E3-4244-BB83-EC19181E6622}"/>
            </a:ext>
          </a:extLst>
        </xdr:cNvPr>
        <xdr:cNvCxnSpPr/>
      </xdr:nvCxnSpPr>
      <xdr:spPr>
        <a:xfrm>
          <a:off x="10067925" y="12223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CB1CBECA-2245-49DA-89F4-6A0ECB031B89}"/>
            </a:ext>
          </a:extLst>
        </xdr:cNvPr>
        <xdr:cNvSpPr txBox="1"/>
      </xdr:nvSpPr>
      <xdr:spPr>
        <a:xfrm>
          <a:off x="419100" y="20161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6C92FE25-8601-4192-89FD-A585366626B1}"/>
            </a:ext>
          </a:extLst>
        </xdr:cNvPr>
        <xdr:cNvSpPr txBox="1"/>
      </xdr:nvSpPr>
      <xdr:spPr>
        <a:xfrm>
          <a:off x="419100" y="22510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3F6F0CA-0AC4-4793-AA50-69AC7A8ECAFB}"/>
            </a:ext>
          </a:extLst>
        </xdr:cNvPr>
        <xdr:cNvSpPr txBox="1"/>
      </xdr:nvSpPr>
      <xdr:spPr>
        <a:xfrm>
          <a:off x="419100" y="24796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DFBE9D93-3256-401F-95D6-337A69FA484A}"/>
            </a:ext>
          </a:extLst>
        </xdr:cNvPr>
        <xdr:cNvSpPr txBox="1"/>
      </xdr:nvSpPr>
      <xdr:spPr>
        <a:xfrm>
          <a:off x="419100" y="27146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a:extLst>
            <a:ext uri="{FF2B5EF4-FFF2-40B4-BE49-F238E27FC236}">
              <a16:creationId xmlns:a16="http://schemas.microsoft.com/office/drawing/2014/main" id="{5A8C046E-13D2-4203-AFAA-2C69EDFEC4EC}"/>
            </a:ext>
          </a:extLst>
        </xdr:cNvPr>
        <xdr:cNvSpPr txBox="1"/>
      </xdr:nvSpPr>
      <xdr:spPr>
        <a:xfrm>
          <a:off x="419100" y="295021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282F235A-A853-4C7F-8C8A-E9AF6BA97ED7}"/>
            </a:ext>
          </a:extLst>
        </xdr:cNvPr>
        <xdr:cNvSpPr/>
      </xdr:nvSpPr>
      <xdr:spPr>
        <a:xfrm>
          <a:off x="1152525" y="3451225"/>
          <a:ext cx="382270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CFF6EB59-38B9-4BBF-8E11-566309659813}"/>
            </a:ext>
          </a:extLst>
        </xdr:cNvPr>
        <xdr:cNvSpPr/>
      </xdr:nvSpPr>
      <xdr:spPr>
        <a:xfrm>
          <a:off x="1811655" y="3713480"/>
          <a:ext cx="15519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49550B3A-0FAE-407C-A85C-E197CC5B8DD1}"/>
            </a:ext>
          </a:extLst>
        </xdr:cNvPr>
        <xdr:cNvSpPr/>
      </xdr:nvSpPr>
      <xdr:spPr>
        <a:xfrm>
          <a:off x="3462020" y="3696970"/>
          <a:ext cx="7594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861982E-7569-4068-9FA9-967F96CE2310}"/>
            </a:ext>
          </a:extLst>
        </xdr:cNvPr>
        <xdr:cNvSpPr/>
      </xdr:nvSpPr>
      <xdr:spPr>
        <a:xfrm>
          <a:off x="4924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1039620-B414-4A1F-96C3-DB7C2516B9C9}"/>
            </a:ext>
          </a:extLst>
        </xdr:cNvPr>
        <xdr:cNvSpPr/>
      </xdr:nvSpPr>
      <xdr:spPr>
        <a:xfrm>
          <a:off x="4924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36CD029-8B8D-4295-A402-4A33C15EE45E}"/>
            </a:ext>
          </a:extLst>
        </xdr:cNvPr>
        <xdr:cNvSpPr/>
      </xdr:nvSpPr>
      <xdr:spPr>
        <a:xfrm>
          <a:off x="62960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F98E68A-4F6E-465C-AA90-537D527A41ED}"/>
            </a:ext>
          </a:extLst>
        </xdr:cNvPr>
        <xdr:cNvSpPr/>
      </xdr:nvSpPr>
      <xdr:spPr>
        <a:xfrm>
          <a:off x="62960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E9E0577-4DFB-4B0E-8CEB-906FFC5994AD}"/>
            </a:ext>
          </a:extLst>
        </xdr:cNvPr>
        <xdr:cNvSpPr/>
      </xdr:nvSpPr>
      <xdr:spPr>
        <a:xfrm>
          <a:off x="77946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5C43489-4C83-49A8-B5F0-93E5A1CD89AA}"/>
            </a:ext>
          </a:extLst>
        </xdr:cNvPr>
        <xdr:cNvSpPr/>
      </xdr:nvSpPr>
      <xdr:spPr>
        <a:xfrm>
          <a:off x="77946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EF45754-13ED-4E91-8B27-AF3695863E4B}"/>
            </a:ext>
          </a:extLst>
        </xdr:cNvPr>
        <xdr:cNvSpPr/>
      </xdr:nvSpPr>
      <xdr:spPr>
        <a:xfrm>
          <a:off x="1152525" y="4029075"/>
          <a:ext cx="382270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4E45540-7E69-41F9-BD4F-8FFBD406284F}"/>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58CDBCD-FD4D-416A-B495-A7050C4EDCF8}"/>
            </a:ext>
          </a:extLst>
        </xdr:cNvPr>
        <xdr:cNvSpPr/>
      </xdr:nvSpPr>
      <xdr:spPr>
        <a:xfrm>
          <a:off x="522287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B171670-CF48-40D7-BC46-2E8EC17F85D9}"/>
            </a:ext>
          </a:extLst>
        </xdr:cNvPr>
        <xdr:cNvSpPr txBox="1"/>
      </xdr:nvSpPr>
      <xdr:spPr>
        <a:xfrm>
          <a:off x="52800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有形固定資産原価償却率については、上昇傾向にあるものの、その伸びは緩やかであり、類似団体平均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老朽化した施設の維持管理、集約化・複合化や除却を総合管理計画等をもとに進めていきたい。</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234621F5-7BF6-4B29-B96E-B30F1776E097}"/>
            </a:ext>
          </a:extLst>
        </xdr:cNvPr>
        <xdr:cNvSpPr txBox="1"/>
      </xdr:nvSpPr>
      <xdr:spPr>
        <a:xfrm>
          <a:off x="11271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2B66B79-6972-4676-A5B5-0BC221AD20F2}"/>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a:extLst>
            <a:ext uri="{FF2B5EF4-FFF2-40B4-BE49-F238E27FC236}">
              <a16:creationId xmlns:a16="http://schemas.microsoft.com/office/drawing/2014/main" id="{9A1CB94A-1A5A-4DAA-B5AB-C64E195B62C0}"/>
            </a:ext>
          </a:extLst>
        </xdr:cNvPr>
        <xdr:cNvSpPr txBox="1"/>
      </xdr:nvSpPr>
      <xdr:spPr>
        <a:xfrm>
          <a:off x="735330" y="60185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F3C99B1D-3771-4647-ABD1-017F579B895F}"/>
            </a:ext>
          </a:extLst>
        </xdr:cNvPr>
        <xdr:cNvCxnSpPr/>
      </xdr:nvCxnSpPr>
      <xdr:spPr>
        <a:xfrm>
          <a:off x="1152525" y="58096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63" name="テキスト ボックス 62">
          <a:extLst>
            <a:ext uri="{FF2B5EF4-FFF2-40B4-BE49-F238E27FC236}">
              <a16:creationId xmlns:a16="http://schemas.microsoft.com/office/drawing/2014/main" id="{68873F99-9EE4-4663-A15F-02F41A387140}"/>
            </a:ext>
          </a:extLst>
        </xdr:cNvPr>
        <xdr:cNvSpPr txBox="1"/>
      </xdr:nvSpPr>
      <xdr:spPr>
        <a:xfrm>
          <a:off x="786765" y="57226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7015AB42-5F26-4F3C-AF79-A02EAF3F5A29}"/>
            </a:ext>
          </a:extLst>
        </xdr:cNvPr>
        <xdr:cNvCxnSpPr/>
      </xdr:nvCxnSpPr>
      <xdr:spPr>
        <a:xfrm>
          <a:off x="1152525" y="55143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65" name="テキスト ボックス 64">
          <a:extLst>
            <a:ext uri="{FF2B5EF4-FFF2-40B4-BE49-F238E27FC236}">
              <a16:creationId xmlns:a16="http://schemas.microsoft.com/office/drawing/2014/main" id="{4D9BED8C-F261-4123-9FC0-54AF75C0A43A}"/>
            </a:ext>
          </a:extLst>
        </xdr:cNvPr>
        <xdr:cNvSpPr txBox="1"/>
      </xdr:nvSpPr>
      <xdr:spPr>
        <a:xfrm>
          <a:off x="786765" y="54267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0FE5F745-C13B-40CB-A956-3F12639E678C}"/>
            </a:ext>
          </a:extLst>
        </xdr:cNvPr>
        <xdr:cNvCxnSpPr/>
      </xdr:nvCxnSpPr>
      <xdr:spPr>
        <a:xfrm>
          <a:off x="1152525" y="52184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67" name="テキスト ボックス 66">
          <a:extLst>
            <a:ext uri="{FF2B5EF4-FFF2-40B4-BE49-F238E27FC236}">
              <a16:creationId xmlns:a16="http://schemas.microsoft.com/office/drawing/2014/main" id="{BFF22A3E-0CD0-4D31-95B2-013BA4719E01}"/>
            </a:ext>
          </a:extLst>
        </xdr:cNvPr>
        <xdr:cNvSpPr txBox="1"/>
      </xdr:nvSpPr>
      <xdr:spPr>
        <a:xfrm>
          <a:off x="786765" y="512445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0EA7E6AA-8DE6-445C-8F86-D4C170CF9691}"/>
            </a:ext>
          </a:extLst>
        </xdr:cNvPr>
        <xdr:cNvCxnSpPr/>
      </xdr:nvCxnSpPr>
      <xdr:spPr>
        <a:xfrm>
          <a:off x="1152525" y="49225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69" name="テキスト ボックス 68">
          <a:extLst>
            <a:ext uri="{FF2B5EF4-FFF2-40B4-BE49-F238E27FC236}">
              <a16:creationId xmlns:a16="http://schemas.microsoft.com/office/drawing/2014/main" id="{94E8FDF2-CD48-4884-AB36-6C331F8E6443}"/>
            </a:ext>
          </a:extLst>
        </xdr:cNvPr>
        <xdr:cNvSpPr txBox="1"/>
      </xdr:nvSpPr>
      <xdr:spPr>
        <a:xfrm>
          <a:off x="786765" y="48285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a:extLst>
            <a:ext uri="{FF2B5EF4-FFF2-40B4-BE49-F238E27FC236}">
              <a16:creationId xmlns:a16="http://schemas.microsoft.com/office/drawing/2014/main" id="{A2F3CFC0-303B-4DB7-95DD-E88536958D31}"/>
            </a:ext>
          </a:extLst>
        </xdr:cNvPr>
        <xdr:cNvCxnSpPr/>
      </xdr:nvCxnSpPr>
      <xdr:spPr>
        <a:xfrm>
          <a:off x="1152525" y="46202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71" name="テキスト ボックス 70">
          <a:extLst>
            <a:ext uri="{FF2B5EF4-FFF2-40B4-BE49-F238E27FC236}">
              <a16:creationId xmlns:a16="http://schemas.microsoft.com/office/drawing/2014/main" id="{6B471C7A-D849-4660-B314-403DBE6E2870}"/>
            </a:ext>
          </a:extLst>
        </xdr:cNvPr>
        <xdr:cNvSpPr txBox="1"/>
      </xdr:nvSpPr>
      <xdr:spPr>
        <a:xfrm>
          <a:off x="786765" y="45332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7AFBC126-E88D-4FE6-A359-E780AE69E47D}"/>
            </a:ext>
          </a:extLst>
        </xdr:cNvPr>
        <xdr:cNvCxnSpPr/>
      </xdr:nvCxnSpPr>
      <xdr:spPr>
        <a:xfrm>
          <a:off x="1152525" y="43249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73" name="テキスト ボックス 72">
          <a:extLst>
            <a:ext uri="{FF2B5EF4-FFF2-40B4-BE49-F238E27FC236}">
              <a16:creationId xmlns:a16="http://schemas.microsoft.com/office/drawing/2014/main" id="{04C060F0-32C0-4F75-9693-2BBD6981B620}"/>
            </a:ext>
          </a:extLst>
        </xdr:cNvPr>
        <xdr:cNvSpPr txBox="1"/>
      </xdr:nvSpPr>
      <xdr:spPr>
        <a:xfrm>
          <a:off x="786765" y="42373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33257A4-E420-4091-B35F-8104E85773E0}"/>
            </a:ext>
          </a:extLst>
        </xdr:cNvPr>
        <xdr:cNvCxnSpPr/>
      </xdr:nvCxnSpPr>
      <xdr:spPr>
        <a:xfrm>
          <a:off x="1152525" y="402907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5" name="テキスト ボックス 74">
          <a:extLst>
            <a:ext uri="{FF2B5EF4-FFF2-40B4-BE49-F238E27FC236}">
              <a16:creationId xmlns:a16="http://schemas.microsoft.com/office/drawing/2014/main" id="{D1D7E651-B545-4311-A4B0-8D44823E0FED}"/>
            </a:ext>
          </a:extLst>
        </xdr:cNvPr>
        <xdr:cNvSpPr txBox="1"/>
      </xdr:nvSpPr>
      <xdr:spPr>
        <a:xfrm>
          <a:off x="786765" y="39414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E85024C-0D04-4FA2-9B1B-DE6FC54EAC46}"/>
            </a:ext>
          </a:extLst>
        </xdr:cNvPr>
        <xdr:cNvSpPr/>
      </xdr:nvSpPr>
      <xdr:spPr>
        <a:xfrm>
          <a:off x="1152525" y="4029075"/>
          <a:ext cx="382270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16510</xdr:rowOff>
    </xdr:from>
    <xdr:to>
      <xdr:col>23</xdr:col>
      <xdr:colOff>85090</xdr:colOff>
      <xdr:row>34</xdr:row>
      <xdr:rowOff>116205</xdr:rowOff>
    </xdr:to>
    <xdr:cxnSp macro="">
      <xdr:nvCxnSpPr>
        <xdr:cNvPr id="77" name="直線コネクタ 76">
          <a:extLst>
            <a:ext uri="{FF2B5EF4-FFF2-40B4-BE49-F238E27FC236}">
              <a16:creationId xmlns:a16="http://schemas.microsoft.com/office/drawing/2014/main" id="{6215E9E7-C596-458E-B24B-BF4E6E5BE53F}"/>
            </a:ext>
          </a:extLst>
        </xdr:cNvPr>
        <xdr:cNvCxnSpPr/>
      </xdr:nvCxnSpPr>
      <xdr:spPr>
        <a:xfrm flipV="1">
          <a:off x="4300220" y="430911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120650</xdr:rowOff>
    </xdr:from>
    <xdr:ext cx="404495" cy="258445"/>
    <xdr:sp macro="" textlink="">
      <xdr:nvSpPr>
        <xdr:cNvPr id="78" name="有形固定資産減価償却率最小値テキスト">
          <a:extLst>
            <a:ext uri="{FF2B5EF4-FFF2-40B4-BE49-F238E27FC236}">
              <a16:creationId xmlns:a16="http://schemas.microsoft.com/office/drawing/2014/main" id="{7ECD8212-2F25-44B2-825D-8393AA3A7BC7}"/>
            </a:ext>
          </a:extLst>
        </xdr:cNvPr>
        <xdr:cNvSpPr txBox="1"/>
      </xdr:nvSpPr>
      <xdr:spPr>
        <a:xfrm>
          <a:off x="4352925" y="5734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116205</xdr:rowOff>
    </xdr:from>
    <xdr:to>
      <xdr:col>23</xdr:col>
      <xdr:colOff>174625</xdr:colOff>
      <xdr:row>34</xdr:row>
      <xdr:rowOff>116205</xdr:rowOff>
    </xdr:to>
    <xdr:cxnSp macro="">
      <xdr:nvCxnSpPr>
        <xdr:cNvPr id="79" name="直線コネクタ 78">
          <a:extLst>
            <a:ext uri="{FF2B5EF4-FFF2-40B4-BE49-F238E27FC236}">
              <a16:creationId xmlns:a16="http://schemas.microsoft.com/office/drawing/2014/main" id="{C1F58BDD-E894-4CD4-807A-558E1F9DFB1B}"/>
            </a:ext>
          </a:extLst>
        </xdr:cNvPr>
        <xdr:cNvCxnSpPr/>
      </xdr:nvCxnSpPr>
      <xdr:spPr>
        <a:xfrm>
          <a:off x="4213225" y="572960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134620</xdr:rowOff>
    </xdr:from>
    <xdr:ext cx="404495" cy="258445"/>
    <xdr:sp macro="" textlink="">
      <xdr:nvSpPr>
        <xdr:cNvPr id="80" name="有形固定資産減価償却率最大値テキスト">
          <a:extLst>
            <a:ext uri="{FF2B5EF4-FFF2-40B4-BE49-F238E27FC236}">
              <a16:creationId xmlns:a16="http://schemas.microsoft.com/office/drawing/2014/main" id="{51874726-60D6-4FF0-B4E3-5A063CB794CB}"/>
            </a:ext>
          </a:extLst>
        </xdr:cNvPr>
        <xdr:cNvSpPr txBox="1"/>
      </xdr:nvSpPr>
      <xdr:spPr>
        <a:xfrm>
          <a:off x="4352925" y="4097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16510</xdr:rowOff>
    </xdr:from>
    <xdr:to>
      <xdr:col>23</xdr:col>
      <xdr:colOff>174625</xdr:colOff>
      <xdr:row>26</xdr:row>
      <xdr:rowOff>16510</xdr:rowOff>
    </xdr:to>
    <xdr:cxnSp macro="">
      <xdr:nvCxnSpPr>
        <xdr:cNvPr id="81" name="直線コネクタ 80">
          <a:extLst>
            <a:ext uri="{FF2B5EF4-FFF2-40B4-BE49-F238E27FC236}">
              <a16:creationId xmlns:a16="http://schemas.microsoft.com/office/drawing/2014/main" id="{79AA7794-FD0A-4A9C-8A99-BE7A4382757A}"/>
            </a:ext>
          </a:extLst>
        </xdr:cNvPr>
        <xdr:cNvCxnSpPr/>
      </xdr:nvCxnSpPr>
      <xdr:spPr>
        <a:xfrm>
          <a:off x="4213225" y="43091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133350</xdr:rowOff>
    </xdr:from>
    <xdr:ext cx="404495" cy="258445"/>
    <xdr:sp macro="" textlink="">
      <xdr:nvSpPr>
        <xdr:cNvPr id="82" name="有形固定資産減価償却率平均値テキスト">
          <a:extLst>
            <a:ext uri="{FF2B5EF4-FFF2-40B4-BE49-F238E27FC236}">
              <a16:creationId xmlns:a16="http://schemas.microsoft.com/office/drawing/2014/main" id="{0CA3BEF2-40BF-49DE-9DED-185CBB0B390D}"/>
            </a:ext>
          </a:extLst>
        </xdr:cNvPr>
        <xdr:cNvSpPr txBox="1"/>
      </xdr:nvSpPr>
      <xdr:spPr>
        <a:xfrm>
          <a:off x="4352925" y="49212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154940</xdr:rowOff>
    </xdr:from>
    <xdr:to>
      <xdr:col>23</xdr:col>
      <xdr:colOff>136525</xdr:colOff>
      <xdr:row>30</xdr:row>
      <xdr:rowOff>85090</xdr:rowOff>
    </xdr:to>
    <xdr:sp macro="" textlink="">
      <xdr:nvSpPr>
        <xdr:cNvPr id="83" name="フローチャート: 判断 82">
          <a:extLst>
            <a:ext uri="{FF2B5EF4-FFF2-40B4-BE49-F238E27FC236}">
              <a16:creationId xmlns:a16="http://schemas.microsoft.com/office/drawing/2014/main" id="{4EAA2219-B504-4736-B8DB-B25F505DFCF0}"/>
            </a:ext>
          </a:extLst>
        </xdr:cNvPr>
        <xdr:cNvSpPr/>
      </xdr:nvSpPr>
      <xdr:spPr>
        <a:xfrm>
          <a:off x="4251325" y="494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111760</xdr:rowOff>
    </xdr:from>
    <xdr:to>
      <xdr:col>19</xdr:col>
      <xdr:colOff>187325</xdr:colOff>
      <xdr:row>30</xdr:row>
      <xdr:rowOff>41910</xdr:rowOff>
    </xdr:to>
    <xdr:sp macro="" textlink="">
      <xdr:nvSpPr>
        <xdr:cNvPr id="84" name="フローチャート: 判断 83">
          <a:extLst>
            <a:ext uri="{FF2B5EF4-FFF2-40B4-BE49-F238E27FC236}">
              <a16:creationId xmlns:a16="http://schemas.microsoft.com/office/drawing/2014/main" id="{0D22FF4A-362A-4921-96AA-5B626D9C55AE}"/>
            </a:ext>
          </a:extLst>
        </xdr:cNvPr>
        <xdr:cNvSpPr/>
      </xdr:nvSpPr>
      <xdr:spPr>
        <a:xfrm>
          <a:off x="3616325" y="4899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66A8A84B-11F6-4408-A3BB-F8940F3BD75E}"/>
            </a:ext>
          </a:extLst>
        </xdr:cNvPr>
        <xdr:cNvSpPr/>
      </xdr:nvSpPr>
      <xdr:spPr>
        <a:xfrm>
          <a:off x="2930525" y="4939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8255</xdr:rowOff>
    </xdr:from>
    <xdr:to>
      <xdr:col>11</xdr:col>
      <xdr:colOff>187325</xdr:colOff>
      <xdr:row>30</xdr:row>
      <xdr:rowOff>109855</xdr:rowOff>
    </xdr:to>
    <xdr:sp macro="" textlink="">
      <xdr:nvSpPr>
        <xdr:cNvPr id="86" name="フローチャート: 判断 85">
          <a:extLst>
            <a:ext uri="{FF2B5EF4-FFF2-40B4-BE49-F238E27FC236}">
              <a16:creationId xmlns:a16="http://schemas.microsoft.com/office/drawing/2014/main" id="{7A6EA4A2-7DE5-4B1C-B2EE-5A0C253B1CCC}"/>
            </a:ext>
          </a:extLst>
        </xdr:cNvPr>
        <xdr:cNvSpPr/>
      </xdr:nvSpPr>
      <xdr:spPr>
        <a:xfrm>
          <a:off x="2244725" y="4961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139700</xdr:rowOff>
    </xdr:from>
    <xdr:to>
      <xdr:col>7</xdr:col>
      <xdr:colOff>187325</xdr:colOff>
      <xdr:row>30</xdr:row>
      <xdr:rowOff>69850</xdr:rowOff>
    </xdr:to>
    <xdr:sp macro="" textlink="">
      <xdr:nvSpPr>
        <xdr:cNvPr id="87" name="フローチャート: 判断 86">
          <a:extLst>
            <a:ext uri="{FF2B5EF4-FFF2-40B4-BE49-F238E27FC236}">
              <a16:creationId xmlns:a16="http://schemas.microsoft.com/office/drawing/2014/main" id="{0E6F1D1B-285C-4600-9CDF-2EFD9628650F}"/>
            </a:ext>
          </a:extLst>
        </xdr:cNvPr>
        <xdr:cNvSpPr/>
      </xdr:nvSpPr>
      <xdr:spPr>
        <a:xfrm>
          <a:off x="1558925" y="492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8" name="テキスト ボックス 87">
          <a:extLst>
            <a:ext uri="{FF2B5EF4-FFF2-40B4-BE49-F238E27FC236}">
              <a16:creationId xmlns:a16="http://schemas.microsoft.com/office/drawing/2014/main" id="{7A4593DA-5B5A-4DD6-BF95-C3212DC7C05F}"/>
            </a:ext>
          </a:extLst>
        </xdr:cNvPr>
        <xdr:cNvSpPr txBox="1"/>
      </xdr:nvSpPr>
      <xdr:spPr>
        <a:xfrm>
          <a:off x="4143375" y="61512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9" name="テキスト ボックス 88">
          <a:extLst>
            <a:ext uri="{FF2B5EF4-FFF2-40B4-BE49-F238E27FC236}">
              <a16:creationId xmlns:a16="http://schemas.microsoft.com/office/drawing/2014/main" id="{CB3935FA-B41C-4C2C-91E3-996190773ED5}"/>
            </a:ext>
          </a:extLst>
        </xdr:cNvPr>
        <xdr:cNvSpPr txBox="1"/>
      </xdr:nvSpPr>
      <xdr:spPr>
        <a:xfrm>
          <a:off x="35083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90" name="テキスト ボックス 89">
          <a:extLst>
            <a:ext uri="{FF2B5EF4-FFF2-40B4-BE49-F238E27FC236}">
              <a16:creationId xmlns:a16="http://schemas.microsoft.com/office/drawing/2014/main" id="{524D1125-136F-478E-8786-B6E5DDCEFBC6}"/>
            </a:ext>
          </a:extLst>
        </xdr:cNvPr>
        <xdr:cNvSpPr txBox="1"/>
      </xdr:nvSpPr>
      <xdr:spPr>
        <a:xfrm>
          <a:off x="28225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91" name="テキスト ボックス 90">
          <a:extLst>
            <a:ext uri="{FF2B5EF4-FFF2-40B4-BE49-F238E27FC236}">
              <a16:creationId xmlns:a16="http://schemas.microsoft.com/office/drawing/2014/main" id="{39E96C0C-FE2B-46F7-BD65-73C8560B4DC5}"/>
            </a:ext>
          </a:extLst>
        </xdr:cNvPr>
        <xdr:cNvSpPr txBox="1"/>
      </xdr:nvSpPr>
      <xdr:spPr>
        <a:xfrm>
          <a:off x="21367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92" name="テキスト ボックス 91">
          <a:extLst>
            <a:ext uri="{FF2B5EF4-FFF2-40B4-BE49-F238E27FC236}">
              <a16:creationId xmlns:a16="http://schemas.microsoft.com/office/drawing/2014/main" id="{0406C62D-CAA0-4270-9D61-34CE95AE3ABA}"/>
            </a:ext>
          </a:extLst>
        </xdr:cNvPr>
        <xdr:cNvSpPr txBox="1"/>
      </xdr:nvSpPr>
      <xdr:spPr>
        <a:xfrm>
          <a:off x="145097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17780</xdr:rowOff>
    </xdr:from>
    <xdr:to>
      <xdr:col>23</xdr:col>
      <xdr:colOff>136525</xdr:colOff>
      <xdr:row>28</xdr:row>
      <xdr:rowOff>119380</xdr:rowOff>
    </xdr:to>
    <xdr:sp macro="" textlink="">
      <xdr:nvSpPr>
        <xdr:cNvPr id="93" name="楕円 92">
          <a:extLst>
            <a:ext uri="{FF2B5EF4-FFF2-40B4-BE49-F238E27FC236}">
              <a16:creationId xmlns:a16="http://schemas.microsoft.com/office/drawing/2014/main" id="{020B73CA-C95D-4923-86AC-598796684E98}"/>
            </a:ext>
          </a:extLst>
        </xdr:cNvPr>
        <xdr:cNvSpPr/>
      </xdr:nvSpPr>
      <xdr:spPr>
        <a:xfrm>
          <a:off x="4251325" y="46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40640</xdr:rowOff>
    </xdr:from>
    <xdr:ext cx="404495" cy="258445"/>
    <xdr:sp macro="" textlink="">
      <xdr:nvSpPr>
        <xdr:cNvPr id="94" name="有形固定資産減価償却率該当値テキスト">
          <a:extLst>
            <a:ext uri="{FF2B5EF4-FFF2-40B4-BE49-F238E27FC236}">
              <a16:creationId xmlns:a16="http://schemas.microsoft.com/office/drawing/2014/main" id="{556B728B-71B4-4B64-968D-F1F8C7BF8257}"/>
            </a:ext>
          </a:extLst>
        </xdr:cNvPr>
        <xdr:cNvSpPr txBox="1"/>
      </xdr:nvSpPr>
      <xdr:spPr>
        <a:xfrm>
          <a:off x="4352925" y="4498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124460</xdr:rowOff>
    </xdr:from>
    <xdr:to>
      <xdr:col>19</xdr:col>
      <xdr:colOff>187325</xdr:colOff>
      <xdr:row>28</xdr:row>
      <xdr:rowOff>54610</xdr:rowOff>
    </xdr:to>
    <xdr:sp macro="" textlink="">
      <xdr:nvSpPr>
        <xdr:cNvPr id="95" name="楕円 94">
          <a:extLst>
            <a:ext uri="{FF2B5EF4-FFF2-40B4-BE49-F238E27FC236}">
              <a16:creationId xmlns:a16="http://schemas.microsoft.com/office/drawing/2014/main" id="{32B2EC87-03BB-42CF-8113-6C3C3C09E1F8}"/>
            </a:ext>
          </a:extLst>
        </xdr:cNvPr>
        <xdr:cNvSpPr/>
      </xdr:nvSpPr>
      <xdr:spPr>
        <a:xfrm>
          <a:off x="3616325" y="4582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3810</xdr:rowOff>
    </xdr:from>
    <xdr:to>
      <xdr:col>23</xdr:col>
      <xdr:colOff>85725</xdr:colOff>
      <xdr:row>28</xdr:row>
      <xdr:rowOff>68580</xdr:rowOff>
    </xdr:to>
    <xdr:cxnSp macro="">
      <xdr:nvCxnSpPr>
        <xdr:cNvPr id="96" name="直線コネクタ 95">
          <a:extLst>
            <a:ext uri="{FF2B5EF4-FFF2-40B4-BE49-F238E27FC236}">
              <a16:creationId xmlns:a16="http://schemas.microsoft.com/office/drawing/2014/main" id="{3E76957F-9F85-4A1B-AC21-CD33E863CD69}"/>
            </a:ext>
          </a:extLst>
        </xdr:cNvPr>
        <xdr:cNvCxnSpPr/>
      </xdr:nvCxnSpPr>
      <xdr:spPr>
        <a:xfrm>
          <a:off x="3667125" y="4626610"/>
          <a:ext cx="635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81280</xdr:rowOff>
    </xdr:from>
    <xdr:to>
      <xdr:col>15</xdr:col>
      <xdr:colOff>187325</xdr:colOff>
      <xdr:row>28</xdr:row>
      <xdr:rowOff>11430</xdr:rowOff>
    </xdr:to>
    <xdr:sp macro="" textlink="">
      <xdr:nvSpPr>
        <xdr:cNvPr id="97" name="楕円 96">
          <a:extLst>
            <a:ext uri="{FF2B5EF4-FFF2-40B4-BE49-F238E27FC236}">
              <a16:creationId xmlns:a16="http://schemas.microsoft.com/office/drawing/2014/main" id="{914AA350-389A-44CB-9DD5-56F071268507}"/>
            </a:ext>
          </a:extLst>
        </xdr:cNvPr>
        <xdr:cNvSpPr/>
      </xdr:nvSpPr>
      <xdr:spPr>
        <a:xfrm>
          <a:off x="2930525" y="4538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132080</xdr:rowOff>
    </xdr:from>
    <xdr:to>
      <xdr:col>19</xdr:col>
      <xdr:colOff>136525</xdr:colOff>
      <xdr:row>28</xdr:row>
      <xdr:rowOff>3810</xdr:rowOff>
    </xdr:to>
    <xdr:cxnSp macro="">
      <xdr:nvCxnSpPr>
        <xdr:cNvPr id="98" name="直線コネクタ 97">
          <a:extLst>
            <a:ext uri="{FF2B5EF4-FFF2-40B4-BE49-F238E27FC236}">
              <a16:creationId xmlns:a16="http://schemas.microsoft.com/office/drawing/2014/main" id="{8F871D62-909C-4B95-B74C-CDD978A7E37B}"/>
            </a:ext>
          </a:extLst>
        </xdr:cNvPr>
        <xdr:cNvCxnSpPr/>
      </xdr:nvCxnSpPr>
      <xdr:spPr>
        <a:xfrm>
          <a:off x="2981325" y="4589780"/>
          <a:ext cx="685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157480</xdr:rowOff>
    </xdr:from>
    <xdr:to>
      <xdr:col>11</xdr:col>
      <xdr:colOff>187325</xdr:colOff>
      <xdr:row>27</xdr:row>
      <xdr:rowOff>87630</xdr:rowOff>
    </xdr:to>
    <xdr:sp macro="" textlink="">
      <xdr:nvSpPr>
        <xdr:cNvPr id="99" name="楕円 98">
          <a:extLst>
            <a:ext uri="{FF2B5EF4-FFF2-40B4-BE49-F238E27FC236}">
              <a16:creationId xmlns:a16="http://schemas.microsoft.com/office/drawing/2014/main" id="{BF0B30E1-36D7-4FF6-84B6-257C68D40713}"/>
            </a:ext>
          </a:extLst>
        </xdr:cNvPr>
        <xdr:cNvSpPr/>
      </xdr:nvSpPr>
      <xdr:spPr>
        <a:xfrm>
          <a:off x="2244725" y="4450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36830</xdr:rowOff>
    </xdr:from>
    <xdr:to>
      <xdr:col>15</xdr:col>
      <xdr:colOff>136525</xdr:colOff>
      <xdr:row>27</xdr:row>
      <xdr:rowOff>132080</xdr:rowOff>
    </xdr:to>
    <xdr:cxnSp macro="">
      <xdr:nvCxnSpPr>
        <xdr:cNvPr id="100" name="直線コネクタ 99">
          <a:extLst>
            <a:ext uri="{FF2B5EF4-FFF2-40B4-BE49-F238E27FC236}">
              <a16:creationId xmlns:a16="http://schemas.microsoft.com/office/drawing/2014/main" id="{B422BA0E-FA4C-4514-8439-A17D1D4A6D9A}"/>
            </a:ext>
          </a:extLst>
        </xdr:cNvPr>
        <xdr:cNvCxnSpPr/>
      </xdr:nvCxnSpPr>
      <xdr:spPr>
        <a:xfrm>
          <a:off x="2295525" y="4494530"/>
          <a:ext cx="685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116840</xdr:rowOff>
    </xdr:from>
    <xdr:to>
      <xdr:col>7</xdr:col>
      <xdr:colOff>187325</xdr:colOff>
      <xdr:row>27</xdr:row>
      <xdr:rowOff>46990</xdr:rowOff>
    </xdr:to>
    <xdr:sp macro="" textlink="">
      <xdr:nvSpPr>
        <xdr:cNvPr id="101" name="楕円 100">
          <a:extLst>
            <a:ext uri="{FF2B5EF4-FFF2-40B4-BE49-F238E27FC236}">
              <a16:creationId xmlns:a16="http://schemas.microsoft.com/office/drawing/2014/main" id="{CE18D7F0-F2A4-41F9-B7F2-ECBA4C312B8D}"/>
            </a:ext>
          </a:extLst>
        </xdr:cNvPr>
        <xdr:cNvSpPr/>
      </xdr:nvSpPr>
      <xdr:spPr>
        <a:xfrm>
          <a:off x="1558925" y="4409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167640</xdr:rowOff>
    </xdr:from>
    <xdr:to>
      <xdr:col>11</xdr:col>
      <xdr:colOff>136525</xdr:colOff>
      <xdr:row>27</xdr:row>
      <xdr:rowOff>36830</xdr:rowOff>
    </xdr:to>
    <xdr:cxnSp macro="">
      <xdr:nvCxnSpPr>
        <xdr:cNvPr id="102" name="直線コネクタ 101">
          <a:extLst>
            <a:ext uri="{FF2B5EF4-FFF2-40B4-BE49-F238E27FC236}">
              <a16:creationId xmlns:a16="http://schemas.microsoft.com/office/drawing/2014/main" id="{C870F11B-3F8E-4E9E-91DC-2CB0582E0B04}"/>
            </a:ext>
          </a:extLst>
        </xdr:cNvPr>
        <xdr:cNvCxnSpPr/>
      </xdr:nvCxnSpPr>
      <xdr:spPr>
        <a:xfrm>
          <a:off x="1609725" y="4460240"/>
          <a:ext cx="685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33020</xdr:rowOff>
    </xdr:from>
    <xdr:ext cx="404495" cy="259080"/>
    <xdr:sp macro="" textlink="">
      <xdr:nvSpPr>
        <xdr:cNvPr id="103" name="n_1aveValue有形固定資産減価償却率">
          <a:extLst>
            <a:ext uri="{FF2B5EF4-FFF2-40B4-BE49-F238E27FC236}">
              <a16:creationId xmlns:a16="http://schemas.microsoft.com/office/drawing/2014/main" id="{F030B02F-23E2-481E-BDA3-64EA3A9BBCA7}"/>
            </a:ext>
          </a:extLst>
        </xdr:cNvPr>
        <xdr:cNvSpPr txBox="1"/>
      </xdr:nvSpPr>
      <xdr:spPr>
        <a:xfrm>
          <a:off x="3470910" y="4986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73025</xdr:rowOff>
    </xdr:from>
    <xdr:ext cx="404495" cy="259080"/>
    <xdr:sp macro="" textlink="">
      <xdr:nvSpPr>
        <xdr:cNvPr id="104" name="n_2aveValue有形固定資産減価償却率">
          <a:extLst>
            <a:ext uri="{FF2B5EF4-FFF2-40B4-BE49-F238E27FC236}">
              <a16:creationId xmlns:a16="http://schemas.microsoft.com/office/drawing/2014/main" id="{80B9F3B3-D4B7-47C5-82D8-4A5846089D7D}"/>
            </a:ext>
          </a:extLst>
        </xdr:cNvPr>
        <xdr:cNvSpPr txBox="1"/>
      </xdr:nvSpPr>
      <xdr:spPr>
        <a:xfrm>
          <a:off x="2797810" y="5026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100965</xdr:rowOff>
    </xdr:from>
    <xdr:ext cx="404495" cy="258445"/>
    <xdr:sp macro="" textlink="">
      <xdr:nvSpPr>
        <xdr:cNvPr id="105" name="n_3aveValue有形固定資産減価償却率">
          <a:extLst>
            <a:ext uri="{FF2B5EF4-FFF2-40B4-BE49-F238E27FC236}">
              <a16:creationId xmlns:a16="http://schemas.microsoft.com/office/drawing/2014/main" id="{0DB2A018-7187-4959-A650-983509D8DBB8}"/>
            </a:ext>
          </a:extLst>
        </xdr:cNvPr>
        <xdr:cNvSpPr txBox="1"/>
      </xdr:nvSpPr>
      <xdr:spPr>
        <a:xfrm>
          <a:off x="2112010" y="505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60960</xdr:rowOff>
    </xdr:from>
    <xdr:ext cx="404495" cy="259080"/>
    <xdr:sp macro="" textlink="">
      <xdr:nvSpPr>
        <xdr:cNvPr id="106" name="n_4aveValue有形固定資産減価償却率">
          <a:extLst>
            <a:ext uri="{FF2B5EF4-FFF2-40B4-BE49-F238E27FC236}">
              <a16:creationId xmlns:a16="http://schemas.microsoft.com/office/drawing/2014/main" id="{76E9D5B6-51BA-44A2-90E9-CC07964C529B}"/>
            </a:ext>
          </a:extLst>
        </xdr:cNvPr>
        <xdr:cNvSpPr txBox="1"/>
      </xdr:nvSpPr>
      <xdr:spPr>
        <a:xfrm>
          <a:off x="1426210" y="5013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71120</xdr:rowOff>
    </xdr:from>
    <xdr:ext cx="404495" cy="259080"/>
    <xdr:sp macro="" textlink="">
      <xdr:nvSpPr>
        <xdr:cNvPr id="107" name="n_1mainValue有形固定資産減価償却率">
          <a:extLst>
            <a:ext uri="{FF2B5EF4-FFF2-40B4-BE49-F238E27FC236}">
              <a16:creationId xmlns:a16="http://schemas.microsoft.com/office/drawing/2014/main" id="{86FB6B6E-FBF6-4A68-B2F4-416BBB08A096}"/>
            </a:ext>
          </a:extLst>
        </xdr:cNvPr>
        <xdr:cNvSpPr txBox="1"/>
      </xdr:nvSpPr>
      <xdr:spPr>
        <a:xfrm>
          <a:off x="3470910" y="4363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27940</xdr:rowOff>
    </xdr:from>
    <xdr:ext cx="404495" cy="259080"/>
    <xdr:sp macro="" textlink="">
      <xdr:nvSpPr>
        <xdr:cNvPr id="108" name="n_2mainValue有形固定資産減価償却率">
          <a:extLst>
            <a:ext uri="{FF2B5EF4-FFF2-40B4-BE49-F238E27FC236}">
              <a16:creationId xmlns:a16="http://schemas.microsoft.com/office/drawing/2014/main" id="{FF9C5883-476E-4B0D-8D6B-901A75091DCE}"/>
            </a:ext>
          </a:extLst>
        </xdr:cNvPr>
        <xdr:cNvSpPr txBox="1"/>
      </xdr:nvSpPr>
      <xdr:spPr>
        <a:xfrm>
          <a:off x="2797810" y="4320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104140</xdr:rowOff>
    </xdr:from>
    <xdr:ext cx="404495" cy="259080"/>
    <xdr:sp macro="" textlink="">
      <xdr:nvSpPr>
        <xdr:cNvPr id="109" name="n_3mainValue有形固定資産減価償却率">
          <a:extLst>
            <a:ext uri="{FF2B5EF4-FFF2-40B4-BE49-F238E27FC236}">
              <a16:creationId xmlns:a16="http://schemas.microsoft.com/office/drawing/2014/main" id="{744F55ED-2FBD-46D3-8135-5B8AB5F97304}"/>
            </a:ext>
          </a:extLst>
        </xdr:cNvPr>
        <xdr:cNvSpPr txBox="1"/>
      </xdr:nvSpPr>
      <xdr:spPr>
        <a:xfrm>
          <a:off x="2112010" y="4231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63500</xdr:rowOff>
    </xdr:from>
    <xdr:ext cx="404495" cy="258445"/>
    <xdr:sp macro="" textlink="">
      <xdr:nvSpPr>
        <xdr:cNvPr id="110" name="n_4mainValue有形固定資産減価償却率">
          <a:extLst>
            <a:ext uri="{FF2B5EF4-FFF2-40B4-BE49-F238E27FC236}">
              <a16:creationId xmlns:a16="http://schemas.microsoft.com/office/drawing/2014/main" id="{215FD61B-C19B-45E6-AD6D-B557D90E2371}"/>
            </a:ext>
          </a:extLst>
        </xdr:cNvPr>
        <xdr:cNvSpPr txBox="1"/>
      </xdr:nvSpPr>
      <xdr:spPr>
        <a:xfrm>
          <a:off x="1426210" y="4191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a:extLst>
            <a:ext uri="{FF2B5EF4-FFF2-40B4-BE49-F238E27FC236}">
              <a16:creationId xmlns:a16="http://schemas.microsoft.com/office/drawing/2014/main" id="{9A39316A-A361-436F-AF84-40625370B101}"/>
            </a:ext>
          </a:extLst>
        </xdr:cNvPr>
        <xdr:cNvSpPr/>
      </xdr:nvSpPr>
      <xdr:spPr>
        <a:xfrm>
          <a:off x="10194925" y="3451225"/>
          <a:ext cx="3803650" cy="2101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1337806F-448D-4090-9AEA-9B02FB4BA217}"/>
            </a:ext>
          </a:extLst>
        </xdr:cNvPr>
        <xdr:cNvSpPr/>
      </xdr:nvSpPr>
      <xdr:spPr>
        <a:xfrm>
          <a:off x="11150600" y="3713480"/>
          <a:ext cx="9398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a:extLst>
            <a:ext uri="{FF2B5EF4-FFF2-40B4-BE49-F238E27FC236}">
              <a16:creationId xmlns:a16="http://schemas.microsoft.com/office/drawing/2014/main" id="{E805CD90-8E82-4FC9-AA39-82905946121C}"/>
            </a:ext>
          </a:extLst>
        </xdr:cNvPr>
        <xdr:cNvSpPr/>
      </xdr:nvSpPr>
      <xdr:spPr>
        <a:xfrm>
          <a:off x="12569190" y="3696970"/>
          <a:ext cx="61087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49E77E5-106F-4390-819F-D0075673CEA2}"/>
            </a:ext>
          </a:extLst>
        </xdr:cNvPr>
        <xdr:cNvSpPr/>
      </xdr:nvSpPr>
      <xdr:spPr>
        <a:xfrm>
          <a:off x="139668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9A59544-4240-4A1E-8464-FA1AD548F23A}"/>
            </a:ext>
          </a:extLst>
        </xdr:cNvPr>
        <xdr:cNvSpPr/>
      </xdr:nvSpPr>
      <xdr:spPr>
        <a:xfrm>
          <a:off x="139668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1D1257D-BEA0-47B5-9E8A-962EA684A026}"/>
            </a:ext>
          </a:extLst>
        </xdr:cNvPr>
        <xdr:cNvSpPr/>
      </xdr:nvSpPr>
      <xdr:spPr>
        <a:xfrm>
          <a:off x="1533842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2F0F6BC-8D71-466C-89C5-E53CCC4CF752}"/>
            </a:ext>
          </a:extLst>
        </xdr:cNvPr>
        <xdr:cNvSpPr/>
      </xdr:nvSpPr>
      <xdr:spPr>
        <a:xfrm>
          <a:off x="1533842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343A5E0-D207-4F22-9602-821340E94AF8}"/>
            </a:ext>
          </a:extLst>
        </xdr:cNvPr>
        <xdr:cNvSpPr/>
      </xdr:nvSpPr>
      <xdr:spPr>
        <a:xfrm>
          <a:off x="16817975" y="3524885"/>
          <a:ext cx="1371600" cy="1993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9566391-48B2-4308-B032-6CA177C9940A}"/>
            </a:ext>
          </a:extLst>
        </xdr:cNvPr>
        <xdr:cNvSpPr/>
      </xdr:nvSpPr>
      <xdr:spPr>
        <a:xfrm>
          <a:off x="16817975" y="366141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6149D08-FF21-4581-84F9-F76B561FD5F7}"/>
            </a:ext>
          </a:extLst>
        </xdr:cNvPr>
        <xdr:cNvSpPr/>
      </xdr:nvSpPr>
      <xdr:spPr>
        <a:xfrm>
          <a:off x="10194925" y="4029075"/>
          <a:ext cx="3803650" cy="2076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DEAEB2E-47DA-4520-AE1C-71C5E7A82469}"/>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40220C1-2166-4DD2-AFE1-DF021AB13817}"/>
            </a:ext>
          </a:extLst>
        </xdr:cNvPr>
        <xdr:cNvSpPr/>
      </xdr:nvSpPr>
      <xdr:spPr>
        <a:xfrm>
          <a:off x="14246225" y="4092575"/>
          <a:ext cx="4114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D4AA3B2-AAE9-4905-BDA7-C2F57DF84C26}"/>
            </a:ext>
          </a:extLst>
        </xdr:cNvPr>
        <xdr:cNvSpPr txBox="1"/>
      </xdr:nvSpPr>
      <xdr:spPr>
        <a:xfrm>
          <a:off x="14322425" y="4308475"/>
          <a:ext cx="410210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債務償還可能年数は類似団体平均を下回っており、主な要因としては、平成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年の合併以前の旧市町村の起債残高の償還が終了し続けている事。新規法人の参入による法人町民税の増加が考えられる。</a:t>
          </a:r>
          <a:endParaRPr lang="ja-JP" altLang="ja-JP">
            <a:effectLst/>
          </a:endParaRPr>
        </a:p>
        <a:p>
          <a:r>
            <a:rPr kumimoji="1" lang="ja-JP" altLang="ja-JP" sz="1100">
              <a:solidFill>
                <a:schemeClr val="dk1"/>
              </a:solidFill>
              <a:effectLst/>
              <a:latin typeface="+mn-lt"/>
              <a:ea typeface="+mn-ea"/>
              <a:cs typeface="+mn-cs"/>
            </a:rPr>
            <a:t>引き続き、上回らないよう起債等の適正管理を行っていく。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4" name="テキスト ボックス 123">
          <a:extLst>
            <a:ext uri="{FF2B5EF4-FFF2-40B4-BE49-F238E27FC236}">
              <a16:creationId xmlns:a16="http://schemas.microsoft.com/office/drawing/2014/main" id="{DB4F2EE1-8C2C-4FB6-82B8-DBD418A7C01E}"/>
            </a:ext>
          </a:extLst>
        </xdr:cNvPr>
        <xdr:cNvSpPr txBox="1"/>
      </xdr:nvSpPr>
      <xdr:spPr>
        <a:xfrm>
          <a:off x="10156825" y="38449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827A0AE-54D3-4452-A037-C4039CC5650A}"/>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6" name="テキスト ボックス 125">
          <a:extLst>
            <a:ext uri="{FF2B5EF4-FFF2-40B4-BE49-F238E27FC236}">
              <a16:creationId xmlns:a16="http://schemas.microsoft.com/office/drawing/2014/main" id="{E93CA28C-E6F2-4440-8365-7D101EA1E4A1}"/>
            </a:ext>
          </a:extLst>
        </xdr:cNvPr>
        <xdr:cNvSpPr txBox="1"/>
      </xdr:nvSpPr>
      <xdr:spPr>
        <a:xfrm>
          <a:off x="9699625" y="60185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7" name="直線コネクタ 126">
          <a:extLst>
            <a:ext uri="{FF2B5EF4-FFF2-40B4-BE49-F238E27FC236}">
              <a16:creationId xmlns:a16="http://schemas.microsoft.com/office/drawing/2014/main" id="{7D682A99-92FF-49D8-848F-99CB6B5A8C82}"/>
            </a:ext>
          </a:extLst>
        </xdr:cNvPr>
        <xdr:cNvCxnSpPr/>
      </xdr:nvCxnSpPr>
      <xdr:spPr>
        <a:xfrm>
          <a:off x="10194925" y="5809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8" name="テキスト ボックス 127">
          <a:extLst>
            <a:ext uri="{FF2B5EF4-FFF2-40B4-BE49-F238E27FC236}">
              <a16:creationId xmlns:a16="http://schemas.microsoft.com/office/drawing/2014/main" id="{31D0D403-3D74-45D6-B3C0-948391B3C1E0}"/>
            </a:ext>
          </a:extLst>
        </xdr:cNvPr>
        <xdr:cNvSpPr txBox="1"/>
      </xdr:nvSpPr>
      <xdr:spPr>
        <a:xfrm>
          <a:off x="9699625" y="57226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9" name="直線コネクタ 128">
          <a:extLst>
            <a:ext uri="{FF2B5EF4-FFF2-40B4-BE49-F238E27FC236}">
              <a16:creationId xmlns:a16="http://schemas.microsoft.com/office/drawing/2014/main" id="{F6AD431A-10E8-4250-A616-7A09EC4BB255}"/>
            </a:ext>
          </a:extLst>
        </xdr:cNvPr>
        <xdr:cNvCxnSpPr/>
      </xdr:nvCxnSpPr>
      <xdr:spPr>
        <a:xfrm>
          <a:off x="10194925" y="55143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30" name="テキスト ボックス 129">
          <a:extLst>
            <a:ext uri="{FF2B5EF4-FFF2-40B4-BE49-F238E27FC236}">
              <a16:creationId xmlns:a16="http://schemas.microsoft.com/office/drawing/2014/main" id="{C2C25679-12F9-4129-9960-39D665F842B3}"/>
            </a:ext>
          </a:extLst>
        </xdr:cNvPr>
        <xdr:cNvSpPr txBox="1"/>
      </xdr:nvSpPr>
      <xdr:spPr>
        <a:xfrm>
          <a:off x="9758680" y="54267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31" name="直線コネクタ 130">
          <a:extLst>
            <a:ext uri="{FF2B5EF4-FFF2-40B4-BE49-F238E27FC236}">
              <a16:creationId xmlns:a16="http://schemas.microsoft.com/office/drawing/2014/main" id="{3160E2D8-6229-466B-B35C-4CD8AAE1817C}"/>
            </a:ext>
          </a:extLst>
        </xdr:cNvPr>
        <xdr:cNvCxnSpPr/>
      </xdr:nvCxnSpPr>
      <xdr:spPr>
        <a:xfrm>
          <a:off x="10194925" y="52184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32" name="テキスト ボックス 131">
          <a:extLst>
            <a:ext uri="{FF2B5EF4-FFF2-40B4-BE49-F238E27FC236}">
              <a16:creationId xmlns:a16="http://schemas.microsoft.com/office/drawing/2014/main" id="{785E68B3-95E8-4647-B6E5-70B6CAB3F18E}"/>
            </a:ext>
          </a:extLst>
        </xdr:cNvPr>
        <xdr:cNvSpPr txBox="1"/>
      </xdr:nvSpPr>
      <xdr:spPr>
        <a:xfrm>
          <a:off x="9758680" y="512445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3" name="直線コネクタ 132">
          <a:extLst>
            <a:ext uri="{FF2B5EF4-FFF2-40B4-BE49-F238E27FC236}">
              <a16:creationId xmlns:a16="http://schemas.microsoft.com/office/drawing/2014/main" id="{19AC852D-33EB-4F7E-BA48-FF264F8F514C}"/>
            </a:ext>
          </a:extLst>
        </xdr:cNvPr>
        <xdr:cNvCxnSpPr/>
      </xdr:nvCxnSpPr>
      <xdr:spPr>
        <a:xfrm>
          <a:off x="10194925" y="49225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4" name="テキスト ボックス 133">
          <a:extLst>
            <a:ext uri="{FF2B5EF4-FFF2-40B4-BE49-F238E27FC236}">
              <a16:creationId xmlns:a16="http://schemas.microsoft.com/office/drawing/2014/main" id="{16E8EB3C-37BB-420B-904C-757EFEC157AC}"/>
            </a:ext>
          </a:extLst>
        </xdr:cNvPr>
        <xdr:cNvSpPr txBox="1"/>
      </xdr:nvSpPr>
      <xdr:spPr>
        <a:xfrm>
          <a:off x="9758680" y="48285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5" name="直線コネクタ 134">
          <a:extLst>
            <a:ext uri="{FF2B5EF4-FFF2-40B4-BE49-F238E27FC236}">
              <a16:creationId xmlns:a16="http://schemas.microsoft.com/office/drawing/2014/main" id="{94DB3076-7D7E-4369-AEF6-B860FD2549D7}"/>
            </a:ext>
          </a:extLst>
        </xdr:cNvPr>
        <xdr:cNvCxnSpPr/>
      </xdr:nvCxnSpPr>
      <xdr:spPr>
        <a:xfrm>
          <a:off x="10194925" y="46202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6" name="テキスト ボックス 135">
          <a:extLst>
            <a:ext uri="{FF2B5EF4-FFF2-40B4-BE49-F238E27FC236}">
              <a16:creationId xmlns:a16="http://schemas.microsoft.com/office/drawing/2014/main" id="{605FCDE0-1D0E-42EB-A347-6255FF8331F1}"/>
            </a:ext>
          </a:extLst>
        </xdr:cNvPr>
        <xdr:cNvSpPr txBox="1"/>
      </xdr:nvSpPr>
      <xdr:spPr>
        <a:xfrm>
          <a:off x="9758680" y="45332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7" name="直線コネクタ 136">
          <a:extLst>
            <a:ext uri="{FF2B5EF4-FFF2-40B4-BE49-F238E27FC236}">
              <a16:creationId xmlns:a16="http://schemas.microsoft.com/office/drawing/2014/main" id="{A607BC54-1BD0-4BF1-B226-D3DB03112160}"/>
            </a:ext>
          </a:extLst>
        </xdr:cNvPr>
        <xdr:cNvCxnSpPr/>
      </xdr:nvCxnSpPr>
      <xdr:spPr>
        <a:xfrm>
          <a:off x="10194925" y="43249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8" name="テキスト ボックス 137">
          <a:extLst>
            <a:ext uri="{FF2B5EF4-FFF2-40B4-BE49-F238E27FC236}">
              <a16:creationId xmlns:a16="http://schemas.microsoft.com/office/drawing/2014/main" id="{C3274218-16F0-43F1-B48F-2054BC25400F}"/>
            </a:ext>
          </a:extLst>
        </xdr:cNvPr>
        <xdr:cNvSpPr txBox="1"/>
      </xdr:nvSpPr>
      <xdr:spPr>
        <a:xfrm>
          <a:off x="9861550" y="42373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36DE608E-6DF8-4AAB-8172-28808D5269A1}"/>
            </a:ext>
          </a:extLst>
        </xdr:cNvPr>
        <xdr:cNvCxnSpPr/>
      </xdr:nvCxnSpPr>
      <xdr:spPr>
        <a:xfrm>
          <a:off x="10194925" y="402907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4D013D51-D7C8-4F84-8D22-0C2769FF6010}"/>
            </a:ext>
          </a:extLst>
        </xdr:cNvPr>
        <xdr:cNvSpPr/>
      </xdr:nvSpPr>
      <xdr:spPr>
        <a:xfrm>
          <a:off x="10194925" y="4029075"/>
          <a:ext cx="3803650" cy="2076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117475</xdr:rowOff>
    </xdr:to>
    <xdr:cxnSp macro="">
      <xdr:nvCxnSpPr>
        <xdr:cNvPr id="141" name="直線コネクタ 140">
          <a:extLst>
            <a:ext uri="{FF2B5EF4-FFF2-40B4-BE49-F238E27FC236}">
              <a16:creationId xmlns:a16="http://schemas.microsoft.com/office/drawing/2014/main" id="{5F06F5F7-746B-4546-B22E-DF1CFC7F16C3}"/>
            </a:ext>
          </a:extLst>
        </xdr:cNvPr>
        <xdr:cNvCxnSpPr/>
      </xdr:nvCxnSpPr>
      <xdr:spPr>
        <a:xfrm flipV="1">
          <a:off x="13323570" y="432498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121285</xdr:rowOff>
    </xdr:from>
    <xdr:ext cx="469265" cy="258445"/>
    <xdr:sp macro="" textlink="">
      <xdr:nvSpPr>
        <xdr:cNvPr id="142" name="債務償還比率最小値テキスト">
          <a:extLst>
            <a:ext uri="{FF2B5EF4-FFF2-40B4-BE49-F238E27FC236}">
              <a16:creationId xmlns:a16="http://schemas.microsoft.com/office/drawing/2014/main" id="{2A48716C-6FB3-45F7-89BD-8802914EEEA4}"/>
            </a:ext>
          </a:extLst>
        </xdr:cNvPr>
        <xdr:cNvSpPr txBox="1"/>
      </xdr:nvSpPr>
      <xdr:spPr>
        <a:xfrm>
          <a:off x="13376275" y="5734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117475</xdr:rowOff>
    </xdr:from>
    <xdr:to>
      <xdr:col>76</xdr:col>
      <xdr:colOff>111125</xdr:colOff>
      <xdr:row>34</xdr:row>
      <xdr:rowOff>117475</xdr:rowOff>
    </xdr:to>
    <xdr:cxnSp macro="">
      <xdr:nvCxnSpPr>
        <xdr:cNvPr id="143" name="直線コネクタ 142">
          <a:extLst>
            <a:ext uri="{FF2B5EF4-FFF2-40B4-BE49-F238E27FC236}">
              <a16:creationId xmlns:a16="http://schemas.microsoft.com/office/drawing/2014/main" id="{0E99412E-7E9A-495C-A130-A2B2EFBD0486}"/>
            </a:ext>
          </a:extLst>
        </xdr:cNvPr>
        <xdr:cNvCxnSpPr/>
      </xdr:nvCxnSpPr>
      <xdr:spPr>
        <a:xfrm>
          <a:off x="13255625" y="5730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44" name="債務償還比率最大値テキスト">
          <a:extLst>
            <a:ext uri="{FF2B5EF4-FFF2-40B4-BE49-F238E27FC236}">
              <a16:creationId xmlns:a16="http://schemas.microsoft.com/office/drawing/2014/main" id="{F20BE296-030B-49A2-855F-A2059B2591BD}"/>
            </a:ext>
          </a:extLst>
        </xdr:cNvPr>
        <xdr:cNvSpPr txBox="1"/>
      </xdr:nvSpPr>
      <xdr:spPr>
        <a:xfrm>
          <a:off x="13376275" y="411289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5" name="直線コネクタ 144">
          <a:extLst>
            <a:ext uri="{FF2B5EF4-FFF2-40B4-BE49-F238E27FC236}">
              <a16:creationId xmlns:a16="http://schemas.microsoft.com/office/drawing/2014/main" id="{9BAEA545-A1E5-4E03-85BB-862A43A465B0}"/>
            </a:ext>
          </a:extLst>
        </xdr:cNvPr>
        <xdr:cNvCxnSpPr/>
      </xdr:nvCxnSpPr>
      <xdr:spPr>
        <a:xfrm>
          <a:off x="13255625" y="432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65405</xdr:rowOff>
    </xdr:from>
    <xdr:ext cx="469265" cy="258445"/>
    <xdr:sp macro="" textlink="">
      <xdr:nvSpPr>
        <xdr:cNvPr id="146" name="債務償還比率平均値テキスト">
          <a:extLst>
            <a:ext uri="{FF2B5EF4-FFF2-40B4-BE49-F238E27FC236}">
              <a16:creationId xmlns:a16="http://schemas.microsoft.com/office/drawing/2014/main" id="{7C63C599-52A1-4795-A384-0A60FE66B6FF}"/>
            </a:ext>
          </a:extLst>
        </xdr:cNvPr>
        <xdr:cNvSpPr txBox="1"/>
      </xdr:nvSpPr>
      <xdr:spPr>
        <a:xfrm>
          <a:off x="13376275" y="45231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86995</xdr:rowOff>
    </xdr:from>
    <xdr:to>
      <xdr:col>76</xdr:col>
      <xdr:colOff>73025</xdr:colOff>
      <xdr:row>28</xdr:row>
      <xdr:rowOff>17780</xdr:rowOff>
    </xdr:to>
    <xdr:sp macro="" textlink="">
      <xdr:nvSpPr>
        <xdr:cNvPr id="147" name="フローチャート: 判断 146">
          <a:extLst>
            <a:ext uri="{FF2B5EF4-FFF2-40B4-BE49-F238E27FC236}">
              <a16:creationId xmlns:a16="http://schemas.microsoft.com/office/drawing/2014/main" id="{85D4B63D-52BB-4AC2-9A9A-C2CD85E84CC9}"/>
            </a:ext>
          </a:extLst>
        </xdr:cNvPr>
        <xdr:cNvSpPr/>
      </xdr:nvSpPr>
      <xdr:spPr>
        <a:xfrm>
          <a:off x="13293725" y="454469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22860</xdr:rowOff>
    </xdr:from>
    <xdr:to>
      <xdr:col>72</xdr:col>
      <xdr:colOff>123825</xdr:colOff>
      <xdr:row>27</xdr:row>
      <xdr:rowOff>124460</xdr:rowOff>
    </xdr:to>
    <xdr:sp macro="" textlink="">
      <xdr:nvSpPr>
        <xdr:cNvPr id="148" name="フローチャート: 判断 147">
          <a:extLst>
            <a:ext uri="{FF2B5EF4-FFF2-40B4-BE49-F238E27FC236}">
              <a16:creationId xmlns:a16="http://schemas.microsoft.com/office/drawing/2014/main" id="{D0C29674-0E37-43D8-B997-E81F40178952}"/>
            </a:ext>
          </a:extLst>
        </xdr:cNvPr>
        <xdr:cNvSpPr/>
      </xdr:nvSpPr>
      <xdr:spPr>
        <a:xfrm>
          <a:off x="12639675" y="44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147320</xdr:rowOff>
    </xdr:from>
    <xdr:to>
      <xdr:col>68</xdr:col>
      <xdr:colOff>123825</xdr:colOff>
      <xdr:row>28</xdr:row>
      <xdr:rowOff>77470</xdr:rowOff>
    </xdr:to>
    <xdr:sp macro="" textlink="">
      <xdr:nvSpPr>
        <xdr:cNvPr id="149" name="フローチャート: 判断 148">
          <a:extLst>
            <a:ext uri="{FF2B5EF4-FFF2-40B4-BE49-F238E27FC236}">
              <a16:creationId xmlns:a16="http://schemas.microsoft.com/office/drawing/2014/main" id="{24461B23-20E9-4F22-A1F0-A0CE045D4972}"/>
            </a:ext>
          </a:extLst>
        </xdr:cNvPr>
        <xdr:cNvSpPr/>
      </xdr:nvSpPr>
      <xdr:spPr>
        <a:xfrm>
          <a:off x="11953875" y="460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63500</xdr:rowOff>
    </xdr:from>
    <xdr:to>
      <xdr:col>64</xdr:col>
      <xdr:colOff>123825</xdr:colOff>
      <xdr:row>28</xdr:row>
      <xdr:rowOff>165100</xdr:rowOff>
    </xdr:to>
    <xdr:sp macro="" textlink="">
      <xdr:nvSpPr>
        <xdr:cNvPr id="150" name="フローチャート: 判断 149">
          <a:extLst>
            <a:ext uri="{FF2B5EF4-FFF2-40B4-BE49-F238E27FC236}">
              <a16:creationId xmlns:a16="http://schemas.microsoft.com/office/drawing/2014/main" id="{42305400-70EF-47AA-9F9F-F966B1BEA987}"/>
            </a:ext>
          </a:extLst>
        </xdr:cNvPr>
        <xdr:cNvSpPr/>
      </xdr:nvSpPr>
      <xdr:spPr>
        <a:xfrm>
          <a:off x="11268075" y="468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169545</xdr:rowOff>
    </xdr:from>
    <xdr:to>
      <xdr:col>60</xdr:col>
      <xdr:colOff>123825</xdr:colOff>
      <xdr:row>28</xdr:row>
      <xdr:rowOff>99695</xdr:rowOff>
    </xdr:to>
    <xdr:sp macro="" textlink="">
      <xdr:nvSpPr>
        <xdr:cNvPr id="151" name="フローチャート: 判断 150">
          <a:extLst>
            <a:ext uri="{FF2B5EF4-FFF2-40B4-BE49-F238E27FC236}">
              <a16:creationId xmlns:a16="http://schemas.microsoft.com/office/drawing/2014/main" id="{1942390A-F9F4-431A-9B77-63227459831F}"/>
            </a:ext>
          </a:extLst>
        </xdr:cNvPr>
        <xdr:cNvSpPr/>
      </xdr:nvSpPr>
      <xdr:spPr>
        <a:xfrm>
          <a:off x="10582275" y="46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52" name="テキスト ボックス 151">
          <a:extLst>
            <a:ext uri="{FF2B5EF4-FFF2-40B4-BE49-F238E27FC236}">
              <a16:creationId xmlns:a16="http://schemas.microsoft.com/office/drawing/2014/main" id="{C89CE882-FD23-4E51-ACF7-498EDDFF3B2D}"/>
            </a:ext>
          </a:extLst>
        </xdr:cNvPr>
        <xdr:cNvSpPr txBox="1"/>
      </xdr:nvSpPr>
      <xdr:spPr>
        <a:xfrm>
          <a:off x="13166725" y="61512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53" name="テキスト ボックス 152">
          <a:extLst>
            <a:ext uri="{FF2B5EF4-FFF2-40B4-BE49-F238E27FC236}">
              <a16:creationId xmlns:a16="http://schemas.microsoft.com/office/drawing/2014/main" id="{E654B724-50C0-4210-8E77-9ED636F2B22B}"/>
            </a:ext>
          </a:extLst>
        </xdr:cNvPr>
        <xdr:cNvSpPr txBox="1"/>
      </xdr:nvSpPr>
      <xdr:spPr>
        <a:xfrm>
          <a:off x="125317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4" name="テキスト ボックス 153">
          <a:extLst>
            <a:ext uri="{FF2B5EF4-FFF2-40B4-BE49-F238E27FC236}">
              <a16:creationId xmlns:a16="http://schemas.microsoft.com/office/drawing/2014/main" id="{123FFF53-3950-4686-BF2B-43D072100371}"/>
            </a:ext>
          </a:extLst>
        </xdr:cNvPr>
        <xdr:cNvSpPr txBox="1"/>
      </xdr:nvSpPr>
      <xdr:spPr>
        <a:xfrm>
          <a:off x="118459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5" name="テキスト ボックス 154">
          <a:extLst>
            <a:ext uri="{FF2B5EF4-FFF2-40B4-BE49-F238E27FC236}">
              <a16:creationId xmlns:a16="http://schemas.microsoft.com/office/drawing/2014/main" id="{9E70E2FA-D91B-4733-8429-31C2158D19D8}"/>
            </a:ext>
          </a:extLst>
        </xdr:cNvPr>
        <xdr:cNvSpPr txBox="1"/>
      </xdr:nvSpPr>
      <xdr:spPr>
        <a:xfrm>
          <a:off x="111601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6" name="テキスト ボックス 155">
          <a:extLst>
            <a:ext uri="{FF2B5EF4-FFF2-40B4-BE49-F238E27FC236}">
              <a16:creationId xmlns:a16="http://schemas.microsoft.com/office/drawing/2014/main" id="{47A60784-AD03-4819-A546-4FE9880AE4B5}"/>
            </a:ext>
          </a:extLst>
        </xdr:cNvPr>
        <xdr:cNvSpPr txBox="1"/>
      </xdr:nvSpPr>
      <xdr:spPr>
        <a:xfrm>
          <a:off x="10474325" y="61512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15875</xdr:colOff>
      <xdr:row>25</xdr:row>
      <xdr:rowOff>140970</xdr:rowOff>
    </xdr:from>
    <xdr:ext cx="469265" cy="259080"/>
    <xdr:sp macro="" textlink="">
      <xdr:nvSpPr>
        <xdr:cNvPr id="157" name="n_1aveValue債務償還比率">
          <a:extLst>
            <a:ext uri="{FF2B5EF4-FFF2-40B4-BE49-F238E27FC236}">
              <a16:creationId xmlns:a16="http://schemas.microsoft.com/office/drawing/2014/main" id="{F696139B-2365-4322-B8BE-36A778A670E3}"/>
            </a:ext>
          </a:extLst>
        </xdr:cNvPr>
        <xdr:cNvSpPr txBox="1"/>
      </xdr:nvSpPr>
      <xdr:spPr>
        <a:xfrm>
          <a:off x="12461875" y="426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26</xdr:row>
      <xdr:rowOff>93980</xdr:rowOff>
    </xdr:from>
    <xdr:ext cx="469265" cy="259080"/>
    <xdr:sp macro="" textlink="">
      <xdr:nvSpPr>
        <xdr:cNvPr id="158" name="n_2aveValue債務償還比率">
          <a:extLst>
            <a:ext uri="{FF2B5EF4-FFF2-40B4-BE49-F238E27FC236}">
              <a16:creationId xmlns:a16="http://schemas.microsoft.com/office/drawing/2014/main" id="{2C709949-3F88-4057-B085-BD894D09117B}"/>
            </a:ext>
          </a:extLst>
        </xdr:cNvPr>
        <xdr:cNvSpPr txBox="1"/>
      </xdr:nvSpPr>
      <xdr:spPr>
        <a:xfrm>
          <a:off x="11788775" y="438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10160</xdr:rowOff>
    </xdr:from>
    <xdr:ext cx="469265" cy="259080"/>
    <xdr:sp macro="" textlink="">
      <xdr:nvSpPr>
        <xdr:cNvPr id="159" name="n_3aveValue債務償還比率">
          <a:extLst>
            <a:ext uri="{FF2B5EF4-FFF2-40B4-BE49-F238E27FC236}">
              <a16:creationId xmlns:a16="http://schemas.microsoft.com/office/drawing/2014/main" id="{6A13BADC-F678-47C7-A4D2-810D6A7C8D53}"/>
            </a:ext>
          </a:extLst>
        </xdr:cNvPr>
        <xdr:cNvSpPr txBox="1"/>
      </xdr:nvSpPr>
      <xdr:spPr>
        <a:xfrm>
          <a:off x="11102975" y="4467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26</xdr:row>
      <xdr:rowOff>116205</xdr:rowOff>
    </xdr:from>
    <xdr:ext cx="469265" cy="259080"/>
    <xdr:sp macro="" textlink="">
      <xdr:nvSpPr>
        <xdr:cNvPr id="160" name="n_4aveValue債務償還比率">
          <a:extLst>
            <a:ext uri="{FF2B5EF4-FFF2-40B4-BE49-F238E27FC236}">
              <a16:creationId xmlns:a16="http://schemas.microsoft.com/office/drawing/2014/main" id="{9859CD6A-B229-4D69-9828-E2B96758BD82}"/>
            </a:ext>
          </a:extLst>
        </xdr:cNvPr>
        <xdr:cNvSpPr txBox="1"/>
      </xdr:nvSpPr>
      <xdr:spPr>
        <a:xfrm>
          <a:off x="10417175" y="4408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1417C86-A382-42D7-A014-17D9D57CA56B}"/>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BCD295F5-96CA-4518-913F-D89E48E172F3}"/>
            </a:ext>
          </a:extLst>
        </xdr:cNvPr>
        <xdr:cNvSpPr/>
      </xdr:nvSpPr>
      <xdr:spPr>
        <a:xfrm>
          <a:off x="1152525" y="1054481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AB426DB8-9D1B-4476-B33E-8BB9D36FD778}"/>
            </a:ext>
          </a:extLst>
        </xdr:cNvPr>
        <xdr:cNvSpPr txBox="1"/>
      </xdr:nvSpPr>
      <xdr:spPr>
        <a:xfrm>
          <a:off x="835025" y="71628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952440D4-7F5C-4377-A813-8CC8D2A16C5F}"/>
            </a:ext>
          </a:extLst>
        </xdr:cNvPr>
        <xdr:cNvSpPr txBox="1"/>
      </xdr:nvSpPr>
      <xdr:spPr>
        <a:xfrm>
          <a:off x="6296025" y="973455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33769373-42F3-4A00-A803-019A48605D04}"/>
            </a:ext>
          </a:extLst>
        </xdr:cNvPr>
        <xdr:cNvSpPr txBox="1"/>
      </xdr:nvSpPr>
      <xdr:spPr>
        <a:xfrm>
          <a:off x="835025" y="107607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53AE7C98-5B50-432E-8A6F-9210142A8499}"/>
            </a:ext>
          </a:extLst>
        </xdr:cNvPr>
        <xdr:cNvSpPr txBox="1"/>
      </xdr:nvSpPr>
      <xdr:spPr>
        <a:xfrm>
          <a:off x="6296025" y="13414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28D920-DA03-4A1A-A272-494DF81828AF}"/>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0AFE47-DF27-4C73-B5DF-F3C9A337650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EA9C44-F490-40E1-9CFA-DD8BC89CB338}"/>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752B2C-AE04-48B6-9CC4-2CF854B8C8EC}"/>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AC7820-0155-4B10-9FD5-7680A1F3CB6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EC76E6-9853-4A92-92DA-C0B348556B47}"/>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BF4C2A-D663-4819-8D56-2A2E10D224B1}"/>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D6851B-626B-4E86-97B1-2AD9A22D503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5E09C0-1F12-4C80-AD8C-1441F2943688}"/>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7EE446-0AC0-4AFC-9F7B-A8755DB7D927}"/>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340E19-2234-4B4B-915A-99A9029F1452}"/>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FF437B-CFBA-402E-A2B2-A8EC13578926}"/>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C77911-8881-477D-A151-B1B982C53164}"/>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72AE33-B224-46C3-9946-6F3DEDE17224}"/>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575843-E4D7-4941-9859-4803D05ABEB6}"/>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3D6B61-BF31-4DE7-BC86-B2887A26F8B1}"/>
            </a:ext>
          </a:extLst>
        </xdr:cNvPr>
        <xdr:cNvSpPr/>
      </xdr:nvSpPr>
      <xdr:spPr>
        <a:xfrm>
          <a:off x="6470650" y="1651000"/>
          <a:ext cx="33020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A858EF-0D6B-4BD5-8869-93FCF782288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DF6A12-76F7-4BE0-AD87-E80B66D4313A}"/>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E8B98B-E90A-43A8-8DF2-3590FF3EB3F0}"/>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7C05E5-AEA0-4CA0-B47E-D20D9F5C5461}"/>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C9AB59-8DBC-43AB-845A-AA3C094457D9}"/>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FC2E3A-2703-4169-8998-9CA7BBB8959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D890C2-2EF4-4E87-BD38-F1E0887FBD5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656E2C-8396-4284-9B44-B9FF4C94C5B2}"/>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67AE06-E22C-4EA8-B0C3-DC136A2243D5}"/>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08B29B-D1B9-47CA-8BC8-D5A975AA3FBE}"/>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05169C-F87C-4229-AB47-A1638EEA9D25}"/>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98CEF31F-110B-4E21-9D7E-B1198E1CF528}"/>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A6498E5-C5A8-47FE-83D9-FCB356E96483}"/>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9073FEF0-40D5-497B-9B67-735566ACE874}"/>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B86536D5-2869-43B8-A5C7-10724A0ADC2B}"/>
            </a:ext>
          </a:extLst>
        </xdr:cNvPr>
        <xdr:cNvSpPr txBox="1"/>
      </xdr:nvSpPr>
      <xdr:spPr>
        <a:xfrm>
          <a:off x="641350" y="361315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D6B638-BDCD-4BA1-8953-08B1B719CDF5}"/>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3CF1AD-5DDF-4DB1-A1FC-5CA1BDA81DBA}"/>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09BB37-F8CF-4876-8647-97CFE67A0F12}"/>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84554-1570-4BE9-B6A3-68859D8CD4D8}"/>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44409D-E932-4AA1-9625-C0AE928C0F86}"/>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809AEB1-EACB-4956-8028-4BF4B310ADD2}"/>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CD80E6-64C8-437E-B1BC-60A1033DD4F5}"/>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ECC92E-49A5-4177-A216-824B8E0A35FA}"/>
            </a:ext>
          </a:extLst>
        </xdr:cNvPr>
        <xdr:cNvSpPr/>
      </xdr:nvSpPr>
      <xdr:spPr>
        <a:xfrm>
          <a:off x="6858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2A311F03-6BAA-4591-A06F-A1631CF8970B}"/>
            </a:ext>
          </a:extLst>
        </xdr:cNvPr>
        <xdr:cNvSpPr txBox="1"/>
      </xdr:nvSpPr>
      <xdr:spPr>
        <a:xfrm>
          <a:off x="6667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A18912-0754-40C7-B09B-E147E8E0E132}"/>
            </a:ext>
          </a:extLst>
        </xdr:cNvPr>
        <xdr:cNvCxnSpPr/>
      </xdr:nvCxnSpPr>
      <xdr:spPr>
        <a:xfrm>
          <a:off x="6858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30CAE8BF-291C-4542-9573-9DC1B11630B8}"/>
            </a:ext>
          </a:extLst>
        </xdr:cNvPr>
        <xdr:cNvSpPr txBox="1"/>
      </xdr:nvSpPr>
      <xdr:spPr>
        <a:xfrm>
          <a:off x="275590" y="720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3793CC9-B67C-468F-85B5-1D592C85A586}"/>
            </a:ext>
          </a:extLst>
        </xdr:cNvPr>
        <xdr:cNvCxnSpPr/>
      </xdr:nvCxnSpPr>
      <xdr:spPr>
        <a:xfrm>
          <a:off x="685800" y="70269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4063EEA4-DFF3-4BB9-AA0D-8AD04F3F867C}"/>
            </a:ext>
          </a:extLst>
        </xdr:cNvPr>
        <xdr:cNvSpPr txBox="1"/>
      </xdr:nvSpPr>
      <xdr:spPr>
        <a:xfrm>
          <a:off x="275590" y="6891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3B94230-052E-40A2-A48C-8D9C9630FCCA}"/>
            </a:ext>
          </a:extLst>
        </xdr:cNvPr>
        <xdr:cNvCxnSpPr/>
      </xdr:nvCxnSpPr>
      <xdr:spPr>
        <a:xfrm>
          <a:off x="685800" y="6713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966B55F2-0745-4F5B-A5C8-8EF076635F97}"/>
            </a:ext>
          </a:extLst>
        </xdr:cNvPr>
        <xdr:cNvSpPr txBox="1"/>
      </xdr:nvSpPr>
      <xdr:spPr>
        <a:xfrm>
          <a:off x="339725" y="6576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97593314-77EC-45B8-9690-9D90DD2AC98E}"/>
            </a:ext>
          </a:extLst>
        </xdr:cNvPr>
        <xdr:cNvCxnSpPr/>
      </xdr:nvCxnSpPr>
      <xdr:spPr>
        <a:xfrm>
          <a:off x="6858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11D731DF-9C33-4C9F-AD89-5571FDF6DC9F}"/>
            </a:ext>
          </a:extLst>
        </xdr:cNvPr>
        <xdr:cNvSpPr txBox="1"/>
      </xdr:nvSpPr>
      <xdr:spPr>
        <a:xfrm>
          <a:off x="339725" y="6263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95619B8-B13F-4143-A085-79B7804690A3}"/>
            </a:ext>
          </a:extLst>
        </xdr:cNvPr>
        <xdr:cNvCxnSpPr/>
      </xdr:nvCxnSpPr>
      <xdr:spPr>
        <a:xfrm>
          <a:off x="685800" y="6085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6BC1D23A-1DE9-4727-A5E9-E940031D2B36}"/>
            </a:ext>
          </a:extLst>
        </xdr:cNvPr>
        <xdr:cNvSpPr txBox="1"/>
      </xdr:nvSpPr>
      <xdr:spPr>
        <a:xfrm>
          <a:off x="339725" y="5942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B496DC72-533E-455D-998C-81E8FCD1B430}"/>
            </a:ext>
          </a:extLst>
        </xdr:cNvPr>
        <xdr:cNvCxnSpPr/>
      </xdr:nvCxnSpPr>
      <xdr:spPr>
        <a:xfrm>
          <a:off x="685800" y="5771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11F02087-A885-408E-82B4-4B5611417FF6}"/>
            </a:ext>
          </a:extLst>
        </xdr:cNvPr>
        <xdr:cNvSpPr txBox="1"/>
      </xdr:nvSpPr>
      <xdr:spPr>
        <a:xfrm>
          <a:off x="339725" y="5629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EF1C751A-0162-42C7-804D-8AD502E224CC}"/>
            </a:ext>
          </a:extLst>
        </xdr:cNvPr>
        <xdr:cNvCxnSpPr/>
      </xdr:nvCxnSpPr>
      <xdr:spPr>
        <a:xfrm>
          <a:off x="685800" y="54508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CDBAF5AC-C057-4400-BDEB-05DF643E2EF9}"/>
            </a:ext>
          </a:extLst>
        </xdr:cNvPr>
        <xdr:cNvSpPr txBox="1"/>
      </xdr:nvSpPr>
      <xdr:spPr>
        <a:xfrm>
          <a:off x="384810" y="53149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903C1A3-4C53-47A3-A0D6-7C235341285A}"/>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D084FE1-1C8B-4260-A6B2-235A7EF4292C}"/>
            </a:ext>
          </a:extLst>
        </xdr:cNvPr>
        <xdr:cNvSpPr/>
      </xdr:nvSpPr>
      <xdr:spPr>
        <a:xfrm>
          <a:off x="6858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22225</xdr:rowOff>
    </xdr:from>
    <xdr:to>
      <xdr:col>24</xdr:col>
      <xdr:colOff>62865</xdr:colOff>
      <xdr:row>42</xdr:row>
      <xdr:rowOff>67945</xdr:rowOff>
    </xdr:to>
    <xdr:cxnSp macro="">
      <xdr:nvCxnSpPr>
        <xdr:cNvPr id="58" name="直線コネクタ 57">
          <a:extLst>
            <a:ext uri="{FF2B5EF4-FFF2-40B4-BE49-F238E27FC236}">
              <a16:creationId xmlns:a16="http://schemas.microsoft.com/office/drawing/2014/main" id="{0F15AE51-33B6-4BD9-ADE6-4B2F356EA3ED}"/>
            </a:ext>
          </a:extLst>
        </xdr:cNvPr>
        <xdr:cNvCxnSpPr/>
      </xdr:nvCxnSpPr>
      <xdr:spPr>
        <a:xfrm flipV="1">
          <a:off x="4177665" y="563562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59080"/>
    <xdr:sp macro="" textlink="">
      <xdr:nvSpPr>
        <xdr:cNvPr id="59" name="【道路】&#10;有形固定資産減価償却率最小値テキスト">
          <a:extLst>
            <a:ext uri="{FF2B5EF4-FFF2-40B4-BE49-F238E27FC236}">
              <a16:creationId xmlns:a16="http://schemas.microsoft.com/office/drawing/2014/main" id="{8CEE6F96-C138-47AE-BD7A-5B54CE03444A}"/>
            </a:ext>
          </a:extLst>
        </xdr:cNvPr>
        <xdr:cNvSpPr txBox="1"/>
      </xdr:nvSpPr>
      <xdr:spPr>
        <a:xfrm>
          <a:off x="4216400" y="7005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a:extLst>
            <a:ext uri="{FF2B5EF4-FFF2-40B4-BE49-F238E27FC236}">
              <a16:creationId xmlns:a16="http://schemas.microsoft.com/office/drawing/2014/main" id="{93E9ACF5-3BE0-4036-84A8-4317985A5AA0}"/>
            </a:ext>
          </a:extLst>
        </xdr:cNvPr>
        <xdr:cNvCxnSpPr/>
      </xdr:nvCxnSpPr>
      <xdr:spPr>
        <a:xfrm>
          <a:off x="4108450" y="700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140335</xdr:rowOff>
    </xdr:from>
    <xdr:ext cx="405130" cy="259080"/>
    <xdr:sp macro="" textlink="">
      <xdr:nvSpPr>
        <xdr:cNvPr id="61" name="【道路】&#10;有形固定資産減価償却率最大値テキスト">
          <a:extLst>
            <a:ext uri="{FF2B5EF4-FFF2-40B4-BE49-F238E27FC236}">
              <a16:creationId xmlns:a16="http://schemas.microsoft.com/office/drawing/2014/main" id="{BA62DB68-98F7-4A14-9C56-86E377E15AC2}"/>
            </a:ext>
          </a:extLst>
        </xdr:cNvPr>
        <xdr:cNvSpPr txBox="1"/>
      </xdr:nvSpPr>
      <xdr:spPr>
        <a:xfrm>
          <a:off x="4216400" y="542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22225</xdr:rowOff>
    </xdr:from>
    <xdr:to>
      <xdr:col>24</xdr:col>
      <xdr:colOff>152400</xdr:colOff>
      <xdr:row>34</xdr:row>
      <xdr:rowOff>22225</xdr:rowOff>
    </xdr:to>
    <xdr:cxnSp macro="">
      <xdr:nvCxnSpPr>
        <xdr:cNvPr id="62" name="直線コネクタ 61">
          <a:extLst>
            <a:ext uri="{FF2B5EF4-FFF2-40B4-BE49-F238E27FC236}">
              <a16:creationId xmlns:a16="http://schemas.microsoft.com/office/drawing/2014/main" id="{7E87BBC2-59E0-4331-8E03-A2E111274ACB}"/>
            </a:ext>
          </a:extLst>
        </xdr:cNvPr>
        <xdr:cNvCxnSpPr/>
      </xdr:nvCxnSpPr>
      <xdr:spPr>
        <a:xfrm>
          <a:off x="4108450" y="563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158750</xdr:rowOff>
    </xdr:from>
    <xdr:ext cx="405130" cy="259080"/>
    <xdr:sp macro="" textlink="">
      <xdr:nvSpPr>
        <xdr:cNvPr id="63" name="【道路】&#10;有形固定資産減価償却率平均値テキスト">
          <a:extLst>
            <a:ext uri="{FF2B5EF4-FFF2-40B4-BE49-F238E27FC236}">
              <a16:creationId xmlns:a16="http://schemas.microsoft.com/office/drawing/2014/main" id="{BC3E33AB-C6B1-4786-9579-387750ED87C2}"/>
            </a:ext>
          </a:extLst>
        </xdr:cNvPr>
        <xdr:cNvSpPr txBox="1"/>
      </xdr:nvSpPr>
      <xdr:spPr>
        <a:xfrm>
          <a:off x="4216400" y="643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8890</xdr:rowOff>
    </xdr:from>
    <xdr:to>
      <xdr:col>24</xdr:col>
      <xdr:colOff>114300</xdr:colOff>
      <xdr:row>39</xdr:row>
      <xdr:rowOff>110490</xdr:rowOff>
    </xdr:to>
    <xdr:sp macro="" textlink="">
      <xdr:nvSpPr>
        <xdr:cNvPr id="64" name="フローチャート: 判断 63">
          <a:extLst>
            <a:ext uri="{FF2B5EF4-FFF2-40B4-BE49-F238E27FC236}">
              <a16:creationId xmlns:a16="http://schemas.microsoft.com/office/drawing/2014/main" id="{5BD004CC-C381-40FD-B8F4-32A399410C0E}"/>
            </a:ext>
          </a:extLst>
        </xdr:cNvPr>
        <xdr:cNvSpPr/>
      </xdr:nvSpPr>
      <xdr:spPr>
        <a:xfrm>
          <a:off x="4127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CFC1438-7463-4BAF-AE59-070DDA240833}"/>
            </a:ext>
          </a:extLst>
        </xdr:cNvPr>
        <xdr:cNvSpPr/>
      </xdr:nvSpPr>
      <xdr:spPr>
        <a:xfrm>
          <a:off x="33845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159385</xdr:rowOff>
    </xdr:from>
    <xdr:to>
      <xdr:col>15</xdr:col>
      <xdr:colOff>101600</xdr:colOff>
      <xdr:row>39</xdr:row>
      <xdr:rowOff>89535</xdr:rowOff>
    </xdr:to>
    <xdr:sp macro="" textlink="">
      <xdr:nvSpPr>
        <xdr:cNvPr id="66" name="フローチャート: 判断 65">
          <a:extLst>
            <a:ext uri="{FF2B5EF4-FFF2-40B4-BE49-F238E27FC236}">
              <a16:creationId xmlns:a16="http://schemas.microsoft.com/office/drawing/2014/main" id="{5156EA90-4058-4BBD-974A-731194B0E6F4}"/>
            </a:ext>
          </a:extLst>
        </xdr:cNvPr>
        <xdr:cNvSpPr/>
      </xdr:nvSpPr>
      <xdr:spPr>
        <a:xfrm>
          <a:off x="257175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134620</xdr:rowOff>
    </xdr:from>
    <xdr:to>
      <xdr:col>10</xdr:col>
      <xdr:colOff>165100</xdr:colOff>
      <xdr:row>39</xdr:row>
      <xdr:rowOff>64770</xdr:rowOff>
    </xdr:to>
    <xdr:sp macro="" textlink="">
      <xdr:nvSpPr>
        <xdr:cNvPr id="67" name="フローチャート: 判断 66">
          <a:extLst>
            <a:ext uri="{FF2B5EF4-FFF2-40B4-BE49-F238E27FC236}">
              <a16:creationId xmlns:a16="http://schemas.microsoft.com/office/drawing/2014/main" id="{EAC333EE-10F1-4625-8AA6-E58CCAC4A53C}"/>
            </a:ext>
          </a:extLst>
        </xdr:cNvPr>
        <xdr:cNvSpPr/>
      </xdr:nvSpPr>
      <xdr:spPr>
        <a:xfrm>
          <a:off x="1778000" y="640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8" name="フローチャート: 判断 67">
          <a:extLst>
            <a:ext uri="{FF2B5EF4-FFF2-40B4-BE49-F238E27FC236}">
              <a16:creationId xmlns:a16="http://schemas.microsoft.com/office/drawing/2014/main" id="{7E01138D-6602-436A-91D9-D84141763E1B}"/>
            </a:ext>
          </a:extLst>
        </xdr:cNvPr>
        <xdr:cNvSpPr/>
      </xdr:nvSpPr>
      <xdr:spPr>
        <a:xfrm>
          <a:off x="984250" y="6388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7E8B8F80-0BBA-400E-A061-CBB905D401D7}"/>
            </a:ext>
          </a:extLst>
        </xdr:cNvPr>
        <xdr:cNvSpPr txBox="1"/>
      </xdr:nvSpPr>
      <xdr:spPr>
        <a:xfrm>
          <a:off x="40068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AE1C9FB1-F65E-408B-892B-678681B3BA14}"/>
            </a:ext>
          </a:extLst>
        </xdr:cNvPr>
        <xdr:cNvSpPr txBox="1"/>
      </xdr:nvSpPr>
      <xdr:spPr>
        <a:xfrm>
          <a:off x="32575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4142F96-53EE-4B06-8EBB-E09AA8970852}"/>
            </a:ext>
          </a:extLst>
        </xdr:cNvPr>
        <xdr:cNvSpPr txBox="1"/>
      </xdr:nvSpPr>
      <xdr:spPr>
        <a:xfrm>
          <a:off x="24511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71676EB-FEC1-4F73-BEF4-E38A4727AE7B}"/>
            </a:ext>
          </a:extLst>
        </xdr:cNvPr>
        <xdr:cNvSpPr txBox="1"/>
      </xdr:nvSpPr>
      <xdr:spPr>
        <a:xfrm>
          <a:off x="1657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C9F1A7D-2D15-4006-89CA-D7EF51C271D3}"/>
            </a:ext>
          </a:extLst>
        </xdr:cNvPr>
        <xdr:cNvSpPr txBox="1"/>
      </xdr:nvSpPr>
      <xdr:spPr>
        <a:xfrm>
          <a:off x="857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4" name="楕円 73">
          <a:extLst>
            <a:ext uri="{FF2B5EF4-FFF2-40B4-BE49-F238E27FC236}">
              <a16:creationId xmlns:a16="http://schemas.microsoft.com/office/drawing/2014/main" id="{3359312A-C4B1-4DA0-8634-8FDD3A08F2FD}"/>
            </a:ext>
          </a:extLst>
        </xdr:cNvPr>
        <xdr:cNvSpPr/>
      </xdr:nvSpPr>
      <xdr:spPr>
        <a:xfrm>
          <a:off x="4127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46355</xdr:rowOff>
    </xdr:from>
    <xdr:ext cx="405130" cy="259080"/>
    <xdr:sp macro="" textlink="">
      <xdr:nvSpPr>
        <xdr:cNvPr id="75" name="【道路】&#10;有形固定資産減価償却率該当値テキスト">
          <a:extLst>
            <a:ext uri="{FF2B5EF4-FFF2-40B4-BE49-F238E27FC236}">
              <a16:creationId xmlns:a16="http://schemas.microsoft.com/office/drawing/2014/main" id="{45D9E2E9-B534-4DC7-B717-61CFCFAEEA84}"/>
            </a:ext>
          </a:extLst>
        </xdr:cNvPr>
        <xdr:cNvSpPr txBox="1"/>
      </xdr:nvSpPr>
      <xdr:spPr>
        <a:xfrm>
          <a:off x="4216400" y="59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566C24E3-45FD-4C3E-BA21-B62CE02C1C5C}"/>
            </a:ext>
          </a:extLst>
        </xdr:cNvPr>
        <xdr:cNvSpPr/>
      </xdr:nvSpPr>
      <xdr:spPr>
        <a:xfrm>
          <a:off x="3384550" y="6106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74930</xdr:rowOff>
    </xdr:to>
    <xdr:cxnSp macro="">
      <xdr:nvCxnSpPr>
        <xdr:cNvPr id="77" name="直線コネクタ 76">
          <a:extLst>
            <a:ext uri="{FF2B5EF4-FFF2-40B4-BE49-F238E27FC236}">
              <a16:creationId xmlns:a16="http://schemas.microsoft.com/office/drawing/2014/main" id="{8F631712-0E9D-44FB-A203-CE54973B6128}"/>
            </a:ext>
          </a:extLst>
        </xdr:cNvPr>
        <xdr:cNvCxnSpPr/>
      </xdr:nvCxnSpPr>
      <xdr:spPr>
        <a:xfrm>
          <a:off x="3429000" y="615061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61595</xdr:rowOff>
    </xdr:to>
    <xdr:sp macro="" textlink="">
      <xdr:nvSpPr>
        <xdr:cNvPr id="78" name="楕円 77">
          <a:extLst>
            <a:ext uri="{FF2B5EF4-FFF2-40B4-BE49-F238E27FC236}">
              <a16:creationId xmlns:a16="http://schemas.microsoft.com/office/drawing/2014/main" id="{4139B3F1-1EAF-41E9-B742-30A772EA66CA}"/>
            </a:ext>
          </a:extLst>
        </xdr:cNvPr>
        <xdr:cNvSpPr/>
      </xdr:nvSpPr>
      <xdr:spPr>
        <a:xfrm>
          <a:off x="2571750" y="60756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1E2139D3-7C3A-49D9-A26D-E331A9E23440}"/>
            </a:ext>
          </a:extLst>
        </xdr:cNvPr>
        <xdr:cNvCxnSpPr/>
      </xdr:nvCxnSpPr>
      <xdr:spPr>
        <a:xfrm>
          <a:off x="2622550" y="611949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27305</xdr:rowOff>
    </xdr:to>
    <xdr:sp macro="" textlink="">
      <xdr:nvSpPr>
        <xdr:cNvPr id="80" name="楕円 79">
          <a:extLst>
            <a:ext uri="{FF2B5EF4-FFF2-40B4-BE49-F238E27FC236}">
              <a16:creationId xmlns:a16="http://schemas.microsoft.com/office/drawing/2014/main" id="{819A1219-442A-4F12-A390-C2C6984570AD}"/>
            </a:ext>
          </a:extLst>
        </xdr:cNvPr>
        <xdr:cNvSpPr/>
      </xdr:nvSpPr>
      <xdr:spPr>
        <a:xfrm>
          <a:off x="1778000" y="60413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147955</xdr:rowOff>
    </xdr:from>
    <xdr:to>
      <xdr:col>15</xdr:col>
      <xdr:colOff>50800</xdr:colOff>
      <xdr:row>37</xdr:row>
      <xdr:rowOff>10795</xdr:rowOff>
    </xdr:to>
    <xdr:cxnSp macro="">
      <xdr:nvCxnSpPr>
        <xdr:cNvPr id="81" name="直線コネクタ 80">
          <a:extLst>
            <a:ext uri="{FF2B5EF4-FFF2-40B4-BE49-F238E27FC236}">
              <a16:creationId xmlns:a16="http://schemas.microsoft.com/office/drawing/2014/main" id="{B348E706-32A9-436F-A1F9-CE3018108B6A}"/>
            </a:ext>
          </a:extLst>
        </xdr:cNvPr>
        <xdr:cNvCxnSpPr/>
      </xdr:nvCxnSpPr>
      <xdr:spPr>
        <a:xfrm>
          <a:off x="1828800" y="609155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64770</xdr:rowOff>
    </xdr:from>
    <xdr:to>
      <xdr:col>6</xdr:col>
      <xdr:colOff>38100</xdr:colOff>
      <xdr:row>36</xdr:row>
      <xdr:rowOff>166370</xdr:rowOff>
    </xdr:to>
    <xdr:sp macro="" textlink="">
      <xdr:nvSpPr>
        <xdr:cNvPr id="82" name="楕円 81">
          <a:extLst>
            <a:ext uri="{FF2B5EF4-FFF2-40B4-BE49-F238E27FC236}">
              <a16:creationId xmlns:a16="http://schemas.microsoft.com/office/drawing/2014/main" id="{60955C43-6514-4D6A-8816-0561CC241925}"/>
            </a:ext>
          </a:extLst>
        </xdr:cNvPr>
        <xdr:cNvSpPr/>
      </xdr:nvSpPr>
      <xdr:spPr>
        <a:xfrm>
          <a:off x="984250" y="6008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115570</xdr:rowOff>
    </xdr:from>
    <xdr:to>
      <xdr:col>10</xdr:col>
      <xdr:colOff>114300</xdr:colOff>
      <xdr:row>36</xdr:row>
      <xdr:rowOff>147955</xdr:rowOff>
    </xdr:to>
    <xdr:cxnSp macro="">
      <xdr:nvCxnSpPr>
        <xdr:cNvPr id="83" name="直線コネクタ 82">
          <a:extLst>
            <a:ext uri="{FF2B5EF4-FFF2-40B4-BE49-F238E27FC236}">
              <a16:creationId xmlns:a16="http://schemas.microsoft.com/office/drawing/2014/main" id="{D3EDA0D5-FA4C-4CA2-9B26-E2F0270F5431}"/>
            </a:ext>
          </a:extLst>
        </xdr:cNvPr>
        <xdr:cNvCxnSpPr/>
      </xdr:nvCxnSpPr>
      <xdr:spPr>
        <a:xfrm>
          <a:off x="1028700" y="605917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83820</xdr:rowOff>
    </xdr:from>
    <xdr:ext cx="405130" cy="259080"/>
    <xdr:sp macro="" textlink="">
      <xdr:nvSpPr>
        <xdr:cNvPr id="84" name="n_1aveValue【道路】&#10;有形固定資産減価償却率">
          <a:extLst>
            <a:ext uri="{FF2B5EF4-FFF2-40B4-BE49-F238E27FC236}">
              <a16:creationId xmlns:a16="http://schemas.microsoft.com/office/drawing/2014/main" id="{17DD92FB-4C43-43BE-B3BF-0571FD766C51}"/>
            </a:ext>
          </a:extLst>
        </xdr:cNvPr>
        <xdr:cNvSpPr txBox="1"/>
      </xdr:nvSpPr>
      <xdr:spPr>
        <a:xfrm>
          <a:off x="3239135" y="652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80645</xdr:rowOff>
    </xdr:from>
    <xdr:ext cx="404495" cy="259080"/>
    <xdr:sp macro="" textlink="">
      <xdr:nvSpPr>
        <xdr:cNvPr id="85" name="n_2aveValue【道路】&#10;有形固定資産減価償却率">
          <a:extLst>
            <a:ext uri="{FF2B5EF4-FFF2-40B4-BE49-F238E27FC236}">
              <a16:creationId xmlns:a16="http://schemas.microsoft.com/office/drawing/2014/main" id="{2480396F-469D-488D-BAEE-7432E9728638}"/>
            </a:ext>
          </a:extLst>
        </xdr:cNvPr>
        <xdr:cNvSpPr txBox="1"/>
      </xdr:nvSpPr>
      <xdr:spPr>
        <a:xfrm>
          <a:off x="2439035" y="6519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55880</xdr:rowOff>
    </xdr:from>
    <xdr:ext cx="404495" cy="259080"/>
    <xdr:sp macro="" textlink="">
      <xdr:nvSpPr>
        <xdr:cNvPr id="86" name="n_3aveValue【道路】&#10;有形固定資産減価償却率">
          <a:extLst>
            <a:ext uri="{FF2B5EF4-FFF2-40B4-BE49-F238E27FC236}">
              <a16:creationId xmlns:a16="http://schemas.microsoft.com/office/drawing/2014/main" id="{8CB921A5-1DF1-44FD-8929-147B777BC5DB}"/>
            </a:ext>
          </a:extLst>
        </xdr:cNvPr>
        <xdr:cNvSpPr txBox="1"/>
      </xdr:nvSpPr>
      <xdr:spPr>
        <a:xfrm>
          <a:off x="1645285" y="6494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36195</xdr:rowOff>
    </xdr:from>
    <xdr:ext cx="404495" cy="259080"/>
    <xdr:sp macro="" textlink="">
      <xdr:nvSpPr>
        <xdr:cNvPr id="87" name="n_4aveValue【道路】&#10;有形固定資産減価償却率">
          <a:extLst>
            <a:ext uri="{FF2B5EF4-FFF2-40B4-BE49-F238E27FC236}">
              <a16:creationId xmlns:a16="http://schemas.microsoft.com/office/drawing/2014/main" id="{65B4D473-94FE-4EF9-93E2-F4CA5CEB9A9F}"/>
            </a:ext>
          </a:extLst>
        </xdr:cNvPr>
        <xdr:cNvSpPr txBox="1"/>
      </xdr:nvSpPr>
      <xdr:spPr>
        <a:xfrm>
          <a:off x="851535" y="6475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109220</xdr:rowOff>
    </xdr:from>
    <xdr:ext cx="405130" cy="258445"/>
    <xdr:sp macro="" textlink="">
      <xdr:nvSpPr>
        <xdr:cNvPr id="88" name="n_1mainValue【道路】&#10;有形固定資産減価償却率">
          <a:extLst>
            <a:ext uri="{FF2B5EF4-FFF2-40B4-BE49-F238E27FC236}">
              <a16:creationId xmlns:a16="http://schemas.microsoft.com/office/drawing/2014/main" id="{46B3A028-A95F-443C-B044-CA39129CCE6F}"/>
            </a:ext>
          </a:extLst>
        </xdr:cNvPr>
        <xdr:cNvSpPr txBox="1"/>
      </xdr:nvSpPr>
      <xdr:spPr>
        <a:xfrm>
          <a:off x="3239135" y="5887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78105</xdr:rowOff>
    </xdr:from>
    <xdr:ext cx="404495" cy="258445"/>
    <xdr:sp macro="" textlink="">
      <xdr:nvSpPr>
        <xdr:cNvPr id="89" name="n_2mainValue【道路】&#10;有形固定資産減価償却率">
          <a:extLst>
            <a:ext uri="{FF2B5EF4-FFF2-40B4-BE49-F238E27FC236}">
              <a16:creationId xmlns:a16="http://schemas.microsoft.com/office/drawing/2014/main" id="{2F0637A4-118B-4CB3-8324-0FCA71681CC4}"/>
            </a:ext>
          </a:extLst>
        </xdr:cNvPr>
        <xdr:cNvSpPr txBox="1"/>
      </xdr:nvSpPr>
      <xdr:spPr>
        <a:xfrm>
          <a:off x="2439035" y="5856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43815</xdr:rowOff>
    </xdr:from>
    <xdr:ext cx="404495" cy="258445"/>
    <xdr:sp macro="" textlink="">
      <xdr:nvSpPr>
        <xdr:cNvPr id="90" name="n_3mainValue【道路】&#10;有形固定資産減価償却率">
          <a:extLst>
            <a:ext uri="{FF2B5EF4-FFF2-40B4-BE49-F238E27FC236}">
              <a16:creationId xmlns:a16="http://schemas.microsoft.com/office/drawing/2014/main" id="{ACD3DECC-1029-40BA-AAEB-C7BE96CA9AB8}"/>
            </a:ext>
          </a:extLst>
        </xdr:cNvPr>
        <xdr:cNvSpPr txBox="1"/>
      </xdr:nvSpPr>
      <xdr:spPr>
        <a:xfrm>
          <a:off x="1645285" y="5822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11430</xdr:rowOff>
    </xdr:from>
    <xdr:ext cx="404495" cy="259080"/>
    <xdr:sp macro="" textlink="">
      <xdr:nvSpPr>
        <xdr:cNvPr id="91" name="n_4mainValue【道路】&#10;有形固定資産減価償却率">
          <a:extLst>
            <a:ext uri="{FF2B5EF4-FFF2-40B4-BE49-F238E27FC236}">
              <a16:creationId xmlns:a16="http://schemas.microsoft.com/office/drawing/2014/main" id="{838DB8E6-352F-461E-BCFC-664E3B8E669D}"/>
            </a:ext>
          </a:extLst>
        </xdr:cNvPr>
        <xdr:cNvSpPr txBox="1"/>
      </xdr:nvSpPr>
      <xdr:spPr>
        <a:xfrm>
          <a:off x="851535" y="5789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50BCE4-DDB2-4D36-BF0F-F272DCCD62D2}"/>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B7631E-0B59-420F-829A-0975AC97FE0B}"/>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1435D29-28F7-410E-95AB-5F690988380A}"/>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A9E453F-9FA4-43D4-B6EF-0CC6529A7EBF}"/>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10EDDD-B9BB-4A7B-908C-F8B6919E82A6}"/>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CAF13B-FA47-44EA-B1B5-C210B20ACF32}"/>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29C81B-3A48-464C-BB9B-FA19D0A5890C}"/>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25E9CD-24F6-4493-83D9-4543363A0A2C}"/>
            </a:ext>
          </a:extLst>
        </xdr:cNvPr>
        <xdr:cNvSpPr/>
      </xdr:nvSpPr>
      <xdr:spPr>
        <a:xfrm>
          <a:off x="595630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a:extLst>
            <a:ext uri="{FF2B5EF4-FFF2-40B4-BE49-F238E27FC236}">
              <a16:creationId xmlns:a16="http://schemas.microsoft.com/office/drawing/2014/main" id="{EAFFEA7A-E0B6-4151-B429-E391197BE931}"/>
            </a:ext>
          </a:extLst>
        </xdr:cNvPr>
        <xdr:cNvSpPr txBox="1"/>
      </xdr:nvSpPr>
      <xdr:spPr>
        <a:xfrm>
          <a:off x="5918200" y="49530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AB5402-32BE-498F-A03A-97CB8F2E531F}"/>
            </a:ext>
          </a:extLst>
        </xdr:cNvPr>
        <xdr:cNvCxnSpPr/>
      </xdr:nvCxnSpPr>
      <xdr:spPr>
        <a:xfrm>
          <a:off x="5956300" y="7340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6619912-ADE3-4490-97A3-DECE875D8F55}"/>
            </a:ext>
          </a:extLst>
        </xdr:cNvPr>
        <xdr:cNvCxnSpPr/>
      </xdr:nvCxnSpPr>
      <xdr:spPr>
        <a:xfrm>
          <a:off x="5956300" y="6902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3" name="テキスト ボックス 102">
          <a:extLst>
            <a:ext uri="{FF2B5EF4-FFF2-40B4-BE49-F238E27FC236}">
              <a16:creationId xmlns:a16="http://schemas.microsoft.com/office/drawing/2014/main" id="{CBCE5E25-3A37-4AEE-8089-B6CE96FB2015}"/>
            </a:ext>
          </a:extLst>
        </xdr:cNvPr>
        <xdr:cNvSpPr txBox="1"/>
      </xdr:nvSpPr>
      <xdr:spPr>
        <a:xfrm>
          <a:off x="5527040" y="676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6F18657-B2C9-4565-ABB5-0C8897196C9C}"/>
            </a:ext>
          </a:extLst>
        </xdr:cNvPr>
        <xdr:cNvCxnSpPr/>
      </xdr:nvCxnSpPr>
      <xdr:spPr>
        <a:xfrm>
          <a:off x="5956300" y="6457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4995" cy="259080"/>
    <xdr:sp macro="" textlink="">
      <xdr:nvSpPr>
        <xdr:cNvPr id="105" name="テキスト ボックス 104">
          <a:extLst>
            <a:ext uri="{FF2B5EF4-FFF2-40B4-BE49-F238E27FC236}">
              <a16:creationId xmlns:a16="http://schemas.microsoft.com/office/drawing/2014/main" id="{C9D1DD97-A9D9-4F90-890A-9BBD5903B230}"/>
            </a:ext>
          </a:extLst>
        </xdr:cNvPr>
        <xdr:cNvSpPr txBox="1"/>
      </xdr:nvSpPr>
      <xdr:spPr>
        <a:xfrm>
          <a:off x="5417820" y="6322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448FB63-D8CE-4062-8CE1-026A11662D2C}"/>
            </a:ext>
          </a:extLst>
        </xdr:cNvPr>
        <xdr:cNvCxnSpPr/>
      </xdr:nvCxnSpPr>
      <xdr:spPr>
        <a:xfrm>
          <a:off x="5956300" y="6019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7" name="テキスト ボックス 106">
          <a:extLst>
            <a:ext uri="{FF2B5EF4-FFF2-40B4-BE49-F238E27FC236}">
              <a16:creationId xmlns:a16="http://schemas.microsoft.com/office/drawing/2014/main" id="{1B087D26-AD85-48C1-84A8-FDF1A11AF855}"/>
            </a:ext>
          </a:extLst>
        </xdr:cNvPr>
        <xdr:cNvSpPr txBox="1"/>
      </xdr:nvSpPr>
      <xdr:spPr>
        <a:xfrm>
          <a:off x="5417820" y="5883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7119DF0-B2B5-4C4C-9957-753A428ACBF0}"/>
            </a:ext>
          </a:extLst>
        </xdr:cNvPr>
        <xdr:cNvCxnSpPr/>
      </xdr:nvCxnSpPr>
      <xdr:spPr>
        <a:xfrm>
          <a:off x="5956300" y="558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9" name="テキスト ボックス 108">
          <a:extLst>
            <a:ext uri="{FF2B5EF4-FFF2-40B4-BE49-F238E27FC236}">
              <a16:creationId xmlns:a16="http://schemas.microsoft.com/office/drawing/2014/main" id="{FD93088E-9B4B-46AB-B4D7-6777D479F731}"/>
            </a:ext>
          </a:extLst>
        </xdr:cNvPr>
        <xdr:cNvSpPr txBox="1"/>
      </xdr:nvSpPr>
      <xdr:spPr>
        <a:xfrm>
          <a:off x="541782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290C758-DDB4-4745-8EEB-9A719414D310}"/>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1" name="テキスト ボックス 110">
          <a:extLst>
            <a:ext uri="{FF2B5EF4-FFF2-40B4-BE49-F238E27FC236}">
              <a16:creationId xmlns:a16="http://schemas.microsoft.com/office/drawing/2014/main" id="{72157937-386D-40EB-A0C0-13221D830069}"/>
            </a:ext>
          </a:extLst>
        </xdr:cNvPr>
        <xdr:cNvSpPr txBox="1"/>
      </xdr:nvSpPr>
      <xdr:spPr>
        <a:xfrm>
          <a:off x="5417820" y="5001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C6DC03B-0724-417D-A49B-C386D73F65D6}"/>
            </a:ext>
          </a:extLst>
        </xdr:cNvPr>
        <xdr:cNvSpPr/>
      </xdr:nvSpPr>
      <xdr:spPr>
        <a:xfrm>
          <a:off x="595630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26670</xdr:rowOff>
    </xdr:from>
    <xdr:to>
      <xdr:col>54</xdr:col>
      <xdr:colOff>189865</xdr:colOff>
      <xdr:row>41</xdr:row>
      <xdr:rowOff>132080</xdr:rowOff>
    </xdr:to>
    <xdr:cxnSp macro="">
      <xdr:nvCxnSpPr>
        <xdr:cNvPr id="113" name="直線コネクタ 112">
          <a:extLst>
            <a:ext uri="{FF2B5EF4-FFF2-40B4-BE49-F238E27FC236}">
              <a16:creationId xmlns:a16="http://schemas.microsoft.com/office/drawing/2014/main" id="{FAED3096-8EF0-4883-94CD-7342C4D172D7}"/>
            </a:ext>
          </a:extLst>
        </xdr:cNvPr>
        <xdr:cNvCxnSpPr/>
      </xdr:nvCxnSpPr>
      <xdr:spPr>
        <a:xfrm flipV="1">
          <a:off x="9429115" y="564007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135255</xdr:rowOff>
    </xdr:from>
    <xdr:ext cx="469900" cy="258445"/>
    <xdr:sp macro="" textlink="">
      <xdr:nvSpPr>
        <xdr:cNvPr id="114" name="【道路】&#10;一人当たり延長最小値テキスト">
          <a:extLst>
            <a:ext uri="{FF2B5EF4-FFF2-40B4-BE49-F238E27FC236}">
              <a16:creationId xmlns:a16="http://schemas.microsoft.com/office/drawing/2014/main" id="{C0AF8757-4066-4F10-9370-EA32540B2163}"/>
            </a:ext>
          </a:extLst>
        </xdr:cNvPr>
        <xdr:cNvSpPr txBox="1"/>
      </xdr:nvSpPr>
      <xdr:spPr>
        <a:xfrm>
          <a:off x="9467850" y="6904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132080</xdr:rowOff>
    </xdr:from>
    <xdr:to>
      <xdr:col>55</xdr:col>
      <xdr:colOff>88900</xdr:colOff>
      <xdr:row>41</xdr:row>
      <xdr:rowOff>132080</xdr:rowOff>
    </xdr:to>
    <xdr:cxnSp macro="">
      <xdr:nvCxnSpPr>
        <xdr:cNvPr id="115" name="直線コネクタ 114">
          <a:extLst>
            <a:ext uri="{FF2B5EF4-FFF2-40B4-BE49-F238E27FC236}">
              <a16:creationId xmlns:a16="http://schemas.microsoft.com/office/drawing/2014/main" id="{0A11B1D9-83F1-405B-B919-622CFA708DBD}"/>
            </a:ext>
          </a:extLst>
        </xdr:cNvPr>
        <xdr:cNvCxnSpPr/>
      </xdr:nvCxnSpPr>
      <xdr:spPr>
        <a:xfrm>
          <a:off x="9359900" y="6901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144780</xdr:rowOff>
    </xdr:from>
    <xdr:ext cx="598805" cy="258445"/>
    <xdr:sp macro="" textlink="">
      <xdr:nvSpPr>
        <xdr:cNvPr id="116" name="【道路】&#10;一人当たり延長最大値テキスト">
          <a:extLst>
            <a:ext uri="{FF2B5EF4-FFF2-40B4-BE49-F238E27FC236}">
              <a16:creationId xmlns:a16="http://schemas.microsoft.com/office/drawing/2014/main" id="{A762358F-74F1-4C0F-8C8C-9A9D3D9D3173}"/>
            </a:ext>
          </a:extLst>
        </xdr:cNvPr>
        <xdr:cNvSpPr txBox="1"/>
      </xdr:nvSpPr>
      <xdr:spPr>
        <a:xfrm>
          <a:off x="9467850" y="5427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571.668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26670</xdr:rowOff>
    </xdr:from>
    <xdr:to>
      <xdr:col>55</xdr:col>
      <xdr:colOff>88900</xdr:colOff>
      <xdr:row>34</xdr:row>
      <xdr:rowOff>26670</xdr:rowOff>
    </xdr:to>
    <xdr:cxnSp macro="">
      <xdr:nvCxnSpPr>
        <xdr:cNvPr id="117" name="直線コネクタ 116">
          <a:extLst>
            <a:ext uri="{FF2B5EF4-FFF2-40B4-BE49-F238E27FC236}">
              <a16:creationId xmlns:a16="http://schemas.microsoft.com/office/drawing/2014/main" id="{63B82B4F-E0BE-4146-A9B2-82B3FCC3213B}"/>
            </a:ext>
          </a:extLst>
        </xdr:cNvPr>
        <xdr:cNvCxnSpPr/>
      </xdr:nvCxnSpPr>
      <xdr:spPr>
        <a:xfrm>
          <a:off x="9359900" y="564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84455</xdr:rowOff>
    </xdr:from>
    <xdr:ext cx="534670" cy="259080"/>
    <xdr:sp macro="" textlink="">
      <xdr:nvSpPr>
        <xdr:cNvPr id="118" name="【道路】&#10;一人当たり延長平均値テキスト">
          <a:extLst>
            <a:ext uri="{FF2B5EF4-FFF2-40B4-BE49-F238E27FC236}">
              <a16:creationId xmlns:a16="http://schemas.microsoft.com/office/drawing/2014/main" id="{6D3B6920-9EE3-41A5-AB07-B4D2F4C21B72}"/>
            </a:ext>
          </a:extLst>
        </xdr:cNvPr>
        <xdr:cNvSpPr txBox="1"/>
      </xdr:nvSpPr>
      <xdr:spPr>
        <a:xfrm>
          <a:off x="9467850" y="6688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106045</xdr:rowOff>
    </xdr:from>
    <xdr:to>
      <xdr:col>55</xdr:col>
      <xdr:colOff>50800</xdr:colOff>
      <xdr:row>41</xdr:row>
      <xdr:rowOff>36195</xdr:rowOff>
    </xdr:to>
    <xdr:sp macro="" textlink="">
      <xdr:nvSpPr>
        <xdr:cNvPr id="119" name="フローチャート: 判断 118">
          <a:extLst>
            <a:ext uri="{FF2B5EF4-FFF2-40B4-BE49-F238E27FC236}">
              <a16:creationId xmlns:a16="http://schemas.microsoft.com/office/drawing/2014/main" id="{64E5B75A-E796-4AAA-B0D0-C4F79AA1B82D}"/>
            </a:ext>
          </a:extLst>
        </xdr:cNvPr>
        <xdr:cNvSpPr/>
      </xdr:nvSpPr>
      <xdr:spPr>
        <a:xfrm>
          <a:off x="9398000" y="6710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114300</xdr:rowOff>
    </xdr:from>
    <xdr:to>
      <xdr:col>50</xdr:col>
      <xdr:colOff>165100</xdr:colOff>
      <xdr:row>41</xdr:row>
      <xdr:rowOff>44450</xdr:rowOff>
    </xdr:to>
    <xdr:sp macro="" textlink="">
      <xdr:nvSpPr>
        <xdr:cNvPr id="120" name="フローチャート: 判断 119">
          <a:extLst>
            <a:ext uri="{FF2B5EF4-FFF2-40B4-BE49-F238E27FC236}">
              <a16:creationId xmlns:a16="http://schemas.microsoft.com/office/drawing/2014/main" id="{AEDDCC0E-96F6-44C3-BB9D-825F50D468EC}"/>
            </a:ext>
          </a:extLst>
        </xdr:cNvPr>
        <xdr:cNvSpPr/>
      </xdr:nvSpPr>
      <xdr:spPr>
        <a:xfrm>
          <a:off x="8636000" y="6718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129540</xdr:rowOff>
    </xdr:from>
    <xdr:to>
      <xdr:col>46</xdr:col>
      <xdr:colOff>38100</xdr:colOff>
      <xdr:row>41</xdr:row>
      <xdr:rowOff>59690</xdr:rowOff>
    </xdr:to>
    <xdr:sp macro="" textlink="">
      <xdr:nvSpPr>
        <xdr:cNvPr id="121" name="フローチャート: 判断 120">
          <a:extLst>
            <a:ext uri="{FF2B5EF4-FFF2-40B4-BE49-F238E27FC236}">
              <a16:creationId xmlns:a16="http://schemas.microsoft.com/office/drawing/2014/main" id="{E7099172-FFC7-40C4-8CB9-77D04ACCBFC0}"/>
            </a:ext>
          </a:extLst>
        </xdr:cNvPr>
        <xdr:cNvSpPr/>
      </xdr:nvSpPr>
      <xdr:spPr>
        <a:xfrm>
          <a:off x="7842250" y="6733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61595</xdr:rowOff>
    </xdr:to>
    <xdr:sp macro="" textlink="">
      <xdr:nvSpPr>
        <xdr:cNvPr id="122" name="フローチャート: 判断 121">
          <a:extLst>
            <a:ext uri="{FF2B5EF4-FFF2-40B4-BE49-F238E27FC236}">
              <a16:creationId xmlns:a16="http://schemas.microsoft.com/office/drawing/2014/main" id="{E2517A49-9DD2-4A21-B2C2-1B05BC7ED4F4}"/>
            </a:ext>
          </a:extLst>
        </xdr:cNvPr>
        <xdr:cNvSpPr/>
      </xdr:nvSpPr>
      <xdr:spPr>
        <a:xfrm>
          <a:off x="7029450" y="67360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133350</xdr:rowOff>
    </xdr:from>
    <xdr:to>
      <xdr:col>36</xdr:col>
      <xdr:colOff>165100</xdr:colOff>
      <xdr:row>41</xdr:row>
      <xdr:rowOff>63500</xdr:rowOff>
    </xdr:to>
    <xdr:sp macro="" textlink="">
      <xdr:nvSpPr>
        <xdr:cNvPr id="123" name="フローチャート: 判断 122">
          <a:extLst>
            <a:ext uri="{FF2B5EF4-FFF2-40B4-BE49-F238E27FC236}">
              <a16:creationId xmlns:a16="http://schemas.microsoft.com/office/drawing/2014/main" id="{12EF3553-E703-4766-98F8-7A5521F19CD7}"/>
            </a:ext>
          </a:extLst>
        </xdr:cNvPr>
        <xdr:cNvSpPr/>
      </xdr:nvSpPr>
      <xdr:spPr>
        <a:xfrm>
          <a:off x="6235700" y="6737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CC9DE9F8-3B2C-4AB4-86AA-7B8461310A5E}"/>
            </a:ext>
          </a:extLst>
        </xdr:cNvPr>
        <xdr:cNvSpPr txBox="1"/>
      </xdr:nvSpPr>
      <xdr:spPr>
        <a:xfrm>
          <a:off x="92583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3A4E9BEF-F80A-494F-86C0-2E39498DF3B2}"/>
            </a:ext>
          </a:extLst>
        </xdr:cNvPr>
        <xdr:cNvSpPr txBox="1"/>
      </xdr:nvSpPr>
      <xdr:spPr>
        <a:xfrm>
          <a:off x="85153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676B8707-AC11-4386-850F-2623AA5B9D8C}"/>
            </a:ext>
          </a:extLst>
        </xdr:cNvPr>
        <xdr:cNvSpPr txBox="1"/>
      </xdr:nvSpPr>
      <xdr:spPr>
        <a:xfrm>
          <a:off x="7715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60C04E43-32AB-46C4-84AE-DCE18EF4AAB4}"/>
            </a:ext>
          </a:extLst>
        </xdr:cNvPr>
        <xdr:cNvSpPr txBox="1"/>
      </xdr:nvSpPr>
      <xdr:spPr>
        <a:xfrm>
          <a:off x="690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AFF6695A-0751-434D-81D3-C641266BB58E}"/>
            </a:ext>
          </a:extLst>
        </xdr:cNvPr>
        <xdr:cNvSpPr txBox="1"/>
      </xdr:nvSpPr>
      <xdr:spPr>
        <a:xfrm>
          <a:off x="6115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129" name="楕円 128">
          <a:extLst>
            <a:ext uri="{FF2B5EF4-FFF2-40B4-BE49-F238E27FC236}">
              <a16:creationId xmlns:a16="http://schemas.microsoft.com/office/drawing/2014/main" id="{88FEFAA4-3F93-42FF-9B25-75D1208F264F}"/>
            </a:ext>
          </a:extLst>
        </xdr:cNvPr>
        <xdr:cNvSpPr/>
      </xdr:nvSpPr>
      <xdr:spPr>
        <a:xfrm>
          <a:off x="9398000" y="6369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118745</xdr:rowOff>
    </xdr:from>
    <xdr:ext cx="598805" cy="259080"/>
    <xdr:sp macro="" textlink="">
      <xdr:nvSpPr>
        <xdr:cNvPr id="130" name="【道路】&#10;一人当たり延長該当値テキスト">
          <a:extLst>
            <a:ext uri="{FF2B5EF4-FFF2-40B4-BE49-F238E27FC236}">
              <a16:creationId xmlns:a16="http://schemas.microsoft.com/office/drawing/2014/main" id="{21573CE9-11A2-45B9-B9C5-BF487A62FB26}"/>
            </a:ext>
          </a:extLst>
        </xdr:cNvPr>
        <xdr:cNvSpPr txBox="1"/>
      </xdr:nvSpPr>
      <xdr:spPr>
        <a:xfrm>
          <a:off x="9467850" y="62274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219.181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113030</xdr:rowOff>
    </xdr:from>
    <xdr:to>
      <xdr:col>50</xdr:col>
      <xdr:colOff>165100</xdr:colOff>
      <xdr:row>39</xdr:row>
      <xdr:rowOff>43180</xdr:rowOff>
    </xdr:to>
    <xdr:sp macro="" textlink="">
      <xdr:nvSpPr>
        <xdr:cNvPr id="131" name="楕円 130">
          <a:extLst>
            <a:ext uri="{FF2B5EF4-FFF2-40B4-BE49-F238E27FC236}">
              <a16:creationId xmlns:a16="http://schemas.microsoft.com/office/drawing/2014/main" id="{B14B73AB-71B7-4E2A-AB2A-EA2BD2975CA4}"/>
            </a:ext>
          </a:extLst>
        </xdr:cNvPr>
        <xdr:cNvSpPr/>
      </xdr:nvSpPr>
      <xdr:spPr>
        <a:xfrm>
          <a:off x="8636000" y="638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146685</xdr:rowOff>
    </xdr:from>
    <xdr:to>
      <xdr:col>55</xdr:col>
      <xdr:colOff>0</xdr:colOff>
      <xdr:row>38</xdr:row>
      <xdr:rowOff>163830</xdr:rowOff>
    </xdr:to>
    <xdr:cxnSp macro="">
      <xdr:nvCxnSpPr>
        <xdr:cNvPr id="132" name="直線コネクタ 131">
          <a:extLst>
            <a:ext uri="{FF2B5EF4-FFF2-40B4-BE49-F238E27FC236}">
              <a16:creationId xmlns:a16="http://schemas.microsoft.com/office/drawing/2014/main" id="{F3BE324F-CCB4-4625-A0F3-BD5DBA4341F5}"/>
            </a:ext>
          </a:extLst>
        </xdr:cNvPr>
        <xdr:cNvCxnSpPr/>
      </xdr:nvCxnSpPr>
      <xdr:spPr>
        <a:xfrm flipV="1">
          <a:off x="8686800" y="6420485"/>
          <a:ext cx="742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123190</xdr:rowOff>
    </xdr:from>
    <xdr:to>
      <xdr:col>46</xdr:col>
      <xdr:colOff>38100</xdr:colOff>
      <xdr:row>39</xdr:row>
      <xdr:rowOff>53340</xdr:rowOff>
    </xdr:to>
    <xdr:sp macro="" textlink="">
      <xdr:nvSpPr>
        <xdr:cNvPr id="133" name="楕円 132">
          <a:extLst>
            <a:ext uri="{FF2B5EF4-FFF2-40B4-BE49-F238E27FC236}">
              <a16:creationId xmlns:a16="http://schemas.microsoft.com/office/drawing/2014/main" id="{7D8AF136-8175-4761-9F0D-DAFE7921F5AC}"/>
            </a:ext>
          </a:extLst>
        </xdr:cNvPr>
        <xdr:cNvSpPr/>
      </xdr:nvSpPr>
      <xdr:spPr>
        <a:xfrm>
          <a:off x="78422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163830</xdr:rowOff>
    </xdr:from>
    <xdr:to>
      <xdr:col>50</xdr:col>
      <xdr:colOff>114300</xdr:colOff>
      <xdr:row>39</xdr:row>
      <xdr:rowOff>2540</xdr:rowOff>
    </xdr:to>
    <xdr:cxnSp macro="">
      <xdr:nvCxnSpPr>
        <xdr:cNvPr id="134" name="直線コネクタ 133">
          <a:extLst>
            <a:ext uri="{FF2B5EF4-FFF2-40B4-BE49-F238E27FC236}">
              <a16:creationId xmlns:a16="http://schemas.microsoft.com/office/drawing/2014/main" id="{43BF5F01-3C2A-48B1-9904-E94EF02A9E7E}"/>
            </a:ext>
          </a:extLst>
        </xdr:cNvPr>
        <xdr:cNvCxnSpPr/>
      </xdr:nvCxnSpPr>
      <xdr:spPr>
        <a:xfrm flipV="1">
          <a:off x="7886700" y="643763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C07DF318-F2E5-4EF1-A7FF-480583627754}"/>
            </a:ext>
          </a:extLst>
        </xdr:cNvPr>
        <xdr:cNvSpPr/>
      </xdr:nvSpPr>
      <xdr:spPr>
        <a:xfrm>
          <a:off x="7029450" y="641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2540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956DD56A-BDE4-4B4A-82AE-B3E6E1C4F49E}"/>
            </a:ext>
          </a:extLst>
        </xdr:cNvPr>
        <xdr:cNvCxnSpPr/>
      </xdr:nvCxnSpPr>
      <xdr:spPr>
        <a:xfrm flipV="1">
          <a:off x="7080250" y="6441440"/>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153035</xdr:rowOff>
    </xdr:from>
    <xdr:to>
      <xdr:col>36</xdr:col>
      <xdr:colOff>165100</xdr:colOff>
      <xdr:row>39</xdr:row>
      <xdr:rowOff>83185</xdr:rowOff>
    </xdr:to>
    <xdr:sp macro="" textlink="">
      <xdr:nvSpPr>
        <xdr:cNvPr id="137" name="楕円 136">
          <a:extLst>
            <a:ext uri="{FF2B5EF4-FFF2-40B4-BE49-F238E27FC236}">
              <a16:creationId xmlns:a16="http://schemas.microsoft.com/office/drawing/2014/main" id="{E558E93B-1403-4092-9949-CB700A918375}"/>
            </a:ext>
          </a:extLst>
        </xdr:cNvPr>
        <xdr:cNvSpPr/>
      </xdr:nvSpPr>
      <xdr:spPr>
        <a:xfrm>
          <a:off x="6235700" y="6426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32385</xdr:rowOff>
    </xdr:to>
    <xdr:cxnSp macro="">
      <xdr:nvCxnSpPr>
        <xdr:cNvPr id="138" name="直線コネクタ 137">
          <a:extLst>
            <a:ext uri="{FF2B5EF4-FFF2-40B4-BE49-F238E27FC236}">
              <a16:creationId xmlns:a16="http://schemas.microsoft.com/office/drawing/2014/main" id="{166080BB-67B3-42B2-8FBC-7E0C023081AB}"/>
            </a:ext>
          </a:extLst>
        </xdr:cNvPr>
        <xdr:cNvCxnSpPr/>
      </xdr:nvCxnSpPr>
      <xdr:spPr>
        <a:xfrm flipV="1">
          <a:off x="6286500" y="645795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35560</xdr:rowOff>
    </xdr:from>
    <xdr:ext cx="534670" cy="259080"/>
    <xdr:sp macro="" textlink="">
      <xdr:nvSpPr>
        <xdr:cNvPr id="139" name="n_1aveValue【道路】&#10;一人当たり延長">
          <a:extLst>
            <a:ext uri="{FF2B5EF4-FFF2-40B4-BE49-F238E27FC236}">
              <a16:creationId xmlns:a16="http://schemas.microsoft.com/office/drawing/2014/main" id="{07357373-545D-45F9-BF6A-1D24928C7A8C}"/>
            </a:ext>
          </a:extLst>
        </xdr:cNvPr>
        <xdr:cNvSpPr txBox="1"/>
      </xdr:nvSpPr>
      <xdr:spPr>
        <a:xfrm>
          <a:off x="8425815" y="680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50800</xdr:rowOff>
    </xdr:from>
    <xdr:ext cx="534035" cy="259080"/>
    <xdr:sp macro="" textlink="">
      <xdr:nvSpPr>
        <xdr:cNvPr id="140" name="n_2aveValue【道路】&#10;一人当たり延長">
          <a:extLst>
            <a:ext uri="{FF2B5EF4-FFF2-40B4-BE49-F238E27FC236}">
              <a16:creationId xmlns:a16="http://schemas.microsoft.com/office/drawing/2014/main" id="{0B993A03-0C94-4952-B9A5-71C769EA820A}"/>
            </a:ext>
          </a:extLst>
        </xdr:cNvPr>
        <xdr:cNvSpPr txBox="1"/>
      </xdr:nvSpPr>
      <xdr:spPr>
        <a:xfrm>
          <a:off x="7644765" y="681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52705</xdr:rowOff>
    </xdr:from>
    <xdr:ext cx="534035" cy="258445"/>
    <xdr:sp macro="" textlink="">
      <xdr:nvSpPr>
        <xdr:cNvPr id="141" name="n_3aveValue【道路】&#10;一人当たり延長">
          <a:extLst>
            <a:ext uri="{FF2B5EF4-FFF2-40B4-BE49-F238E27FC236}">
              <a16:creationId xmlns:a16="http://schemas.microsoft.com/office/drawing/2014/main" id="{953D5E93-45DE-4454-A406-A640F5E548CB}"/>
            </a:ext>
          </a:extLst>
        </xdr:cNvPr>
        <xdr:cNvSpPr txBox="1"/>
      </xdr:nvSpPr>
      <xdr:spPr>
        <a:xfrm>
          <a:off x="6851015" y="682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54610</xdr:rowOff>
    </xdr:from>
    <xdr:ext cx="534035" cy="258445"/>
    <xdr:sp macro="" textlink="">
      <xdr:nvSpPr>
        <xdr:cNvPr id="142" name="n_4aveValue【道路】&#10;一人当たり延長">
          <a:extLst>
            <a:ext uri="{FF2B5EF4-FFF2-40B4-BE49-F238E27FC236}">
              <a16:creationId xmlns:a16="http://schemas.microsoft.com/office/drawing/2014/main" id="{11BCFC85-2803-444D-A746-16FA1BD2A8F1}"/>
            </a:ext>
          </a:extLst>
        </xdr:cNvPr>
        <xdr:cNvSpPr txBox="1"/>
      </xdr:nvSpPr>
      <xdr:spPr>
        <a:xfrm>
          <a:off x="6038215" y="682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37</xdr:row>
      <xdr:rowOff>59690</xdr:rowOff>
    </xdr:from>
    <xdr:ext cx="598170" cy="259080"/>
    <xdr:sp macro="" textlink="">
      <xdr:nvSpPr>
        <xdr:cNvPr id="143" name="n_1mainValue【道路】&#10;一人当たり延長">
          <a:extLst>
            <a:ext uri="{FF2B5EF4-FFF2-40B4-BE49-F238E27FC236}">
              <a16:creationId xmlns:a16="http://schemas.microsoft.com/office/drawing/2014/main" id="{2C4F271F-36B8-4882-81DD-6063BB32E193}"/>
            </a:ext>
          </a:extLst>
        </xdr:cNvPr>
        <xdr:cNvSpPr txBox="1"/>
      </xdr:nvSpPr>
      <xdr:spPr>
        <a:xfrm>
          <a:off x="8399780" y="6168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37</xdr:row>
      <xdr:rowOff>69850</xdr:rowOff>
    </xdr:from>
    <xdr:ext cx="598170" cy="259080"/>
    <xdr:sp macro="" textlink="">
      <xdr:nvSpPr>
        <xdr:cNvPr id="144" name="n_2mainValue【道路】&#10;一人当たり延長">
          <a:extLst>
            <a:ext uri="{FF2B5EF4-FFF2-40B4-BE49-F238E27FC236}">
              <a16:creationId xmlns:a16="http://schemas.microsoft.com/office/drawing/2014/main" id="{1B344A10-CE0D-4C10-9CA1-0580416C9270}"/>
            </a:ext>
          </a:extLst>
        </xdr:cNvPr>
        <xdr:cNvSpPr txBox="1"/>
      </xdr:nvSpPr>
      <xdr:spPr>
        <a:xfrm>
          <a:off x="7612380" y="6178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37</xdr:row>
      <xdr:rowOff>86360</xdr:rowOff>
    </xdr:from>
    <xdr:ext cx="598170" cy="258445"/>
    <xdr:sp macro="" textlink="">
      <xdr:nvSpPr>
        <xdr:cNvPr id="145" name="n_3mainValue【道路】&#10;一人当たり延長">
          <a:extLst>
            <a:ext uri="{FF2B5EF4-FFF2-40B4-BE49-F238E27FC236}">
              <a16:creationId xmlns:a16="http://schemas.microsoft.com/office/drawing/2014/main" id="{0915353B-84A9-4632-A7C4-BAF34A3BCD9B}"/>
            </a:ext>
          </a:extLst>
        </xdr:cNvPr>
        <xdr:cNvSpPr txBox="1"/>
      </xdr:nvSpPr>
      <xdr:spPr>
        <a:xfrm>
          <a:off x="6818630" y="6195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37</xdr:row>
      <xdr:rowOff>99695</xdr:rowOff>
    </xdr:from>
    <xdr:ext cx="598170" cy="258445"/>
    <xdr:sp macro="" textlink="">
      <xdr:nvSpPr>
        <xdr:cNvPr id="146" name="n_4mainValue【道路】&#10;一人当たり延長">
          <a:extLst>
            <a:ext uri="{FF2B5EF4-FFF2-40B4-BE49-F238E27FC236}">
              <a16:creationId xmlns:a16="http://schemas.microsoft.com/office/drawing/2014/main" id="{B7EAA97E-1E1D-412E-9603-91C3B477CC4A}"/>
            </a:ext>
          </a:extLst>
        </xdr:cNvPr>
        <xdr:cNvSpPr txBox="1"/>
      </xdr:nvSpPr>
      <xdr:spPr>
        <a:xfrm>
          <a:off x="6005830" y="6208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51C0628-997B-4624-8365-323A9A814EB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519893D-4AEE-43D7-A486-968FC4497EA1}"/>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D015BA6-7CE7-4E58-AA65-B7D412173C9C}"/>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390788E-8150-44B4-BDD2-6CA64773B550}"/>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EE3AD92-C7B6-4D95-8F15-36653AC69ED9}"/>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36F9BC6-88F8-4E75-BDE8-555FB1989240}"/>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A2474E7-2DD6-462D-BD79-B247060AC783}"/>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14121A7-04AF-42B8-9EEB-19330C3D724F}"/>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5" name="テキスト ボックス 154">
          <a:extLst>
            <a:ext uri="{FF2B5EF4-FFF2-40B4-BE49-F238E27FC236}">
              <a16:creationId xmlns:a16="http://schemas.microsoft.com/office/drawing/2014/main" id="{D0C92340-8000-44A5-9E19-F8D3AF321D64}"/>
            </a:ext>
          </a:extLst>
        </xdr:cNvPr>
        <xdr:cNvSpPr txBox="1"/>
      </xdr:nvSpPr>
      <xdr:spPr>
        <a:xfrm>
          <a:off x="6667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3BB913B-B986-457C-A1E6-936C1C9BA63B}"/>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7" name="テキスト ボックス 156">
          <a:extLst>
            <a:ext uri="{FF2B5EF4-FFF2-40B4-BE49-F238E27FC236}">
              <a16:creationId xmlns:a16="http://schemas.microsoft.com/office/drawing/2014/main" id="{B05807C0-7C44-4564-B96D-694673C36B0E}"/>
            </a:ext>
          </a:extLst>
        </xdr:cNvPr>
        <xdr:cNvSpPr txBox="1"/>
      </xdr:nvSpPr>
      <xdr:spPr>
        <a:xfrm>
          <a:off x="27559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1E3D625-B509-461F-BF3B-6ACAAB15A4C9}"/>
            </a:ext>
          </a:extLst>
        </xdr:cNvPr>
        <xdr:cNvCxnSpPr/>
      </xdr:nvCxnSpPr>
      <xdr:spPr>
        <a:xfrm>
          <a:off x="685800" y="1064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59" name="テキスト ボックス 158">
          <a:extLst>
            <a:ext uri="{FF2B5EF4-FFF2-40B4-BE49-F238E27FC236}">
              <a16:creationId xmlns:a16="http://schemas.microsoft.com/office/drawing/2014/main" id="{3B98169E-1743-4E49-B97E-396A53FD45A6}"/>
            </a:ext>
          </a:extLst>
        </xdr:cNvPr>
        <xdr:cNvSpPr txBox="1"/>
      </xdr:nvSpPr>
      <xdr:spPr>
        <a:xfrm>
          <a:off x="27559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C876344-B4AE-43F7-BC8E-E3E615CC0FCE}"/>
            </a:ext>
          </a:extLst>
        </xdr:cNvPr>
        <xdr:cNvCxnSpPr/>
      </xdr:nvCxnSpPr>
      <xdr:spPr>
        <a:xfrm>
          <a:off x="6858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A0169CF6-E3D7-4898-A06E-875FBDAFF964}"/>
            </a:ext>
          </a:extLst>
        </xdr:cNvPr>
        <xdr:cNvSpPr txBox="1"/>
      </xdr:nvSpPr>
      <xdr:spPr>
        <a:xfrm>
          <a:off x="3397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DF27A36-501E-45EF-A3EB-C062BE0D4C63}"/>
            </a:ext>
          </a:extLst>
        </xdr:cNvPr>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3" name="テキスト ボックス 162">
          <a:extLst>
            <a:ext uri="{FF2B5EF4-FFF2-40B4-BE49-F238E27FC236}">
              <a16:creationId xmlns:a16="http://schemas.microsoft.com/office/drawing/2014/main" id="{44DF0769-9C1F-4B23-9CE9-C22C24135F60}"/>
            </a:ext>
          </a:extLst>
        </xdr:cNvPr>
        <xdr:cNvSpPr txBox="1"/>
      </xdr:nvSpPr>
      <xdr:spPr>
        <a:xfrm>
          <a:off x="339725" y="977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4658E51-99CE-49E6-9E2A-00D46CB29867}"/>
            </a:ext>
          </a:extLst>
        </xdr:cNvPr>
        <xdr:cNvCxnSpPr/>
      </xdr:nvCxnSpPr>
      <xdr:spPr>
        <a:xfrm>
          <a:off x="685800" y="9544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B042777B-0D19-409D-A1C2-DAAA47125B8A}"/>
            </a:ext>
          </a:extLst>
        </xdr:cNvPr>
        <xdr:cNvSpPr txBox="1"/>
      </xdr:nvSpPr>
      <xdr:spPr>
        <a:xfrm>
          <a:off x="3397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E52B751-0E58-455D-B11B-8D892C162CFC}"/>
            </a:ext>
          </a:extLst>
        </xdr:cNvPr>
        <xdr:cNvCxnSpPr/>
      </xdr:nvCxnSpPr>
      <xdr:spPr>
        <a:xfrm>
          <a:off x="6858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67" name="テキスト ボックス 166">
          <a:extLst>
            <a:ext uri="{FF2B5EF4-FFF2-40B4-BE49-F238E27FC236}">
              <a16:creationId xmlns:a16="http://schemas.microsoft.com/office/drawing/2014/main" id="{D1394A4A-5AF0-4B29-81AD-B97A98B063A6}"/>
            </a:ext>
          </a:extLst>
        </xdr:cNvPr>
        <xdr:cNvSpPr txBox="1"/>
      </xdr:nvSpPr>
      <xdr:spPr>
        <a:xfrm>
          <a:off x="384810" y="90398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818F6D4-2628-4067-85B7-D5545AC952CC}"/>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8F20548-71F1-44DA-82F7-8624D32DBD16}"/>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3BCF9720-9E6E-414A-95E6-73C489291213}"/>
            </a:ext>
          </a:extLst>
        </xdr:cNvPr>
        <xdr:cNvCxnSpPr/>
      </xdr:nvCxnSpPr>
      <xdr:spPr>
        <a:xfrm flipV="1">
          <a:off x="4177665" y="917575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168910</xdr:rowOff>
    </xdr:from>
    <xdr:ext cx="469900" cy="258445"/>
    <xdr:sp macro="" textlink="">
      <xdr:nvSpPr>
        <xdr:cNvPr id="171" name="【橋りょう・トンネル】&#10;有形固定資産減価償却率最小値テキスト">
          <a:extLst>
            <a:ext uri="{FF2B5EF4-FFF2-40B4-BE49-F238E27FC236}">
              <a16:creationId xmlns:a16="http://schemas.microsoft.com/office/drawing/2014/main" id="{319B09AB-D591-4304-83F7-85EB8F685C7D}"/>
            </a:ext>
          </a:extLst>
        </xdr:cNvPr>
        <xdr:cNvSpPr txBox="1"/>
      </xdr:nvSpPr>
      <xdr:spPr>
        <a:xfrm>
          <a:off x="4216400" y="10398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5D5FED68-1B1A-4D1A-BF5F-8267D7946C32}"/>
            </a:ext>
          </a:extLst>
        </xdr:cNvPr>
        <xdr:cNvCxnSpPr/>
      </xdr:nvCxnSpPr>
      <xdr:spPr>
        <a:xfrm>
          <a:off x="4108450" y="10401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340360" cy="258445"/>
    <xdr:sp macro="" textlink="">
      <xdr:nvSpPr>
        <xdr:cNvPr id="173" name="【橋りょう・トンネル】&#10;有形固定資産減価償却率最大値テキスト">
          <a:extLst>
            <a:ext uri="{FF2B5EF4-FFF2-40B4-BE49-F238E27FC236}">
              <a16:creationId xmlns:a16="http://schemas.microsoft.com/office/drawing/2014/main" id="{22C10508-2B22-4419-A077-248FE43442E0}"/>
            </a:ext>
          </a:extLst>
        </xdr:cNvPr>
        <xdr:cNvSpPr txBox="1"/>
      </xdr:nvSpPr>
      <xdr:spPr>
        <a:xfrm>
          <a:off x="4216400" y="89573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F18B66FE-ADD8-4E56-83FC-3AFF3FD6CD71}"/>
            </a:ext>
          </a:extLst>
        </xdr:cNvPr>
        <xdr:cNvCxnSpPr/>
      </xdr:nvCxnSpPr>
      <xdr:spPr>
        <a:xfrm>
          <a:off x="4108450" y="9175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38100</xdr:rowOff>
    </xdr:from>
    <xdr:ext cx="405130" cy="259080"/>
    <xdr:sp macro="" textlink="">
      <xdr:nvSpPr>
        <xdr:cNvPr id="175" name="【橋りょう・トンネル】&#10;有形固定資産減価償却率平均値テキスト">
          <a:extLst>
            <a:ext uri="{FF2B5EF4-FFF2-40B4-BE49-F238E27FC236}">
              <a16:creationId xmlns:a16="http://schemas.microsoft.com/office/drawing/2014/main" id="{655046FA-5F2F-4821-99C2-6EB55E77C0FC}"/>
            </a:ext>
          </a:extLst>
        </xdr:cNvPr>
        <xdr:cNvSpPr txBox="1"/>
      </xdr:nvSpPr>
      <xdr:spPr>
        <a:xfrm>
          <a:off x="4216400" y="9779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4DB34B80-0EB4-4CA9-9971-18D6DA8EEC44}"/>
            </a:ext>
          </a:extLst>
        </xdr:cNvPr>
        <xdr:cNvSpPr/>
      </xdr:nvSpPr>
      <xdr:spPr>
        <a:xfrm>
          <a:off x="412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AEC76115-8638-443F-8D66-045CBEC35955}"/>
            </a:ext>
          </a:extLst>
        </xdr:cNvPr>
        <xdr:cNvSpPr/>
      </xdr:nvSpPr>
      <xdr:spPr>
        <a:xfrm>
          <a:off x="3384550" y="990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a:extLst>
            <a:ext uri="{FF2B5EF4-FFF2-40B4-BE49-F238E27FC236}">
              <a16:creationId xmlns:a16="http://schemas.microsoft.com/office/drawing/2014/main" id="{2EC971A3-FD92-4EEA-B3C5-59F90F2F5485}"/>
            </a:ext>
          </a:extLst>
        </xdr:cNvPr>
        <xdr:cNvSpPr/>
      </xdr:nvSpPr>
      <xdr:spPr>
        <a:xfrm>
          <a:off x="257175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a:extLst>
            <a:ext uri="{FF2B5EF4-FFF2-40B4-BE49-F238E27FC236}">
              <a16:creationId xmlns:a16="http://schemas.microsoft.com/office/drawing/2014/main" id="{4820C4C6-299B-4EA5-89A9-9D2DC0E90114}"/>
            </a:ext>
          </a:extLst>
        </xdr:cNvPr>
        <xdr:cNvSpPr/>
      </xdr:nvSpPr>
      <xdr:spPr>
        <a:xfrm>
          <a:off x="177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a:extLst>
            <a:ext uri="{FF2B5EF4-FFF2-40B4-BE49-F238E27FC236}">
              <a16:creationId xmlns:a16="http://schemas.microsoft.com/office/drawing/2014/main" id="{9A8CA671-15FA-42A2-ABC6-B69871F235A8}"/>
            </a:ext>
          </a:extLst>
        </xdr:cNvPr>
        <xdr:cNvSpPr/>
      </xdr:nvSpPr>
      <xdr:spPr>
        <a:xfrm>
          <a:off x="9842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1" name="テキスト ボックス 180">
          <a:extLst>
            <a:ext uri="{FF2B5EF4-FFF2-40B4-BE49-F238E27FC236}">
              <a16:creationId xmlns:a16="http://schemas.microsoft.com/office/drawing/2014/main" id="{C07927B8-8A77-44CF-80D1-8306BA6680D3}"/>
            </a:ext>
          </a:extLst>
        </xdr:cNvPr>
        <xdr:cNvSpPr txBox="1"/>
      </xdr:nvSpPr>
      <xdr:spPr>
        <a:xfrm>
          <a:off x="40068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3331C195-7491-4A84-B3CF-37A588135D12}"/>
            </a:ext>
          </a:extLst>
        </xdr:cNvPr>
        <xdr:cNvSpPr txBox="1"/>
      </xdr:nvSpPr>
      <xdr:spPr>
        <a:xfrm>
          <a:off x="32575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20E43389-275F-49F9-A049-F538F6D6A4AF}"/>
            </a:ext>
          </a:extLst>
        </xdr:cNvPr>
        <xdr:cNvSpPr txBox="1"/>
      </xdr:nvSpPr>
      <xdr:spPr>
        <a:xfrm>
          <a:off x="24511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8A2DA0C7-E8C9-41E2-8B36-8313BFEB527B}"/>
            </a:ext>
          </a:extLst>
        </xdr:cNvPr>
        <xdr:cNvSpPr txBox="1"/>
      </xdr:nvSpPr>
      <xdr:spPr>
        <a:xfrm>
          <a:off x="1657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FB100886-CFA3-4EFD-A63B-DE63EC16A868}"/>
            </a:ext>
          </a:extLst>
        </xdr:cNvPr>
        <xdr:cNvSpPr txBox="1"/>
      </xdr:nvSpPr>
      <xdr:spPr>
        <a:xfrm>
          <a:off x="857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87630</xdr:rowOff>
    </xdr:from>
    <xdr:to>
      <xdr:col>24</xdr:col>
      <xdr:colOff>114300</xdr:colOff>
      <xdr:row>61</xdr:row>
      <xdr:rowOff>17780</xdr:rowOff>
    </xdr:to>
    <xdr:sp macro="" textlink="">
      <xdr:nvSpPr>
        <xdr:cNvPr id="186" name="楕円 185">
          <a:extLst>
            <a:ext uri="{FF2B5EF4-FFF2-40B4-BE49-F238E27FC236}">
              <a16:creationId xmlns:a16="http://schemas.microsoft.com/office/drawing/2014/main" id="{1D37A1BB-6BAA-4E83-A68F-89E1B4A5E156}"/>
            </a:ext>
          </a:extLst>
        </xdr:cNvPr>
        <xdr:cNvSpPr/>
      </xdr:nvSpPr>
      <xdr:spPr>
        <a:xfrm>
          <a:off x="4127500" y="999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66040</xdr:rowOff>
    </xdr:from>
    <xdr:ext cx="405130" cy="258445"/>
    <xdr:sp macro="" textlink="">
      <xdr:nvSpPr>
        <xdr:cNvPr id="187" name="【橋りょう・トンネル】&#10;有形固定資産減価償却率該当値テキスト">
          <a:extLst>
            <a:ext uri="{FF2B5EF4-FFF2-40B4-BE49-F238E27FC236}">
              <a16:creationId xmlns:a16="http://schemas.microsoft.com/office/drawing/2014/main" id="{90C74A7A-6C32-4003-8597-AE8A15E7F56D}"/>
            </a:ext>
          </a:extLst>
        </xdr:cNvPr>
        <xdr:cNvSpPr txBox="1"/>
      </xdr:nvSpPr>
      <xdr:spPr>
        <a:xfrm>
          <a:off x="4216400" y="9972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8" name="楕円 187">
          <a:extLst>
            <a:ext uri="{FF2B5EF4-FFF2-40B4-BE49-F238E27FC236}">
              <a16:creationId xmlns:a16="http://schemas.microsoft.com/office/drawing/2014/main" id="{3408900C-7FEC-4C68-AF8F-FF724F6A42D1}"/>
            </a:ext>
          </a:extLst>
        </xdr:cNvPr>
        <xdr:cNvSpPr/>
      </xdr:nvSpPr>
      <xdr:spPr>
        <a:xfrm>
          <a:off x="3384550" y="10026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138430</xdr:rowOff>
    </xdr:from>
    <xdr:to>
      <xdr:col>24</xdr:col>
      <xdr:colOff>63500</xdr:colOff>
      <xdr:row>61</xdr:row>
      <xdr:rowOff>0</xdr:rowOff>
    </xdr:to>
    <xdr:cxnSp macro="">
      <xdr:nvCxnSpPr>
        <xdr:cNvPr id="189" name="直線コネクタ 188">
          <a:extLst>
            <a:ext uri="{FF2B5EF4-FFF2-40B4-BE49-F238E27FC236}">
              <a16:creationId xmlns:a16="http://schemas.microsoft.com/office/drawing/2014/main" id="{109FE2C0-A35B-43D1-B7EE-FEDC3A6A3A4B}"/>
            </a:ext>
          </a:extLst>
        </xdr:cNvPr>
        <xdr:cNvCxnSpPr/>
      </xdr:nvCxnSpPr>
      <xdr:spPr>
        <a:xfrm flipV="1">
          <a:off x="3429000" y="1004443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111760</xdr:rowOff>
    </xdr:from>
    <xdr:to>
      <xdr:col>15</xdr:col>
      <xdr:colOff>101600</xdr:colOff>
      <xdr:row>61</xdr:row>
      <xdr:rowOff>41910</xdr:rowOff>
    </xdr:to>
    <xdr:sp macro="" textlink="">
      <xdr:nvSpPr>
        <xdr:cNvPr id="190" name="楕円 189">
          <a:extLst>
            <a:ext uri="{FF2B5EF4-FFF2-40B4-BE49-F238E27FC236}">
              <a16:creationId xmlns:a16="http://schemas.microsoft.com/office/drawing/2014/main" id="{F86868A8-07AD-43A8-AE15-EED8B2D69DF8}"/>
            </a:ext>
          </a:extLst>
        </xdr:cNvPr>
        <xdr:cNvSpPr/>
      </xdr:nvSpPr>
      <xdr:spPr>
        <a:xfrm>
          <a:off x="257175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162560</xdr:rowOff>
    </xdr:from>
    <xdr:to>
      <xdr:col>19</xdr:col>
      <xdr:colOff>177800</xdr:colOff>
      <xdr:row>61</xdr:row>
      <xdr:rowOff>0</xdr:rowOff>
    </xdr:to>
    <xdr:cxnSp macro="">
      <xdr:nvCxnSpPr>
        <xdr:cNvPr id="191" name="直線コネクタ 190">
          <a:extLst>
            <a:ext uri="{FF2B5EF4-FFF2-40B4-BE49-F238E27FC236}">
              <a16:creationId xmlns:a16="http://schemas.microsoft.com/office/drawing/2014/main" id="{B23C10F5-6FDF-4DEE-83A6-25230082AB1B}"/>
            </a:ext>
          </a:extLst>
        </xdr:cNvPr>
        <xdr:cNvCxnSpPr/>
      </xdr:nvCxnSpPr>
      <xdr:spPr>
        <a:xfrm>
          <a:off x="2622550" y="1006856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100330</xdr:rowOff>
    </xdr:from>
    <xdr:to>
      <xdr:col>10</xdr:col>
      <xdr:colOff>165100</xdr:colOff>
      <xdr:row>61</xdr:row>
      <xdr:rowOff>30480</xdr:rowOff>
    </xdr:to>
    <xdr:sp macro="" textlink="">
      <xdr:nvSpPr>
        <xdr:cNvPr id="192" name="楕円 191">
          <a:extLst>
            <a:ext uri="{FF2B5EF4-FFF2-40B4-BE49-F238E27FC236}">
              <a16:creationId xmlns:a16="http://schemas.microsoft.com/office/drawing/2014/main" id="{8F3EEE4B-A903-47F6-B866-4B2D334DDDF9}"/>
            </a:ext>
          </a:extLst>
        </xdr:cNvPr>
        <xdr:cNvSpPr/>
      </xdr:nvSpPr>
      <xdr:spPr>
        <a:xfrm>
          <a:off x="1778000" y="1000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151130</xdr:rowOff>
    </xdr:from>
    <xdr:to>
      <xdr:col>15</xdr:col>
      <xdr:colOff>50800</xdr:colOff>
      <xdr:row>60</xdr:row>
      <xdr:rowOff>162560</xdr:rowOff>
    </xdr:to>
    <xdr:cxnSp macro="">
      <xdr:nvCxnSpPr>
        <xdr:cNvPr id="193" name="直線コネクタ 192">
          <a:extLst>
            <a:ext uri="{FF2B5EF4-FFF2-40B4-BE49-F238E27FC236}">
              <a16:creationId xmlns:a16="http://schemas.microsoft.com/office/drawing/2014/main" id="{48C4B06F-B9B2-460A-B07D-F1BE574596A3}"/>
            </a:ext>
          </a:extLst>
        </xdr:cNvPr>
        <xdr:cNvCxnSpPr/>
      </xdr:nvCxnSpPr>
      <xdr:spPr>
        <a:xfrm>
          <a:off x="1828800" y="1005713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91440</xdr:rowOff>
    </xdr:from>
    <xdr:to>
      <xdr:col>6</xdr:col>
      <xdr:colOff>38100</xdr:colOff>
      <xdr:row>61</xdr:row>
      <xdr:rowOff>21590</xdr:rowOff>
    </xdr:to>
    <xdr:sp macro="" textlink="">
      <xdr:nvSpPr>
        <xdr:cNvPr id="194" name="楕円 193">
          <a:extLst>
            <a:ext uri="{FF2B5EF4-FFF2-40B4-BE49-F238E27FC236}">
              <a16:creationId xmlns:a16="http://schemas.microsoft.com/office/drawing/2014/main" id="{8D5E6C6C-D4FD-4B49-B983-90D0722F14BF}"/>
            </a:ext>
          </a:extLst>
        </xdr:cNvPr>
        <xdr:cNvSpPr/>
      </xdr:nvSpPr>
      <xdr:spPr>
        <a:xfrm>
          <a:off x="984250" y="9997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142240</xdr:rowOff>
    </xdr:from>
    <xdr:to>
      <xdr:col>10</xdr:col>
      <xdr:colOff>114300</xdr:colOff>
      <xdr:row>60</xdr:row>
      <xdr:rowOff>151130</xdr:rowOff>
    </xdr:to>
    <xdr:cxnSp macro="">
      <xdr:nvCxnSpPr>
        <xdr:cNvPr id="195" name="直線コネクタ 194">
          <a:extLst>
            <a:ext uri="{FF2B5EF4-FFF2-40B4-BE49-F238E27FC236}">
              <a16:creationId xmlns:a16="http://schemas.microsoft.com/office/drawing/2014/main" id="{680D2FD6-CE06-42D1-880B-EAF6156B09CA}"/>
            </a:ext>
          </a:extLst>
        </xdr:cNvPr>
        <xdr:cNvCxnSpPr/>
      </xdr:nvCxnSpPr>
      <xdr:spPr>
        <a:xfrm>
          <a:off x="1028700" y="1004824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118110</xdr:rowOff>
    </xdr:from>
    <xdr:ext cx="405130" cy="259080"/>
    <xdr:sp macro="" textlink="">
      <xdr:nvSpPr>
        <xdr:cNvPr id="196" name="n_1aveValue【橋りょう・トンネル】&#10;有形固定資産減価償却率">
          <a:extLst>
            <a:ext uri="{FF2B5EF4-FFF2-40B4-BE49-F238E27FC236}">
              <a16:creationId xmlns:a16="http://schemas.microsoft.com/office/drawing/2014/main" id="{0BF1F76A-93D5-48BD-B820-9083733AF6DF}"/>
            </a:ext>
          </a:extLst>
        </xdr:cNvPr>
        <xdr:cNvSpPr txBox="1"/>
      </xdr:nvSpPr>
      <xdr:spPr>
        <a:xfrm>
          <a:off x="3239135"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147320</xdr:rowOff>
    </xdr:from>
    <xdr:ext cx="404495" cy="259080"/>
    <xdr:sp macro="" textlink="">
      <xdr:nvSpPr>
        <xdr:cNvPr id="197" name="n_2aveValue【橋りょう・トンネル】&#10;有形固定資産減価償却率">
          <a:extLst>
            <a:ext uri="{FF2B5EF4-FFF2-40B4-BE49-F238E27FC236}">
              <a16:creationId xmlns:a16="http://schemas.microsoft.com/office/drawing/2014/main" id="{40242A9B-7979-4A8F-9290-5A1F29CDDAF6}"/>
            </a:ext>
          </a:extLst>
        </xdr:cNvPr>
        <xdr:cNvSpPr txBox="1"/>
      </xdr:nvSpPr>
      <xdr:spPr>
        <a:xfrm>
          <a:off x="2439035" y="9723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133350</xdr:rowOff>
    </xdr:from>
    <xdr:ext cx="404495" cy="258445"/>
    <xdr:sp macro="" textlink="">
      <xdr:nvSpPr>
        <xdr:cNvPr id="198" name="n_3aveValue【橋りょう・トンネル】&#10;有形固定資産減価償却率">
          <a:extLst>
            <a:ext uri="{FF2B5EF4-FFF2-40B4-BE49-F238E27FC236}">
              <a16:creationId xmlns:a16="http://schemas.microsoft.com/office/drawing/2014/main" id="{035AD714-F1A9-49D6-8161-2B0041939AFB}"/>
            </a:ext>
          </a:extLst>
        </xdr:cNvPr>
        <xdr:cNvSpPr txBox="1"/>
      </xdr:nvSpPr>
      <xdr:spPr>
        <a:xfrm>
          <a:off x="1645285" y="9709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92710</xdr:rowOff>
    </xdr:from>
    <xdr:ext cx="404495" cy="259080"/>
    <xdr:sp macro="" textlink="">
      <xdr:nvSpPr>
        <xdr:cNvPr id="199" name="n_4aveValue【橋りょう・トンネル】&#10;有形固定資産減価償却率">
          <a:extLst>
            <a:ext uri="{FF2B5EF4-FFF2-40B4-BE49-F238E27FC236}">
              <a16:creationId xmlns:a16="http://schemas.microsoft.com/office/drawing/2014/main" id="{F81EB0D7-4084-4B41-9C6A-BDA64262F6A3}"/>
            </a:ext>
          </a:extLst>
        </xdr:cNvPr>
        <xdr:cNvSpPr txBox="1"/>
      </xdr:nvSpPr>
      <xdr:spPr>
        <a:xfrm>
          <a:off x="851535" y="9668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41910</xdr:rowOff>
    </xdr:from>
    <xdr:ext cx="405130" cy="258445"/>
    <xdr:sp macro="" textlink="">
      <xdr:nvSpPr>
        <xdr:cNvPr id="200" name="n_1mainValue【橋りょう・トンネル】&#10;有形固定資産減価償却率">
          <a:extLst>
            <a:ext uri="{FF2B5EF4-FFF2-40B4-BE49-F238E27FC236}">
              <a16:creationId xmlns:a16="http://schemas.microsoft.com/office/drawing/2014/main" id="{3513D327-DA0D-43C4-BC42-E56CC3193830}"/>
            </a:ext>
          </a:extLst>
        </xdr:cNvPr>
        <xdr:cNvSpPr txBox="1"/>
      </xdr:nvSpPr>
      <xdr:spPr>
        <a:xfrm>
          <a:off x="3239135" y="10113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33020</xdr:rowOff>
    </xdr:from>
    <xdr:ext cx="404495" cy="259080"/>
    <xdr:sp macro="" textlink="">
      <xdr:nvSpPr>
        <xdr:cNvPr id="201" name="n_2mainValue【橋りょう・トンネル】&#10;有形固定資産減価償却率">
          <a:extLst>
            <a:ext uri="{FF2B5EF4-FFF2-40B4-BE49-F238E27FC236}">
              <a16:creationId xmlns:a16="http://schemas.microsoft.com/office/drawing/2014/main" id="{407FD213-BCD0-436B-9611-9E3825875D76}"/>
            </a:ext>
          </a:extLst>
        </xdr:cNvPr>
        <xdr:cNvSpPr txBox="1"/>
      </xdr:nvSpPr>
      <xdr:spPr>
        <a:xfrm>
          <a:off x="2439035" y="1010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21590</xdr:rowOff>
    </xdr:from>
    <xdr:ext cx="404495" cy="259080"/>
    <xdr:sp macro="" textlink="">
      <xdr:nvSpPr>
        <xdr:cNvPr id="202" name="n_3mainValue【橋りょう・トンネル】&#10;有形固定資産減価償却率">
          <a:extLst>
            <a:ext uri="{FF2B5EF4-FFF2-40B4-BE49-F238E27FC236}">
              <a16:creationId xmlns:a16="http://schemas.microsoft.com/office/drawing/2014/main" id="{4424124B-78B7-41E6-9566-8D2355BAD8D1}"/>
            </a:ext>
          </a:extLst>
        </xdr:cNvPr>
        <xdr:cNvSpPr txBox="1"/>
      </xdr:nvSpPr>
      <xdr:spPr>
        <a:xfrm>
          <a:off x="1645285" y="10092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12700</xdr:rowOff>
    </xdr:from>
    <xdr:ext cx="404495" cy="259080"/>
    <xdr:sp macro="" textlink="">
      <xdr:nvSpPr>
        <xdr:cNvPr id="203" name="n_4mainValue【橋りょう・トンネル】&#10;有形固定資産減価償却率">
          <a:extLst>
            <a:ext uri="{FF2B5EF4-FFF2-40B4-BE49-F238E27FC236}">
              <a16:creationId xmlns:a16="http://schemas.microsoft.com/office/drawing/2014/main" id="{5471D782-AD7B-4101-9C2C-B05411D18EBC}"/>
            </a:ext>
          </a:extLst>
        </xdr:cNvPr>
        <xdr:cNvSpPr txBox="1"/>
      </xdr:nvSpPr>
      <xdr:spPr>
        <a:xfrm>
          <a:off x="8515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D83E347-FA4E-42FE-9D1F-BAAF9E387B9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31AA818-167B-4F12-937F-6F1015437437}"/>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B518CD8-9536-4599-A5B0-478391ECB8EE}"/>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E01715F-DF2D-4E51-84D8-D46702308B1E}"/>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18661E7-9B83-4F06-9CB5-484A6B0D555D}"/>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E4CE7CD-B194-4A87-AEC1-04474C958557}"/>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6870581-EC55-43E7-BC7B-2768FC84FF2C}"/>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49C1409-3549-41CD-ABDA-1872931222C5}"/>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2" name="テキスト ボックス 211">
          <a:extLst>
            <a:ext uri="{FF2B5EF4-FFF2-40B4-BE49-F238E27FC236}">
              <a16:creationId xmlns:a16="http://schemas.microsoft.com/office/drawing/2014/main" id="{B509E3F7-EA3C-40DF-BFD7-71ED9C68DE71}"/>
            </a:ext>
          </a:extLst>
        </xdr:cNvPr>
        <xdr:cNvSpPr txBox="1"/>
      </xdr:nvSpPr>
      <xdr:spPr>
        <a:xfrm>
          <a:off x="591820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EFEC039-2111-4F37-AD93-4287DEAFAB36}"/>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9E8E51D-6823-4F46-BA80-24E7935E8A96}"/>
            </a:ext>
          </a:extLst>
        </xdr:cNvPr>
        <xdr:cNvCxnSpPr/>
      </xdr:nvCxnSpPr>
      <xdr:spPr>
        <a:xfrm>
          <a:off x="5956300" y="1064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5" name="テキスト ボックス 214">
          <a:extLst>
            <a:ext uri="{FF2B5EF4-FFF2-40B4-BE49-F238E27FC236}">
              <a16:creationId xmlns:a16="http://schemas.microsoft.com/office/drawing/2014/main" id="{658BF47B-3F48-4C28-8612-6BDEAF4D38C5}"/>
            </a:ext>
          </a:extLst>
        </xdr:cNvPr>
        <xdr:cNvSpPr txBox="1"/>
      </xdr:nvSpPr>
      <xdr:spPr>
        <a:xfrm>
          <a:off x="5726430" y="1050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D8617DA3-62F4-403E-9199-8DBD19D723B4}"/>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17" name="テキスト ボックス 216">
          <a:extLst>
            <a:ext uri="{FF2B5EF4-FFF2-40B4-BE49-F238E27FC236}">
              <a16:creationId xmlns:a16="http://schemas.microsoft.com/office/drawing/2014/main" id="{3E625308-F235-4C9E-A5AA-9093011B6EA5}"/>
            </a:ext>
          </a:extLst>
        </xdr:cNvPr>
        <xdr:cNvSpPr txBox="1"/>
      </xdr:nvSpPr>
      <xdr:spPr>
        <a:xfrm>
          <a:off x="5327650" y="101384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9C73F91-A7AF-4D7C-BD12-D3F806072F71}"/>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19" name="テキスト ボックス 218">
          <a:extLst>
            <a:ext uri="{FF2B5EF4-FFF2-40B4-BE49-F238E27FC236}">
              <a16:creationId xmlns:a16="http://schemas.microsoft.com/office/drawing/2014/main" id="{C3730BF2-4CB0-48F4-8B84-DDCF8C9CD169}"/>
            </a:ext>
          </a:extLst>
        </xdr:cNvPr>
        <xdr:cNvSpPr txBox="1"/>
      </xdr:nvSpPr>
      <xdr:spPr>
        <a:xfrm>
          <a:off x="5327650" y="97701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D5D28272-99CF-48E0-904D-77E40D7FCB2E}"/>
            </a:ext>
          </a:extLst>
        </xdr:cNvPr>
        <xdr:cNvCxnSpPr/>
      </xdr:nvCxnSpPr>
      <xdr:spPr>
        <a:xfrm>
          <a:off x="5956300" y="9544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1" name="テキスト ボックス 220">
          <a:extLst>
            <a:ext uri="{FF2B5EF4-FFF2-40B4-BE49-F238E27FC236}">
              <a16:creationId xmlns:a16="http://schemas.microsoft.com/office/drawing/2014/main" id="{DD958E7F-7A3E-4413-A7F6-96802B6DCE42}"/>
            </a:ext>
          </a:extLst>
        </xdr:cNvPr>
        <xdr:cNvSpPr txBox="1"/>
      </xdr:nvSpPr>
      <xdr:spPr>
        <a:xfrm>
          <a:off x="5327650" y="9408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7AAD971E-1767-4EA7-8AF4-78B633D13C70}"/>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124460</xdr:rowOff>
    </xdr:from>
    <xdr:ext cx="749935" cy="259080"/>
    <xdr:sp macro="" textlink="">
      <xdr:nvSpPr>
        <xdr:cNvPr id="223" name="テキスト ボックス 222">
          <a:extLst>
            <a:ext uri="{FF2B5EF4-FFF2-40B4-BE49-F238E27FC236}">
              <a16:creationId xmlns:a16="http://schemas.microsoft.com/office/drawing/2014/main" id="{08E285ED-135A-423F-A5C8-8306AB2C71C1}"/>
            </a:ext>
          </a:extLst>
        </xdr:cNvPr>
        <xdr:cNvSpPr txBox="1"/>
      </xdr:nvSpPr>
      <xdr:spPr>
        <a:xfrm>
          <a:off x="5282565" y="90398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E5F6EBF-6DE6-4AA2-92DC-FE89A4C2878E}"/>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8445"/>
    <xdr:sp macro="" textlink="">
      <xdr:nvSpPr>
        <xdr:cNvPr id="225" name="テキスト ボックス 224">
          <a:extLst>
            <a:ext uri="{FF2B5EF4-FFF2-40B4-BE49-F238E27FC236}">
              <a16:creationId xmlns:a16="http://schemas.microsoft.com/office/drawing/2014/main" id="{6C6F4A33-FA88-4AAD-95D2-31F8D18F3A49}"/>
            </a:ext>
          </a:extLst>
        </xdr:cNvPr>
        <xdr:cNvSpPr txBox="1"/>
      </xdr:nvSpPr>
      <xdr:spPr>
        <a:xfrm>
          <a:off x="5282565" y="86715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53331B9-FFD8-4C0D-B0FC-0C452C7E5E5D}"/>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113030</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EB98C176-CE35-40EF-811E-7121E958AEBF}"/>
            </a:ext>
          </a:extLst>
        </xdr:cNvPr>
        <xdr:cNvCxnSpPr/>
      </xdr:nvCxnSpPr>
      <xdr:spPr>
        <a:xfrm flipV="1">
          <a:off x="9429115" y="919353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80010</xdr:rowOff>
    </xdr:from>
    <xdr:ext cx="249555" cy="259080"/>
    <xdr:sp macro="" textlink="">
      <xdr:nvSpPr>
        <xdr:cNvPr id="228" name="【橋りょう・トンネル】&#10;一人当たり有形固定資産（償却資産）額最小値テキスト">
          <a:extLst>
            <a:ext uri="{FF2B5EF4-FFF2-40B4-BE49-F238E27FC236}">
              <a16:creationId xmlns:a16="http://schemas.microsoft.com/office/drawing/2014/main" id="{6CF0A5AE-CA2E-4351-BA6C-24481243E403}"/>
            </a:ext>
          </a:extLst>
        </xdr:cNvPr>
        <xdr:cNvSpPr txBox="1"/>
      </xdr:nvSpPr>
      <xdr:spPr>
        <a:xfrm>
          <a:off x="9467850" y="1064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57D20E12-8C23-42DE-A599-2A557960967A}"/>
            </a:ext>
          </a:extLst>
        </xdr:cNvPr>
        <xdr:cNvCxnSpPr/>
      </xdr:nvCxnSpPr>
      <xdr:spPr>
        <a:xfrm>
          <a:off x="935990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59690</xdr:rowOff>
    </xdr:from>
    <xdr:ext cx="755015" cy="259080"/>
    <xdr:sp macro="" textlink="">
      <xdr:nvSpPr>
        <xdr:cNvPr id="230" name="【橋りょう・トンネル】&#10;一人当たり有形固定資産（償却資産）額最大値テキスト">
          <a:extLst>
            <a:ext uri="{FF2B5EF4-FFF2-40B4-BE49-F238E27FC236}">
              <a16:creationId xmlns:a16="http://schemas.microsoft.com/office/drawing/2014/main" id="{FB17A952-3143-4FF5-B81E-02C458B1703F}"/>
            </a:ext>
          </a:extLst>
        </xdr:cNvPr>
        <xdr:cNvSpPr txBox="1"/>
      </xdr:nvSpPr>
      <xdr:spPr>
        <a:xfrm>
          <a:off x="9467850" y="89750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11,859,653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113030</xdr:rowOff>
    </xdr:from>
    <xdr:to>
      <xdr:col>55</xdr:col>
      <xdr:colOff>88900</xdr:colOff>
      <xdr:row>55</xdr:row>
      <xdr:rowOff>113030</xdr:rowOff>
    </xdr:to>
    <xdr:cxnSp macro="">
      <xdr:nvCxnSpPr>
        <xdr:cNvPr id="231" name="直線コネクタ 230">
          <a:extLst>
            <a:ext uri="{FF2B5EF4-FFF2-40B4-BE49-F238E27FC236}">
              <a16:creationId xmlns:a16="http://schemas.microsoft.com/office/drawing/2014/main" id="{E270B470-B768-411B-A64F-BC2AE157CC06}"/>
            </a:ext>
          </a:extLst>
        </xdr:cNvPr>
        <xdr:cNvCxnSpPr/>
      </xdr:nvCxnSpPr>
      <xdr:spPr>
        <a:xfrm>
          <a:off x="9359900" y="919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8890</xdr:rowOff>
    </xdr:from>
    <xdr:ext cx="690245" cy="258445"/>
    <xdr:sp macro="" textlink="">
      <xdr:nvSpPr>
        <xdr:cNvPr id="232" name="【橋りょう・トンネル】&#10;一人当たり有形固定資産（償却資産）額平均値テキスト">
          <a:extLst>
            <a:ext uri="{FF2B5EF4-FFF2-40B4-BE49-F238E27FC236}">
              <a16:creationId xmlns:a16="http://schemas.microsoft.com/office/drawing/2014/main" id="{44963C13-CD5F-43F5-BCED-16177D52357E}"/>
            </a:ext>
          </a:extLst>
        </xdr:cNvPr>
        <xdr:cNvSpPr txBox="1"/>
      </xdr:nvSpPr>
      <xdr:spPr>
        <a:xfrm>
          <a:off x="9467850" y="10410190"/>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1,308,515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30480</xdr:rowOff>
    </xdr:from>
    <xdr:to>
      <xdr:col>55</xdr:col>
      <xdr:colOff>50800</xdr:colOff>
      <xdr:row>63</xdr:row>
      <xdr:rowOff>132080</xdr:rowOff>
    </xdr:to>
    <xdr:sp macro="" textlink="">
      <xdr:nvSpPr>
        <xdr:cNvPr id="233" name="フローチャート: 判断 232">
          <a:extLst>
            <a:ext uri="{FF2B5EF4-FFF2-40B4-BE49-F238E27FC236}">
              <a16:creationId xmlns:a16="http://schemas.microsoft.com/office/drawing/2014/main" id="{679EA1E3-4FC9-4101-ABF2-57B6EEDED52E}"/>
            </a:ext>
          </a:extLst>
        </xdr:cNvPr>
        <xdr:cNvSpPr/>
      </xdr:nvSpPr>
      <xdr:spPr>
        <a:xfrm>
          <a:off x="9398000" y="1043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41910</xdr:rowOff>
    </xdr:from>
    <xdr:to>
      <xdr:col>50</xdr:col>
      <xdr:colOff>165100</xdr:colOff>
      <xdr:row>63</xdr:row>
      <xdr:rowOff>143510</xdr:rowOff>
    </xdr:to>
    <xdr:sp macro="" textlink="">
      <xdr:nvSpPr>
        <xdr:cNvPr id="234" name="フローチャート: 判断 233">
          <a:extLst>
            <a:ext uri="{FF2B5EF4-FFF2-40B4-BE49-F238E27FC236}">
              <a16:creationId xmlns:a16="http://schemas.microsoft.com/office/drawing/2014/main" id="{5490DD6E-FC2D-455D-95D4-080FD3C7A7CA}"/>
            </a:ext>
          </a:extLst>
        </xdr:cNvPr>
        <xdr:cNvSpPr/>
      </xdr:nvSpPr>
      <xdr:spPr>
        <a:xfrm>
          <a:off x="86360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35" name="フローチャート: 判断 234">
          <a:extLst>
            <a:ext uri="{FF2B5EF4-FFF2-40B4-BE49-F238E27FC236}">
              <a16:creationId xmlns:a16="http://schemas.microsoft.com/office/drawing/2014/main" id="{A93D7589-56CF-4A19-A696-9205E5998443}"/>
            </a:ext>
          </a:extLst>
        </xdr:cNvPr>
        <xdr:cNvSpPr/>
      </xdr:nvSpPr>
      <xdr:spPr>
        <a:xfrm>
          <a:off x="7842250" y="1045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46990</xdr:rowOff>
    </xdr:from>
    <xdr:to>
      <xdr:col>41</xdr:col>
      <xdr:colOff>101600</xdr:colOff>
      <xdr:row>63</xdr:row>
      <xdr:rowOff>148590</xdr:rowOff>
    </xdr:to>
    <xdr:sp macro="" textlink="">
      <xdr:nvSpPr>
        <xdr:cNvPr id="236" name="フローチャート: 判断 235">
          <a:extLst>
            <a:ext uri="{FF2B5EF4-FFF2-40B4-BE49-F238E27FC236}">
              <a16:creationId xmlns:a16="http://schemas.microsoft.com/office/drawing/2014/main" id="{06E845E7-7FDD-448E-AFF1-F521AF6EDBD6}"/>
            </a:ext>
          </a:extLst>
        </xdr:cNvPr>
        <xdr:cNvSpPr/>
      </xdr:nvSpPr>
      <xdr:spPr>
        <a:xfrm>
          <a:off x="702945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75565</xdr:rowOff>
    </xdr:from>
    <xdr:to>
      <xdr:col>36</xdr:col>
      <xdr:colOff>165100</xdr:colOff>
      <xdr:row>64</xdr:row>
      <xdr:rowOff>6350</xdr:rowOff>
    </xdr:to>
    <xdr:sp macro="" textlink="">
      <xdr:nvSpPr>
        <xdr:cNvPr id="237" name="フローチャート: 判断 236">
          <a:extLst>
            <a:ext uri="{FF2B5EF4-FFF2-40B4-BE49-F238E27FC236}">
              <a16:creationId xmlns:a16="http://schemas.microsoft.com/office/drawing/2014/main" id="{209E3AB9-1C93-4DA2-9251-57DDB406A885}"/>
            </a:ext>
          </a:extLst>
        </xdr:cNvPr>
        <xdr:cNvSpPr/>
      </xdr:nvSpPr>
      <xdr:spPr>
        <a:xfrm>
          <a:off x="6235700" y="104768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8" name="テキスト ボックス 237">
          <a:extLst>
            <a:ext uri="{FF2B5EF4-FFF2-40B4-BE49-F238E27FC236}">
              <a16:creationId xmlns:a16="http://schemas.microsoft.com/office/drawing/2014/main" id="{BB532BE2-5B90-4D07-8185-5F24AC4BBEC5}"/>
            </a:ext>
          </a:extLst>
        </xdr:cNvPr>
        <xdr:cNvSpPr txBox="1"/>
      </xdr:nvSpPr>
      <xdr:spPr>
        <a:xfrm>
          <a:off x="92583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8874DAA0-8E44-4D9A-9CDF-1A00093E372F}"/>
            </a:ext>
          </a:extLst>
        </xdr:cNvPr>
        <xdr:cNvSpPr txBox="1"/>
      </xdr:nvSpPr>
      <xdr:spPr>
        <a:xfrm>
          <a:off x="8515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2B672554-AF7D-4071-AEC3-6F34FFFE13C5}"/>
            </a:ext>
          </a:extLst>
        </xdr:cNvPr>
        <xdr:cNvSpPr txBox="1"/>
      </xdr:nvSpPr>
      <xdr:spPr>
        <a:xfrm>
          <a:off x="7715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DBCDFBC5-75B1-4EDB-8BC2-D9640F627945}"/>
            </a:ext>
          </a:extLst>
        </xdr:cNvPr>
        <xdr:cNvSpPr txBox="1"/>
      </xdr:nvSpPr>
      <xdr:spPr>
        <a:xfrm>
          <a:off x="690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BC143487-5CBA-4CFC-B266-7510A48FDC57}"/>
            </a:ext>
          </a:extLst>
        </xdr:cNvPr>
        <xdr:cNvSpPr txBox="1"/>
      </xdr:nvSpPr>
      <xdr:spPr>
        <a:xfrm>
          <a:off x="6115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98425</xdr:rowOff>
    </xdr:from>
    <xdr:to>
      <xdr:col>55</xdr:col>
      <xdr:colOff>50800</xdr:colOff>
      <xdr:row>63</xdr:row>
      <xdr:rowOff>29210</xdr:rowOff>
    </xdr:to>
    <xdr:sp macro="" textlink="">
      <xdr:nvSpPr>
        <xdr:cNvPr id="243" name="楕円 242">
          <a:extLst>
            <a:ext uri="{FF2B5EF4-FFF2-40B4-BE49-F238E27FC236}">
              <a16:creationId xmlns:a16="http://schemas.microsoft.com/office/drawing/2014/main" id="{D991112B-1381-4DAE-AB40-C77F2437D660}"/>
            </a:ext>
          </a:extLst>
        </xdr:cNvPr>
        <xdr:cNvSpPr/>
      </xdr:nvSpPr>
      <xdr:spPr>
        <a:xfrm>
          <a:off x="9398000" y="10334625"/>
          <a:ext cx="825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121285</xdr:rowOff>
    </xdr:from>
    <xdr:ext cx="690245" cy="258445"/>
    <xdr:sp macro="" textlink="">
      <xdr:nvSpPr>
        <xdr:cNvPr id="244" name="【橋りょう・トンネル】&#10;一人当たり有形固定資産（償却資産）額該当値テキスト">
          <a:extLst>
            <a:ext uri="{FF2B5EF4-FFF2-40B4-BE49-F238E27FC236}">
              <a16:creationId xmlns:a16="http://schemas.microsoft.com/office/drawing/2014/main" id="{08E21F00-7EAC-4DB8-AD2C-1FD766E256E5}"/>
            </a:ext>
          </a:extLst>
        </xdr:cNvPr>
        <xdr:cNvSpPr txBox="1"/>
      </xdr:nvSpPr>
      <xdr:spPr>
        <a:xfrm>
          <a:off x="9467850" y="101923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2,123,655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5" name="楕円 244">
          <a:extLst>
            <a:ext uri="{FF2B5EF4-FFF2-40B4-BE49-F238E27FC236}">
              <a16:creationId xmlns:a16="http://schemas.microsoft.com/office/drawing/2014/main" id="{BE6687DA-1FF6-4F62-8DCC-A20767F91DD9}"/>
            </a:ext>
          </a:extLst>
        </xdr:cNvPr>
        <xdr:cNvSpPr/>
      </xdr:nvSpPr>
      <xdr:spPr>
        <a:xfrm>
          <a:off x="8636000" y="1035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149225</xdr:rowOff>
    </xdr:from>
    <xdr:to>
      <xdr:col>55</xdr:col>
      <xdr:colOff>0</xdr:colOff>
      <xdr:row>63</xdr:row>
      <xdr:rowOff>0</xdr:rowOff>
    </xdr:to>
    <xdr:cxnSp macro="">
      <xdr:nvCxnSpPr>
        <xdr:cNvPr id="246" name="直線コネクタ 245">
          <a:extLst>
            <a:ext uri="{FF2B5EF4-FFF2-40B4-BE49-F238E27FC236}">
              <a16:creationId xmlns:a16="http://schemas.microsoft.com/office/drawing/2014/main" id="{92FFF8D9-5425-4569-889B-5751ABBB8CB6}"/>
            </a:ext>
          </a:extLst>
        </xdr:cNvPr>
        <xdr:cNvCxnSpPr/>
      </xdr:nvCxnSpPr>
      <xdr:spPr>
        <a:xfrm flipV="1">
          <a:off x="8686800" y="1038542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127635</xdr:rowOff>
    </xdr:from>
    <xdr:to>
      <xdr:col>46</xdr:col>
      <xdr:colOff>38100</xdr:colOff>
      <xdr:row>63</xdr:row>
      <xdr:rowOff>57785</xdr:rowOff>
    </xdr:to>
    <xdr:sp macro="" textlink="">
      <xdr:nvSpPr>
        <xdr:cNvPr id="247" name="楕円 246">
          <a:extLst>
            <a:ext uri="{FF2B5EF4-FFF2-40B4-BE49-F238E27FC236}">
              <a16:creationId xmlns:a16="http://schemas.microsoft.com/office/drawing/2014/main" id="{E0676DF6-5D43-48CF-A2B9-51EAD6FFF987}"/>
            </a:ext>
          </a:extLst>
        </xdr:cNvPr>
        <xdr:cNvSpPr/>
      </xdr:nvSpPr>
      <xdr:spPr>
        <a:xfrm>
          <a:off x="7842250" y="10363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6985</xdr:rowOff>
    </xdr:to>
    <xdr:cxnSp macro="">
      <xdr:nvCxnSpPr>
        <xdr:cNvPr id="248" name="直線コネクタ 247">
          <a:extLst>
            <a:ext uri="{FF2B5EF4-FFF2-40B4-BE49-F238E27FC236}">
              <a16:creationId xmlns:a16="http://schemas.microsoft.com/office/drawing/2014/main" id="{A2870E6C-2183-4956-88EB-B3E325E9687A}"/>
            </a:ext>
          </a:extLst>
        </xdr:cNvPr>
        <xdr:cNvCxnSpPr/>
      </xdr:nvCxnSpPr>
      <xdr:spPr>
        <a:xfrm flipV="1">
          <a:off x="7886700" y="1040130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137160</xdr:rowOff>
    </xdr:from>
    <xdr:to>
      <xdr:col>41</xdr:col>
      <xdr:colOff>101600</xdr:colOff>
      <xdr:row>63</xdr:row>
      <xdr:rowOff>67310</xdr:rowOff>
    </xdr:to>
    <xdr:sp macro="" textlink="">
      <xdr:nvSpPr>
        <xdr:cNvPr id="249" name="楕円 248">
          <a:extLst>
            <a:ext uri="{FF2B5EF4-FFF2-40B4-BE49-F238E27FC236}">
              <a16:creationId xmlns:a16="http://schemas.microsoft.com/office/drawing/2014/main" id="{9D1A7A86-1EDE-4B07-BE09-CE99DA4D59F8}"/>
            </a:ext>
          </a:extLst>
        </xdr:cNvPr>
        <xdr:cNvSpPr/>
      </xdr:nvSpPr>
      <xdr:spPr>
        <a:xfrm>
          <a:off x="7029450" y="10373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6985</xdr:rowOff>
    </xdr:from>
    <xdr:to>
      <xdr:col>45</xdr:col>
      <xdr:colOff>177800</xdr:colOff>
      <xdr:row>63</xdr:row>
      <xdr:rowOff>16510</xdr:rowOff>
    </xdr:to>
    <xdr:cxnSp macro="">
      <xdr:nvCxnSpPr>
        <xdr:cNvPr id="250" name="直線コネクタ 249">
          <a:extLst>
            <a:ext uri="{FF2B5EF4-FFF2-40B4-BE49-F238E27FC236}">
              <a16:creationId xmlns:a16="http://schemas.microsoft.com/office/drawing/2014/main" id="{A0B5ABD9-927E-4726-A291-B2E359601175}"/>
            </a:ext>
          </a:extLst>
        </xdr:cNvPr>
        <xdr:cNvCxnSpPr/>
      </xdr:nvCxnSpPr>
      <xdr:spPr>
        <a:xfrm flipV="1">
          <a:off x="7080250" y="1040828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146050</xdr:rowOff>
    </xdr:from>
    <xdr:to>
      <xdr:col>36</xdr:col>
      <xdr:colOff>165100</xdr:colOff>
      <xdr:row>63</xdr:row>
      <xdr:rowOff>76200</xdr:rowOff>
    </xdr:to>
    <xdr:sp macro="" textlink="">
      <xdr:nvSpPr>
        <xdr:cNvPr id="251" name="楕円 250">
          <a:extLst>
            <a:ext uri="{FF2B5EF4-FFF2-40B4-BE49-F238E27FC236}">
              <a16:creationId xmlns:a16="http://schemas.microsoft.com/office/drawing/2014/main" id="{04ECC374-51DC-4706-8533-D4801AD89EC0}"/>
            </a:ext>
          </a:extLst>
        </xdr:cNvPr>
        <xdr:cNvSpPr/>
      </xdr:nvSpPr>
      <xdr:spPr>
        <a:xfrm>
          <a:off x="6235700" y="10382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16510</xdr:rowOff>
    </xdr:from>
    <xdr:to>
      <xdr:col>41</xdr:col>
      <xdr:colOff>50800</xdr:colOff>
      <xdr:row>63</xdr:row>
      <xdr:rowOff>25400</xdr:rowOff>
    </xdr:to>
    <xdr:cxnSp macro="">
      <xdr:nvCxnSpPr>
        <xdr:cNvPr id="252" name="直線コネクタ 251">
          <a:extLst>
            <a:ext uri="{FF2B5EF4-FFF2-40B4-BE49-F238E27FC236}">
              <a16:creationId xmlns:a16="http://schemas.microsoft.com/office/drawing/2014/main" id="{35220413-127B-48E3-BF92-1F676B060B8C}"/>
            </a:ext>
          </a:extLst>
        </xdr:cNvPr>
        <xdr:cNvCxnSpPr/>
      </xdr:nvCxnSpPr>
      <xdr:spPr>
        <a:xfrm flipV="1">
          <a:off x="6286500" y="1041781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134620</xdr:rowOff>
    </xdr:from>
    <xdr:ext cx="690245" cy="258445"/>
    <xdr:sp macro="" textlink="">
      <xdr:nvSpPr>
        <xdr:cNvPr id="253" name="n_1aveValue【橋りょう・トンネル】&#10;一人当たり有形固定資産（償却資産）額">
          <a:extLst>
            <a:ext uri="{FF2B5EF4-FFF2-40B4-BE49-F238E27FC236}">
              <a16:creationId xmlns:a16="http://schemas.microsoft.com/office/drawing/2014/main" id="{FAD582CA-E061-4FB6-8C47-892D44A0AC92}"/>
            </a:ext>
          </a:extLst>
        </xdr:cNvPr>
        <xdr:cNvSpPr txBox="1"/>
      </xdr:nvSpPr>
      <xdr:spPr>
        <a:xfrm>
          <a:off x="8367395" y="105359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1,219,881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144780</xdr:rowOff>
    </xdr:from>
    <xdr:ext cx="689610" cy="258445"/>
    <xdr:sp macro="" textlink="">
      <xdr:nvSpPr>
        <xdr:cNvPr id="254" name="n_2aveValue【橋りょう・トンネル】&#10;一人当たり有形固定資産（償却資産）額">
          <a:extLst>
            <a:ext uri="{FF2B5EF4-FFF2-40B4-BE49-F238E27FC236}">
              <a16:creationId xmlns:a16="http://schemas.microsoft.com/office/drawing/2014/main" id="{BEB8BD30-823B-4A9D-A3ED-A07586BF08E2}"/>
            </a:ext>
          </a:extLst>
        </xdr:cNvPr>
        <xdr:cNvSpPr txBox="1"/>
      </xdr:nvSpPr>
      <xdr:spPr>
        <a:xfrm>
          <a:off x="7567295" y="105460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63</xdr:row>
      <xdr:rowOff>139700</xdr:rowOff>
    </xdr:from>
    <xdr:ext cx="689610" cy="259080"/>
    <xdr:sp macro="" textlink="">
      <xdr:nvSpPr>
        <xdr:cNvPr id="255" name="n_3aveValue【橋りょう・トンネル】&#10;一人当たり有形固定資産（償却資産）額">
          <a:extLst>
            <a:ext uri="{FF2B5EF4-FFF2-40B4-BE49-F238E27FC236}">
              <a16:creationId xmlns:a16="http://schemas.microsoft.com/office/drawing/2014/main" id="{C5122D14-2BE0-4D93-983D-EF7D65438820}"/>
            </a:ext>
          </a:extLst>
        </xdr:cNvPr>
        <xdr:cNvSpPr txBox="1"/>
      </xdr:nvSpPr>
      <xdr:spPr>
        <a:xfrm>
          <a:off x="6773545" y="105410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168275</xdr:rowOff>
    </xdr:from>
    <xdr:ext cx="598170" cy="258445"/>
    <xdr:sp macro="" textlink="">
      <xdr:nvSpPr>
        <xdr:cNvPr id="256" name="n_4aveValue【橋りょう・トンネル】&#10;一人当たり有形固定資産（償却資産）額">
          <a:extLst>
            <a:ext uri="{FF2B5EF4-FFF2-40B4-BE49-F238E27FC236}">
              <a16:creationId xmlns:a16="http://schemas.microsoft.com/office/drawing/2014/main" id="{E79AA31E-B7BB-4838-B2AB-727F06E1F2B7}"/>
            </a:ext>
          </a:extLst>
        </xdr:cNvPr>
        <xdr:cNvSpPr txBox="1"/>
      </xdr:nvSpPr>
      <xdr:spPr>
        <a:xfrm>
          <a:off x="6005830" y="10563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67310</xdr:rowOff>
    </xdr:from>
    <xdr:ext cx="690245" cy="259080"/>
    <xdr:sp macro="" textlink="">
      <xdr:nvSpPr>
        <xdr:cNvPr id="257" name="n_1mainValue【橋りょう・トンネル】&#10;一人当たり有形固定資産（償却資産）額">
          <a:extLst>
            <a:ext uri="{FF2B5EF4-FFF2-40B4-BE49-F238E27FC236}">
              <a16:creationId xmlns:a16="http://schemas.microsoft.com/office/drawing/2014/main" id="{7F17200C-921B-4010-87D4-9F9C427B3FB2}"/>
            </a:ext>
          </a:extLst>
        </xdr:cNvPr>
        <xdr:cNvSpPr txBox="1"/>
      </xdr:nvSpPr>
      <xdr:spPr>
        <a:xfrm>
          <a:off x="8367395" y="101384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74930</xdr:rowOff>
    </xdr:from>
    <xdr:ext cx="689610" cy="258445"/>
    <xdr:sp macro="" textlink="">
      <xdr:nvSpPr>
        <xdr:cNvPr id="258" name="n_2mainValue【橋りょう・トンネル】&#10;一人当たり有形固定資産（償却資産）額">
          <a:extLst>
            <a:ext uri="{FF2B5EF4-FFF2-40B4-BE49-F238E27FC236}">
              <a16:creationId xmlns:a16="http://schemas.microsoft.com/office/drawing/2014/main" id="{2C31601C-E1C6-4BAB-9177-3DBD58780256}"/>
            </a:ext>
          </a:extLst>
        </xdr:cNvPr>
        <xdr:cNvSpPr txBox="1"/>
      </xdr:nvSpPr>
      <xdr:spPr>
        <a:xfrm>
          <a:off x="7567295" y="101460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1,896,430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83820</xdr:rowOff>
    </xdr:from>
    <xdr:ext cx="689610" cy="259080"/>
    <xdr:sp macro="" textlink="">
      <xdr:nvSpPr>
        <xdr:cNvPr id="259" name="n_3mainValue【橋りょう・トンネル】&#10;一人当たり有形固定資産（償却資産）額">
          <a:extLst>
            <a:ext uri="{FF2B5EF4-FFF2-40B4-BE49-F238E27FC236}">
              <a16:creationId xmlns:a16="http://schemas.microsoft.com/office/drawing/2014/main" id="{F5FEA6DC-390C-4D36-BEDF-9DBA71634CAB}"/>
            </a:ext>
          </a:extLst>
        </xdr:cNvPr>
        <xdr:cNvSpPr txBox="1"/>
      </xdr:nvSpPr>
      <xdr:spPr>
        <a:xfrm>
          <a:off x="6773545" y="101549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1,818,863</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92710</xdr:rowOff>
    </xdr:from>
    <xdr:ext cx="689610" cy="259080"/>
    <xdr:sp macro="" textlink="">
      <xdr:nvSpPr>
        <xdr:cNvPr id="260" name="n_4mainValue【橋りょう・トンネル】&#10;一人当たり有形固定資産（償却資産）額">
          <a:extLst>
            <a:ext uri="{FF2B5EF4-FFF2-40B4-BE49-F238E27FC236}">
              <a16:creationId xmlns:a16="http://schemas.microsoft.com/office/drawing/2014/main" id="{E0F89E39-8FD1-4073-B85A-E10B040FCF13}"/>
            </a:ext>
          </a:extLst>
        </xdr:cNvPr>
        <xdr:cNvSpPr txBox="1"/>
      </xdr:nvSpPr>
      <xdr:spPr>
        <a:xfrm>
          <a:off x="5979795" y="1016381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1,752,271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23C5454-4064-4FBB-AF50-087A408F65AB}"/>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2BC129AF-9A44-4C93-B85F-28E9A2251FE2}"/>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8848BA6-B430-4BCF-A659-4C1550B19538}"/>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50D3957-6AB5-408D-833D-EBFBE9CD3B7A}"/>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651D588-9434-4EAA-82F1-BEBD0DCAEA26}"/>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2E79843-8C4A-485B-BCB3-16971978A9B3}"/>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D862D34-9DA4-41B8-A988-852A3CB47733}"/>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8BC1A49-9C57-41FF-9A96-13F6AC00FD3D}"/>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69" name="テキスト ボックス 268">
          <a:extLst>
            <a:ext uri="{FF2B5EF4-FFF2-40B4-BE49-F238E27FC236}">
              <a16:creationId xmlns:a16="http://schemas.microsoft.com/office/drawing/2014/main" id="{8793BBFF-ABA3-4B77-9399-9A903A6D620C}"/>
            </a:ext>
          </a:extLst>
        </xdr:cNvPr>
        <xdr:cNvSpPr txBox="1"/>
      </xdr:nvSpPr>
      <xdr:spPr>
        <a:xfrm>
          <a:off x="6667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6DBDEE0C-C947-4FB7-B11E-E7A662DBE25A}"/>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1" name="テキスト ボックス 270">
          <a:extLst>
            <a:ext uri="{FF2B5EF4-FFF2-40B4-BE49-F238E27FC236}">
              <a16:creationId xmlns:a16="http://schemas.microsoft.com/office/drawing/2014/main" id="{9C85A41C-2F31-4D1E-942A-FA8734C90448}"/>
            </a:ext>
          </a:extLst>
        </xdr:cNvPr>
        <xdr:cNvSpPr txBox="1"/>
      </xdr:nvSpPr>
      <xdr:spPr>
        <a:xfrm>
          <a:off x="27559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2" name="直線コネクタ 271">
          <a:extLst>
            <a:ext uri="{FF2B5EF4-FFF2-40B4-BE49-F238E27FC236}">
              <a16:creationId xmlns:a16="http://schemas.microsoft.com/office/drawing/2014/main" id="{40BBFBE1-A3A7-401F-BC87-FAD8594F518D}"/>
            </a:ext>
          </a:extLst>
        </xdr:cNvPr>
        <xdr:cNvCxnSpPr/>
      </xdr:nvCxnSpPr>
      <xdr:spPr>
        <a:xfrm>
          <a:off x="6858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3" name="テキスト ボックス 272">
          <a:extLst>
            <a:ext uri="{FF2B5EF4-FFF2-40B4-BE49-F238E27FC236}">
              <a16:creationId xmlns:a16="http://schemas.microsoft.com/office/drawing/2014/main" id="{9F2C9623-54EC-4778-B2DD-FAF24C538744}"/>
            </a:ext>
          </a:extLst>
        </xdr:cNvPr>
        <xdr:cNvSpPr txBox="1"/>
      </xdr:nvSpPr>
      <xdr:spPr>
        <a:xfrm>
          <a:off x="275590" y="14225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4" name="直線コネクタ 273">
          <a:extLst>
            <a:ext uri="{FF2B5EF4-FFF2-40B4-BE49-F238E27FC236}">
              <a16:creationId xmlns:a16="http://schemas.microsoft.com/office/drawing/2014/main" id="{DBC3A987-4B91-4B47-8EEF-4CFC316596D5}"/>
            </a:ext>
          </a:extLst>
        </xdr:cNvPr>
        <xdr:cNvCxnSpPr/>
      </xdr:nvCxnSpPr>
      <xdr:spPr>
        <a:xfrm>
          <a:off x="6858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5" name="テキスト ボックス 274">
          <a:extLst>
            <a:ext uri="{FF2B5EF4-FFF2-40B4-BE49-F238E27FC236}">
              <a16:creationId xmlns:a16="http://schemas.microsoft.com/office/drawing/2014/main" id="{0F3DA2D8-EC15-4525-9BA9-2990E3555BB5}"/>
            </a:ext>
          </a:extLst>
        </xdr:cNvPr>
        <xdr:cNvSpPr txBox="1"/>
      </xdr:nvSpPr>
      <xdr:spPr>
        <a:xfrm>
          <a:off x="339725" y="13910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6" name="直線コネクタ 275">
          <a:extLst>
            <a:ext uri="{FF2B5EF4-FFF2-40B4-BE49-F238E27FC236}">
              <a16:creationId xmlns:a16="http://schemas.microsoft.com/office/drawing/2014/main" id="{515F623A-7FCA-4B96-A454-5FB174294E9C}"/>
            </a:ext>
          </a:extLst>
        </xdr:cNvPr>
        <xdr:cNvCxnSpPr/>
      </xdr:nvCxnSpPr>
      <xdr:spPr>
        <a:xfrm>
          <a:off x="6858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7" name="テキスト ボックス 276">
          <a:extLst>
            <a:ext uri="{FF2B5EF4-FFF2-40B4-BE49-F238E27FC236}">
              <a16:creationId xmlns:a16="http://schemas.microsoft.com/office/drawing/2014/main" id="{44D89BDF-D48D-4D5E-B23C-26C28B40D3C1}"/>
            </a:ext>
          </a:extLst>
        </xdr:cNvPr>
        <xdr:cNvSpPr txBox="1"/>
      </xdr:nvSpPr>
      <xdr:spPr>
        <a:xfrm>
          <a:off x="339725" y="1359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8" name="直線コネクタ 277">
          <a:extLst>
            <a:ext uri="{FF2B5EF4-FFF2-40B4-BE49-F238E27FC236}">
              <a16:creationId xmlns:a16="http://schemas.microsoft.com/office/drawing/2014/main" id="{1D56D5BC-DD9A-4F3F-8AB7-7811D901EBC5}"/>
            </a:ext>
          </a:extLst>
        </xdr:cNvPr>
        <xdr:cNvCxnSpPr/>
      </xdr:nvCxnSpPr>
      <xdr:spPr>
        <a:xfrm>
          <a:off x="6858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79" name="テキスト ボックス 278">
          <a:extLst>
            <a:ext uri="{FF2B5EF4-FFF2-40B4-BE49-F238E27FC236}">
              <a16:creationId xmlns:a16="http://schemas.microsoft.com/office/drawing/2014/main" id="{4BCD1406-C43B-4EDD-B935-8DDADDAF7FCD}"/>
            </a:ext>
          </a:extLst>
        </xdr:cNvPr>
        <xdr:cNvSpPr txBox="1"/>
      </xdr:nvSpPr>
      <xdr:spPr>
        <a:xfrm>
          <a:off x="339725" y="13283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0" name="直線コネクタ 279">
          <a:extLst>
            <a:ext uri="{FF2B5EF4-FFF2-40B4-BE49-F238E27FC236}">
              <a16:creationId xmlns:a16="http://schemas.microsoft.com/office/drawing/2014/main" id="{9F3A5404-CB5D-4205-A1DB-B711BCB1BFA7}"/>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1" name="テキスト ボックス 280">
          <a:extLst>
            <a:ext uri="{FF2B5EF4-FFF2-40B4-BE49-F238E27FC236}">
              <a16:creationId xmlns:a16="http://schemas.microsoft.com/office/drawing/2014/main" id="{8137B724-7D5B-44A1-99E0-7E057278FAC3}"/>
            </a:ext>
          </a:extLst>
        </xdr:cNvPr>
        <xdr:cNvSpPr txBox="1"/>
      </xdr:nvSpPr>
      <xdr:spPr>
        <a:xfrm>
          <a:off x="339725" y="1296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2" name="直線コネクタ 281">
          <a:extLst>
            <a:ext uri="{FF2B5EF4-FFF2-40B4-BE49-F238E27FC236}">
              <a16:creationId xmlns:a16="http://schemas.microsoft.com/office/drawing/2014/main" id="{D6520BAD-8692-454E-8982-4B410D30227D}"/>
            </a:ext>
          </a:extLst>
        </xdr:cNvPr>
        <xdr:cNvCxnSpPr/>
      </xdr:nvCxnSpPr>
      <xdr:spPr>
        <a:xfrm>
          <a:off x="6858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3" name="テキスト ボックス 282">
          <a:extLst>
            <a:ext uri="{FF2B5EF4-FFF2-40B4-BE49-F238E27FC236}">
              <a16:creationId xmlns:a16="http://schemas.microsoft.com/office/drawing/2014/main" id="{48F47793-78CA-4D41-B29F-D2E06D6ABAE3}"/>
            </a:ext>
          </a:extLst>
        </xdr:cNvPr>
        <xdr:cNvSpPr txBox="1"/>
      </xdr:nvSpPr>
      <xdr:spPr>
        <a:xfrm>
          <a:off x="384810" y="126555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64BCE2-99CE-4E10-97B3-4D11DE8A9D54}"/>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91B21AA-A13E-4044-81D4-306411A8E3E5}"/>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109855</xdr:rowOff>
    </xdr:from>
    <xdr:to>
      <xdr:col>24</xdr:col>
      <xdr:colOff>62865</xdr:colOff>
      <xdr:row>86</xdr:row>
      <xdr:rowOff>168910</xdr:rowOff>
    </xdr:to>
    <xdr:cxnSp macro="">
      <xdr:nvCxnSpPr>
        <xdr:cNvPr id="286" name="直線コネクタ 285">
          <a:extLst>
            <a:ext uri="{FF2B5EF4-FFF2-40B4-BE49-F238E27FC236}">
              <a16:creationId xmlns:a16="http://schemas.microsoft.com/office/drawing/2014/main" id="{8A5D6C6A-D758-4768-92E4-63D308826D36}"/>
            </a:ext>
          </a:extLst>
        </xdr:cNvPr>
        <xdr:cNvCxnSpPr/>
      </xdr:nvCxnSpPr>
      <xdr:spPr>
        <a:xfrm flipV="1">
          <a:off x="4177665" y="12987655"/>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C1DE7A60-EA5A-45C8-B003-2F26490ABCD4}"/>
            </a:ext>
          </a:extLst>
        </xdr:cNvPr>
        <xdr:cNvSpPr txBox="1"/>
      </xdr:nvSpPr>
      <xdr:spPr>
        <a:xfrm>
          <a:off x="4216400" y="1436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8" name="直線コネクタ 287">
          <a:extLst>
            <a:ext uri="{FF2B5EF4-FFF2-40B4-BE49-F238E27FC236}">
              <a16:creationId xmlns:a16="http://schemas.microsoft.com/office/drawing/2014/main" id="{F5579603-6501-4A5E-8BEC-28EDD1339609}"/>
            </a:ext>
          </a:extLst>
        </xdr:cNvPr>
        <xdr:cNvCxnSpPr/>
      </xdr:nvCxnSpPr>
      <xdr:spPr>
        <a:xfrm>
          <a:off x="4108450" y="1436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56515</xdr:rowOff>
    </xdr:from>
    <xdr:ext cx="405130" cy="258445"/>
    <xdr:sp macro="" textlink="">
      <xdr:nvSpPr>
        <xdr:cNvPr id="289" name="【公営住宅】&#10;有形固定資産減価償却率最大値テキスト">
          <a:extLst>
            <a:ext uri="{FF2B5EF4-FFF2-40B4-BE49-F238E27FC236}">
              <a16:creationId xmlns:a16="http://schemas.microsoft.com/office/drawing/2014/main" id="{B8BF6B58-87F1-46E7-8BEF-AAEDE85C3DB0}"/>
            </a:ext>
          </a:extLst>
        </xdr:cNvPr>
        <xdr:cNvSpPr txBox="1"/>
      </xdr:nvSpPr>
      <xdr:spPr>
        <a:xfrm>
          <a:off x="4216400" y="12769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109855</xdr:rowOff>
    </xdr:from>
    <xdr:to>
      <xdr:col>24</xdr:col>
      <xdr:colOff>152400</xdr:colOff>
      <xdr:row>78</xdr:row>
      <xdr:rowOff>109855</xdr:rowOff>
    </xdr:to>
    <xdr:cxnSp macro="">
      <xdr:nvCxnSpPr>
        <xdr:cNvPr id="290" name="直線コネクタ 289">
          <a:extLst>
            <a:ext uri="{FF2B5EF4-FFF2-40B4-BE49-F238E27FC236}">
              <a16:creationId xmlns:a16="http://schemas.microsoft.com/office/drawing/2014/main" id="{8326980B-937D-4E75-A368-4F7D1FF38491}"/>
            </a:ext>
          </a:extLst>
        </xdr:cNvPr>
        <xdr:cNvCxnSpPr/>
      </xdr:nvCxnSpPr>
      <xdr:spPr>
        <a:xfrm>
          <a:off x="4108450" y="12987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6350</xdr:rowOff>
    </xdr:from>
    <xdr:ext cx="405130" cy="258445"/>
    <xdr:sp macro="" textlink="">
      <xdr:nvSpPr>
        <xdr:cNvPr id="291" name="【公営住宅】&#10;有形固定資産減価償却率平均値テキスト">
          <a:extLst>
            <a:ext uri="{FF2B5EF4-FFF2-40B4-BE49-F238E27FC236}">
              <a16:creationId xmlns:a16="http://schemas.microsoft.com/office/drawing/2014/main" id="{C34EADE3-6AF3-4202-B4B2-FB67DA3503D3}"/>
            </a:ext>
          </a:extLst>
        </xdr:cNvPr>
        <xdr:cNvSpPr txBox="1"/>
      </xdr:nvSpPr>
      <xdr:spPr>
        <a:xfrm>
          <a:off x="4216400" y="137096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27940</xdr:rowOff>
    </xdr:from>
    <xdr:to>
      <xdr:col>24</xdr:col>
      <xdr:colOff>114300</xdr:colOff>
      <xdr:row>83</xdr:row>
      <xdr:rowOff>129540</xdr:rowOff>
    </xdr:to>
    <xdr:sp macro="" textlink="">
      <xdr:nvSpPr>
        <xdr:cNvPr id="292" name="フローチャート: 判断 291">
          <a:extLst>
            <a:ext uri="{FF2B5EF4-FFF2-40B4-BE49-F238E27FC236}">
              <a16:creationId xmlns:a16="http://schemas.microsoft.com/office/drawing/2014/main" id="{CA62D1D3-D615-46D3-AA34-3C3096DC74E9}"/>
            </a:ext>
          </a:extLst>
        </xdr:cNvPr>
        <xdr:cNvSpPr/>
      </xdr:nvSpPr>
      <xdr:spPr>
        <a:xfrm>
          <a:off x="4127500" y="1373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3" name="フローチャート: 判断 292">
          <a:extLst>
            <a:ext uri="{FF2B5EF4-FFF2-40B4-BE49-F238E27FC236}">
              <a16:creationId xmlns:a16="http://schemas.microsoft.com/office/drawing/2014/main" id="{F97A9574-DA96-4ECA-B496-B5B2DCC065D2}"/>
            </a:ext>
          </a:extLst>
        </xdr:cNvPr>
        <xdr:cNvSpPr/>
      </xdr:nvSpPr>
      <xdr:spPr>
        <a:xfrm>
          <a:off x="3384550" y="1369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21590</xdr:rowOff>
    </xdr:from>
    <xdr:to>
      <xdr:col>15</xdr:col>
      <xdr:colOff>101600</xdr:colOff>
      <xdr:row>83</xdr:row>
      <xdr:rowOff>123190</xdr:rowOff>
    </xdr:to>
    <xdr:sp macro="" textlink="">
      <xdr:nvSpPr>
        <xdr:cNvPr id="294" name="フローチャート: 判断 293">
          <a:extLst>
            <a:ext uri="{FF2B5EF4-FFF2-40B4-BE49-F238E27FC236}">
              <a16:creationId xmlns:a16="http://schemas.microsoft.com/office/drawing/2014/main" id="{BE6D5D56-42BE-44DD-A811-BFBDF2FE361F}"/>
            </a:ext>
          </a:extLst>
        </xdr:cNvPr>
        <xdr:cNvSpPr/>
      </xdr:nvSpPr>
      <xdr:spPr>
        <a:xfrm>
          <a:off x="2571750" y="137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52705</xdr:rowOff>
    </xdr:from>
    <xdr:to>
      <xdr:col>10</xdr:col>
      <xdr:colOff>165100</xdr:colOff>
      <xdr:row>83</xdr:row>
      <xdr:rowOff>154940</xdr:rowOff>
    </xdr:to>
    <xdr:sp macro="" textlink="">
      <xdr:nvSpPr>
        <xdr:cNvPr id="295" name="フローチャート: 判断 294">
          <a:extLst>
            <a:ext uri="{FF2B5EF4-FFF2-40B4-BE49-F238E27FC236}">
              <a16:creationId xmlns:a16="http://schemas.microsoft.com/office/drawing/2014/main" id="{79822B71-04F2-407B-BD39-9063B447E251}"/>
            </a:ext>
          </a:extLst>
        </xdr:cNvPr>
        <xdr:cNvSpPr/>
      </xdr:nvSpPr>
      <xdr:spPr>
        <a:xfrm>
          <a:off x="1778000" y="13756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78740</xdr:rowOff>
    </xdr:from>
    <xdr:to>
      <xdr:col>6</xdr:col>
      <xdr:colOff>38100</xdr:colOff>
      <xdr:row>84</xdr:row>
      <xdr:rowOff>8890</xdr:rowOff>
    </xdr:to>
    <xdr:sp macro="" textlink="">
      <xdr:nvSpPr>
        <xdr:cNvPr id="296" name="フローチャート: 判断 295">
          <a:extLst>
            <a:ext uri="{FF2B5EF4-FFF2-40B4-BE49-F238E27FC236}">
              <a16:creationId xmlns:a16="http://schemas.microsoft.com/office/drawing/2014/main" id="{AB8790C3-5DD6-4D1F-A770-65FDC0EF9876}"/>
            </a:ext>
          </a:extLst>
        </xdr:cNvPr>
        <xdr:cNvSpPr/>
      </xdr:nvSpPr>
      <xdr:spPr>
        <a:xfrm>
          <a:off x="984250" y="13782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AF0461C4-6C3B-4EC9-8D33-1762AFD034D3}"/>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D21689E0-4573-4A6A-8331-50DDA0C5657E}"/>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2C90D211-F11B-418E-9F36-417F874C58D1}"/>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33EC590E-7B81-46A5-8EB0-E4D79895DBF4}"/>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EA9F575E-5A5A-4DBF-8D75-8CECACEEE73A}"/>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a:extLst>
            <a:ext uri="{FF2B5EF4-FFF2-40B4-BE49-F238E27FC236}">
              <a16:creationId xmlns:a16="http://schemas.microsoft.com/office/drawing/2014/main" id="{749B63A4-7B0B-4988-BC09-F3365331B991}"/>
            </a:ext>
          </a:extLst>
        </xdr:cNvPr>
        <xdr:cNvSpPr/>
      </xdr:nvSpPr>
      <xdr:spPr>
        <a:xfrm>
          <a:off x="41275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78740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1F420CC3-EA1F-45DF-A48A-021850490BC7}"/>
            </a:ext>
          </a:extLst>
        </xdr:cNvPr>
        <xdr:cNvSpPr txBox="1"/>
      </xdr:nvSpPr>
      <xdr:spPr>
        <a:xfrm>
          <a:off x="4216400" y="1345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24765</xdr:rowOff>
    </xdr:from>
    <xdr:to>
      <xdr:col>20</xdr:col>
      <xdr:colOff>38100</xdr:colOff>
      <xdr:row>82</xdr:row>
      <xdr:rowOff>126365</xdr:rowOff>
    </xdr:to>
    <xdr:sp macro="" textlink="">
      <xdr:nvSpPr>
        <xdr:cNvPr id="304" name="楕円 303">
          <a:extLst>
            <a:ext uri="{FF2B5EF4-FFF2-40B4-BE49-F238E27FC236}">
              <a16:creationId xmlns:a16="http://schemas.microsoft.com/office/drawing/2014/main" id="{AB1A7176-2075-4167-980C-79D75E5DD768}"/>
            </a:ext>
          </a:extLst>
        </xdr:cNvPr>
        <xdr:cNvSpPr/>
      </xdr:nvSpPr>
      <xdr:spPr>
        <a:xfrm>
          <a:off x="3384550" y="13562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75565</xdr:rowOff>
    </xdr:from>
    <xdr:to>
      <xdr:col>24</xdr:col>
      <xdr:colOff>63500</xdr:colOff>
      <xdr:row>82</xdr:row>
      <xdr:rowOff>106680</xdr:rowOff>
    </xdr:to>
    <xdr:cxnSp macro="">
      <xdr:nvCxnSpPr>
        <xdr:cNvPr id="305" name="直線コネクタ 304">
          <a:extLst>
            <a:ext uri="{FF2B5EF4-FFF2-40B4-BE49-F238E27FC236}">
              <a16:creationId xmlns:a16="http://schemas.microsoft.com/office/drawing/2014/main" id="{2A45BF78-E1F9-439B-B6CC-D7AD1AFA4E26}"/>
            </a:ext>
          </a:extLst>
        </xdr:cNvPr>
        <xdr:cNvCxnSpPr/>
      </xdr:nvCxnSpPr>
      <xdr:spPr>
        <a:xfrm>
          <a:off x="3429000" y="13613765"/>
          <a:ext cx="7493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57785</xdr:rowOff>
    </xdr:from>
    <xdr:to>
      <xdr:col>15</xdr:col>
      <xdr:colOff>101600</xdr:colOff>
      <xdr:row>82</xdr:row>
      <xdr:rowOff>159385</xdr:rowOff>
    </xdr:to>
    <xdr:sp macro="" textlink="">
      <xdr:nvSpPr>
        <xdr:cNvPr id="306" name="楕円 305">
          <a:extLst>
            <a:ext uri="{FF2B5EF4-FFF2-40B4-BE49-F238E27FC236}">
              <a16:creationId xmlns:a16="http://schemas.microsoft.com/office/drawing/2014/main" id="{0BF74B95-FA0B-4B89-9024-0828323A0EF1}"/>
            </a:ext>
          </a:extLst>
        </xdr:cNvPr>
        <xdr:cNvSpPr/>
      </xdr:nvSpPr>
      <xdr:spPr>
        <a:xfrm>
          <a:off x="2571750" y="135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75565</xdr:rowOff>
    </xdr:from>
    <xdr:to>
      <xdr:col>19</xdr:col>
      <xdr:colOff>177800</xdr:colOff>
      <xdr:row>82</xdr:row>
      <xdr:rowOff>109220</xdr:rowOff>
    </xdr:to>
    <xdr:cxnSp macro="">
      <xdr:nvCxnSpPr>
        <xdr:cNvPr id="307" name="直線コネクタ 306">
          <a:extLst>
            <a:ext uri="{FF2B5EF4-FFF2-40B4-BE49-F238E27FC236}">
              <a16:creationId xmlns:a16="http://schemas.microsoft.com/office/drawing/2014/main" id="{48C2D191-1B68-4215-BD03-F6DD9AF17DF2}"/>
            </a:ext>
          </a:extLst>
        </xdr:cNvPr>
        <xdr:cNvCxnSpPr/>
      </xdr:nvCxnSpPr>
      <xdr:spPr>
        <a:xfrm flipV="1">
          <a:off x="2622550" y="1361376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36195</xdr:rowOff>
    </xdr:from>
    <xdr:to>
      <xdr:col>10</xdr:col>
      <xdr:colOff>165100</xdr:colOff>
      <xdr:row>83</xdr:row>
      <xdr:rowOff>137795</xdr:rowOff>
    </xdr:to>
    <xdr:sp macro="" textlink="">
      <xdr:nvSpPr>
        <xdr:cNvPr id="308" name="楕円 307">
          <a:extLst>
            <a:ext uri="{FF2B5EF4-FFF2-40B4-BE49-F238E27FC236}">
              <a16:creationId xmlns:a16="http://schemas.microsoft.com/office/drawing/2014/main" id="{B56971A2-B4B1-4CCA-A27E-57D849938EBD}"/>
            </a:ext>
          </a:extLst>
        </xdr:cNvPr>
        <xdr:cNvSpPr/>
      </xdr:nvSpPr>
      <xdr:spPr>
        <a:xfrm>
          <a:off x="17780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109220</xdr:rowOff>
    </xdr:from>
    <xdr:to>
      <xdr:col>15</xdr:col>
      <xdr:colOff>50800</xdr:colOff>
      <xdr:row>83</xdr:row>
      <xdr:rowOff>86995</xdr:rowOff>
    </xdr:to>
    <xdr:cxnSp macro="">
      <xdr:nvCxnSpPr>
        <xdr:cNvPr id="309" name="直線コネクタ 308">
          <a:extLst>
            <a:ext uri="{FF2B5EF4-FFF2-40B4-BE49-F238E27FC236}">
              <a16:creationId xmlns:a16="http://schemas.microsoft.com/office/drawing/2014/main" id="{B26E36C0-2A14-4E07-9593-652B4F99C9B3}"/>
            </a:ext>
          </a:extLst>
        </xdr:cNvPr>
        <xdr:cNvCxnSpPr/>
      </xdr:nvCxnSpPr>
      <xdr:spPr>
        <a:xfrm flipV="1">
          <a:off x="1828800" y="13647420"/>
          <a:ext cx="7937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161925</xdr:rowOff>
    </xdr:from>
    <xdr:to>
      <xdr:col>6</xdr:col>
      <xdr:colOff>38100</xdr:colOff>
      <xdr:row>83</xdr:row>
      <xdr:rowOff>92075</xdr:rowOff>
    </xdr:to>
    <xdr:sp macro="" textlink="">
      <xdr:nvSpPr>
        <xdr:cNvPr id="310" name="楕円 309">
          <a:extLst>
            <a:ext uri="{FF2B5EF4-FFF2-40B4-BE49-F238E27FC236}">
              <a16:creationId xmlns:a16="http://schemas.microsoft.com/office/drawing/2014/main" id="{64A26B45-BFBE-421A-906E-C1D8898BDC1B}"/>
            </a:ext>
          </a:extLst>
        </xdr:cNvPr>
        <xdr:cNvSpPr/>
      </xdr:nvSpPr>
      <xdr:spPr>
        <a:xfrm>
          <a:off x="984250" y="13700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41275</xdr:rowOff>
    </xdr:from>
    <xdr:to>
      <xdr:col>10</xdr:col>
      <xdr:colOff>114300</xdr:colOff>
      <xdr:row>83</xdr:row>
      <xdr:rowOff>86995</xdr:rowOff>
    </xdr:to>
    <xdr:cxnSp macro="">
      <xdr:nvCxnSpPr>
        <xdr:cNvPr id="311" name="直線コネクタ 310">
          <a:extLst>
            <a:ext uri="{FF2B5EF4-FFF2-40B4-BE49-F238E27FC236}">
              <a16:creationId xmlns:a16="http://schemas.microsoft.com/office/drawing/2014/main" id="{011C8861-3080-468D-BB49-E84DF8004306}"/>
            </a:ext>
          </a:extLst>
        </xdr:cNvPr>
        <xdr:cNvCxnSpPr/>
      </xdr:nvCxnSpPr>
      <xdr:spPr>
        <a:xfrm>
          <a:off x="1028700" y="1374457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81915</xdr:rowOff>
    </xdr:from>
    <xdr:ext cx="405130" cy="259080"/>
    <xdr:sp macro="" textlink="">
      <xdr:nvSpPr>
        <xdr:cNvPr id="312" name="n_1aveValue【公営住宅】&#10;有形固定資産減価償却率">
          <a:extLst>
            <a:ext uri="{FF2B5EF4-FFF2-40B4-BE49-F238E27FC236}">
              <a16:creationId xmlns:a16="http://schemas.microsoft.com/office/drawing/2014/main" id="{846070E2-87B9-4390-9B00-07620BD351DC}"/>
            </a:ext>
          </a:extLst>
        </xdr:cNvPr>
        <xdr:cNvSpPr txBox="1"/>
      </xdr:nvSpPr>
      <xdr:spPr>
        <a:xfrm>
          <a:off x="32391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114300</xdr:rowOff>
    </xdr:from>
    <xdr:ext cx="404495" cy="259080"/>
    <xdr:sp macro="" textlink="">
      <xdr:nvSpPr>
        <xdr:cNvPr id="313" name="n_2aveValue【公営住宅】&#10;有形固定資産減価償却率">
          <a:extLst>
            <a:ext uri="{FF2B5EF4-FFF2-40B4-BE49-F238E27FC236}">
              <a16:creationId xmlns:a16="http://schemas.microsoft.com/office/drawing/2014/main" id="{9FFA59AF-2358-452A-8170-BF2605936A82}"/>
            </a:ext>
          </a:extLst>
        </xdr:cNvPr>
        <xdr:cNvSpPr txBox="1"/>
      </xdr:nvSpPr>
      <xdr:spPr>
        <a:xfrm>
          <a:off x="2439035" y="1381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145415</xdr:rowOff>
    </xdr:from>
    <xdr:ext cx="404495" cy="258445"/>
    <xdr:sp macro="" textlink="">
      <xdr:nvSpPr>
        <xdr:cNvPr id="314" name="n_3aveValue【公営住宅】&#10;有形固定資産減価償却率">
          <a:extLst>
            <a:ext uri="{FF2B5EF4-FFF2-40B4-BE49-F238E27FC236}">
              <a16:creationId xmlns:a16="http://schemas.microsoft.com/office/drawing/2014/main" id="{FE4C5BA4-0D3A-4895-8864-0C91E8E58BE8}"/>
            </a:ext>
          </a:extLst>
        </xdr:cNvPr>
        <xdr:cNvSpPr txBox="1"/>
      </xdr:nvSpPr>
      <xdr:spPr>
        <a:xfrm>
          <a:off x="1645285" y="13848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0</xdr:rowOff>
    </xdr:from>
    <xdr:ext cx="404495" cy="259080"/>
    <xdr:sp macro="" textlink="">
      <xdr:nvSpPr>
        <xdr:cNvPr id="315" name="n_4aveValue【公営住宅】&#10;有形固定資産減価償却率">
          <a:extLst>
            <a:ext uri="{FF2B5EF4-FFF2-40B4-BE49-F238E27FC236}">
              <a16:creationId xmlns:a16="http://schemas.microsoft.com/office/drawing/2014/main" id="{CCC9FC82-A268-4853-8AE0-3F95B22C41C4}"/>
            </a:ext>
          </a:extLst>
        </xdr:cNvPr>
        <xdr:cNvSpPr txBox="1"/>
      </xdr:nvSpPr>
      <xdr:spPr>
        <a:xfrm>
          <a:off x="851535" y="13868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143510</xdr:rowOff>
    </xdr:from>
    <xdr:ext cx="405130" cy="258445"/>
    <xdr:sp macro="" textlink="">
      <xdr:nvSpPr>
        <xdr:cNvPr id="316" name="n_1mainValue【公営住宅】&#10;有形固定資産減価償却率">
          <a:extLst>
            <a:ext uri="{FF2B5EF4-FFF2-40B4-BE49-F238E27FC236}">
              <a16:creationId xmlns:a16="http://schemas.microsoft.com/office/drawing/2014/main" id="{16396D1B-2DEC-4125-95B4-4BC80E912184}"/>
            </a:ext>
          </a:extLst>
        </xdr:cNvPr>
        <xdr:cNvSpPr txBox="1"/>
      </xdr:nvSpPr>
      <xdr:spPr>
        <a:xfrm>
          <a:off x="3239135" y="13351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4445</xdr:rowOff>
    </xdr:from>
    <xdr:ext cx="404495" cy="259080"/>
    <xdr:sp macro="" textlink="">
      <xdr:nvSpPr>
        <xdr:cNvPr id="317" name="n_2mainValue【公営住宅】&#10;有形固定資産減価償却率">
          <a:extLst>
            <a:ext uri="{FF2B5EF4-FFF2-40B4-BE49-F238E27FC236}">
              <a16:creationId xmlns:a16="http://schemas.microsoft.com/office/drawing/2014/main" id="{9E12AA3A-E603-47E0-A4B2-C1DF2AA5825E}"/>
            </a:ext>
          </a:extLst>
        </xdr:cNvPr>
        <xdr:cNvSpPr txBox="1"/>
      </xdr:nvSpPr>
      <xdr:spPr>
        <a:xfrm>
          <a:off x="2439035" y="13377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154940</xdr:rowOff>
    </xdr:from>
    <xdr:ext cx="404495" cy="258445"/>
    <xdr:sp macro="" textlink="">
      <xdr:nvSpPr>
        <xdr:cNvPr id="318" name="n_3mainValue【公営住宅】&#10;有形固定資産減価償却率">
          <a:extLst>
            <a:ext uri="{FF2B5EF4-FFF2-40B4-BE49-F238E27FC236}">
              <a16:creationId xmlns:a16="http://schemas.microsoft.com/office/drawing/2014/main" id="{D97E559D-5D9C-471A-9557-8223398EE3DD}"/>
            </a:ext>
          </a:extLst>
        </xdr:cNvPr>
        <xdr:cNvSpPr txBox="1"/>
      </xdr:nvSpPr>
      <xdr:spPr>
        <a:xfrm>
          <a:off x="1645285" y="13528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109220</xdr:rowOff>
    </xdr:from>
    <xdr:ext cx="404495" cy="258445"/>
    <xdr:sp macro="" textlink="">
      <xdr:nvSpPr>
        <xdr:cNvPr id="319" name="n_4mainValue【公営住宅】&#10;有形固定資産減価償却率">
          <a:extLst>
            <a:ext uri="{FF2B5EF4-FFF2-40B4-BE49-F238E27FC236}">
              <a16:creationId xmlns:a16="http://schemas.microsoft.com/office/drawing/2014/main" id="{A866E7BB-78CC-4D8F-958D-80FA58E6965F}"/>
            </a:ext>
          </a:extLst>
        </xdr:cNvPr>
        <xdr:cNvSpPr txBox="1"/>
      </xdr:nvSpPr>
      <xdr:spPr>
        <a:xfrm>
          <a:off x="851535" y="13482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4C3DE2F-93A8-440F-AED1-703A569CCFE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B83B3FB-3292-4FF5-B678-4B612F271F27}"/>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5698FA8-6CDB-4DE8-A705-3247C94B730F}"/>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8BB8F1E-CC29-46B1-BE61-ECED8CA7DC6E}"/>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D73240B-3686-41D1-823E-AFA481C671FC}"/>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E4D87D0-056D-4A7D-9453-92F4D771DFCD}"/>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A4F3487-E5FA-41AE-9BE0-A64AC4B83E04}"/>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7D143FC-78F1-4BEA-8BA1-F95E7DA02318}"/>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FF4B7228-18C4-4D7D-A015-435791C8BAD7}"/>
            </a:ext>
          </a:extLst>
        </xdr:cNvPr>
        <xdr:cNvSpPr txBox="1"/>
      </xdr:nvSpPr>
      <xdr:spPr>
        <a:xfrm>
          <a:off x="591820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70DA985-A97A-4165-982C-E6002F796443}"/>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22A1D36-1519-443D-BD4F-FF8E2F1573BC}"/>
            </a:ext>
          </a:extLst>
        </xdr:cNvPr>
        <xdr:cNvCxnSpPr/>
      </xdr:nvCxnSpPr>
      <xdr:spPr>
        <a:xfrm>
          <a:off x="5956300" y="14236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B74384CE-51A7-489A-B2C5-94CA3C32C1A1}"/>
            </a:ext>
          </a:extLst>
        </xdr:cNvPr>
        <xdr:cNvSpPr txBox="1"/>
      </xdr:nvSpPr>
      <xdr:spPr>
        <a:xfrm>
          <a:off x="5527040" y="14100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DEF76A8-5E61-44C1-8895-23E319B504B4}"/>
            </a:ext>
          </a:extLst>
        </xdr:cNvPr>
        <xdr:cNvCxnSpPr/>
      </xdr:nvCxnSpPr>
      <xdr:spPr>
        <a:xfrm>
          <a:off x="5956300" y="13798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850F0E2F-2B3D-4FC3-8D4E-E381B502FC78}"/>
            </a:ext>
          </a:extLst>
        </xdr:cNvPr>
        <xdr:cNvSpPr txBox="1"/>
      </xdr:nvSpPr>
      <xdr:spPr>
        <a:xfrm>
          <a:off x="5481955" y="13662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87EBD46-FE33-4A43-A497-DEE74271A130}"/>
            </a:ext>
          </a:extLst>
        </xdr:cNvPr>
        <xdr:cNvCxnSpPr/>
      </xdr:nvCxnSpPr>
      <xdr:spPr>
        <a:xfrm>
          <a:off x="5956300" y="1336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A97F4EAC-143D-4E57-8396-8D221DDBCB84}"/>
            </a:ext>
          </a:extLst>
        </xdr:cNvPr>
        <xdr:cNvSpPr txBox="1"/>
      </xdr:nvSpPr>
      <xdr:spPr>
        <a:xfrm>
          <a:off x="5481955" y="13218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BFAFE51-5687-4920-9D16-DBB40208977B}"/>
            </a:ext>
          </a:extLst>
        </xdr:cNvPr>
        <xdr:cNvCxnSpPr/>
      </xdr:nvCxnSpPr>
      <xdr:spPr>
        <a:xfrm>
          <a:off x="5956300" y="1291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1E3AD6C7-162F-4B8C-852F-84F9098446FA}"/>
            </a:ext>
          </a:extLst>
        </xdr:cNvPr>
        <xdr:cNvSpPr txBox="1"/>
      </xdr:nvSpPr>
      <xdr:spPr>
        <a:xfrm>
          <a:off x="5481955" y="12780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131833C-991B-4C40-AE55-C78E7ABF9D86}"/>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51F55A3B-9E93-41B8-B9B5-B40BC18CA19C}"/>
            </a:ext>
          </a:extLst>
        </xdr:cNvPr>
        <xdr:cNvSpPr txBox="1"/>
      </xdr:nvSpPr>
      <xdr:spPr>
        <a:xfrm>
          <a:off x="5481955" y="1234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C976E205-0FE4-40CB-8265-ED56ACF5C8A7}"/>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159385</xdr:rowOff>
    </xdr:from>
    <xdr:to>
      <xdr:col>54</xdr:col>
      <xdr:colOff>189865</xdr:colOff>
      <xdr:row>86</xdr:row>
      <xdr:rowOff>22225</xdr:rowOff>
    </xdr:to>
    <xdr:cxnSp macro="">
      <xdr:nvCxnSpPr>
        <xdr:cNvPr id="341" name="直線コネクタ 340">
          <a:extLst>
            <a:ext uri="{FF2B5EF4-FFF2-40B4-BE49-F238E27FC236}">
              <a16:creationId xmlns:a16="http://schemas.microsoft.com/office/drawing/2014/main" id="{5486209A-C442-4F6D-A240-0DF18143503C}"/>
            </a:ext>
          </a:extLst>
        </xdr:cNvPr>
        <xdr:cNvCxnSpPr/>
      </xdr:nvCxnSpPr>
      <xdr:spPr>
        <a:xfrm flipV="1">
          <a:off x="9429115" y="1287208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26035</xdr:rowOff>
    </xdr:from>
    <xdr:ext cx="469900" cy="259080"/>
    <xdr:sp macro="" textlink="">
      <xdr:nvSpPr>
        <xdr:cNvPr id="342" name="【公営住宅】&#10;一人当たり面積最小値テキスト">
          <a:extLst>
            <a:ext uri="{FF2B5EF4-FFF2-40B4-BE49-F238E27FC236}">
              <a16:creationId xmlns:a16="http://schemas.microsoft.com/office/drawing/2014/main" id="{04C395C0-71BD-457C-B46A-67EA6261190E}"/>
            </a:ext>
          </a:extLst>
        </xdr:cNvPr>
        <xdr:cNvSpPr txBox="1"/>
      </xdr:nvSpPr>
      <xdr:spPr>
        <a:xfrm>
          <a:off x="9467850" y="14224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22225</xdr:rowOff>
    </xdr:from>
    <xdr:to>
      <xdr:col>55</xdr:col>
      <xdr:colOff>88900</xdr:colOff>
      <xdr:row>86</xdr:row>
      <xdr:rowOff>22225</xdr:rowOff>
    </xdr:to>
    <xdr:cxnSp macro="">
      <xdr:nvCxnSpPr>
        <xdr:cNvPr id="343" name="直線コネクタ 342">
          <a:extLst>
            <a:ext uri="{FF2B5EF4-FFF2-40B4-BE49-F238E27FC236}">
              <a16:creationId xmlns:a16="http://schemas.microsoft.com/office/drawing/2014/main" id="{07443053-6C9A-48E4-B1E9-6608C874148D}"/>
            </a:ext>
          </a:extLst>
        </xdr:cNvPr>
        <xdr:cNvCxnSpPr/>
      </xdr:nvCxnSpPr>
      <xdr:spPr>
        <a:xfrm>
          <a:off x="9359900" y="14220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106045</xdr:rowOff>
    </xdr:from>
    <xdr:ext cx="534670" cy="259080"/>
    <xdr:sp macro="" textlink="">
      <xdr:nvSpPr>
        <xdr:cNvPr id="344" name="【公営住宅】&#10;一人当たり面積最大値テキスト">
          <a:extLst>
            <a:ext uri="{FF2B5EF4-FFF2-40B4-BE49-F238E27FC236}">
              <a16:creationId xmlns:a16="http://schemas.microsoft.com/office/drawing/2014/main" id="{56939C3B-7AC1-4B83-86D5-1516286E9BED}"/>
            </a:ext>
          </a:extLst>
        </xdr:cNvPr>
        <xdr:cNvSpPr txBox="1"/>
      </xdr:nvSpPr>
      <xdr:spPr>
        <a:xfrm>
          <a:off x="9467850" y="1265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159385</xdr:rowOff>
    </xdr:from>
    <xdr:to>
      <xdr:col>55</xdr:col>
      <xdr:colOff>88900</xdr:colOff>
      <xdr:row>77</xdr:row>
      <xdr:rowOff>159385</xdr:rowOff>
    </xdr:to>
    <xdr:cxnSp macro="">
      <xdr:nvCxnSpPr>
        <xdr:cNvPr id="345" name="直線コネクタ 344">
          <a:extLst>
            <a:ext uri="{FF2B5EF4-FFF2-40B4-BE49-F238E27FC236}">
              <a16:creationId xmlns:a16="http://schemas.microsoft.com/office/drawing/2014/main" id="{62ED040B-1E30-4D66-A77C-29DF77DEA164}"/>
            </a:ext>
          </a:extLst>
        </xdr:cNvPr>
        <xdr:cNvCxnSpPr/>
      </xdr:nvCxnSpPr>
      <xdr:spPr>
        <a:xfrm>
          <a:off x="9359900" y="12872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170815</xdr:rowOff>
    </xdr:from>
    <xdr:ext cx="469900" cy="258445"/>
    <xdr:sp macro="" textlink="">
      <xdr:nvSpPr>
        <xdr:cNvPr id="346" name="【公営住宅】&#10;一人当たり面積平均値テキスト">
          <a:extLst>
            <a:ext uri="{FF2B5EF4-FFF2-40B4-BE49-F238E27FC236}">
              <a16:creationId xmlns:a16="http://schemas.microsoft.com/office/drawing/2014/main" id="{F4337C4D-CC08-449B-B397-FACD23668356}"/>
            </a:ext>
          </a:extLst>
        </xdr:cNvPr>
        <xdr:cNvSpPr txBox="1"/>
      </xdr:nvSpPr>
      <xdr:spPr>
        <a:xfrm>
          <a:off x="9467850" y="13867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147955</xdr:rowOff>
    </xdr:from>
    <xdr:to>
      <xdr:col>55</xdr:col>
      <xdr:colOff>50800</xdr:colOff>
      <xdr:row>85</xdr:row>
      <xdr:rowOff>78105</xdr:rowOff>
    </xdr:to>
    <xdr:sp macro="" textlink="">
      <xdr:nvSpPr>
        <xdr:cNvPr id="347" name="フローチャート: 判断 346">
          <a:extLst>
            <a:ext uri="{FF2B5EF4-FFF2-40B4-BE49-F238E27FC236}">
              <a16:creationId xmlns:a16="http://schemas.microsoft.com/office/drawing/2014/main" id="{94F0BB1C-66C3-41CA-A767-BC760D8003E7}"/>
            </a:ext>
          </a:extLst>
        </xdr:cNvPr>
        <xdr:cNvSpPr/>
      </xdr:nvSpPr>
      <xdr:spPr>
        <a:xfrm>
          <a:off x="9398000" y="140163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153035</xdr:rowOff>
    </xdr:from>
    <xdr:to>
      <xdr:col>50</xdr:col>
      <xdr:colOff>165100</xdr:colOff>
      <xdr:row>85</xdr:row>
      <xdr:rowOff>83185</xdr:rowOff>
    </xdr:to>
    <xdr:sp macro="" textlink="">
      <xdr:nvSpPr>
        <xdr:cNvPr id="348" name="フローチャート: 判断 347">
          <a:extLst>
            <a:ext uri="{FF2B5EF4-FFF2-40B4-BE49-F238E27FC236}">
              <a16:creationId xmlns:a16="http://schemas.microsoft.com/office/drawing/2014/main" id="{B650F1D1-E98A-4DE9-B60C-57101B8AA22D}"/>
            </a:ext>
          </a:extLst>
        </xdr:cNvPr>
        <xdr:cNvSpPr/>
      </xdr:nvSpPr>
      <xdr:spPr>
        <a:xfrm>
          <a:off x="8636000" y="14021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41910</xdr:rowOff>
    </xdr:from>
    <xdr:to>
      <xdr:col>46</xdr:col>
      <xdr:colOff>38100</xdr:colOff>
      <xdr:row>85</xdr:row>
      <xdr:rowOff>143510</xdr:rowOff>
    </xdr:to>
    <xdr:sp macro="" textlink="">
      <xdr:nvSpPr>
        <xdr:cNvPr id="349" name="フローチャート: 判断 348">
          <a:extLst>
            <a:ext uri="{FF2B5EF4-FFF2-40B4-BE49-F238E27FC236}">
              <a16:creationId xmlns:a16="http://schemas.microsoft.com/office/drawing/2014/main" id="{C12F8E7F-CDF8-4F8C-8161-E8F73B4F25F7}"/>
            </a:ext>
          </a:extLst>
        </xdr:cNvPr>
        <xdr:cNvSpPr/>
      </xdr:nvSpPr>
      <xdr:spPr>
        <a:xfrm>
          <a:off x="7842250" y="1407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35560</xdr:rowOff>
    </xdr:from>
    <xdr:to>
      <xdr:col>41</xdr:col>
      <xdr:colOff>101600</xdr:colOff>
      <xdr:row>85</xdr:row>
      <xdr:rowOff>137160</xdr:rowOff>
    </xdr:to>
    <xdr:sp macro="" textlink="">
      <xdr:nvSpPr>
        <xdr:cNvPr id="350" name="フローチャート: 判断 349">
          <a:extLst>
            <a:ext uri="{FF2B5EF4-FFF2-40B4-BE49-F238E27FC236}">
              <a16:creationId xmlns:a16="http://schemas.microsoft.com/office/drawing/2014/main" id="{397BB260-9EB2-4E6E-9D03-7C63FA33608D}"/>
            </a:ext>
          </a:extLst>
        </xdr:cNvPr>
        <xdr:cNvSpPr/>
      </xdr:nvSpPr>
      <xdr:spPr>
        <a:xfrm>
          <a:off x="702945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27940</xdr:rowOff>
    </xdr:from>
    <xdr:to>
      <xdr:col>36</xdr:col>
      <xdr:colOff>165100</xdr:colOff>
      <xdr:row>85</xdr:row>
      <xdr:rowOff>129540</xdr:rowOff>
    </xdr:to>
    <xdr:sp macro="" textlink="">
      <xdr:nvSpPr>
        <xdr:cNvPr id="351" name="フローチャート: 判断 350">
          <a:extLst>
            <a:ext uri="{FF2B5EF4-FFF2-40B4-BE49-F238E27FC236}">
              <a16:creationId xmlns:a16="http://schemas.microsoft.com/office/drawing/2014/main" id="{F142AC36-A2CD-4038-A68E-AF5D46147FBB}"/>
            </a:ext>
          </a:extLst>
        </xdr:cNvPr>
        <xdr:cNvSpPr/>
      </xdr:nvSpPr>
      <xdr:spPr>
        <a:xfrm>
          <a:off x="6235700" y="140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AC7E80B6-15B0-46F2-A566-5AEFBFB811E5}"/>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F0F21636-707F-4323-92D6-D7E4FFE3A151}"/>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40091645-5474-4798-89ED-BE33169FFC39}"/>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1B342A49-5655-4B8A-858B-A126B45A43F4}"/>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D6E94405-C029-4F36-AC2D-077DF010C476}"/>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12065</xdr:rowOff>
    </xdr:from>
    <xdr:to>
      <xdr:col>55</xdr:col>
      <xdr:colOff>50800</xdr:colOff>
      <xdr:row>85</xdr:row>
      <xdr:rowOff>113665</xdr:rowOff>
    </xdr:to>
    <xdr:sp macro="" textlink="">
      <xdr:nvSpPr>
        <xdr:cNvPr id="357" name="楕円 356">
          <a:extLst>
            <a:ext uri="{FF2B5EF4-FFF2-40B4-BE49-F238E27FC236}">
              <a16:creationId xmlns:a16="http://schemas.microsoft.com/office/drawing/2014/main" id="{2EF9D52E-B146-4F51-9F03-1E82032BD40C}"/>
            </a:ext>
          </a:extLst>
        </xdr:cNvPr>
        <xdr:cNvSpPr/>
      </xdr:nvSpPr>
      <xdr:spPr>
        <a:xfrm>
          <a:off x="9398000" y="14045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161925</xdr:rowOff>
    </xdr:from>
    <xdr:ext cx="469900" cy="259080"/>
    <xdr:sp macro="" textlink="">
      <xdr:nvSpPr>
        <xdr:cNvPr id="358" name="【公営住宅】&#10;一人当たり面積該当値テキスト">
          <a:extLst>
            <a:ext uri="{FF2B5EF4-FFF2-40B4-BE49-F238E27FC236}">
              <a16:creationId xmlns:a16="http://schemas.microsoft.com/office/drawing/2014/main" id="{153A50AD-FB7D-4389-9A11-E6E30C4DCF46}"/>
            </a:ext>
          </a:extLst>
        </xdr:cNvPr>
        <xdr:cNvSpPr txBox="1"/>
      </xdr:nvSpPr>
      <xdr:spPr>
        <a:xfrm>
          <a:off x="9467850" y="14030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59" name="楕円 358">
          <a:extLst>
            <a:ext uri="{FF2B5EF4-FFF2-40B4-BE49-F238E27FC236}">
              <a16:creationId xmlns:a16="http://schemas.microsoft.com/office/drawing/2014/main" id="{A3D88415-E50D-4EE9-BA5E-F0C4328FF437}"/>
            </a:ext>
          </a:extLst>
        </xdr:cNvPr>
        <xdr:cNvSpPr/>
      </xdr:nvSpPr>
      <xdr:spPr>
        <a:xfrm>
          <a:off x="8636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63500</xdr:rowOff>
    </xdr:from>
    <xdr:to>
      <xdr:col>55</xdr:col>
      <xdr:colOff>0</xdr:colOff>
      <xdr:row>85</xdr:row>
      <xdr:rowOff>76200</xdr:rowOff>
    </xdr:to>
    <xdr:cxnSp macro="">
      <xdr:nvCxnSpPr>
        <xdr:cNvPr id="360" name="直線コネクタ 359">
          <a:extLst>
            <a:ext uri="{FF2B5EF4-FFF2-40B4-BE49-F238E27FC236}">
              <a16:creationId xmlns:a16="http://schemas.microsoft.com/office/drawing/2014/main" id="{B53ED2A7-52EB-465C-9F3A-116C447B4D9F}"/>
            </a:ext>
          </a:extLst>
        </xdr:cNvPr>
        <xdr:cNvCxnSpPr/>
      </xdr:nvCxnSpPr>
      <xdr:spPr>
        <a:xfrm flipV="1">
          <a:off x="8686800" y="14097000"/>
          <a:ext cx="742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11430</xdr:rowOff>
    </xdr:from>
    <xdr:to>
      <xdr:col>46</xdr:col>
      <xdr:colOff>38100</xdr:colOff>
      <xdr:row>85</xdr:row>
      <xdr:rowOff>113030</xdr:rowOff>
    </xdr:to>
    <xdr:sp macro="" textlink="">
      <xdr:nvSpPr>
        <xdr:cNvPr id="361" name="楕円 360">
          <a:extLst>
            <a:ext uri="{FF2B5EF4-FFF2-40B4-BE49-F238E27FC236}">
              <a16:creationId xmlns:a16="http://schemas.microsoft.com/office/drawing/2014/main" id="{4198EFF3-E662-4CD7-B387-441E576845D3}"/>
            </a:ext>
          </a:extLst>
        </xdr:cNvPr>
        <xdr:cNvSpPr/>
      </xdr:nvSpPr>
      <xdr:spPr>
        <a:xfrm>
          <a:off x="7842250" y="14044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62230</xdr:rowOff>
    </xdr:from>
    <xdr:to>
      <xdr:col>50</xdr:col>
      <xdr:colOff>114300</xdr:colOff>
      <xdr:row>85</xdr:row>
      <xdr:rowOff>76200</xdr:rowOff>
    </xdr:to>
    <xdr:cxnSp macro="">
      <xdr:nvCxnSpPr>
        <xdr:cNvPr id="362" name="直線コネクタ 361">
          <a:extLst>
            <a:ext uri="{FF2B5EF4-FFF2-40B4-BE49-F238E27FC236}">
              <a16:creationId xmlns:a16="http://schemas.microsoft.com/office/drawing/2014/main" id="{8DCA11F3-4B87-4145-A24A-490942B8A264}"/>
            </a:ext>
          </a:extLst>
        </xdr:cNvPr>
        <xdr:cNvCxnSpPr/>
      </xdr:nvCxnSpPr>
      <xdr:spPr>
        <a:xfrm>
          <a:off x="7886700" y="1409573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40640</xdr:rowOff>
    </xdr:from>
    <xdr:to>
      <xdr:col>41</xdr:col>
      <xdr:colOff>101600</xdr:colOff>
      <xdr:row>85</xdr:row>
      <xdr:rowOff>141605</xdr:rowOff>
    </xdr:to>
    <xdr:sp macro="" textlink="">
      <xdr:nvSpPr>
        <xdr:cNvPr id="363" name="楕円 362">
          <a:extLst>
            <a:ext uri="{FF2B5EF4-FFF2-40B4-BE49-F238E27FC236}">
              <a16:creationId xmlns:a16="http://schemas.microsoft.com/office/drawing/2014/main" id="{EF6697CC-F85A-4F6D-A245-C09F52C76856}"/>
            </a:ext>
          </a:extLst>
        </xdr:cNvPr>
        <xdr:cNvSpPr/>
      </xdr:nvSpPr>
      <xdr:spPr>
        <a:xfrm>
          <a:off x="7029450" y="1407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62230</xdr:rowOff>
    </xdr:from>
    <xdr:to>
      <xdr:col>45</xdr:col>
      <xdr:colOff>177800</xdr:colOff>
      <xdr:row>85</xdr:row>
      <xdr:rowOff>90805</xdr:rowOff>
    </xdr:to>
    <xdr:cxnSp macro="">
      <xdr:nvCxnSpPr>
        <xdr:cNvPr id="364" name="直線コネクタ 363">
          <a:extLst>
            <a:ext uri="{FF2B5EF4-FFF2-40B4-BE49-F238E27FC236}">
              <a16:creationId xmlns:a16="http://schemas.microsoft.com/office/drawing/2014/main" id="{CC6D46A4-BF33-4F0B-98B0-9D8EB7FD3E22}"/>
            </a:ext>
          </a:extLst>
        </xdr:cNvPr>
        <xdr:cNvCxnSpPr/>
      </xdr:nvCxnSpPr>
      <xdr:spPr>
        <a:xfrm flipV="1">
          <a:off x="7080250" y="1409573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43180</xdr:rowOff>
    </xdr:from>
    <xdr:to>
      <xdr:col>36</xdr:col>
      <xdr:colOff>165100</xdr:colOff>
      <xdr:row>85</xdr:row>
      <xdr:rowOff>144780</xdr:rowOff>
    </xdr:to>
    <xdr:sp macro="" textlink="">
      <xdr:nvSpPr>
        <xdr:cNvPr id="365" name="楕円 364">
          <a:extLst>
            <a:ext uri="{FF2B5EF4-FFF2-40B4-BE49-F238E27FC236}">
              <a16:creationId xmlns:a16="http://schemas.microsoft.com/office/drawing/2014/main" id="{95A1994D-3B16-4D3B-B5D3-309540EB5166}"/>
            </a:ext>
          </a:extLst>
        </xdr:cNvPr>
        <xdr:cNvSpPr/>
      </xdr:nvSpPr>
      <xdr:spPr>
        <a:xfrm>
          <a:off x="6235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90805</xdr:rowOff>
    </xdr:from>
    <xdr:to>
      <xdr:col>41</xdr:col>
      <xdr:colOff>50800</xdr:colOff>
      <xdr:row>85</xdr:row>
      <xdr:rowOff>93980</xdr:rowOff>
    </xdr:to>
    <xdr:cxnSp macro="">
      <xdr:nvCxnSpPr>
        <xdr:cNvPr id="366" name="直線コネクタ 365">
          <a:extLst>
            <a:ext uri="{FF2B5EF4-FFF2-40B4-BE49-F238E27FC236}">
              <a16:creationId xmlns:a16="http://schemas.microsoft.com/office/drawing/2014/main" id="{5D7FD8E2-109A-49DE-9AC2-FC60363685D5}"/>
            </a:ext>
          </a:extLst>
        </xdr:cNvPr>
        <xdr:cNvCxnSpPr/>
      </xdr:nvCxnSpPr>
      <xdr:spPr>
        <a:xfrm flipV="1">
          <a:off x="6286500" y="1412430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99695</xdr:rowOff>
    </xdr:from>
    <xdr:ext cx="469900" cy="258445"/>
    <xdr:sp macro="" textlink="">
      <xdr:nvSpPr>
        <xdr:cNvPr id="367" name="n_1aveValue【公営住宅】&#10;一人当たり面積">
          <a:extLst>
            <a:ext uri="{FF2B5EF4-FFF2-40B4-BE49-F238E27FC236}">
              <a16:creationId xmlns:a16="http://schemas.microsoft.com/office/drawing/2014/main" id="{2CC64057-A139-43ED-A7D5-181202558A57}"/>
            </a:ext>
          </a:extLst>
        </xdr:cNvPr>
        <xdr:cNvSpPr txBox="1"/>
      </xdr:nvSpPr>
      <xdr:spPr>
        <a:xfrm>
          <a:off x="8458200" y="1380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134620</xdr:rowOff>
    </xdr:from>
    <xdr:ext cx="469265" cy="258445"/>
    <xdr:sp macro="" textlink="">
      <xdr:nvSpPr>
        <xdr:cNvPr id="368" name="n_2aveValue【公営住宅】&#10;一人当たり面積">
          <a:extLst>
            <a:ext uri="{FF2B5EF4-FFF2-40B4-BE49-F238E27FC236}">
              <a16:creationId xmlns:a16="http://schemas.microsoft.com/office/drawing/2014/main" id="{682A09F4-EEE2-4A75-A571-310D6E479690}"/>
            </a:ext>
          </a:extLst>
        </xdr:cNvPr>
        <xdr:cNvSpPr txBox="1"/>
      </xdr:nvSpPr>
      <xdr:spPr>
        <a:xfrm>
          <a:off x="7677150" y="14168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153670</xdr:rowOff>
    </xdr:from>
    <xdr:ext cx="469265" cy="259080"/>
    <xdr:sp macro="" textlink="">
      <xdr:nvSpPr>
        <xdr:cNvPr id="369" name="n_3aveValue【公営住宅】&#10;一人当たり面積">
          <a:extLst>
            <a:ext uri="{FF2B5EF4-FFF2-40B4-BE49-F238E27FC236}">
              <a16:creationId xmlns:a16="http://schemas.microsoft.com/office/drawing/2014/main" id="{729021FA-877A-4585-8B8C-F6EDE3D59545}"/>
            </a:ext>
          </a:extLst>
        </xdr:cNvPr>
        <xdr:cNvSpPr txBox="1"/>
      </xdr:nvSpPr>
      <xdr:spPr>
        <a:xfrm>
          <a:off x="6864350" y="13856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146050</xdr:rowOff>
    </xdr:from>
    <xdr:ext cx="469265" cy="258445"/>
    <xdr:sp macro="" textlink="">
      <xdr:nvSpPr>
        <xdr:cNvPr id="370" name="n_4aveValue【公営住宅】&#10;一人当たり面積">
          <a:extLst>
            <a:ext uri="{FF2B5EF4-FFF2-40B4-BE49-F238E27FC236}">
              <a16:creationId xmlns:a16="http://schemas.microsoft.com/office/drawing/2014/main" id="{3B5E5B4A-429B-401F-A182-C72A25F73562}"/>
            </a:ext>
          </a:extLst>
        </xdr:cNvPr>
        <xdr:cNvSpPr txBox="1"/>
      </xdr:nvSpPr>
      <xdr:spPr>
        <a:xfrm>
          <a:off x="6070600" y="13849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118110</xdr:rowOff>
    </xdr:from>
    <xdr:ext cx="469900" cy="259080"/>
    <xdr:sp macro="" textlink="">
      <xdr:nvSpPr>
        <xdr:cNvPr id="371" name="n_1mainValue【公営住宅】&#10;一人当たり面積">
          <a:extLst>
            <a:ext uri="{FF2B5EF4-FFF2-40B4-BE49-F238E27FC236}">
              <a16:creationId xmlns:a16="http://schemas.microsoft.com/office/drawing/2014/main" id="{C2DCD539-4A72-4BB9-A80B-61663EDD16EE}"/>
            </a:ext>
          </a:extLst>
        </xdr:cNvPr>
        <xdr:cNvSpPr txBox="1"/>
      </xdr:nvSpPr>
      <xdr:spPr>
        <a:xfrm>
          <a:off x="8458200" y="1415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129540</xdr:rowOff>
    </xdr:from>
    <xdr:ext cx="469265" cy="259080"/>
    <xdr:sp macro="" textlink="">
      <xdr:nvSpPr>
        <xdr:cNvPr id="372" name="n_2mainValue【公営住宅】&#10;一人当たり面積">
          <a:extLst>
            <a:ext uri="{FF2B5EF4-FFF2-40B4-BE49-F238E27FC236}">
              <a16:creationId xmlns:a16="http://schemas.microsoft.com/office/drawing/2014/main" id="{AFC481F1-0D86-41CD-AF77-9E99BD390692}"/>
            </a:ext>
          </a:extLst>
        </xdr:cNvPr>
        <xdr:cNvSpPr txBox="1"/>
      </xdr:nvSpPr>
      <xdr:spPr>
        <a:xfrm>
          <a:off x="7677150" y="13832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132715</xdr:rowOff>
    </xdr:from>
    <xdr:ext cx="469265" cy="258445"/>
    <xdr:sp macro="" textlink="">
      <xdr:nvSpPr>
        <xdr:cNvPr id="373" name="n_3mainValue【公営住宅】&#10;一人当たり面積">
          <a:extLst>
            <a:ext uri="{FF2B5EF4-FFF2-40B4-BE49-F238E27FC236}">
              <a16:creationId xmlns:a16="http://schemas.microsoft.com/office/drawing/2014/main" id="{06836B73-3B46-410D-87E3-8439192B8449}"/>
            </a:ext>
          </a:extLst>
        </xdr:cNvPr>
        <xdr:cNvSpPr txBox="1"/>
      </xdr:nvSpPr>
      <xdr:spPr>
        <a:xfrm>
          <a:off x="6864350" y="14166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135890</xdr:rowOff>
    </xdr:from>
    <xdr:ext cx="469265" cy="259080"/>
    <xdr:sp macro="" textlink="">
      <xdr:nvSpPr>
        <xdr:cNvPr id="374" name="n_4mainValue【公営住宅】&#10;一人当たり面積">
          <a:extLst>
            <a:ext uri="{FF2B5EF4-FFF2-40B4-BE49-F238E27FC236}">
              <a16:creationId xmlns:a16="http://schemas.microsoft.com/office/drawing/2014/main" id="{BD9F1E4D-D0D6-4996-B288-0F9591C485E0}"/>
            </a:ext>
          </a:extLst>
        </xdr:cNvPr>
        <xdr:cNvSpPr txBox="1"/>
      </xdr:nvSpPr>
      <xdr:spPr>
        <a:xfrm>
          <a:off x="6070600" y="14169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C3FCAB5-5A2D-4FF1-8460-4CB3E8B0D16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A1A6B23-4EE2-47FA-92E0-24399F245D26}"/>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C52CFDF7-F393-4416-9FD5-55BF0C549C65}"/>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3011EC2-DE12-42AF-B1AE-72B91E7E9D8B}"/>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F07BE6C-A174-44C7-BB98-9ACF965826AF}"/>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8E40FC7-3BA8-4D40-9884-B7CBA5C17748}"/>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45A3326-969F-4D81-BFA5-0C7C211D2BDC}"/>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435080D-F934-49F2-AAC1-11D8F9637A5A}"/>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939856CB-DDAD-4CE2-9739-4DBDA94A92B1}"/>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F27F4D2-E4C4-405D-BDE7-9F0A9698C820}"/>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3F9D89D-88FE-401F-9D7B-A89367C6602A}"/>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1DE5B93-D334-4306-AA6B-248765A17632}"/>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43441D3D-E881-4E36-B888-7E302252C1EB}"/>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3A946564-56BA-4CC3-8D47-6B998BB8E6D9}"/>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E9302E6-0D24-4E30-8B9B-80F5F75937C0}"/>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F4321D25-D64B-4D06-BDA4-6D0B3055CD5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8D77156-0329-4496-B91C-4F0849C507C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BFB7721-780C-4C3F-A35A-9FDD693725CD}"/>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E1AB0D2-1589-4DB3-B297-8EA8D5A31E2A}"/>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BC40C88-2101-481B-9F00-1684C2DA711B}"/>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6859AB6-812C-496D-BA85-E191F276450B}"/>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A155CE5-9A76-4495-B7FB-F11E9B6760A0}"/>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B0A96E5-2DCF-46B2-B1FC-0DA5E54A8C89}"/>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C92A5537-F9F2-4765-A8EB-D87EB55E82B9}"/>
            </a:ext>
          </a:extLst>
        </xdr:cNvPr>
        <xdr:cNvSpPr/>
      </xdr:nvSpPr>
      <xdr:spPr>
        <a:xfrm>
          <a:off x="1120775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a:extLst>
            <a:ext uri="{FF2B5EF4-FFF2-40B4-BE49-F238E27FC236}">
              <a16:creationId xmlns:a16="http://schemas.microsoft.com/office/drawing/2014/main" id="{8C931881-668F-4563-B11E-B7A5B4E1E585}"/>
            </a:ext>
          </a:extLst>
        </xdr:cNvPr>
        <xdr:cNvSpPr txBox="1"/>
      </xdr:nvSpPr>
      <xdr:spPr>
        <a:xfrm>
          <a:off x="111696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C5DE48CB-C996-414A-870F-8E461F2BA29B}"/>
            </a:ext>
          </a:extLst>
        </xdr:cNvPr>
        <xdr:cNvCxnSpPr/>
      </xdr:nvCxnSpPr>
      <xdr:spPr>
        <a:xfrm>
          <a:off x="11207750" y="7340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a:extLst>
            <a:ext uri="{FF2B5EF4-FFF2-40B4-BE49-F238E27FC236}">
              <a16:creationId xmlns:a16="http://schemas.microsoft.com/office/drawing/2014/main" id="{502EAD55-5528-4734-BA1F-D6C9B5C247DA}"/>
            </a:ext>
          </a:extLst>
        </xdr:cNvPr>
        <xdr:cNvSpPr txBox="1"/>
      </xdr:nvSpPr>
      <xdr:spPr>
        <a:xfrm>
          <a:off x="10797540" y="720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25BC62EC-12F6-46F7-8EB8-5E7AE3C334EA}"/>
            </a:ext>
          </a:extLst>
        </xdr:cNvPr>
        <xdr:cNvCxnSpPr/>
      </xdr:nvCxnSpPr>
      <xdr:spPr>
        <a:xfrm>
          <a:off x="11207750" y="6972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3" name="テキスト ボックス 402">
          <a:extLst>
            <a:ext uri="{FF2B5EF4-FFF2-40B4-BE49-F238E27FC236}">
              <a16:creationId xmlns:a16="http://schemas.microsoft.com/office/drawing/2014/main" id="{258E2C38-C537-4F08-AA54-E7309AE8C49D}"/>
            </a:ext>
          </a:extLst>
        </xdr:cNvPr>
        <xdr:cNvSpPr txBox="1"/>
      </xdr:nvSpPr>
      <xdr:spPr>
        <a:xfrm>
          <a:off x="10797540" y="6836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CA1705D-2C74-46CB-986C-E316CD36D7CF}"/>
            </a:ext>
          </a:extLst>
        </xdr:cNvPr>
        <xdr:cNvCxnSpPr/>
      </xdr:nvCxnSpPr>
      <xdr:spPr>
        <a:xfrm>
          <a:off x="11207750" y="660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5" name="テキスト ボックス 404">
          <a:extLst>
            <a:ext uri="{FF2B5EF4-FFF2-40B4-BE49-F238E27FC236}">
              <a16:creationId xmlns:a16="http://schemas.microsoft.com/office/drawing/2014/main" id="{645C26F6-55A9-4E90-A985-65FF5FF1F9EB}"/>
            </a:ext>
          </a:extLst>
        </xdr:cNvPr>
        <xdr:cNvSpPr txBox="1"/>
      </xdr:nvSpPr>
      <xdr:spPr>
        <a:xfrm>
          <a:off x="10842625" y="646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73DDDC5F-CEC1-41CB-B363-CBBC8D60A6E3}"/>
            </a:ext>
          </a:extLst>
        </xdr:cNvPr>
        <xdr:cNvCxnSpPr/>
      </xdr:nvCxnSpPr>
      <xdr:spPr>
        <a:xfrm>
          <a:off x="11207750" y="6242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a:extLst>
            <a:ext uri="{FF2B5EF4-FFF2-40B4-BE49-F238E27FC236}">
              <a16:creationId xmlns:a16="http://schemas.microsoft.com/office/drawing/2014/main" id="{11F0711D-AECC-43AD-9723-525D4FDB9462}"/>
            </a:ext>
          </a:extLst>
        </xdr:cNvPr>
        <xdr:cNvSpPr txBox="1"/>
      </xdr:nvSpPr>
      <xdr:spPr>
        <a:xfrm>
          <a:off x="1084262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B7758A9-2366-4A69-9803-C2B6404C425C}"/>
            </a:ext>
          </a:extLst>
        </xdr:cNvPr>
        <xdr:cNvCxnSpPr/>
      </xdr:nvCxnSpPr>
      <xdr:spPr>
        <a:xfrm>
          <a:off x="11207750" y="5873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a:extLst>
            <a:ext uri="{FF2B5EF4-FFF2-40B4-BE49-F238E27FC236}">
              <a16:creationId xmlns:a16="http://schemas.microsoft.com/office/drawing/2014/main" id="{6F3B2523-9722-4118-81D6-0E2978616901}"/>
            </a:ext>
          </a:extLst>
        </xdr:cNvPr>
        <xdr:cNvSpPr txBox="1"/>
      </xdr:nvSpPr>
      <xdr:spPr>
        <a:xfrm>
          <a:off x="10842625" y="5737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44232B1F-3AB5-46F1-818D-6CC0DB6E7F12}"/>
            </a:ext>
          </a:extLst>
        </xdr:cNvPr>
        <xdr:cNvCxnSpPr/>
      </xdr:nvCxnSpPr>
      <xdr:spPr>
        <a:xfrm>
          <a:off x="11207750" y="5505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411" name="テキスト ボックス 410">
          <a:extLst>
            <a:ext uri="{FF2B5EF4-FFF2-40B4-BE49-F238E27FC236}">
              <a16:creationId xmlns:a16="http://schemas.microsoft.com/office/drawing/2014/main" id="{922290CE-FB3F-4C1F-AFE9-5B35874855E3}"/>
            </a:ext>
          </a:extLst>
        </xdr:cNvPr>
        <xdr:cNvSpPr txBox="1"/>
      </xdr:nvSpPr>
      <xdr:spPr>
        <a:xfrm>
          <a:off x="10906760" y="53695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F3F6368-F0F3-4CAD-88E2-A838E98A8EED}"/>
            </a:ext>
          </a:extLst>
        </xdr:cNvPr>
        <xdr:cNvCxnSpPr/>
      </xdr:nvCxnSpPr>
      <xdr:spPr>
        <a:xfrm>
          <a:off x="11207750" y="5137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08E4F25-082A-4486-B38D-B011D6206972}"/>
            </a:ext>
          </a:extLst>
        </xdr:cNvPr>
        <xdr:cNvSpPr/>
      </xdr:nvSpPr>
      <xdr:spPr>
        <a:xfrm>
          <a:off x="1120775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a:extLst>
            <a:ext uri="{FF2B5EF4-FFF2-40B4-BE49-F238E27FC236}">
              <a16:creationId xmlns:a16="http://schemas.microsoft.com/office/drawing/2014/main" id="{83383AA8-274B-412E-9C8F-6FBBD3426130}"/>
            </a:ext>
          </a:extLst>
        </xdr:cNvPr>
        <xdr:cNvCxnSpPr/>
      </xdr:nvCxnSpPr>
      <xdr:spPr>
        <a:xfrm flipV="1">
          <a:off x="14699615" y="5505450"/>
          <a:ext cx="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a:extLst>
            <a:ext uri="{FF2B5EF4-FFF2-40B4-BE49-F238E27FC236}">
              <a16:creationId xmlns:a16="http://schemas.microsoft.com/office/drawing/2014/main" id="{3E2312A8-DC57-4AB0-A81F-20D65175E7A1}"/>
            </a:ext>
          </a:extLst>
        </xdr:cNvPr>
        <xdr:cNvSpPr txBox="1"/>
      </xdr:nvSpPr>
      <xdr:spPr>
        <a:xfrm>
          <a:off x="14738350" y="673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E0D3A8C8-8B1E-4272-80B6-A1AAA45E19E9}"/>
            </a:ext>
          </a:extLst>
        </xdr:cNvPr>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a:extLst>
            <a:ext uri="{FF2B5EF4-FFF2-40B4-BE49-F238E27FC236}">
              <a16:creationId xmlns:a16="http://schemas.microsoft.com/office/drawing/2014/main" id="{2E6A76FC-BDCA-4537-BCFA-017002B0AC45}"/>
            </a:ext>
          </a:extLst>
        </xdr:cNvPr>
        <xdr:cNvSpPr txBox="1"/>
      </xdr:nvSpPr>
      <xdr:spPr>
        <a:xfrm>
          <a:off x="14738350" y="52870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7AD9B2AA-497D-431D-AEED-88823C45BC5A}"/>
            </a:ext>
          </a:extLst>
        </xdr:cNvPr>
        <xdr:cNvCxnSpPr/>
      </xdr:nvCxnSpPr>
      <xdr:spPr>
        <a:xfrm>
          <a:off x="14611350" y="5505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77470</xdr:rowOff>
    </xdr:from>
    <xdr:ext cx="405130" cy="258445"/>
    <xdr:sp macro="" textlink="">
      <xdr:nvSpPr>
        <xdr:cNvPr id="419" name="【認定こども園・幼稚園・保育所】&#10;有形固定資産減価償却率平均値テキスト">
          <a:extLst>
            <a:ext uri="{FF2B5EF4-FFF2-40B4-BE49-F238E27FC236}">
              <a16:creationId xmlns:a16="http://schemas.microsoft.com/office/drawing/2014/main" id="{D5E0B877-9F86-40F9-8F2E-098DBC332884}"/>
            </a:ext>
          </a:extLst>
        </xdr:cNvPr>
        <xdr:cNvSpPr txBox="1"/>
      </xdr:nvSpPr>
      <xdr:spPr>
        <a:xfrm>
          <a:off x="14738350" y="60210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F6EB3353-3DAD-4C46-A15A-94C4A2CD35BD}"/>
            </a:ext>
          </a:extLst>
        </xdr:cNvPr>
        <xdr:cNvSpPr/>
      </xdr:nvSpPr>
      <xdr:spPr>
        <a:xfrm>
          <a:off x="14649450" y="604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A64AAEFF-950E-488C-AB46-FC8F0E0B7802}"/>
            </a:ext>
          </a:extLst>
        </xdr:cNvPr>
        <xdr:cNvSpPr/>
      </xdr:nvSpPr>
      <xdr:spPr>
        <a:xfrm>
          <a:off x="1388745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a:extLst>
            <a:ext uri="{FF2B5EF4-FFF2-40B4-BE49-F238E27FC236}">
              <a16:creationId xmlns:a16="http://schemas.microsoft.com/office/drawing/2014/main" id="{AAD48052-8E9B-4A7C-B14C-624581E7AF21}"/>
            </a:ext>
          </a:extLst>
        </xdr:cNvPr>
        <xdr:cNvSpPr/>
      </xdr:nvSpPr>
      <xdr:spPr>
        <a:xfrm>
          <a:off x="13093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a:extLst>
            <a:ext uri="{FF2B5EF4-FFF2-40B4-BE49-F238E27FC236}">
              <a16:creationId xmlns:a16="http://schemas.microsoft.com/office/drawing/2014/main" id="{24557310-DAE0-4CCA-8D9C-3C5EAF36FE46}"/>
            </a:ext>
          </a:extLst>
        </xdr:cNvPr>
        <xdr:cNvSpPr/>
      </xdr:nvSpPr>
      <xdr:spPr>
        <a:xfrm>
          <a:off x="12299950" y="6155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a:extLst>
            <a:ext uri="{FF2B5EF4-FFF2-40B4-BE49-F238E27FC236}">
              <a16:creationId xmlns:a16="http://schemas.microsoft.com/office/drawing/2014/main" id="{6CF3FB4E-C7EE-46C9-9960-761F0A8CCDA3}"/>
            </a:ext>
          </a:extLst>
        </xdr:cNvPr>
        <xdr:cNvSpPr/>
      </xdr:nvSpPr>
      <xdr:spPr>
        <a:xfrm>
          <a:off x="1148715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2F933091-C1A7-4AA2-BE37-A56C66A19284}"/>
            </a:ext>
          </a:extLst>
        </xdr:cNvPr>
        <xdr:cNvSpPr txBox="1"/>
      </xdr:nvSpPr>
      <xdr:spPr>
        <a:xfrm>
          <a:off x="1452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FE0489F3-45C5-437D-8AD3-6E6449433474}"/>
            </a:ext>
          </a:extLst>
        </xdr:cNvPr>
        <xdr:cNvSpPr txBox="1"/>
      </xdr:nvSpPr>
      <xdr:spPr>
        <a:xfrm>
          <a:off x="13766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BB1F9DA3-27B6-48CC-B9BA-99111A28B287}"/>
            </a:ext>
          </a:extLst>
        </xdr:cNvPr>
        <xdr:cNvSpPr txBox="1"/>
      </xdr:nvSpPr>
      <xdr:spPr>
        <a:xfrm>
          <a:off x="12973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3FAD6E1-AB17-4168-B33B-17C98AE137E1}"/>
            </a:ext>
          </a:extLst>
        </xdr:cNvPr>
        <xdr:cNvSpPr txBox="1"/>
      </xdr:nvSpPr>
      <xdr:spPr>
        <a:xfrm>
          <a:off x="12172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46B1A3B5-EEA0-418E-B895-C59474997A1B}"/>
            </a:ext>
          </a:extLst>
        </xdr:cNvPr>
        <xdr:cNvSpPr txBox="1"/>
      </xdr:nvSpPr>
      <xdr:spPr>
        <a:xfrm>
          <a:off x="11366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30" name="楕円 429">
          <a:extLst>
            <a:ext uri="{FF2B5EF4-FFF2-40B4-BE49-F238E27FC236}">
              <a16:creationId xmlns:a16="http://schemas.microsoft.com/office/drawing/2014/main" id="{66546EA2-FE98-49D0-96FD-AE9B628932AE}"/>
            </a:ext>
          </a:extLst>
        </xdr:cNvPr>
        <xdr:cNvSpPr/>
      </xdr:nvSpPr>
      <xdr:spPr>
        <a:xfrm>
          <a:off x="14649450" y="5972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52070</xdr:rowOff>
    </xdr:from>
    <xdr:ext cx="405130" cy="258445"/>
    <xdr:sp macro="" textlink="">
      <xdr:nvSpPr>
        <xdr:cNvPr id="431" name="【認定こども園・幼稚園・保育所】&#10;有形固定資産減価償却率該当値テキスト">
          <a:extLst>
            <a:ext uri="{FF2B5EF4-FFF2-40B4-BE49-F238E27FC236}">
              <a16:creationId xmlns:a16="http://schemas.microsoft.com/office/drawing/2014/main" id="{D9092A73-91A7-4476-9A9B-504451CA6B84}"/>
            </a:ext>
          </a:extLst>
        </xdr:cNvPr>
        <xdr:cNvSpPr txBox="1"/>
      </xdr:nvSpPr>
      <xdr:spPr>
        <a:xfrm>
          <a:off x="14738350" y="58305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2" name="楕円 431">
          <a:extLst>
            <a:ext uri="{FF2B5EF4-FFF2-40B4-BE49-F238E27FC236}">
              <a16:creationId xmlns:a16="http://schemas.microsoft.com/office/drawing/2014/main" id="{6CF7401A-5625-4C21-B17C-F4AA5EFBBFCC}"/>
            </a:ext>
          </a:extLst>
        </xdr:cNvPr>
        <xdr:cNvSpPr/>
      </xdr:nvSpPr>
      <xdr:spPr>
        <a:xfrm>
          <a:off x="13887450" y="591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80010</xdr:rowOff>
    </xdr:to>
    <xdr:cxnSp macro="">
      <xdr:nvCxnSpPr>
        <xdr:cNvPr id="433" name="直線コネクタ 432">
          <a:extLst>
            <a:ext uri="{FF2B5EF4-FFF2-40B4-BE49-F238E27FC236}">
              <a16:creationId xmlns:a16="http://schemas.microsoft.com/office/drawing/2014/main" id="{F034EF5D-EFEA-4B87-9BAF-13FF267A5786}"/>
            </a:ext>
          </a:extLst>
        </xdr:cNvPr>
        <xdr:cNvCxnSpPr/>
      </xdr:nvCxnSpPr>
      <xdr:spPr>
        <a:xfrm>
          <a:off x="13938250" y="596265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77470</xdr:rowOff>
    </xdr:from>
    <xdr:to>
      <xdr:col>76</xdr:col>
      <xdr:colOff>165100</xdr:colOff>
      <xdr:row>36</xdr:row>
      <xdr:rowOff>7620</xdr:rowOff>
    </xdr:to>
    <xdr:sp macro="" textlink="">
      <xdr:nvSpPr>
        <xdr:cNvPr id="434" name="楕円 433">
          <a:extLst>
            <a:ext uri="{FF2B5EF4-FFF2-40B4-BE49-F238E27FC236}">
              <a16:creationId xmlns:a16="http://schemas.microsoft.com/office/drawing/2014/main" id="{B48E53AA-405A-4301-9FA7-B125E2B5F89B}"/>
            </a:ext>
          </a:extLst>
        </xdr:cNvPr>
        <xdr:cNvSpPr/>
      </xdr:nvSpPr>
      <xdr:spPr>
        <a:xfrm>
          <a:off x="13093700" y="585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128270</xdr:rowOff>
    </xdr:from>
    <xdr:to>
      <xdr:col>81</xdr:col>
      <xdr:colOff>50800</xdr:colOff>
      <xdr:row>36</xdr:row>
      <xdr:rowOff>19050</xdr:rowOff>
    </xdr:to>
    <xdr:cxnSp macro="">
      <xdr:nvCxnSpPr>
        <xdr:cNvPr id="435" name="直線コネクタ 434">
          <a:extLst>
            <a:ext uri="{FF2B5EF4-FFF2-40B4-BE49-F238E27FC236}">
              <a16:creationId xmlns:a16="http://schemas.microsoft.com/office/drawing/2014/main" id="{F3D7781B-D05F-47DC-A437-675AB2C104C6}"/>
            </a:ext>
          </a:extLst>
        </xdr:cNvPr>
        <xdr:cNvCxnSpPr/>
      </xdr:nvCxnSpPr>
      <xdr:spPr>
        <a:xfrm>
          <a:off x="13144500" y="5906770"/>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15240</xdr:rowOff>
    </xdr:from>
    <xdr:to>
      <xdr:col>72</xdr:col>
      <xdr:colOff>38100</xdr:colOff>
      <xdr:row>35</xdr:row>
      <xdr:rowOff>116840</xdr:rowOff>
    </xdr:to>
    <xdr:sp macro="" textlink="">
      <xdr:nvSpPr>
        <xdr:cNvPr id="436" name="楕円 435">
          <a:extLst>
            <a:ext uri="{FF2B5EF4-FFF2-40B4-BE49-F238E27FC236}">
              <a16:creationId xmlns:a16="http://schemas.microsoft.com/office/drawing/2014/main" id="{DD87A2A7-32CF-485E-8513-9232CFAF44E8}"/>
            </a:ext>
          </a:extLst>
        </xdr:cNvPr>
        <xdr:cNvSpPr/>
      </xdr:nvSpPr>
      <xdr:spPr>
        <a:xfrm>
          <a:off x="12299950" y="5793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66040</xdr:rowOff>
    </xdr:from>
    <xdr:to>
      <xdr:col>76</xdr:col>
      <xdr:colOff>114300</xdr:colOff>
      <xdr:row>35</xdr:row>
      <xdr:rowOff>128270</xdr:rowOff>
    </xdr:to>
    <xdr:cxnSp macro="">
      <xdr:nvCxnSpPr>
        <xdr:cNvPr id="437" name="直線コネクタ 436">
          <a:extLst>
            <a:ext uri="{FF2B5EF4-FFF2-40B4-BE49-F238E27FC236}">
              <a16:creationId xmlns:a16="http://schemas.microsoft.com/office/drawing/2014/main" id="{00A1EC5B-5444-4A1B-B3CB-F39B090139CC}"/>
            </a:ext>
          </a:extLst>
        </xdr:cNvPr>
        <xdr:cNvCxnSpPr/>
      </xdr:nvCxnSpPr>
      <xdr:spPr>
        <a:xfrm>
          <a:off x="12344400" y="5844540"/>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123190</xdr:rowOff>
    </xdr:from>
    <xdr:to>
      <xdr:col>67</xdr:col>
      <xdr:colOff>101600</xdr:colOff>
      <xdr:row>35</xdr:row>
      <xdr:rowOff>53340</xdr:rowOff>
    </xdr:to>
    <xdr:sp macro="" textlink="">
      <xdr:nvSpPr>
        <xdr:cNvPr id="438" name="楕円 437">
          <a:extLst>
            <a:ext uri="{FF2B5EF4-FFF2-40B4-BE49-F238E27FC236}">
              <a16:creationId xmlns:a16="http://schemas.microsoft.com/office/drawing/2014/main" id="{160A54F2-4398-4F8C-ABE0-314825290C6D}"/>
            </a:ext>
          </a:extLst>
        </xdr:cNvPr>
        <xdr:cNvSpPr/>
      </xdr:nvSpPr>
      <xdr:spPr>
        <a:xfrm>
          <a:off x="11487150" y="573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2540</xdr:rowOff>
    </xdr:from>
    <xdr:to>
      <xdr:col>71</xdr:col>
      <xdr:colOff>177800</xdr:colOff>
      <xdr:row>35</xdr:row>
      <xdr:rowOff>66040</xdr:rowOff>
    </xdr:to>
    <xdr:cxnSp macro="">
      <xdr:nvCxnSpPr>
        <xdr:cNvPr id="439" name="直線コネクタ 438">
          <a:extLst>
            <a:ext uri="{FF2B5EF4-FFF2-40B4-BE49-F238E27FC236}">
              <a16:creationId xmlns:a16="http://schemas.microsoft.com/office/drawing/2014/main" id="{DBC316CB-7F10-45E8-969E-BF52DCC5EBB1}"/>
            </a:ext>
          </a:extLst>
        </xdr:cNvPr>
        <xdr:cNvCxnSpPr/>
      </xdr:nvCxnSpPr>
      <xdr:spPr>
        <a:xfrm>
          <a:off x="11537950" y="578104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10160</xdr:rowOff>
    </xdr:from>
    <xdr:ext cx="405130" cy="259080"/>
    <xdr:sp macro="" textlink="">
      <xdr:nvSpPr>
        <xdr:cNvPr id="440" name="n_1aveValue【認定こども園・幼稚園・保育所】&#10;有形固定資産減価償却率">
          <a:extLst>
            <a:ext uri="{FF2B5EF4-FFF2-40B4-BE49-F238E27FC236}">
              <a16:creationId xmlns:a16="http://schemas.microsoft.com/office/drawing/2014/main" id="{4ED56711-A343-4BC7-8ADC-7480C76B0B41}"/>
            </a:ext>
          </a:extLst>
        </xdr:cNvPr>
        <xdr:cNvSpPr txBox="1"/>
      </xdr:nvSpPr>
      <xdr:spPr>
        <a:xfrm>
          <a:off x="13742035" y="6118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125730</xdr:rowOff>
    </xdr:from>
    <xdr:ext cx="404495" cy="259080"/>
    <xdr:sp macro="" textlink="">
      <xdr:nvSpPr>
        <xdr:cNvPr id="441" name="n_2aveValue【認定こども園・幼稚園・保育所】&#10;有形固定資産減価償却率">
          <a:extLst>
            <a:ext uri="{FF2B5EF4-FFF2-40B4-BE49-F238E27FC236}">
              <a16:creationId xmlns:a16="http://schemas.microsoft.com/office/drawing/2014/main" id="{DA0248C2-909D-4F4D-9722-F3D14D1F84FF}"/>
            </a:ext>
          </a:extLst>
        </xdr:cNvPr>
        <xdr:cNvSpPr txBox="1"/>
      </xdr:nvSpPr>
      <xdr:spPr>
        <a:xfrm>
          <a:off x="12960985" y="6234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139700</xdr:rowOff>
    </xdr:from>
    <xdr:ext cx="404495" cy="259080"/>
    <xdr:sp macro="" textlink="">
      <xdr:nvSpPr>
        <xdr:cNvPr id="442" name="n_3aveValue【認定こども園・幼稚園・保育所】&#10;有形固定資産減価償却率">
          <a:extLst>
            <a:ext uri="{FF2B5EF4-FFF2-40B4-BE49-F238E27FC236}">
              <a16:creationId xmlns:a16="http://schemas.microsoft.com/office/drawing/2014/main" id="{076AB209-B567-4C99-96E5-5DBED0DDA87A}"/>
            </a:ext>
          </a:extLst>
        </xdr:cNvPr>
        <xdr:cNvSpPr txBox="1"/>
      </xdr:nvSpPr>
      <xdr:spPr>
        <a:xfrm>
          <a:off x="12167235" y="6248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151130</xdr:rowOff>
    </xdr:from>
    <xdr:ext cx="404495" cy="259080"/>
    <xdr:sp macro="" textlink="">
      <xdr:nvSpPr>
        <xdr:cNvPr id="443" name="n_4aveValue【認定こども園・幼稚園・保育所】&#10;有形固定資産減価償却率">
          <a:extLst>
            <a:ext uri="{FF2B5EF4-FFF2-40B4-BE49-F238E27FC236}">
              <a16:creationId xmlns:a16="http://schemas.microsoft.com/office/drawing/2014/main" id="{0F687C94-C8A9-4BF3-AFB4-AB16890BDF1E}"/>
            </a:ext>
          </a:extLst>
        </xdr:cNvPr>
        <xdr:cNvSpPr txBox="1"/>
      </xdr:nvSpPr>
      <xdr:spPr>
        <a:xfrm>
          <a:off x="11354435" y="6259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86360</xdr:rowOff>
    </xdr:from>
    <xdr:ext cx="405130" cy="258445"/>
    <xdr:sp macro="" textlink="">
      <xdr:nvSpPr>
        <xdr:cNvPr id="444" name="n_1mainValue【認定こども園・幼稚園・保育所】&#10;有形固定資産減価償却率">
          <a:extLst>
            <a:ext uri="{FF2B5EF4-FFF2-40B4-BE49-F238E27FC236}">
              <a16:creationId xmlns:a16="http://schemas.microsoft.com/office/drawing/2014/main" id="{CEB37017-FC72-4710-A8D8-76E063F2A1EA}"/>
            </a:ext>
          </a:extLst>
        </xdr:cNvPr>
        <xdr:cNvSpPr txBox="1"/>
      </xdr:nvSpPr>
      <xdr:spPr>
        <a:xfrm>
          <a:off x="13742035" y="5699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24130</xdr:rowOff>
    </xdr:from>
    <xdr:ext cx="404495" cy="259080"/>
    <xdr:sp macro="" textlink="">
      <xdr:nvSpPr>
        <xdr:cNvPr id="445" name="n_2mainValue【認定こども園・幼稚園・保育所】&#10;有形固定資産減価償却率">
          <a:extLst>
            <a:ext uri="{FF2B5EF4-FFF2-40B4-BE49-F238E27FC236}">
              <a16:creationId xmlns:a16="http://schemas.microsoft.com/office/drawing/2014/main" id="{37E213B8-1007-462B-9299-01E44760400F}"/>
            </a:ext>
          </a:extLst>
        </xdr:cNvPr>
        <xdr:cNvSpPr txBox="1"/>
      </xdr:nvSpPr>
      <xdr:spPr>
        <a:xfrm>
          <a:off x="12960985" y="5637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133350</xdr:rowOff>
    </xdr:from>
    <xdr:ext cx="404495" cy="258445"/>
    <xdr:sp macro="" textlink="">
      <xdr:nvSpPr>
        <xdr:cNvPr id="446" name="n_3mainValue【認定こども園・幼稚園・保育所】&#10;有形固定資産減価償却率">
          <a:extLst>
            <a:ext uri="{FF2B5EF4-FFF2-40B4-BE49-F238E27FC236}">
              <a16:creationId xmlns:a16="http://schemas.microsoft.com/office/drawing/2014/main" id="{AB375D6B-3F84-4273-9E29-85B2CE822C23}"/>
            </a:ext>
          </a:extLst>
        </xdr:cNvPr>
        <xdr:cNvSpPr txBox="1"/>
      </xdr:nvSpPr>
      <xdr:spPr>
        <a:xfrm>
          <a:off x="12167235" y="5581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69850</xdr:rowOff>
    </xdr:from>
    <xdr:ext cx="404495" cy="259080"/>
    <xdr:sp macro="" textlink="">
      <xdr:nvSpPr>
        <xdr:cNvPr id="447" name="n_4mainValue【認定こども園・幼稚園・保育所】&#10;有形固定資産減価償却率">
          <a:extLst>
            <a:ext uri="{FF2B5EF4-FFF2-40B4-BE49-F238E27FC236}">
              <a16:creationId xmlns:a16="http://schemas.microsoft.com/office/drawing/2014/main" id="{00553D47-3573-4E97-AB3C-CA988B0F06DE}"/>
            </a:ext>
          </a:extLst>
        </xdr:cNvPr>
        <xdr:cNvSpPr txBox="1"/>
      </xdr:nvSpPr>
      <xdr:spPr>
        <a:xfrm>
          <a:off x="11354435" y="551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7A60F92-0E75-4205-8E79-ADA29CBC0558}"/>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2CE82C4-4025-424E-8348-066CCEC5B29F}"/>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8363B09-B328-4320-BC0D-A3D915B0E96B}"/>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7987851-0A03-45C5-B5EC-67ED4ED424A7}"/>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86AC58B2-4786-4BC7-8F5A-B6F21916D77C}"/>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B026A5B-BDDC-41FD-AB80-973950610364}"/>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4BCB508-26BB-4036-895E-9116E8B42A3B}"/>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66CA0FF-4D04-49BF-90E1-35FCBBF5AF69}"/>
            </a:ext>
          </a:extLst>
        </xdr:cNvPr>
        <xdr:cNvSpPr/>
      </xdr:nvSpPr>
      <xdr:spPr>
        <a:xfrm>
          <a:off x="164592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D2296611-CF61-45E7-885C-622880B303C7}"/>
            </a:ext>
          </a:extLst>
        </xdr:cNvPr>
        <xdr:cNvSpPr txBox="1"/>
      </xdr:nvSpPr>
      <xdr:spPr>
        <a:xfrm>
          <a:off x="16440150" y="4953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3DF67A3A-739C-400E-AF2E-22F81598C1D8}"/>
            </a:ext>
          </a:extLst>
        </xdr:cNvPr>
        <xdr:cNvCxnSpPr/>
      </xdr:nvCxnSpPr>
      <xdr:spPr>
        <a:xfrm>
          <a:off x="164592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F6F7ABA5-38FD-4F59-974D-DB5C29B603B5}"/>
            </a:ext>
          </a:extLst>
        </xdr:cNvPr>
        <xdr:cNvCxnSpPr/>
      </xdr:nvCxnSpPr>
      <xdr:spPr>
        <a:xfrm>
          <a:off x="16459200" y="6902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a:extLst>
            <a:ext uri="{FF2B5EF4-FFF2-40B4-BE49-F238E27FC236}">
              <a16:creationId xmlns:a16="http://schemas.microsoft.com/office/drawing/2014/main" id="{9B424DF5-685F-4773-980A-76D270B3C893}"/>
            </a:ext>
          </a:extLst>
        </xdr:cNvPr>
        <xdr:cNvSpPr txBox="1"/>
      </xdr:nvSpPr>
      <xdr:spPr>
        <a:xfrm>
          <a:off x="16048990" y="676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E0EAF510-FFC0-4ABA-B606-41E37CF469A4}"/>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a:extLst>
            <a:ext uri="{FF2B5EF4-FFF2-40B4-BE49-F238E27FC236}">
              <a16:creationId xmlns:a16="http://schemas.microsoft.com/office/drawing/2014/main" id="{D4A18AD0-66B4-46EF-9333-A7DBF8F55BCC}"/>
            </a:ext>
          </a:extLst>
        </xdr:cNvPr>
        <xdr:cNvSpPr txBox="1"/>
      </xdr:nvSpPr>
      <xdr:spPr>
        <a:xfrm>
          <a:off x="16048990" y="6322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C42B4D42-7CAF-4404-831D-041D731A45A5}"/>
            </a:ext>
          </a:extLst>
        </xdr:cNvPr>
        <xdr:cNvCxnSpPr/>
      </xdr:nvCxnSpPr>
      <xdr:spPr>
        <a:xfrm>
          <a:off x="16459200" y="6019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a:extLst>
            <a:ext uri="{FF2B5EF4-FFF2-40B4-BE49-F238E27FC236}">
              <a16:creationId xmlns:a16="http://schemas.microsoft.com/office/drawing/2014/main" id="{928D08BF-0D90-4E09-9D6F-34822A2B214A}"/>
            </a:ext>
          </a:extLst>
        </xdr:cNvPr>
        <xdr:cNvSpPr txBox="1"/>
      </xdr:nvSpPr>
      <xdr:spPr>
        <a:xfrm>
          <a:off x="16048990" y="5883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F956A468-F2F2-4E21-96FE-AF4DD2CEB8C5}"/>
            </a:ext>
          </a:extLst>
        </xdr:cNvPr>
        <xdr:cNvCxnSpPr/>
      </xdr:nvCxnSpPr>
      <xdr:spPr>
        <a:xfrm>
          <a:off x="16459200" y="558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a:extLst>
            <a:ext uri="{FF2B5EF4-FFF2-40B4-BE49-F238E27FC236}">
              <a16:creationId xmlns:a16="http://schemas.microsoft.com/office/drawing/2014/main" id="{E5D356F1-AA6D-4AC2-BF83-365BA7FE07A8}"/>
            </a:ext>
          </a:extLst>
        </xdr:cNvPr>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533AB69-3859-41D8-982C-4479404FBED5}"/>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a:extLst>
            <a:ext uri="{FF2B5EF4-FFF2-40B4-BE49-F238E27FC236}">
              <a16:creationId xmlns:a16="http://schemas.microsoft.com/office/drawing/2014/main" id="{9BD4533C-787D-4720-8B36-95357DB0B979}"/>
            </a:ext>
          </a:extLst>
        </xdr:cNvPr>
        <xdr:cNvSpPr txBox="1"/>
      </xdr:nvSpPr>
      <xdr:spPr>
        <a:xfrm>
          <a:off x="16048990" y="5001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7B49D6B-2A28-49F0-AF6E-52A1E043C390}"/>
            </a:ext>
          </a:extLst>
        </xdr:cNvPr>
        <xdr:cNvSpPr/>
      </xdr:nvSpPr>
      <xdr:spPr>
        <a:xfrm>
          <a:off x="164592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33020</xdr:rowOff>
    </xdr:from>
    <xdr:to>
      <xdr:col>116</xdr:col>
      <xdr:colOff>62865</xdr:colOff>
      <xdr:row>41</xdr:row>
      <xdr:rowOff>81915</xdr:rowOff>
    </xdr:to>
    <xdr:cxnSp macro="">
      <xdr:nvCxnSpPr>
        <xdr:cNvPr id="469" name="直線コネクタ 468">
          <a:extLst>
            <a:ext uri="{FF2B5EF4-FFF2-40B4-BE49-F238E27FC236}">
              <a16:creationId xmlns:a16="http://schemas.microsoft.com/office/drawing/2014/main" id="{71223BC3-280D-46AE-9E27-9E223C687158}"/>
            </a:ext>
          </a:extLst>
        </xdr:cNvPr>
        <xdr:cNvCxnSpPr/>
      </xdr:nvCxnSpPr>
      <xdr:spPr>
        <a:xfrm flipV="1">
          <a:off x="19951065" y="548132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86360</xdr:rowOff>
    </xdr:from>
    <xdr:ext cx="469900" cy="258445"/>
    <xdr:sp macro="" textlink="">
      <xdr:nvSpPr>
        <xdr:cNvPr id="470" name="【認定こども園・幼稚園・保育所】&#10;一人当たり面積最小値テキスト">
          <a:extLst>
            <a:ext uri="{FF2B5EF4-FFF2-40B4-BE49-F238E27FC236}">
              <a16:creationId xmlns:a16="http://schemas.microsoft.com/office/drawing/2014/main" id="{1C9BA08B-F470-4F42-A12F-7A314699E009}"/>
            </a:ext>
          </a:extLst>
        </xdr:cNvPr>
        <xdr:cNvSpPr txBox="1"/>
      </xdr:nvSpPr>
      <xdr:spPr>
        <a:xfrm>
          <a:off x="19989800" y="6855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471" name="直線コネクタ 470">
          <a:extLst>
            <a:ext uri="{FF2B5EF4-FFF2-40B4-BE49-F238E27FC236}">
              <a16:creationId xmlns:a16="http://schemas.microsoft.com/office/drawing/2014/main" id="{3BF78C65-AAB2-428D-A9A7-01F3ABC4D9FC}"/>
            </a:ext>
          </a:extLst>
        </xdr:cNvPr>
        <xdr:cNvCxnSpPr/>
      </xdr:nvCxnSpPr>
      <xdr:spPr>
        <a:xfrm>
          <a:off x="19881850" y="6851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151130</xdr:rowOff>
    </xdr:from>
    <xdr:ext cx="469900" cy="259080"/>
    <xdr:sp macro="" textlink="">
      <xdr:nvSpPr>
        <xdr:cNvPr id="472" name="【認定こども園・幼稚園・保育所】&#10;一人当たり面積最大値テキスト">
          <a:extLst>
            <a:ext uri="{FF2B5EF4-FFF2-40B4-BE49-F238E27FC236}">
              <a16:creationId xmlns:a16="http://schemas.microsoft.com/office/drawing/2014/main" id="{4C14D55E-F821-4C1F-9CF8-EF6C5DD60C38}"/>
            </a:ext>
          </a:extLst>
        </xdr:cNvPr>
        <xdr:cNvSpPr txBox="1"/>
      </xdr:nvSpPr>
      <xdr:spPr>
        <a:xfrm>
          <a:off x="19989800" y="526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33020</xdr:rowOff>
    </xdr:from>
    <xdr:to>
      <xdr:col>116</xdr:col>
      <xdr:colOff>152400</xdr:colOff>
      <xdr:row>33</xdr:row>
      <xdr:rowOff>33020</xdr:rowOff>
    </xdr:to>
    <xdr:cxnSp macro="">
      <xdr:nvCxnSpPr>
        <xdr:cNvPr id="473" name="直線コネクタ 472">
          <a:extLst>
            <a:ext uri="{FF2B5EF4-FFF2-40B4-BE49-F238E27FC236}">
              <a16:creationId xmlns:a16="http://schemas.microsoft.com/office/drawing/2014/main" id="{5CA46ABB-A9BA-4748-89CD-243939E7B6DE}"/>
            </a:ext>
          </a:extLst>
        </xdr:cNvPr>
        <xdr:cNvCxnSpPr/>
      </xdr:nvCxnSpPr>
      <xdr:spPr>
        <a:xfrm>
          <a:off x="19881850" y="5481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5080</xdr:rowOff>
    </xdr:from>
    <xdr:ext cx="469900" cy="259080"/>
    <xdr:sp macro="" textlink="">
      <xdr:nvSpPr>
        <xdr:cNvPr id="474" name="【認定こども園・幼稚園・保育所】&#10;一人当たり面積平均値テキスト">
          <a:extLst>
            <a:ext uri="{FF2B5EF4-FFF2-40B4-BE49-F238E27FC236}">
              <a16:creationId xmlns:a16="http://schemas.microsoft.com/office/drawing/2014/main" id="{B6763F74-E07E-4448-96B4-2673531A5831}"/>
            </a:ext>
          </a:extLst>
        </xdr:cNvPr>
        <xdr:cNvSpPr txBox="1"/>
      </xdr:nvSpPr>
      <xdr:spPr>
        <a:xfrm>
          <a:off x="19989800" y="6443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26670</xdr:rowOff>
    </xdr:from>
    <xdr:to>
      <xdr:col>116</xdr:col>
      <xdr:colOff>114300</xdr:colOff>
      <xdr:row>39</xdr:row>
      <xdr:rowOff>128270</xdr:rowOff>
    </xdr:to>
    <xdr:sp macro="" textlink="">
      <xdr:nvSpPr>
        <xdr:cNvPr id="475" name="フローチャート: 判断 474">
          <a:extLst>
            <a:ext uri="{FF2B5EF4-FFF2-40B4-BE49-F238E27FC236}">
              <a16:creationId xmlns:a16="http://schemas.microsoft.com/office/drawing/2014/main" id="{F80DEAC4-EB42-4DDA-B265-5E20F9F1890F}"/>
            </a:ext>
          </a:extLst>
        </xdr:cNvPr>
        <xdr:cNvSpPr/>
      </xdr:nvSpPr>
      <xdr:spPr>
        <a:xfrm>
          <a:off x="199009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34925</xdr:rowOff>
    </xdr:from>
    <xdr:to>
      <xdr:col>112</xdr:col>
      <xdr:colOff>38100</xdr:colOff>
      <xdr:row>39</xdr:row>
      <xdr:rowOff>136525</xdr:rowOff>
    </xdr:to>
    <xdr:sp macro="" textlink="">
      <xdr:nvSpPr>
        <xdr:cNvPr id="476" name="フローチャート: 判断 475">
          <a:extLst>
            <a:ext uri="{FF2B5EF4-FFF2-40B4-BE49-F238E27FC236}">
              <a16:creationId xmlns:a16="http://schemas.microsoft.com/office/drawing/2014/main" id="{692754B4-3F7B-40B5-83E7-75DAC3134934}"/>
            </a:ext>
          </a:extLst>
        </xdr:cNvPr>
        <xdr:cNvSpPr/>
      </xdr:nvSpPr>
      <xdr:spPr>
        <a:xfrm>
          <a:off x="19157950" y="647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32385</xdr:rowOff>
    </xdr:from>
    <xdr:to>
      <xdr:col>107</xdr:col>
      <xdr:colOff>101600</xdr:colOff>
      <xdr:row>39</xdr:row>
      <xdr:rowOff>133985</xdr:rowOff>
    </xdr:to>
    <xdr:sp macro="" textlink="">
      <xdr:nvSpPr>
        <xdr:cNvPr id="477" name="フローチャート: 判断 476">
          <a:extLst>
            <a:ext uri="{FF2B5EF4-FFF2-40B4-BE49-F238E27FC236}">
              <a16:creationId xmlns:a16="http://schemas.microsoft.com/office/drawing/2014/main" id="{9CC747F1-5019-4059-8D7E-11C8D2EA953E}"/>
            </a:ext>
          </a:extLst>
        </xdr:cNvPr>
        <xdr:cNvSpPr/>
      </xdr:nvSpPr>
      <xdr:spPr>
        <a:xfrm>
          <a:off x="1834515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22225</xdr:rowOff>
    </xdr:from>
    <xdr:to>
      <xdr:col>102</xdr:col>
      <xdr:colOff>165100</xdr:colOff>
      <xdr:row>39</xdr:row>
      <xdr:rowOff>123825</xdr:rowOff>
    </xdr:to>
    <xdr:sp macro="" textlink="">
      <xdr:nvSpPr>
        <xdr:cNvPr id="478" name="フローチャート: 判断 477">
          <a:extLst>
            <a:ext uri="{FF2B5EF4-FFF2-40B4-BE49-F238E27FC236}">
              <a16:creationId xmlns:a16="http://schemas.microsoft.com/office/drawing/2014/main" id="{DFAA70CF-EB9F-41B7-B687-0CD1D93C4DAD}"/>
            </a:ext>
          </a:extLst>
        </xdr:cNvPr>
        <xdr:cNvSpPr/>
      </xdr:nvSpPr>
      <xdr:spPr>
        <a:xfrm>
          <a:off x="175514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129540</xdr:rowOff>
    </xdr:from>
    <xdr:to>
      <xdr:col>98</xdr:col>
      <xdr:colOff>38100</xdr:colOff>
      <xdr:row>39</xdr:row>
      <xdr:rowOff>59690</xdr:rowOff>
    </xdr:to>
    <xdr:sp macro="" textlink="">
      <xdr:nvSpPr>
        <xdr:cNvPr id="479" name="フローチャート: 判断 478">
          <a:extLst>
            <a:ext uri="{FF2B5EF4-FFF2-40B4-BE49-F238E27FC236}">
              <a16:creationId xmlns:a16="http://schemas.microsoft.com/office/drawing/2014/main" id="{B8BECF96-9ED7-4FA4-B744-337D2D49CBBB}"/>
            </a:ext>
          </a:extLst>
        </xdr:cNvPr>
        <xdr:cNvSpPr/>
      </xdr:nvSpPr>
      <xdr:spPr>
        <a:xfrm>
          <a:off x="16757650" y="640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B9EB6BD2-800D-4D93-8774-A95A0F57EE90}"/>
            </a:ext>
          </a:extLst>
        </xdr:cNvPr>
        <xdr:cNvSpPr txBox="1"/>
      </xdr:nvSpPr>
      <xdr:spPr>
        <a:xfrm>
          <a:off x="19780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C3C3D642-F59A-407D-B5EF-5A1D1B2C616C}"/>
            </a:ext>
          </a:extLst>
        </xdr:cNvPr>
        <xdr:cNvSpPr txBox="1"/>
      </xdr:nvSpPr>
      <xdr:spPr>
        <a:xfrm>
          <a:off x="19030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6832A4C0-B6B3-4CE5-B65E-3FED83F31118}"/>
            </a:ext>
          </a:extLst>
        </xdr:cNvPr>
        <xdr:cNvSpPr txBox="1"/>
      </xdr:nvSpPr>
      <xdr:spPr>
        <a:xfrm>
          <a:off x="18224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4723DE9E-40B5-4BFF-A0E5-728638EE06D4}"/>
            </a:ext>
          </a:extLst>
        </xdr:cNvPr>
        <xdr:cNvSpPr txBox="1"/>
      </xdr:nvSpPr>
      <xdr:spPr>
        <a:xfrm>
          <a:off x="174307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93B1888D-671E-469B-B8A2-653185729BA4}"/>
            </a:ext>
          </a:extLst>
        </xdr:cNvPr>
        <xdr:cNvSpPr txBox="1"/>
      </xdr:nvSpPr>
      <xdr:spPr>
        <a:xfrm>
          <a:off x="166306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144780</xdr:rowOff>
    </xdr:from>
    <xdr:to>
      <xdr:col>116</xdr:col>
      <xdr:colOff>114300</xdr:colOff>
      <xdr:row>38</xdr:row>
      <xdr:rowOff>74930</xdr:rowOff>
    </xdr:to>
    <xdr:sp macro="" textlink="">
      <xdr:nvSpPr>
        <xdr:cNvPr id="485" name="楕円 484">
          <a:extLst>
            <a:ext uri="{FF2B5EF4-FFF2-40B4-BE49-F238E27FC236}">
              <a16:creationId xmlns:a16="http://schemas.microsoft.com/office/drawing/2014/main" id="{D13FCAD3-332B-438D-A8AE-8739A74FEA82}"/>
            </a:ext>
          </a:extLst>
        </xdr:cNvPr>
        <xdr:cNvSpPr/>
      </xdr:nvSpPr>
      <xdr:spPr>
        <a:xfrm>
          <a:off x="19900900" y="625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167640</xdr:rowOff>
    </xdr:from>
    <xdr:ext cx="469900" cy="258445"/>
    <xdr:sp macro="" textlink="">
      <xdr:nvSpPr>
        <xdr:cNvPr id="486" name="【認定こども園・幼稚園・保育所】&#10;一人当たり面積該当値テキスト">
          <a:extLst>
            <a:ext uri="{FF2B5EF4-FFF2-40B4-BE49-F238E27FC236}">
              <a16:creationId xmlns:a16="http://schemas.microsoft.com/office/drawing/2014/main" id="{CDEF7E2F-8F80-4DE7-9DCF-C496D40B0BEA}"/>
            </a:ext>
          </a:extLst>
        </xdr:cNvPr>
        <xdr:cNvSpPr txBox="1"/>
      </xdr:nvSpPr>
      <xdr:spPr>
        <a:xfrm>
          <a:off x="19989800" y="6111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87" name="楕円 486">
          <a:extLst>
            <a:ext uri="{FF2B5EF4-FFF2-40B4-BE49-F238E27FC236}">
              <a16:creationId xmlns:a16="http://schemas.microsoft.com/office/drawing/2014/main" id="{8899B8D3-B741-411E-9CDB-A7D5DDA33F93}"/>
            </a:ext>
          </a:extLst>
        </xdr:cNvPr>
        <xdr:cNvSpPr/>
      </xdr:nvSpPr>
      <xdr:spPr>
        <a:xfrm>
          <a:off x="19157950" y="6275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24130</xdr:rowOff>
    </xdr:from>
    <xdr:to>
      <xdr:col>116</xdr:col>
      <xdr:colOff>63500</xdr:colOff>
      <xdr:row>38</xdr:row>
      <xdr:rowOff>45720</xdr:rowOff>
    </xdr:to>
    <xdr:cxnSp macro="">
      <xdr:nvCxnSpPr>
        <xdr:cNvPr id="488" name="直線コネクタ 487">
          <a:extLst>
            <a:ext uri="{FF2B5EF4-FFF2-40B4-BE49-F238E27FC236}">
              <a16:creationId xmlns:a16="http://schemas.microsoft.com/office/drawing/2014/main" id="{763442E0-A54E-4C8F-A2CF-C48731201159}"/>
            </a:ext>
          </a:extLst>
        </xdr:cNvPr>
        <xdr:cNvCxnSpPr/>
      </xdr:nvCxnSpPr>
      <xdr:spPr>
        <a:xfrm flipV="1">
          <a:off x="19202400" y="6297930"/>
          <a:ext cx="7493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109855</xdr:rowOff>
    </xdr:from>
    <xdr:to>
      <xdr:col>107</xdr:col>
      <xdr:colOff>101600</xdr:colOff>
      <xdr:row>40</xdr:row>
      <xdr:rowOff>40640</xdr:rowOff>
    </xdr:to>
    <xdr:sp macro="" textlink="">
      <xdr:nvSpPr>
        <xdr:cNvPr id="489" name="楕円 488">
          <a:extLst>
            <a:ext uri="{FF2B5EF4-FFF2-40B4-BE49-F238E27FC236}">
              <a16:creationId xmlns:a16="http://schemas.microsoft.com/office/drawing/2014/main" id="{14F3E08C-94CF-47BE-8C52-47BD9B4849D5}"/>
            </a:ext>
          </a:extLst>
        </xdr:cNvPr>
        <xdr:cNvSpPr/>
      </xdr:nvSpPr>
      <xdr:spPr>
        <a:xfrm>
          <a:off x="18345150" y="65487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39</xdr:row>
      <xdr:rowOff>160655</xdr:rowOff>
    </xdr:to>
    <xdr:cxnSp macro="">
      <xdr:nvCxnSpPr>
        <xdr:cNvPr id="490" name="直線コネクタ 489">
          <a:extLst>
            <a:ext uri="{FF2B5EF4-FFF2-40B4-BE49-F238E27FC236}">
              <a16:creationId xmlns:a16="http://schemas.microsoft.com/office/drawing/2014/main" id="{DADBF624-03E3-4807-A49C-F9F259D1FD2F}"/>
            </a:ext>
          </a:extLst>
        </xdr:cNvPr>
        <xdr:cNvCxnSpPr/>
      </xdr:nvCxnSpPr>
      <xdr:spPr>
        <a:xfrm flipV="1">
          <a:off x="18395950" y="6319520"/>
          <a:ext cx="80645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47625</xdr:rowOff>
    </xdr:from>
    <xdr:to>
      <xdr:col>102</xdr:col>
      <xdr:colOff>165100</xdr:colOff>
      <xdr:row>40</xdr:row>
      <xdr:rowOff>149225</xdr:rowOff>
    </xdr:to>
    <xdr:sp macro="" textlink="">
      <xdr:nvSpPr>
        <xdr:cNvPr id="491" name="楕円 490">
          <a:extLst>
            <a:ext uri="{FF2B5EF4-FFF2-40B4-BE49-F238E27FC236}">
              <a16:creationId xmlns:a16="http://schemas.microsoft.com/office/drawing/2014/main" id="{DEF6689E-83E9-4551-A051-C3900229ED6D}"/>
            </a:ext>
          </a:extLst>
        </xdr:cNvPr>
        <xdr:cNvSpPr/>
      </xdr:nvSpPr>
      <xdr:spPr>
        <a:xfrm>
          <a:off x="175514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160655</xdr:rowOff>
    </xdr:from>
    <xdr:to>
      <xdr:col>107</xdr:col>
      <xdr:colOff>50800</xdr:colOff>
      <xdr:row>40</xdr:row>
      <xdr:rowOff>98425</xdr:rowOff>
    </xdr:to>
    <xdr:cxnSp macro="">
      <xdr:nvCxnSpPr>
        <xdr:cNvPr id="492" name="直線コネクタ 491">
          <a:extLst>
            <a:ext uri="{FF2B5EF4-FFF2-40B4-BE49-F238E27FC236}">
              <a16:creationId xmlns:a16="http://schemas.microsoft.com/office/drawing/2014/main" id="{DC9D6B61-5E32-41D7-BEF6-B6676783BD74}"/>
            </a:ext>
          </a:extLst>
        </xdr:cNvPr>
        <xdr:cNvCxnSpPr/>
      </xdr:nvCxnSpPr>
      <xdr:spPr>
        <a:xfrm flipV="1">
          <a:off x="17602200" y="6599555"/>
          <a:ext cx="7937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52705</xdr:rowOff>
    </xdr:from>
    <xdr:to>
      <xdr:col>98</xdr:col>
      <xdr:colOff>38100</xdr:colOff>
      <xdr:row>40</xdr:row>
      <xdr:rowOff>154940</xdr:rowOff>
    </xdr:to>
    <xdr:sp macro="" textlink="">
      <xdr:nvSpPr>
        <xdr:cNvPr id="493" name="楕円 492">
          <a:extLst>
            <a:ext uri="{FF2B5EF4-FFF2-40B4-BE49-F238E27FC236}">
              <a16:creationId xmlns:a16="http://schemas.microsoft.com/office/drawing/2014/main" id="{EE1780C2-DD25-4314-B676-9F80DF96A14C}"/>
            </a:ext>
          </a:extLst>
        </xdr:cNvPr>
        <xdr:cNvSpPr/>
      </xdr:nvSpPr>
      <xdr:spPr>
        <a:xfrm>
          <a:off x="16757650" y="66567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98425</xdr:rowOff>
    </xdr:from>
    <xdr:to>
      <xdr:col>102</xdr:col>
      <xdr:colOff>114300</xdr:colOff>
      <xdr:row>40</xdr:row>
      <xdr:rowOff>103505</xdr:rowOff>
    </xdr:to>
    <xdr:cxnSp macro="">
      <xdr:nvCxnSpPr>
        <xdr:cNvPr id="494" name="直線コネクタ 493">
          <a:extLst>
            <a:ext uri="{FF2B5EF4-FFF2-40B4-BE49-F238E27FC236}">
              <a16:creationId xmlns:a16="http://schemas.microsoft.com/office/drawing/2014/main" id="{118798B6-2DF8-4432-8828-288EE02A572E}"/>
            </a:ext>
          </a:extLst>
        </xdr:cNvPr>
        <xdr:cNvCxnSpPr/>
      </xdr:nvCxnSpPr>
      <xdr:spPr>
        <a:xfrm flipV="1">
          <a:off x="16802100" y="670242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127635</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E2B5B411-9796-49BF-833A-3929217F2AAA}"/>
            </a:ext>
          </a:extLst>
        </xdr:cNvPr>
        <xdr:cNvSpPr txBox="1"/>
      </xdr:nvSpPr>
      <xdr:spPr>
        <a:xfrm>
          <a:off x="18980150" y="6566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150495</xdr:rowOff>
    </xdr:from>
    <xdr:ext cx="469265" cy="259080"/>
    <xdr:sp macro="" textlink="">
      <xdr:nvSpPr>
        <xdr:cNvPr id="496" name="n_2aveValue【認定こども園・幼稚園・保育所】&#10;一人当たり面積">
          <a:extLst>
            <a:ext uri="{FF2B5EF4-FFF2-40B4-BE49-F238E27FC236}">
              <a16:creationId xmlns:a16="http://schemas.microsoft.com/office/drawing/2014/main" id="{A26FE013-F1E5-4341-8BDD-B5F4CC87326B}"/>
            </a:ext>
          </a:extLst>
        </xdr:cNvPr>
        <xdr:cNvSpPr txBox="1"/>
      </xdr:nvSpPr>
      <xdr:spPr>
        <a:xfrm>
          <a:off x="18180050" y="6259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140335</xdr:rowOff>
    </xdr:from>
    <xdr:ext cx="469265" cy="259080"/>
    <xdr:sp macro="" textlink="">
      <xdr:nvSpPr>
        <xdr:cNvPr id="497" name="n_3aveValue【認定こども園・幼稚園・保育所】&#10;一人当たり面積">
          <a:extLst>
            <a:ext uri="{FF2B5EF4-FFF2-40B4-BE49-F238E27FC236}">
              <a16:creationId xmlns:a16="http://schemas.microsoft.com/office/drawing/2014/main" id="{7A9C7355-C275-44C5-BFD0-ACBEED9DAC73}"/>
            </a:ext>
          </a:extLst>
        </xdr:cNvPr>
        <xdr:cNvSpPr txBox="1"/>
      </xdr:nvSpPr>
      <xdr:spPr>
        <a:xfrm>
          <a:off x="17386300" y="6249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76200</xdr:rowOff>
    </xdr:from>
    <xdr:ext cx="469265" cy="258445"/>
    <xdr:sp macro="" textlink="">
      <xdr:nvSpPr>
        <xdr:cNvPr id="498" name="n_4aveValue【認定こども園・幼稚園・保育所】&#10;一人当たり面積">
          <a:extLst>
            <a:ext uri="{FF2B5EF4-FFF2-40B4-BE49-F238E27FC236}">
              <a16:creationId xmlns:a16="http://schemas.microsoft.com/office/drawing/2014/main" id="{E2B68BE7-D9DB-458F-9C2C-9B63F2DF7F46}"/>
            </a:ext>
          </a:extLst>
        </xdr:cNvPr>
        <xdr:cNvSpPr txBox="1"/>
      </xdr:nvSpPr>
      <xdr:spPr>
        <a:xfrm>
          <a:off x="16592550" y="6184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113665</xdr:rowOff>
    </xdr:from>
    <xdr:ext cx="469900" cy="258445"/>
    <xdr:sp macro="" textlink="">
      <xdr:nvSpPr>
        <xdr:cNvPr id="499" name="n_1mainValue【認定こども園・幼稚園・保育所】&#10;一人当たり面積">
          <a:extLst>
            <a:ext uri="{FF2B5EF4-FFF2-40B4-BE49-F238E27FC236}">
              <a16:creationId xmlns:a16="http://schemas.microsoft.com/office/drawing/2014/main" id="{9C818ED3-3C00-4FE7-9F56-99E539B955E5}"/>
            </a:ext>
          </a:extLst>
        </xdr:cNvPr>
        <xdr:cNvSpPr txBox="1"/>
      </xdr:nvSpPr>
      <xdr:spPr>
        <a:xfrm>
          <a:off x="18980150" y="6057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31115</xdr:rowOff>
    </xdr:from>
    <xdr:ext cx="469265" cy="258445"/>
    <xdr:sp macro="" textlink="">
      <xdr:nvSpPr>
        <xdr:cNvPr id="500" name="n_2mainValue【認定こども園・幼稚園・保育所】&#10;一人当たり面積">
          <a:extLst>
            <a:ext uri="{FF2B5EF4-FFF2-40B4-BE49-F238E27FC236}">
              <a16:creationId xmlns:a16="http://schemas.microsoft.com/office/drawing/2014/main" id="{E114D38D-9D7E-4BB6-BB31-6FC2208DF893}"/>
            </a:ext>
          </a:extLst>
        </xdr:cNvPr>
        <xdr:cNvSpPr txBox="1"/>
      </xdr:nvSpPr>
      <xdr:spPr>
        <a:xfrm>
          <a:off x="18180050" y="6635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140335</xdr:rowOff>
    </xdr:from>
    <xdr:ext cx="469265" cy="259080"/>
    <xdr:sp macro="" textlink="">
      <xdr:nvSpPr>
        <xdr:cNvPr id="501" name="n_3mainValue【認定こども園・幼稚園・保育所】&#10;一人当たり面積">
          <a:extLst>
            <a:ext uri="{FF2B5EF4-FFF2-40B4-BE49-F238E27FC236}">
              <a16:creationId xmlns:a16="http://schemas.microsoft.com/office/drawing/2014/main" id="{B1384E76-4D88-4FF9-8F8F-65B9A1F0F20E}"/>
            </a:ext>
          </a:extLst>
        </xdr:cNvPr>
        <xdr:cNvSpPr txBox="1"/>
      </xdr:nvSpPr>
      <xdr:spPr>
        <a:xfrm>
          <a:off x="17386300" y="6744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145415</xdr:rowOff>
    </xdr:from>
    <xdr:ext cx="469265" cy="258445"/>
    <xdr:sp macro="" textlink="">
      <xdr:nvSpPr>
        <xdr:cNvPr id="502" name="n_4mainValue【認定こども園・幼稚園・保育所】&#10;一人当たり面積">
          <a:extLst>
            <a:ext uri="{FF2B5EF4-FFF2-40B4-BE49-F238E27FC236}">
              <a16:creationId xmlns:a16="http://schemas.microsoft.com/office/drawing/2014/main" id="{CD8CB038-DBDF-4359-A65F-0F3DBBCC8A97}"/>
            </a:ext>
          </a:extLst>
        </xdr:cNvPr>
        <xdr:cNvSpPr txBox="1"/>
      </xdr:nvSpPr>
      <xdr:spPr>
        <a:xfrm>
          <a:off x="16592550" y="6749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3456537-6EA5-4D2E-97B6-F0D241F9FFD1}"/>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8042DD3D-BD55-4EB6-9C5F-2FB2C1B9B70A}"/>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D717D6C8-A7C9-470A-9B22-1F5C3805337D}"/>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E02E1947-DF28-4206-8E8B-33EDE900CE5D}"/>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25DB330A-75CD-4494-91E2-0AEDE970AF46}"/>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3DEE28D1-85E1-40FE-BAB0-F3A7DE1965CF}"/>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CCADFE2A-9A3B-455B-8C4C-E9E68BA5435E}"/>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9F91D44-E18C-46AC-ABA2-D27937BA7C17}"/>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EE18F4A9-EFA1-4091-81B1-82C026AD2071}"/>
            </a:ext>
          </a:extLst>
        </xdr:cNvPr>
        <xdr:cNvSpPr txBox="1"/>
      </xdr:nvSpPr>
      <xdr:spPr>
        <a:xfrm>
          <a:off x="111696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F9F290B5-F70E-4BB1-A70C-92A5A6E3F920}"/>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E842AF1D-1EFE-42C9-99A7-887A0FAC43BB}"/>
            </a:ext>
          </a:extLst>
        </xdr:cNvPr>
        <xdr:cNvSpPr txBox="1"/>
      </xdr:nvSpPr>
      <xdr:spPr>
        <a:xfrm>
          <a:off x="1079754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4A662362-2E6D-46A5-BCC0-4ED20CE9C97C}"/>
            </a:ext>
          </a:extLst>
        </xdr:cNvPr>
        <xdr:cNvCxnSpPr/>
      </xdr:nvCxnSpPr>
      <xdr:spPr>
        <a:xfrm>
          <a:off x="11207750" y="10642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15" name="テキスト ボックス 514">
          <a:extLst>
            <a:ext uri="{FF2B5EF4-FFF2-40B4-BE49-F238E27FC236}">
              <a16:creationId xmlns:a16="http://schemas.microsoft.com/office/drawing/2014/main" id="{7F1DE9A6-8BEA-44AD-B48A-7EAB6899AD31}"/>
            </a:ext>
          </a:extLst>
        </xdr:cNvPr>
        <xdr:cNvSpPr txBox="1"/>
      </xdr:nvSpPr>
      <xdr:spPr>
        <a:xfrm>
          <a:off x="1079754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D058A3E0-D87D-41AA-935F-F4A441FF2A2B}"/>
            </a:ext>
          </a:extLst>
        </xdr:cNvPr>
        <xdr:cNvCxnSpPr/>
      </xdr:nvCxnSpPr>
      <xdr:spPr>
        <a:xfrm>
          <a:off x="11207750" y="1027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7" name="テキスト ボックス 516">
          <a:extLst>
            <a:ext uri="{FF2B5EF4-FFF2-40B4-BE49-F238E27FC236}">
              <a16:creationId xmlns:a16="http://schemas.microsoft.com/office/drawing/2014/main" id="{3EE2C861-6DC7-4EDD-8076-E195ABE7E9A5}"/>
            </a:ext>
          </a:extLst>
        </xdr:cNvPr>
        <xdr:cNvSpPr txBox="1"/>
      </xdr:nvSpPr>
      <xdr:spPr>
        <a:xfrm>
          <a:off x="108426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E7152EE0-8606-46CC-86A3-1CBE271FA08F}"/>
            </a:ext>
          </a:extLst>
        </xdr:cNvPr>
        <xdr:cNvCxnSpPr/>
      </xdr:nvCxnSpPr>
      <xdr:spPr>
        <a:xfrm>
          <a:off x="11207750" y="990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19" name="テキスト ボックス 518">
          <a:extLst>
            <a:ext uri="{FF2B5EF4-FFF2-40B4-BE49-F238E27FC236}">
              <a16:creationId xmlns:a16="http://schemas.microsoft.com/office/drawing/2014/main" id="{AAFE3432-A5DF-4787-AF33-04A1EFEEF012}"/>
            </a:ext>
          </a:extLst>
        </xdr:cNvPr>
        <xdr:cNvSpPr txBox="1"/>
      </xdr:nvSpPr>
      <xdr:spPr>
        <a:xfrm>
          <a:off x="10842625" y="977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30892A5E-15C1-4EEE-998E-C145285395F9}"/>
            </a:ext>
          </a:extLst>
        </xdr:cNvPr>
        <xdr:cNvCxnSpPr/>
      </xdr:nvCxnSpPr>
      <xdr:spPr>
        <a:xfrm>
          <a:off x="11207750" y="9544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1" name="テキスト ボックス 520">
          <a:extLst>
            <a:ext uri="{FF2B5EF4-FFF2-40B4-BE49-F238E27FC236}">
              <a16:creationId xmlns:a16="http://schemas.microsoft.com/office/drawing/2014/main" id="{D7E8AF39-73AA-4B8C-9978-27286846B336}"/>
            </a:ext>
          </a:extLst>
        </xdr:cNvPr>
        <xdr:cNvSpPr txBox="1"/>
      </xdr:nvSpPr>
      <xdr:spPr>
        <a:xfrm>
          <a:off x="108426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AF9D42A8-381B-435C-B63F-F90622C6BA30}"/>
            </a:ext>
          </a:extLst>
        </xdr:cNvPr>
        <xdr:cNvCxnSpPr/>
      </xdr:nvCxnSpPr>
      <xdr:spPr>
        <a:xfrm>
          <a:off x="11207750" y="9175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3" name="テキスト ボックス 522">
          <a:extLst>
            <a:ext uri="{FF2B5EF4-FFF2-40B4-BE49-F238E27FC236}">
              <a16:creationId xmlns:a16="http://schemas.microsoft.com/office/drawing/2014/main" id="{7C70AB80-A655-4D90-BDB4-C57C58C0582C}"/>
            </a:ext>
          </a:extLst>
        </xdr:cNvPr>
        <xdr:cNvSpPr txBox="1"/>
      </xdr:nvSpPr>
      <xdr:spPr>
        <a:xfrm>
          <a:off x="10842625" y="903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486FAC63-0897-4B39-B272-3F347073F281}"/>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25" name="テキスト ボックス 524">
          <a:extLst>
            <a:ext uri="{FF2B5EF4-FFF2-40B4-BE49-F238E27FC236}">
              <a16:creationId xmlns:a16="http://schemas.microsoft.com/office/drawing/2014/main" id="{EBD54B8B-22E4-4E94-8674-2596EC5DB243}"/>
            </a:ext>
          </a:extLst>
        </xdr:cNvPr>
        <xdr:cNvSpPr txBox="1"/>
      </xdr:nvSpPr>
      <xdr:spPr>
        <a:xfrm>
          <a:off x="10906760" y="86715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25298DD-07CA-40E7-9C3B-DC153C2B1FED}"/>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80010</xdr:rowOff>
    </xdr:from>
    <xdr:to>
      <xdr:col>85</xdr:col>
      <xdr:colOff>126365</xdr:colOff>
      <xdr:row>64</xdr:row>
      <xdr:rowOff>76200</xdr:rowOff>
    </xdr:to>
    <xdr:cxnSp macro="">
      <xdr:nvCxnSpPr>
        <xdr:cNvPr id="527" name="直線コネクタ 526">
          <a:extLst>
            <a:ext uri="{FF2B5EF4-FFF2-40B4-BE49-F238E27FC236}">
              <a16:creationId xmlns:a16="http://schemas.microsoft.com/office/drawing/2014/main" id="{9BACCFC9-98B9-4678-B5F6-4227C201C172}"/>
            </a:ext>
          </a:extLst>
        </xdr:cNvPr>
        <xdr:cNvCxnSpPr/>
      </xdr:nvCxnSpPr>
      <xdr:spPr>
        <a:xfrm flipV="1">
          <a:off x="14699615" y="932561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28" name="【学校施設】&#10;有形固定資産減価償却率最小値テキスト">
          <a:extLst>
            <a:ext uri="{FF2B5EF4-FFF2-40B4-BE49-F238E27FC236}">
              <a16:creationId xmlns:a16="http://schemas.microsoft.com/office/drawing/2014/main" id="{7BB84D10-DECD-48C8-86C6-754DBC248E92}"/>
            </a:ext>
          </a:extLst>
        </xdr:cNvPr>
        <xdr:cNvSpPr txBox="1"/>
      </xdr:nvSpPr>
      <xdr:spPr>
        <a:xfrm>
          <a:off x="147383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B1EC39EB-66DA-440A-9690-436F7CDCD620}"/>
            </a:ext>
          </a:extLst>
        </xdr:cNvPr>
        <xdr:cNvCxnSpPr/>
      </xdr:nvCxnSpPr>
      <xdr:spPr>
        <a:xfrm>
          <a:off x="1461135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26670</xdr:rowOff>
    </xdr:from>
    <xdr:ext cx="405130" cy="259080"/>
    <xdr:sp macro="" textlink="">
      <xdr:nvSpPr>
        <xdr:cNvPr id="530" name="【学校施設】&#10;有形固定資産減価償却率最大値テキスト">
          <a:extLst>
            <a:ext uri="{FF2B5EF4-FFF2-40B4-BE49-F238E27FC236}">
              <a16:creationId xmlns:a16="http://schemas.microsoft.com/office/drawing/2014/main" id="{80F0D29D-ACC7-41B5-8F6A-3D682A4C367A}"/>
            </a:ext>
          </a:extLst>
        </xdr:cNvPr>
        <xdr:cNvSpPr txBox="1"/>
      </xdr:nvSpPr>
      <xdr:spPr>
        <a:xfrm>
          <a:off x="14738350" y="9107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C2248773-C50C-4E2C-895D-8746EB06351C}"/>
            </a:ext>
          </a:extLst>
        </xdr:cNvPr>
        <xdr:cNvCxnSpPr/>
      </xdr:nvCxnSpPr>
      <xdr:spPr>
        <a:xfrm>
          <a:off x="14611350" y="932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161925</xdr:rowOff>
    </xdr:from>
    <xdr:ext cx="405130" cy="259080"/>
    <xdr:sp macro="" textlink="">
      <xdr:nvSpPr>
        <xdr:cNvPr id="532" name="【学校施設】&#10;有形固定資産減価償却率平均値テキスト">
          <a:extLst>
            <a:ext uri="{FF2B5EF4-FFF2-40B4-BE49-F238E27FC236}">
              <a16:creationId xmlns:a16="http://schemas.microsoft.com/office/drawing/2014/main" id="{C8CCAD6C-6E74-417E-B01C-BE09CDD30D00}"/>
            </a:ext>
          </a:extLst>
        </xdr:cNvPr>
        <xdr:cNvSpPr txBox="1"/>
      </xdr:nvSpPr>
      <xdr:spPr>
        <a:xfrm>
          <a:off x="14738350" y="990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1CB574DD-F96A-4277-BC6D-6D4C8EFBFB76}"/>
            </a:ext>
          </a:extLst>
        </xdr:cNvPr>
        <xdr:cNvSpPr/>
      </xdr:nvSpPr>
      <xdr:spPr>
        <a:xfrm>
          <a:off x="14649450" y="9918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56F7E21D-C7BC-4BA8-B461-C405F70DAF11}"/>
            </a:ext>
          </a:extLst>
        </xdr:cNvPr>
        <xdr:cNvSpPr/>
      </xdr:nvSpPr>
      <xdr:spPr>
        <a:xfrm>
          <a:off x="13887450" y="987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a:extLst>
            <a:ext uri="{FF2B5EF4-FFF2-40B4-BE49-F238E27FC236}">
              <a16:creationId xmlns:a16="http://schemas.microsoft.com/office/drawing/2014/main" id="{7D9820B4-4CEE-4A8B-A246-4C62F0977D4E}"/>
            </a:ext>
          </a:extLst>
        </xdr:cNvPr>
        <xdr:cNvSpPr/>
      </xdr:nvSpPr>
      <xdr:spPr>
        <a:xfrm>
          <a:off x="13093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a:extLst>
            <a:ext uri="{FF2B5EF4-FFF2-40B4-BE49-F238E27FC236}">
              <a16:creationId xmlns:a16="http://schemas.microsoft.com/office/drawing/2014/main" id="{C841B1E5-7487-4073-BF84-71F976F92608}"/>
            </a:ext>
          </a:extLst>
        </xdr:cNvPr>
        <xdr:cNvSpPr/>
      </xdr:nvSpPr>
      <xdr:spPr>
        <a:xfrm>
          <a:off x="12299950" y="9933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a:extLst>
            <a:ext uri="{FF2B5EF4-FFF2-40B4-BE49-F238E27FC236}">
              <a16:creationId xmlns:a16="http://schemas.microsoft.com/office/drawing/2014/main" id="{EA8789D0-B580-40EF-B828-E9C65CABD291}"/>
            </a:ext>
          </a:extLst>
        </xdr:cNvPr>
        <xdr:cNvSpPr/>
      </xdr:nvSpPr>
      <xdr:spPr>
        <a:xfrm>
          <a:off x="11487150" y="9903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AF143666-FCB5-4FC5-8430-022761DD674F}"/>
            </a:ext>
          </a:extLst>
        </xdr:cNvPr>
        <xdr:cNvSpPr txBox="1"/>
      </xdr:nvSpPr>
      <xdr:spPr>
        <a:xfrm>
          <a:off x="1452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4F96C3ED-A5B5-4342-B013-605F8834162E}"/>
            </a:ext>
          </a:extLst>
        </xdr:cNvPr>
        <xdr:cNvSpPr txBox="1"/>
      </xdr:nvSpPr>
      <xdr:spPr>
        <a:xfrm>
          <a:off x="13766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46778AA8-EEAC-494D-9D72-3DB6ACD5C688}"/>
            </a:ext>
          </a:extLst>
        </xdr:cNvPr>
        <xdr:cNvSpPr txBox="1"/>
      </xdr:nvSpPr>
      <xdr:spPr>
        <a:xfrm>
          <a:off x="12973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1" name="テキスト ボックス 540">
          <a:extLst>
            <a:ext uri="{FF2B5EF4-FFF2-40B4-BE49-F238E27FC236}">
              <a16:creationId xmlns:a16="http://schemas.microsoft.com/office/drawing/2014/main" id="{7AF4078A-E708-4334-B8C7-903F9FA2516E}"/>
            </a:ext>
          </a:extLst>
        </xdr:cNvPr>
        <xdr:cNvSpPr txBox="1"/>
      </xdr:nvSpPr>
      <xdr:spPr>
        <a:xfrm>
          <a:off x="12172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2" name="テキスト ボックス 541">
          <a:extLst>
            <a:ext uri="{FF2B5EF4-FFF2-40B4-BE49-F238E27FC236}">
              <a16:creationId xmlns:a16="http://schemas.microsoft.com/office/drawing/2014/main" id="{AB4045D6-C08D-47CD-956C-0E8C926F9328}"/>
            </a:ext>
          </a:extLst>
        </xdr:cNvPr>
        <xdr:cNvSpPr txBox="1"/>
      </xdr:nvSpPr>
      <xdr:spPr>
        <a:xfrm>
          <a:off x="11366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137795</xdr:rowOff>
    </xdr:from>
    <xdr:to>
      <xdr:col>85</xdr:col>
      <xdr:colOff>177800</xdr:colOff>
      <xdr:row>58</xdr:row>
      <xdr:rowOff>67945</xdr:rowOff>
    </xdr:to>
    <xdr:sp macro="" textlink="">
      <xdr:nvSpPr>
        <xdr:cNvPr id="543" name="楕円 542">
          <a:extLst>
            <a:ext uri="{FF2B5EF4-FFF2-40B4-BE49-F238E27FC236}">
              <a16:creationId xmlns:a16="http://schemas.microsoft.com/office/drawing/2014/main" id="{EADBA5DB-0FC7-4FC8-8B01-2C2555F0829F}"/>
            </a:ext>
          </a:extLst>
        </xdr:cNvPr>
        <xdr:cNvSpPr/>
      </xdr:nvSpPr>
      <xdr:spPr>
        <a:xfrm>
          <a:off x="14649450" y="9548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160655</xdr:rowOff>
    </xdr:from>
    <xdr:ext cx="405130" cy="259080"/>
    <xdr:sp macro="" textlink="">
      <xdr:nvSpPr>
        <xdr:cNvPr id="544" name="【学校施設】&#10;有形固定資産減価償却率該当値テキスト">
          <a:extLst>
            <a:ext uri="{FF2B5EF4-FFF2-40B4-BE49-F238E27FC236}">
              <a16:creationId xmlns:a16="http://schemas.microsoft.com/office/drawing/2014/main" id="{2D12802D-C5EB-4280-895D-F23B5854B401}"/>
            </a:ext>
          </a:extLst>
        </xdr:cNvPr>
        <xdr:cNvSpPr txBox="1"/>
      </xdr:nvSpPr>
      <xdr:spPr>
        <a:xfrm>
          <a:off x="14738350" y="9406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45" name="楕円 544">
          <a:extLst>
            <a:ext uri="{FF2B5EF4-FFF2-40B4-BE49-F238E27FC236}">
              <a16:creationId xmlns:a16="http://schemas.microsoft.com/office/drawing/2014/main" id="{646D3D69-AD18-4AC1-8F6E-AB051EC75D0D}"/>
            </a:ext>
          </a:extLst>
        </xdr:cNvPr>
        <xdr:cNvSpPr/>
      </xdr:nvSpPr>
      <xdr:spPr>
        <a:xfrm>
          <a:off x="13887450" y="949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17780</xdr:rowOff>
    </xdr:to>
    <xdr:cxnSp macro="">
      <xdr:nvCxnSpPr>
        <xdr:cNvPr id="546" name="直線コネクタ 545">
          <a:extLst>
            <a:ext uri="{FF2B5EF4-FFF2-40B4-BE49-F238E27FC236}">
              <a16:creationId xmlns:a16="http://schemas.microsoft.com/office/drawing/2014/main" id="{8ACDA288-7891-485E-88AF-DA1D7E1A26FD}"/>
            </a:ext>
          </a:extLst>
        </xdr:cNvPr>
        <xdr:cNvCxnSpPr/>
      </xdr:nvCxnSpPr>
      <xdr:spPr>
        <a:xfrm>
          <a:off x="13938250" y="954786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547" name="楕円 546">
          <a:extLst>
            <a:ext uri="{FF2B5EF4-FFF2-40B4-BE49-F238E27FC236}">
              <a16:creationId xmlns:a16="http://schemas.microsoft.com/office/drawing/2014/main" id="{6D06D5C0-D82D-47C3-80CE-A5F29E711F47}"/>
            </a:ext>
          </a:extLst>
        </xdr:cNvPr>
        <xdr:cNvSpPr/>
      </xdr:nvSpPr>
      <xdr:spPr>
        <a:xfrm>
          <a:off x="13093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137160</xdr:rowOff>
    </xdr:to>
    <xdr:cxnSp macro="">
      <xdr:nvCxnSpPr>
        <xdr:cNvPr id="548" name="直線コネクタ 547">
          <a:extLst>
            <a:ext uri="{FF2B5EF4-FFF2-40B4-BE49-F238E27FC236}">
              <a16:creationId xmlns:a16="http://schemas.microsoft.com/office/drawing/2014/main" id="{1FC6929D-2760-4108-B9DB-F9DE8CA69453}"/>
            </a:ext>
          </a:extLst>
        </xdr:cNvPr>
        <xdr:cNvCxnSpPr/>
      </xdr:nvCxnSpPr>
      <xdr:spPr>
        <a:xfrm>
          <a:off x="13144500" y="950976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549" name="楕円 548">
          <a:extLst>
            <a:ext uri="{FF2B5EF4-FFF2-40B4-BE49-F238E27FC236}">
              <a16:creationId xmlns:a16="http://schemas.microsoft.com/office/drawing/2014/main" id="{02ADEE13-3959-4EB5-8348-D25354D62E5F}"/>
            </a:ext>
          </a:extLst>
        </xdr:cNvPr>
        <xdr:cNvSpPr/>
      </xdr:nvSpPr>
      <xdr:spPr>
        <a:xfrm>
          <a:off x="12299950" y="9411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52070</xdr:rowOff>
    </xdr:from>
    <xdr:to>
      <xdr:col>76</xdr:col>
      <xdr:colOff>114300</xdr:colOff>
      <xdr:row>57</xdr:row>
      <xdr:rowOff>99060</xdr:rowOff>
    </xdr:to>
    <xdr:cxnSp macro="">
      <xdr:nvCxnSpPr>
        <xdr:cNvPr id="550" name="直線コネクタ 549">
          <a:extLst>
            <a:ext uri="{FF2B5EF4-FFF2-40B4-BE49-F238E27FC236}">
              <a16:creationId xmlns:a16="http://schemas.microsoft.com/office/drawing/2014/main" id="{24B67251-ADA1-472D-93A2-C800898BC509}"/>
            </a:ext>
          </a:extLst>
        </xdr:cNvPr>
        <xdr:cNvCxnSpPr/>
      </xdr:nvCxnSpPr>
      <xdr:spPr>
        <a:xfrm>
          <a:off x="12344400" y="946277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67310</xdr:rowOff>
    </xdr:from>
    <xdr:to>
      <xdr:col>67</xdr:col>
      <xdr:colOff>101600</xdr:colOff>
      <xdr:row>57</xdr:row>
      <xdr:rowOff>168910</xdr:rowOff>
    </xdr:to>
    <xdr:sp macro="" textlink="">
      <xdr:nvSpPr>
        <xdr:cNvPr id="551" name="楕円 550">
          <a:extLst>
            <a:ext uri="{FF2B5EF4-FFF2-40B4-BE49-F238E27FC236}">
              <a16:creationId xmlns:a16="http://schemas.microsoft.com/office/drawing/2014/main" id="{7E3E4418-C9A3-4C88-B965-8ABCDC10B60F}"/>
            </a:ext>
          </a:extLst>
        </xdr:cNvPr>
        <xdr:cNvSpPr/>
      </xdr:nvSpPr>
      <xdr:spPr>
        <a:xfrm>
          <a:off x="11487150" y="9478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52070</xdr:rowOff>
    </xdr:from>
    <xdr:to>
      <xdr:col>71</xdr:col>
      <xdr:colOff>177800</xdr:colOff>
      <xdr:row>57</xdr:row>
      <xdr:rowOff>118110</xdr:rowOff>
    </xdr:to>
    <xdr:cxnSp macro="">
      <xdr:nvCxnSpPr>
        <xdr:cNvPr id="552" name="直線コネクタ 551">
          <a:extLst>
            <a:ext uri="{FF2B5EF4-FFF2-40B4-BE49-F238E27FC236}">
              <a16:creationId xmlns:a16="http://schemas.microsoft.com/office/drawing/2014/main" id="{A65BE1F1-6B6F-43D3-A9E7-0D2B8F85C778}"/>
            </a:ext>
          </a:extLst>
        </xdr:cNvPr>
        <xdr:cNvCxnSpPr/>
      </xdr:nvCxnSpPr>
      <xdr:spPr>
        <a:xfrm flipV="1">
          <a:off x="11537950" y="9462770"/>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57150</xdr:rowOff>
    </xdr:from>
    <xdr:ext cx="405130" cy="259080"/>
    <xdr:sp macro="" textlink="">
      <xdr:nvSpPr>
        <xdr:cNvPr id="553" name="n_1aveValue【学校施設】&#10;有形固定資産減価償却率">
          <a:extLst>
            <a:ext uri="{FF2B5EF4-FFF2-40B4-BE49-F238E27FC236}">
              <a16:creationId xmlns:a16="http://schemas.microsoft.com/office/drawing/2014/main" id="{32097093-E9E8-4351-B9BE-66BD788133C9}"/>
            </a:ext>
          </a:extLst>
        </xdr:cNvPr>
        <xdr:cNvSpPr txBox="1"/>
      </xdr:nvSpPr>
      <xdr:spPr>
        <a:xfrm>
          <a:off x="13742035" y="9963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99060</xdr:rowOff>
    </xdr:from>
    <xdr:ext cx="404495" cy="258445"/>
    <xdr:sp macro="" textlink="">
      <xdr:nvSpPr>
        <xdr:cNvPr id="554" name="n_2aveValue【学校施設】&#10;有形固定資産減価償却率">
          <a:extLst>
            <a:ext uri="{FF2B5EF4-FFF2-40B4-BE49-F238E27FC236}">
              <a16:creationId xmlns:a16="http://schemas.microsoft.com/office/drawing/2014/main" id="{D5935F0B-D4D2-46B6-B5C1-D41AFAC1292D}"/>
            </a:ext>
          </a:extLst>
        </xdr:cNvPr>
        <xdr:cNvSpPr txBox="1"/>
      </xdr:nvSpPr>
      <xdr:spPr>
        <a:xfrm>
          <a:off x="12960985" y="10005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120650</xdr:rowOff>
    </xdr:from>
    <xdr:ext cx="404495" cy="258445"/>
    <xdr:sp macro="" textlink="">
      <xdr:nvSpPr>
        <xdr:cNvPr id="555" name="n_3aveValue【学校施設】&#10;有形固定資産減価償却率">
          <a:extLst>
            <a:ext uri="{FF2B5EF4-FFF2-40B4-BE49-F238E27FC236}">
              <a16:creationId xmlns:a16="http://schemas.microsoft.com/office/drawing/2014/main" id="{8D09DDD8-90C8-4BBE-A15A-DC3FF7B7CBFC}"/>
            </a:ext>
          </a:extLst>
        </xdr:cNvPr>
        <xdr:cNvSpPr txBox="1"/>
      </xdr:nvSpPr>
      <xdr:spPr>
        <a:xfrm>
          <a:off x="12167235" y="10026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83820</xdr:rowOff>
    </xdr:from>
    <xdr:ext cx="404495" cy="259080"/>
    <xdr:sp macro="" textlink="">
      <xdr:nvSpPr>
        <xdr:cNvPr id="556" name="n_4aveValue【学校施設】&#10;有形固定資産減価償却率">
          <a:extLst>
            <a:ext uri="{FF2B5EF4-FFF2-40B4-BE49-F238E27FC236}">
              <a16:creationId xmlns:a16="http://schemas.microsoft.com/office/drawing/2014/main" id="{9201815F-D927-4851-AA4F-2D60C0ABC0E1}"/>
            </a:ext>
          </a:extLst>
        </xdr:cNvPr>
        <xdr:cNvSpPr txBox="1"/>
      </xdr:nvSpPr>
      <xdr:spPr>
        <a:xfrm>
          <a:off x="11354435" y="9989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33020</xdr:rowOff>
    </xdr:from>
    <xdr:ext cx="405130" cy="259080"/>
    <xdr:sp macro="" textlink="">
      <xdr:nvSpPr>
        <xdr:cNvPr id="557" name="n_1mainValue【学校施設】&#10;有形固定資産減価償却率">
          <a:extLst>
            <a:ext uri="{FF2B5EF4-FFF2-40B4-BE49-F238E27FC236}">
              <a16:creationId xmlns:a16="http://schemas.microsoft.com/office/drawing/2014/main" id="{5A9CEFC4-E05B-44D1-A30F-2A7DC441CFB3}"/>
            </a:ext>
          </a:extLst>
        </xdr:cNvPr>
        <xdr:cNvSpPr txBox="1"/>
      </xdr:nvSpPr>
      <xdr:spPr>
        <a:xfrm>
          <a:off x="13742035" y="927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166370</xdr:rowOff>
    </xdr:from>
    <xdr:ext cx="404495" cy="258445"/>
    <xdr:sp macro="" textlink="">
      <xdr:nvSpPr>
        <xdr:cNvPr id="558" name="n_2mainValue【学校施設】&#10;有形固定資産減価償却率">
          <a:extLst>
            <a:ext uri="{FF2B5EF4-FFF2-40B4-BE49-F238E27FC236}">
              <a16:creationId xmlns:a16="http://schemas.microsoft.com/office/drawing/2014/main" id="{C13C5B5E-CD33-45C6-AAC1-3DAD6D8A8DE8}"/>
            </a:ext>
          </a:extLst>
        </xdr:cNvPr>
        <xdr:cNvSpPr txBox="1"/>
      </xdr:nvSpPr>
      <xdr:spPr>
        <a:xfrm>
          <a:off x="12960985" y="924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118745</xdr:rowOff>
    </xdr:from>
    <xdr:ext cx="404495" cy="259080"/>
    <xdr:sp macro="" textlink="">
      <xdr:nvSpPr>
        <xdr:cNvPr id="559" name="n_3mainValue【学校施設】&#10;有形固定資産減価償却率">
          <a:extLst>
            <a:ext uri="{FF2B5EF4-FFF2-40B4-BE49-F238E27FC236}">
              <a16:creationId xmlns:a16="http://schemas.microsoft.com/office/drawing/2014/main" id="{B7867B99-785B-4FD7-AB5F-2ABA056E8D3F}"/>
            </a:ext>
          </a:extLst>
        </xdr:cNvPr>
        <xdr:cNvSpPr txBox="1"/>
      </xdr:nvSpPr>
      <xdr:spPr>
        <a:xfrm>
          <a:off x="12167235" y="9199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13970</xdr:rowOff>
    </xdr:from>
    <xdr:ext cx="404495" cy="259080"/>
    <xdr:sp macro="" textlink="">
      <xdr:nvSpPr>
        <xdr:cNvPr id="560" name="n_4mainValue【学校施設】&#10;有形固定資産減価償却率">
          <a:extLst>
            <a:ext uri="{FF2B5EF4-FFF2-40B4-BE49-F238E27FC236}">
              <a16:creationId xmlns:a16="http://schemas.microsoft.com/office/drawing/2014/main" id="{5C001396-A8EF-4FC0-9CEF-173DDDDFBA05}"/>
            </a:ext>
          </a:extLst>
        </xdr:cNvPr>
        <xdr:cNvSpPr txBox="1"/>
      </xdr:nvSpPr>
      <xdr:spPr>
        <a:xfrm>
          <a:off x="11354435" y="925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39621636-1109-482A-A009-FA5DF28A9854}"/>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1B6A3E7-2AF6-4729-AD6A-2340D7ADF9AE}"/>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3C4651F-4166-4C61-8BD4-29C418C3ECAA}"/>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4D5B7A1-B669-4BB0-8E80-17855007A811}"/>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1B1A892F-2232-4ADA-9BF9-61391F756B6F}"/>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621779FC-4C5B-4532-A616-36D3A01CBECE}"/>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E20CB05-3634-4BFE-B62D-9F46A351B9C9}"/>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4F640105-35D8-4B22-B69F-61542F502A73}"/>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9" name="テキスト ボックス 568">
          <a:extLst>
            <a:ext uri="{FF2B5EF4-FFF2-40B4-BE49-F238E27FC236}">
              <a16:creationId xmlns:a16="http://schemas.microsoft.com/office/drawing/2014/main" id="{6AEEE569-D423-4040-B89D-FC1DF55448F9}"/>
            </a:ext>
          </a:extLst>
        </xdr:cNvPr>
        <xdr:cNvSpPr txBox="1"/>
      </xdr:nvSpPr>
      <xdr:spPr>
        <a:xfrm>
          <a:off x="1644015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B5B59EF2-74F9-4D7C-A827-B891B23D6743}"/>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95F6ED74-EB7C-4975-91B8-6377005498FF}"/>
            </a:ext>
          </a:extLst>
        </xdr:cNvPr>
        <xdr:cNvCxnSpPr/>
      </xdr:nvCxnSpPr>
      <xdr:spPr>
        <a:xfrm>
          <a:off x="16459200" y="1064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72" name="テキスト ボックス 571">
          <a:extLst>
            <a:ext uri="{FF2B5EF4-FFF2-40B4-BE49-F238E27FC236}">
              <a16:creationId xmlns:a16="http://schemas.microsoft.com/office/drawing/2014/main" id="{0071DC36-0646-465E-A9E5-482C5B1CDCE2}"/>
            </a:ext>
          </a:extLst>
        </xdr:cNvPr>
        <xdr:cNvSpPr txBox="1"/>
      </xdr:nvSpPr>
      <xdr:spPr>
        <a:xfrm>
          <a:off x="1604899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E66EF4DB-A4FB-4118-ABFA-9C94C93F836F}"/>
            </a:ext>
          </a:extLst>
        </xdr:cNvPr>
        <xdr:cNvCxnSpPr/>
      </xdr:nvCxnSpPr>
      <xdr:spPr>
        <a:xfrm>
          <a:off x="164592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74" name="テキスト ボックス 573">
          <a:extLst>
            <a:ext uri="{FF2B5EF4-FFF2-40B4-BE49-F238E27FC236}">
              <a16:creationId xmlns:a16="http://schemas.microsoft.com/office/drawing/2014/main" id="{AAF9E385-73C2-4559-BBEA-A15D42F9CED3}"/>
            </a:ext>
          </a:extLst>
        </xdr:cNvPr>
        <xdr:cNvSpPr txBox="1"/>
      </xdr:nvSpPr>
      <xdr:spPr>
        <a:xfrm>
          <a:off x="16048990" y="1013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18E833DD-4A5C-4D20-9D22-15C63E27689F}"/>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576" name="テキスト ボックス 575">
          <a:extLst>
            <a:ext uri="{FF2B5EF4-FFF2-40B4-BE49-F238E27FC236}">
              <a16:creationId xmlns:a16="http://schemas.microsoft.com/office/drawing/2014/main" id="{9D0C1058-23E8-4409-99D3-2494FEBB4E74}"/>
            </a:ext>
          </a:extLst>
        </xdr:cNvPr>
        <xdr:cNvSpPr txBox="1"/>
      </xdr:nvSpPr>
      <xdr:spPr>
        <a:xfrm>
          <a:off x="15984855" y="9770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71F8F6C6-67C7-4054-83A2-F01DA2583474}"/>
            </a:ext>
          </a:extLst>
        </xdr:cNvPr>
        <xdr:cNvCxnSpPr/>
      </xdr:nvCxnSpPr>
      <xdr:spPr>
        <a:xfrm>
          <a:off x="16459200" y="9544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78" name="テキスト ボックス 577">
          <a:extLst>
            <a:ext uri="{FF2B5EF4-FFF2-40B4-BE49-F238E27FC236}">
              <a16:creationId xmlns:a16="http://schemas.microsoft.com/office/drawing/2014/main" id="{02D89027-FDFF-42F6-8D54-8781025E6E6D}"/>
            </a:ext>
          </a:extLst>
        </xdr:cNvPr>
        <xdr:cNvSpPr txBox="1"/>
      </xdr:nvSpPr>
      <xdr:spPr>
        <a:xfrm>
          <a:off x="15984855" y="9408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75B8C562-D54B-4EAF-A0C6-67B13A7810C6}"/>
            </a:ext>
          </a:extLst>
        </xdr:cNvPr>
        <xdr:cNvCxnSpPr/>
      </xdr:nvCxnSpPr>
      <xdr:spPr>
        <a:xfrm>
          <a:off x="164592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0" name="テキスト ボックス 579">
          <a:extLst>
            <a:ext uri="{FF2B5EF4-FFF2-40B4-BE49-F238E27FC236}">
              <a16:creationId xmlns:a16="http://schemas.microsoft.com/office/drawing/2014/main" id="{16D4D6E8-D2B1-4571-B71F-B35903CA1094}"/>
            </a:ext>
          </a:extLst>
        </xdr:cNvPr>
        <xdr:cNvSpPr txBox="1"/>
      </xdr:nvSpPr>
      <xdr:spPr>
        <a:xfrm>
          <a:off x="15984855" y="903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E594145-385B-4224-8B32-0310AD0729B4}"/>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a:extLst>
            <a:ext uri="{FF2B5EF4-FFF2-40B4-BE49-F238E27FC236}">
              <a16:creationId xmlns:a16="http://schemas.microsoft.com/office/drawing/2014/main" id="{463F1C33-98A4-4D1B-A1BB-A887771D113A}"/>
            </a:ext>
          </a:extLst>
        </xdr:cNvPr>
        <xdr:cNvSpPr txBox="1"/>
      </xdr:nvSpPr>
      <xdr:spPr>
        <a:xfrm>
          <a:off x="15984855" y="867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C91D39D-72AA-4891-BE8F-2FD33180883D}"/>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69850</xdr:rowOff>
    </xdr:from>
    <xdr:to>
      <xdr:col>116</xdr:col>
      <xdr:colOff>62865</xdr:colOff>
      <xdr:row>64</xdr:row>
      <xdr:rowOff>36195</xdr:rowOff>
    </xdr:to>
    <xdr:cxnSp macro="">
      <xdr:nvCxnSpPr>
        <xdr:cNvPr id="584" name="直線コネクタ 583">
          <a:extLst>
            <a:ext uri="{FF2B5EF4-FFF2-40B4-BE49-F238E27FC236}">
              <a16:creationId xmlns:a16="http://schemas.microsoft.com/office/drawing/2014/main" id="{C60D0566-63E1-4D65-9910-D67DFD0072FC}"/>
            </a:ext>
          </a:extLst>
        </xdr:cNvPr>
        <xdr:cNvCxnSpPr/>
      </xdr:nvCxnSpPr>
      <xdr:spPr>
        <a:xfrm flipV="1">
          <a:off x="19951065" y="9150350"/>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40640</xdr:rowOff>
    </xdr:from>
    <xdr:ext cx="469900" cy="258445"/>
    <xdr:sp macro="" textlink="">
      <xdr:nvSpPr>
        <xdr:cNvPr id="585" name="【学校施設】&#10;一人当たり面積最小値テキスト">
          <a:extLst>
            <a:ext uri="{FF2B5EF4-FFF2-40B4-BE49-F238E27FC236}">
              <a16:creationId xmlns:a16="http://schemas.microsoft.com/office/drawing/2014/main" id="{97B5F36B-FE2A-438C-B453-5968498611B6}"/>
            </a:ext>
          </a:extLst>
        </xdr:cNvPr>
        <xdr:cNvSpPr txBox="1"/>
      </xdr:nvSpPr>
      <xdr:spPr>
        <a:xfrm>
          <a:off x="19989800" y="1060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36195</xdr:rowOff>
    </xdr:from>
    <xdr:to>
      <xdr:col>116</xdr:col>
      <xdr:colOff>152400</xdr:colOff>
      <xdr:row>64</xdr:row>
      <xdr:rowOff>36195</xdr:rowOff>
    </xdr:to>
    <xdr:cxnSp macro="">
      <xdr:nvCxnSpPr>
        <xdr:cNvPr id="586" name="直線コネクタ 585">
          <a:extLst>
            <a:ext uri="{FF2B5EF4-FFF2-40B4-BE49-F238E27FC236}">
              <a16:creationId xmlns:a16="http://schemas.microsoft.com/office/drawing/2014/main" id="{B387BB03-736A-4CEE-AB3C-6216A8A89108}"/>
            </a:ext>
          </a:extLst>
        </xdr:cNvPr>
        <xdr:cNvCxnSpPr/>
      </xdr:nvCxnSpPr>
      <xdr:spPr>
        <a:xfrm>
          <a:off x="19881850" y="10602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16510</xdr:rowOff>
    </xdr:from>
    <xdr:ext cx="534670" cy="259080"/>
    <xdr:sp macro="" textlink="">
      <xdr:nvSpPr>
        <xdr:cNvPr id="587" name="【学校施設】&#10;一人当たり面積最大値テキスト">
          <a:extLst>
            <a:ext uri="{FF2B5EF4-FFF2-40B4-BE49-F238E27FC236}">
              <a16:creationId xmlns:a16="http://schemas.microsoft.com/office/drawing/2014/main" id="{412CC70D-8F23-453B-86C3-CC853E08A7BC}"/>
            </a:ext>
          </a:extLst>
        </xdr:cNvPr>
        <xdr:cNvSpPr txBox="1"/>
      </xdr:nvSpPr>
      <xdr:spPr>
        <a:xfrm>
          <a:off x="19989800" y="893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69850</xdr:rowOff>
    </xdr:from>
    <xdr:to>
      <xdr:col>116</xdr:col>
      <xdr:colOff>152400</xdr:colOff>
      <xdr:row>55</xdr:row>
      <xdr:rowOff>69850</xdr:rowOff>
    </xdr:to>
    <xdr:cxnSp macro="">
      <xdr:nvCxnSpPr>
        <xdr:cNvPr id="588" name="直線コネクタ 587">
          <a:extLst>
            <a:ext uri="{FF2B5EF4-FFF2-40B4-BE49-F238E27FC236}">
              <a16:creationId xmlns:a16="http://schemas.microsoft.com/office/drawing/2014/main" id="{B7940659-D30D-4F7A-9E99-1C6E76303065}"/>
            </a:ext>
          </a:extLst>
        </xdr:cNvPr>
        <xdr:cNvCxnSpPr/>
      </xdr:nvCxnSpPr>
      <xdr:spPr>
        <a:xfrm>
          <a:off x="19881850" y="9150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30480</xdr:rowOff>
    </xdr:from>
    <xdr:ext cx="469900" cy="258445"/>
    <xdr:sp macro="" textlink="">
      <xdr:nvSpPr>
        <xdr:cNvPr id="589" name="【学校施設】&#10;一人当たり面積平均値テキスト">
          <a:extLst>
            <a:ext uri="{FF2B5EF4-FFF2-40B4-BE49-F238E27FC236}">
              <a16:creationId xmlns:a16="http://schemas.microsoft.com/office/drawing/2014/main" id="{BB218D5A-C99E-452B-A80E-6623FA15E5B6}"/>
            </a:ext>
          </a:extLst>
        </xdr:cNvPr>
        <xdr:cNvSpPr txBox="1"/>
      </xdr:nvSpPr>
      <xdr:spPr>
        <a:xfrm>
          <a:off x="19989800" y="102666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590" name="フローチャート: 判断 589">
          <a:extLst>
            <a:ext uri="{FF2B5EF4-FFF2-40B4-BE49-F238E27FC236}">
              <a16:creationId xmlns:a16="http://schemas.microsoft.com/office/drawing/2014/main" id="{7EB6A853-0186-451F-8B90-274D0B77B28B}"/>
            </a:ext>
          </a:extLst>
        </xdr:cNvPr>
        <xdr:cNvSpPr/>
      </xdr:nvSpPr>
      <xdr:spPr>
        <a:xfrm>
          <a:off x="199009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64770</xdr:rowOff>
    </xdr:from>
    <xdr:to>
      <xdr:col>112</xdr:col>
      <xdr:colOff>38100</xdr:colOff>
      <xdr:row>62</xdr:row>
      <xdr:rowOff>166370</xdr:rowOff>
    </xdr:to>
    <xdr:sp macro="" textlink="">
      <xdr:nvSpPr>
        <xdr:cNvPr id="591" name="フローチャート: 判断 590">
          <a:extLst>
            <a:ext uri="{FF2B5EF4-FFF2-40B4-BE49-F238E27FC236}">
              <a16:creationId xmlns:a16="http://schemas.microsoft.com/office/drawing/2014/main" id="{9436BDE3-22B9-44BC-BF46-62AACC2B035B}"/>
            </a:ext>
          </a:extLst>
        </xdr:cNvPr>
        <xdr:cNvSpPr/>
      </xdr:nvSpPr>
      <xdr:spPr>
        <a:xfrm>
          <a:off x="19157950" y="1030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96520</xdr:rowOff>
    </xdr:from>
    <xdr:to>
      <xdr:col>107</xdr:col>
      <xdr:colOff>101600</xdr:colOff>
      <xdr:row>63</xdr:row>
      <xdr:rowOff>26670</xdr:rowOff>
    </xdr:to>
    <xdr:sp macro="" textlink="">
      <xdr:nvSpPr>
        <xdr:cNvPr id="592" name="フローチャート: 判断 591">
          <a:extLst>
            <a:ext uri="{FF2B5EF4-FFF2-40B4-BE49-F238E27FC236}">
              <a16:creationId xmlns:a16="http://schemas.microsoft.com/office/drawing/2014/main" id="{A1467D3E-0436-4953-AF3A-30AA4A8443FE}"/>
            </a:ext>
          </a:extLst>
        </xdr:cNvPr>
        <xdr:cNvSpPr/>
      </xdr:nvSpPr>
      <xdr:spPr>
        <a:xfrm>
          <a:off x="1834515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86995</xdr:rowOff>
    </xdr:from>
    <xdr:to>
      <xdr:col>102</xdr:col>
      <xdr:colOff>165100</xdr:colOff>
      <xdr:row>63</xdr:row>
      <xdr:rowOff>17780</xdr:rowOff>
    </xdr:to>
    <xdr:sp macro="" textlink="">
      <xdr:nvSpPr>
        <xdr:cNvPr id="593" name="フローチャート: 判断 592">
          <a:extLst>
            <a:ext uri="{FF2B5EF4-FFF2-40B4-BE49-F238E27FC236}">
              <a16:creationId xmlns:a16="http://schemas.microsoft.com/office/drawing/2014/main" id="{76AB017D-467D-4C46-A84A-7B09F639FB81}"/>
            </a:ext>
          </a:extLst>
        </xdr:cNvPr>
        <xdr:cNvSpPr/>
      </xdr:nvSpPr>
      <xdr:spPr>
        <a:xfrm>
          <a:off x="17551400" y="103231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98425</xdr:rowOff>
    </xdr:from>
    <xdr:to>
      <xdr:col>98</xdr:col>
      <xdr:colOff>38100</xdr:colOff>
      <xdr:row>63</xdr:row>
      <xdr:rowOff>29210</xdr:rowOff>
    </xdr:to>
    <xdr:sp macro="" textlink="">
      <xdr:nvSpPr>
        <xdr:cNvPr id="594" name="フローチャート: 判断 593">
          <a:extLst>
            <a:ext uri="{FF2B5EF4-FFF2-40B4-BE49-F238E27FC236}">
              <a16:creationId xmlns:a16="http://schemas.microsoft.com/office/drawing/2014/main" id="{700785BC-9964-41FC-9163-B80F3AB1185E}"/>
            </a:ext>
          </a:extLst>
        </xdr:cNvPr>
        <xdr:cNvSpPr/>
      </xdr:nvSpPr>
      <xdr:spPr>
        <a:xfrm>
          <a:off x="16757650" y="1033462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939C435C-AF3B-446C-BC00-C89306E3F14E}"/>
            </a:ext>
          </a:extLst>
        </xdr:cNvPr>
        <xdr:cNvSpPr txBox="1"/>
      </xdr:nvSpPr>
      <xdr:spPr>
        <a:xfrm>
          <a:off x="19780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6167705B-F46A-4D39-9C59-64798D888173}"/>
            </a:ext>
          </a:extLst>
        </xdr:cNvPr>
        <xdr:cNvSpPr txBox="1"/>
      </xdr:nvSpPr>
      <xdr:spPr>
        <a:xfrm>
          <a:off x="19030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BA522DED-B9A5-432E-B22F-ABD52D3254A8}"/>
            </a:ext>
          </a:extLst>
        </xdr:cNvPr>
        <xdr:cNvSpPr txBox="1"/>
      </xdr:nvSpPr>
      <xdr:spPr>
        <a:xfrm>
          <a:off x="18224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8345EF75-9F3A-48B4-87EB-752E2FD0C6C7}"/>
            </a:ext>
          </a:extLst>
        </xdr:cNvPr>
        <xdr:cNvSpPr txBox="1"/>
      </xdr:nvSpPr>
      <xdr:spPr>
        <a:xfrm>
          <a:off x="174307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97E91CA5-FEF8-42FF-9BFC-8B19ECE98163}"/>
            </a:ext>
          </a:extLst>
        </xdr:cNvPr>
        <xdr:cNvSpPr txBox="1"/>
      </xdr:nvSpPr>
      <xdr:spPr>
        <a:xfrm>
          <a:off x="166306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00" name="楕円 599">
          <a:extLst>
            <a:ext uri="{FF2B5EF4-FFF2-40B4-BE49-F238E27FC236}">
              <a16:creationId xmlns:a16="http://schemas.microsoft.com/office/drawing/2014/main" id="{EA08EA6A-79C3-4140-9089-8BB043445A47}"/>
            </a:ext>
          </a:extLst>
        </xdr:cNvPr>
        <xdr:cNvSpPr/>
      </xdr:nvSpPr>
      <xdr:spPr>
        <a:xfrm>
          <a:off x="19900900" y="1018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139700</xdr:rowOff>
    </xdr:from>
    <xdr:ext cx="469900" cy="259080"/>
    <xdr:sp macro="" textlink="">
      <xdr:nvSpPr>
        <xdr:cNvPr id="601" name="【学校施設】&#10;一人当たり面積該当値テキスト">
          <a:extLst>
            <a:ext uri="{FF2B5EF4-FFF2-40B4-BE49-F238E27FC236}">
              <a16:creationId xmlns:a16="http://schemas.microsoft.com/office/drawing/2014/main" id="{D5B41D68-613C-4DCE-A7A0-1D1753415D7C}"/>
            </a:ext>
          </a:extLst>
        </xdr:cNvPr>
        <xdr:cNvSpPr txBox="1"/>
      </xdr:nvSpPr>
      <xdr:spPr>
        <a:xfrm>
          <a:off x="19989800" y="10045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02" name="楕円 601">
          <a:extLst>
            <a:ext uri="{FF2B5EF4-FFF2-40B4-BE49-F238E27FC236}">
              <a16:creationId xmlns:a16="http://schemas.microsoft.com/office/drawing/2014/main" id="{F1904041-9720-4D40-BE0E-F9E55B1A096F}"/>
            </a:ext>
          </a:extLst>
        </xdr:cNvPr>
        <xdr:cNvSpPr/>
      </xdr:nvSpPr>
      <xdr:spPr>
        <a:xfrm>
          <a:off x="19157950" y="10214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62</xdr:row>
      <xdr:rowOff>22860</xdr:rowOff>
    </xdr:to>
    <xdr:cxnSp macro="">
      <xdr:nvCxnSpPr>
        <xdr:cNvPr id="603" name="直線コネクタ 602">
          <a:extLst>
            <a:ext uri="{FF2B5EF4-FFF2-40B4-BE49-F238E27FC236}">
              <a16:creationId xmlns:a16="http://schemas.microsoft.com/office/drawing/2014/main" id="{6F720B11-7605-4C1E-8908-EC6E86EE810F}"/>
            </a:ext>
          </a:extLst>
        </xdr:cNvPr>
        <xdr:cNvCxnSpPr/>
      </xdr:nvCxnSpPr>
      <xdr:spPr>
        <a:xfrm flipV="1">
          <a:off x="19202400" y="1023874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163195</xdr:rowOff>
    </xdr:from>
    <xdr:to>
      <xdr:col>107</xdr:col>
      <xdr:colOff>101600</xdr:colOff>
      <xdr:row>62</xdr:row>
      <xdr:rowOff>93345</xdr:rowOff>
    </xdr:to>
    <xdr:sp macro="" textlink="">
      <xdr:nvSpPr>
        <xdr:cNvPr id="604" name="楕円 603">
          <a:extLst>
            <a:ext uri="{FF2B5EF4-FFF2-40B4-BE49-F238E27FC236}">
              <a16:creationId xmlns:a16="http://schemas.microsoft.com/office/drawing/2014/main" id="{76EA29F9-D044-4CC2-B07B-A9B60247BAEC}"/>
            </a:ext>
          </a:extLst>
        </xdr:cNvPr>
        <xdr:cNvSpPr/>
      </xdr:nvSpPr>
      <xdr:spPr>
        <a:xfrm>
          <a:off x="18345150" y="102342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42545</xdr:rowOff>
    </xdr:to>
    <xdr:cxnSp macro="">
      <xdr:nvCxnSpPr>
        <xdr:cNvPr id="605" name="直線コネクタ 604">
          <a:extLst>
            <a:ext uri="{FF2B5EF4-FFF2-40B4-BE49-F238E27FC236}">
              <a16:creationId xmlns:a16="http://schemas.microsoft.com/office/drawing/2014/main" id="{35A60ADD-26F0-43B0-B04F-E3FA3A02F61E}"/>
            </a:ext>
          </a:extLst>
        </xdr:cNvPr>
        <xdr:cNvCxnSpPr/>
      </xdr:nvCxnSpPr>
      <xdr:spPr>
        <a:xfrm flipV="1">
          <a:off x="18395950" y="1025906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5080</xdr:rowOff>
    </xdr:from>
    <xdr:to>
      <xdr:col>102</xdr:col>
      <xdr:colOff>165100</xdr:colOff>
      <xdr:row>62</xdr:row>
      <xdr:rowOff>106680</xdr:rowOff>
    </xdr:to>
    <xdr:sp macro="" textlink="">
      <xdr:nvSpPr>
        <xdr:cNvPr id="606" name="楕円 605">
          <a:extLst>
            <a:ext uri="{FF2B5EF4-FFF2-40B4-BE49-F238E27FC236}">
              <a16:creationId xmlns:a16="http://schemas.microsoft.com/office/drawing/2014/main" id="{F396FACE-FD8D-48E3-96F0-D926DE532CA0}"/>
            </a:ext>
          </a:extLst>
        </xdr:cNvPr>
        <xdr:cNvSpPr/>
      </xdr:nvSpPr>
      <xdr:spPr>
        <a:xfrm>
          <a:off x="175514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42545</xdr:rowOff>
    </xdr:from>
    <xdr:to>
      <xdr:col>107</xdr:col>
      <xdr:colOff>50800</xdr:colOff>
      <xdr:row>62</xdr:row>
      <xdr:rowOff>55880</xdr:rowOff>
    </xdr:to>
    <xdr:cxnSp macro="">
      <xdr:nvCxnSpPr>
        <xdr:cNvPr id="607" name="直線コネクタ 606">
          <a:extLst>
            <a:ext uri="{FF2B5EF4-FFF2-40B4-BE49-F238E27FC236}">
              <a16:creationId xmlns:a16="http://schemas.microsoft.com/office/drawing/2014/main" id="{7044AA42-AC2D-4BE6-B4DB-1DB84777C71D}"/>
            </a:ext>
          </a:extLst>
        </xdr:cNvPr>
        <xdr:cNvCxnSpPr/>
      </xdr:nvCxnSpPr>
      <xdr:spPr>
        <a:xfrm flipV="1">
          <a:off x="17602200" y="1027874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55245</xdr:rowOff>
    </xdr:from>
    <xdr:to>
      <xdr:col>98</xdr:col>
      <xdr:colOff>38100</xdr:colOff>
      <xdr:row>62</xdr:row>
      <xdr:rowOff>156845</xdr:rowOff>
    </xdr:to>
    <xdr:sp macro="" textlink="">
      <xdr:nvSpPr>
        <xdr:cNvPr id="608" name="楕円 607">
          <a:extLst>
            <a:ext uri="{FF2B5EF4-FFF2-40B4-BE49-F238E27FC236}">
              <a16:creationId xmlns:a16="http://schemas.microsoft.com/office/drawing/2014/main" id="{6AB4BE8D-8AB2-40F6-876E-ED77E9532915}"/>
            </a:ext>
          </a:extLst>
        </xdr:cNvPr>
        <xdr:cNvSpPr/>
      </xdr:nvSpPr>
      <xdr:spPr>
        <a:xfrm>
          <a:off x="16757650" y="10291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55880</xdr:rowOff>
    </xdr:from>
    <xdr:to>
      <xdr:col>102</xdr:col>
      <xdr:colOff>114300</xdr:colOff>
      <xdr:row>62</xdr:row>
      <xdr:rowOff>106045</xdr:rowOff>
    </xdr:to>
    <xdr:cxnSp macro="">
      <xdr:nvCxnSpPr>
        <xdr:cNvPr id="609" name="直線コネクタ 608">
          <a:extLst>
            <a:ext uri="{FF2B5EF4-FFF2-40B4-BE49-F238E27FC236}">
              <a16:creationId xmlns:a16="http://schemas.microsoft.com/office/drawing/2014/main" id="{BB7ABC03-ECF4-4763-953D-1E24EFD7B2C0}"/>
            </a:ext>
          </a:extLst>
        </xdr:cNvPr>
        <xdr:cNvCxnSpPr/>
      </xdr:nvCxnSpPr>
      <xdr:spPr>
        <a:xfrm flipV="1">
          <a:off x="16802100" y="10292080"/>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157480</xdr:rowOff>
    </xdr:from>
    <xdr:ext cx="469900" cy="258445"/>
    <xdr:sp macro="" textlink="">
      <xdr:nvSpPr>
        <xdr:cNvPr id="610" name="n_1aveValue【学校施設】&#10;一人当たり面積">
          <a:extLst>
            <a:ext uri="{FF2B5EF4-FFF2-40B4-BE49-F238E27FC236}">
              <a16:creationId xmlns:a16="http://schemas.microsoft.com/office/drawing/2014/main" id="{B01BF4F3-DD64-40FF-9135-8EAED4D4F6CD}"/>
            </a:ext>
          </a:extLst>
        </xdr:cNvPr>
        <xdr:cNvSpPr txBox="1"/>
      </xdr:nvSpPr>
      <xdr:spPr>
        <a:xfrm>
          <a:off x="18980150" y="10393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17780</xdr:rowOff>
    </xdr:from>
    <xdr:ext cx="469265" cy="258445"/>
    <xdr:sp macro="" textlink="">
      <xdr:nvSpPr>
        <xdr:cNvPr id="611" name="n_2aveValue【学校施設】&#10;一人当たり面積">
          <a:extLst>
            <a:ext uri="{FF2B5EF4-FFF2-40B4-BE49-F238E27FC236}">
              <a16:creationId xmlns:a16="http://schemas.microsoft.com/office/drawing/2014/main" id="{66972065-DC58-4806-87C7-FA0E2A33F123}"/>
            </a:ext>
          </a:extLst>
        </xdr:cNvPr>
        <xdr:cNvSpPr txBox="1"/>
      </xdr:nvSpPr>
      <xdr:spPr>
        <a:xfrm>
          <a:off x="18180050" y="10419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8255</xdr:rowOff>
    </xdr:from>
    <xdr:ext cx="469265" cy="258445"/>
    <xdr:sp macro="" textlink="">
      <xdr:nvSpPr>
        <xdr:cNvPr id="612" name="n_3aveValue【学校施設】&#10;一人当たり面積">
          <a:extLst>
            <a:ext uri="{FF2B5EF4-FFF2-40B4-BE49-F238E27FC236}">
              <a16:creationId xmlns:a16="http://schemas.microsoft.com/office/drawing/2014/main" id="{745C9248-2961-4056-88B0-E398F03CA698}"/>
            </a:ext>
          </a:extLst>
        </xdr:cNvPr>
        <xdr:cNvSpPr txBox="1"/>
      </xdr:nvSpPr>
      <xdr:spPr>
        <a:xfrm>
          <a:off x="17386300" y="10409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19685</xdr:rowOff>
    </xdr:from>
    <xdr:ext cx="469265" cy="258445"/>
    <xdr:sp macro="" textlink="">
      <xdr:nvSpPr>
        <xdr:cNvPr id="613" name="n_4aveValue【学校施設】&#10;一人当たり面積">
          <a:extLst>
            <a:ext uri="{FF2B5EF4-FFF2-40B4-BE49-F238E27FC236}">
              <a16:creationId xmlns:a16="http://schemas.microsoft.com/office/drawing/2014/main" id="{02BE6E67-D211-4E96-A4A1-489DC062C06C}"/>
            </a:ext>
          </a:extLst>
        </xdr:cNvPr>
        <xdr:cNvSpPr txBox="1"/>
      </xdr:nvSpPr>
      <xdr:spPr>
        <a:xfrm>
          <a:off x="16592550" y="10420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90170</xdr:rowOff>
    </xdr:from>
    <xdr:ext cx="469900" cy="259080"/>
    <xdr:sp macro="" textlink="">
      <xdr:nvSpPr>
        <xdr:cNvPr id="614" name="n_1mainValue【学校施設】&#10;一人当たり面積">
          <a:extLst>
            <a:ext uri="{FF2B5EF4-FFF2-40B4-BE49-F238E27FC236}">
              <a16:creationId xmlns:a16="http://schemas.microsoft.com/office/drawing/2014/main" id="{3A428AFB-DA2F-477F-B501-4F8C38713191}"/>
            </a:ext>
          </a:extLst>
        </xdr:cNvPr>
        <xdr:cNvSpPr txBox="1"/>
      </xdr:nvSpPr>
      <xdr:spPr>
        <a:xfrm>
          <a:off x="18980150" y="999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109855</xdr:rowOff>
    </xdr:from>
    <xdr:ext cx="469265" cy="258445"/>
    <xdr:sp macro="" textlink="">
      <xdr:nvSpPr>
        <xdr:cNvPr id="615" name="n_2mainValue【学校施設】&#10;一人当たり面積">
          <a:extLst>
            <a:ext uri="{FF2B5EF4-FFF2-40B4-BE49-F238E27FC236}">
              <a16:creationId xmlns:a16="http://schemas.microsoft.com/office/drawing/2014/main" id="{D3C7680A-03A7-4BAA-9B61-7B9579155479}"/>
            </a:ext>
          </a:extLst>
        </xdr:cNvPr>
        <xdr:cNvSpPr txBox="1"/>
      </xdr:nvSpPr>
      <xdr:spPr>
        <a:xfrm>
          <a:off x="18180050" y="1001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123190</xdr:rowOff>
    </xdr:from>
    <xdr:ext cx="469265" cy="258445"/>
    <xdr:sp macro="" textlink="">
      <xdr:nvSpPr>
        <xdr:cNvPr id="616" name="n_3mainValue【学校施設】&#10;一人当たり面積">
          <a:extLst>
            <a:ext uri="{FF2B5EF4-FFF2-40B4-BE49-F238E27FC236}">
              <a16:creationId xmlns:a16="http://schemas.microsoft.com/office/drawing/2014/main" id="{2EC62014-E90F-4E39-9E68-D5D97183BB9C}"/>
            </a:ext>
          </a:extLst>
        </xdr:cNvPr>
        <xdr:cNvSpPr txBox="1"/>
      </xdr:nvSpPr>
      <xdr:spPr>
        <a:xfrm>
          <a:off x="17386300" y="10029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1905</xdr:rowOff>
    </xdr:from>
    <xdr:ext cx="469265" cy="259080"/>
    <xdr:sp macro="" textlink="">
      <xdr:nvSpPr>
        <xdr:cNvPr id="617" name="n_4mainValue【学校施設】&#10;一人当たり面積">
          <a:extLst>
            <a:ext uri="{FF2B5EF4-FFF2-40B4-BE49-F238E27FC236}">
              <a16:creationId xmlns:a16="http://schemas.microsoft.com/office/drawing/2014/main" id="{7149D78D-1B71-4194-892D-7C4C60441439}"/>
            </a:ext>
          </a:extLst>
        </xdr:cNvPr>
        <xdr:cNvSpPr txBox="1"/>
      </xdr:nvSpPr>
      <xdr:spPr>
        <a:xfrm>
          <a:off x="16592550" y="10073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763EEEE7-6EB5-4CBC-A7D3-FA0AAC27C67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7403940-D381-490F-90BC-A48B1AEAD065}"/>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83FF7FA7-F870-4293-819D-7A65EF9EAB86}"/>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ED41A9C5-A918-4867-9FEB-72BBDD700F75}"/>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A29FDA6-8BD7-48B8-97E1-9A4C502030AA}"/>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CC4C088-3759-4838-B950-069FC49E3F71}"/>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7C9A896-9934-4C37-A2EB-51256B1FF7E8}"/>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F9E01AC-DF7D-4589-9F65-CFE409508FFE}"/>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6755B57A-2D02-48B6-89BB-FAE564109617}"/>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BCDFEF65-1C76-4363-8A92-EBEE516FCE00}"/>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5F9A0902-B788-493C-8667-AD84B35E76A8}"/>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D24A387-AB88-4F0A-8436-7A2E55B145A0}"/>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E3BD7EDF-B143-436E-B1D3-E08A0F543C23}"/>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EAB24E92-3A54-47DD-B160-D34B5EC15862}"/>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2E9A951F-3C84-4392-91C9-7C1087F7EBB6}"/>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79FF97EF-62C7-46B1-AD60-CF158EFB429E}"/>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527A6904-C521-48D7-B118-729F606DB942}"/>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E7E846D3-131F-4691-8E14-D97E8E143F73}"/>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5E353D7F-5B2A-43A1-B664-334AC521E900}"/>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365B3F80-66EF-45F8-A552-AF920F656317}"/>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3C0DA51-8E0B-4DED-AD1A-4BCA2FB6972E}"/>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BF02AB00-57B5-43DD-AF72-0396C42791CF}"/>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C3090F00-B37D-43C7-BC7A-B73EE0582C7C}"/>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C87AAD57-1112-4D7E-8B95-DC6E73346BC1}"/>
            </a:ext>
          </a:extLst>
        </xdr:cNvPr>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56AEE50E-D640-49C7-844C-C881EE8C1D49}"/>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0279A001-02D5-4F0C-A5D0-7C579B002364}"/>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2CEE2783-7EB4-411F-AB44-A7A6F3A43B6D}"/>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195C51C6-5E9F-4DE4-8B1D-205F19B1AF10}"/>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0BFE8EC2-C696-4A8E-864A-23B47B191203}"/>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BC457789-646A-4D6C-8BE9-4EE2F27EFC50}"/>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74C58A4A-4BD4-4DBA-B983-DD837E079E34}"/>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FE14B1D6-27BD-456E-99F1-670B7468428A}"/>
            </a:ext>
          </a:extLst>
        </xdr:cNvPr>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86ADE866-120F-4C75-A140-1CA0CFC7D894}"/>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5837DAD5-0613-483B-907F-5BC4AA34007E}"/>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EFC38C14-A44B-4A99-993C-8B3EA317D0A6}"/>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については、神流町保有のトンネルはないので、すべて橋りょう部分である。橋梁長寿命化計画を策定し、同計画に基づき、計画的に老朽化に取り組んでいる。令和3</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年度においては、計画に基づき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つの橋梁の補修工事を行っている</a:t>
          </a:r>
          <a:r>
            <a:rPr kumimoji="1" lang="ja-JP" altLang="en-US" sz="1100">
              <a:solidFill>
                <a:schemeClr val="dk1"/>
              </a:solidFill>
              <a:effectLst/>
              <a:latin typeface="+mn-lt"/>
              <a:ea typeface="+mn-ea"/>
              <a:cs typeface="+mn-cs"/>
            </a:rPr>
            <a:t>が、老朽化した橋梁が多く、</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つの工事に対して多大な経費がかかるため、計画に沿い順次行っていきたい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年度に老朽化していた中里中学校体育館を新設し、平成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年度には万場小学校体育館を大規模改修したため有形固定資産減価償却率が低くなっている。維持管理にかかる経費の適正化に取り組んでいく。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に関しては、神流町保有の施設として、認定こども園及び幼稚園は保有していないので、保育所のみとなっている。保育所は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施設を保有しており平成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年度に新設した施設であり、現在は有形固定資産減価償却率は低いが、試算では2年以内に類似団体平均値を上回る。こちらも安易に経費をかけるものではなく、経費の適正化に取り組んでいく。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076B73-DAF5-4C11-92D0-0C0AAAA279F5}"/>
            </a:ext>
          </a:extLst>
        </xdr:cNvPr>
        <xdr:cNvSpPr/>
      </xdr:nvSpPr>
      <xdr:spPr>
        <a:xfrm>
          <a:off x="577850" y="127000"/>
          <a:ext cx="1142365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A52120-70B8-46D8-84D3-7F4D80FDA67A}"/>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2A7998-0E58-412C-88AD-2A9209F844A9}"/>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BDF29C-6C4D-4BD3-B66C-D00E7C1D6BA7}"/>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545809-A80C-4CAD-82FF-0BE061D8540D}"/>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E1EE2A-E705-4143-AE42-834A5168235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024325-603B-4A92-AE55-1CB6A1978276}"/>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E743C4-77DE-4D07-8E09-6C18FD1CA6E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6AAC9E-EEE7-4E6E-8150-9E0D91CD1740}"/>
            </a:ext>
          </a:extLst>
        </xdr:cNvPr>
        <xdr:cNvSpPr/>
      </xdr:nvSpPr>
      <xdr:spPr>
        <a:xfrm>
          <a:off x="812800" y="889000"/>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6AB476-735A-4EEF-A11D-91693BEA1119}"/>
            </a:ext>
          </a:extLst>
        </xdr:cNvPr>
        <xdr:cNvSpPr/>
      </xdr:nvSpPr>
      <xdr:spPr>
        <a:xfrm>
          <a:off x="2012950" y="889000"/>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1,641
1,626
114.60
3,154,405
3,009,972
108,134
1,783,941
2,199,479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0B568D-43F7-4640-BF2A-E3F09F253C89}"/>
            </a:ext>
          </a:extLst>
        </xdr:cNvPr>
        <xdr:cNvSpPr/>
      </xdr:nvSpPr>
      <xdr:spPr>
        <a:xfrm>
          <a:off x="3213100" y="889000"/>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8A51E8-85B6-478D-A876-4D1CB005F451}"/>
            </a:ext>
          </a:extLst>
        </xdr:cNvPr>
        <xdr:cNvSpPr/>
      </xdr:nvSpPr>
      <xdr:spPr>
        <a:xfrm>
          <a:off x="4584700" y="908050"/>
          <a:ext cx="18224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6D848F-017B-41F9-B9AD-31AC141632F3}"/>
            </a:ext>
          </a:extLst>
        </xdr:cNvPr>
        <xdr:cNvSpPr/>
      </xdr:nvSpPr>
      <xdr:spPr>
        <a:xfrm>
          <a:off x="6407150" y="908050"/>
          <a:ext cx="1136650" cy="908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43120-5615-4016-98D9-4282455C0A19}"/>
            </a:ext>
          </a:extLst>
        </xdr:cNvPr>
        <xdr:cNvSpPr/>
      </xdr:nvSpPr>
      <xdr:spPr>
        <a:xfrm>
          <a:off x="7607300" y="920750"/>
          <a:ext cx="57785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AAEE2D-BB34-4C6B-9875-4CBDF5A12254}"/>
            </a:ext>
          </a:extLst>
        </xdr:cNvPr>
        <xdr:cNvSpPr/>
      </xdr:nvSpPr>
      <xdr:spPr>
        <a:xfrm>
          <a:off x="4584700" y="1651000"/>
          <a:ext cx="18224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5F63A5-BDD3-464B-814F-5393455F206C}"/>
            </a:ext>
          </a:extLst>
        </xdr:cNvPr>
        <xdr:cNvSpPr/>
      </xdr:nvSpPr>
      <xdr:spPr>
        <a:xfrm>
          <a:off x="6470650" y="1651000"/>
          <a:ext cx="3086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36E3E-65C6-4D20-BE84-303B4D2D63A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D390E7-6155-4A10-9BCB-223687F25582}"/>
            </a:ext>
          </a:extLst>
        </xdr:cNvPr>
        <xdr:cNvSpPr/>
      </xdr:nvSpPr>
      <xdr:spPr>
        <a:xfrm>
          <a:off x="10210800" y="920750"/>
          <a:ext cx="120015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A46F87-55FC-47DA-B227-97D9340E4BF0}"/>
            </a:ext>
          </a:extLst>
        </xdr:cNvPr>
        <xdr:cNvSpPr/>
      </xdr:nvSpPr>
      <xdr:spPr>
        <a:xfrm>
          <a:off x="10210800" y="11747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9C3A93-050E-4694-B44F-FCCCCF88132E}"/>
            </a:ext>
          </a:extLst>
        </xdr:cNvPr>
        <xdr:cNvSpPr/>
      </xdr:nvSpPr>
      <xdr:spPr>
        <a:xfrm>
          <a:off x="10210800" y="1492250"/>
          <a:ext cx="13081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28460A-F1C2-453B-AF6D-5E59C88EC88A}"/>
            </a:ext>
          </a:extLst>
        </xdr:cNvPr>
        <xdr:cNvCxnSpPr/>
      </xdr:nvCxnSpPr>
      <xdr:spPr>
        <a:xfrm flipH="1">
          <a:off x="10052050" y="10033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44B040-07FF-4077-B5C7-3A29AF5E8E8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09B5A3-D63E-469E-B3F8-E2AD085DDCAD}"/>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4B0798-262A-4AFD-9981-9981621EF73D}"/>
            </a:ext>
          </a:extLst>
        </xdr:cNvPr>
        <xdr:cNvCxnSpPr/>
      </xdr:nvCxnSpPr>
      <xdr:spPr>
        <a:xfrm>
          <a:off x="10131425" y="14732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14D4B7-6935-4BBB-BA12-9B8EE2762CF3}"/>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F07E8A-30E7-4E1C-A0B4-C5EE4B3B1C73}"/>
            </a:ext>
          </a:extLst>
        </xdr:cNvPr>
        <xdr:cNvCxnSpPr/>
      </xdr:nvCxnSpPr>
      <xdr:spPr>
        <a:xfrm flipV="1">
          <a:off x="10131425" y="16986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522DFA-18D7-4BE2-BE30-A6004E70EA18}"/>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422E9B2C-A03E-49CB-881E-87BB808D0E45}"/>
            </a:ext>
          </a:extLst>
        </xdr:cNvPr>
        <xdr:cNvSpPr txBox="1"/>
      </xdr:nvSpPr>
      <xdr:spPr>
        <a:xfrm>
          <a:off x="641350" y="26924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0C25B35-6ACB-4627-B321-C6360215D4BE}"/>
            </a:ext>
          </a:extLst>
        </xdr:cNvPr>
        <xdr:cNvSpPr txBox="1"/>
      </xdr:nvSpPr>
      <xdr:spPr>
        <a:xfrm>
          <a:off x="641350" y="2997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1930AA5-D057-4BB2-B2ED-EC18B0CBD6B8}"/>
            </a:ext>
          </a:extLst>
        </xdr:cNvPr>
        <xdr:cNvSpPr txBox="1"/>
      </xdr:nvSpPr>
      <xdr:spPr>
        <a:xfrm>
          <a:off x="641350" y="3302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391832F3-8651-4189-B5D9-62CB0026DE71}"/>
            </a:ext>
          </a:extLst>
        </xdr:cNvPr>
        <xdr:cNvSpPr txBox="1"/>
      </xdr:nvSpPr>
      <xdr:spPr>
        <a:xfrm>
          <a:off x="641350" y="361315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8648AC-5318-4BAA-9D6F-300A4960DE9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63E8E2-C5D4-44EA-AFFA-25E118C2719E}"/>
            </a:ext>
          </a:extLst>
        </xdr:cNvPr>
        <xdr:cNvSpPr/>
      </xdr:nvSpPr>
      <xdr:spPr>
        <a:xfrm>
          <a:off x="8128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670EB4-412F-46E0-AC1F-4B9F285A5ECF}"/>
            </a:ext>
          </a:extLst>
        </xdr:cNvPr>
        <xdr:cNvSpPr/>
      </xdr:nvSpPr>
      <xdr:spPr>
        <a:xfrm>
          <a:off x="8128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38D8E5-EC60-4317-AA11-C004F6F40CEC}"/>
            </a:ext>
          </a:extLst>
        </xdr:cNvPr>
        <xdr:cNvSpPr/>
      </xdr:nvSpPr>
      <xdr:spPr>
        <a:xfrm>
          <a:off x="17145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8FB7F9-E1D9-41BF-9AB7-65D5D7AEC26B}"/>
            </a:ext>
          </a:extLst>
        </xdr:cNvPr>
        <xdr:cNvSpPr/>
      </xdr:nvSpPr>
      <xdr:spPr>
        <a:xfrm>
          <a:off x="17145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162537-8319-4E35-8D8C-025C03668907}"/>
            </a:ext>
          </a:extLst>
        </xdr:cNvPr>
        <xdr:cNvSpPr/>
      </xdr:nvSpPr>
      <xdr:spPr>
        <a:xfrm>
          <a:off x="2743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5E4ADA-8280-43A7-8EA5-BDE18C9BD166}"/>
            </a:ext>
          </a:extLst>
        </xdr:cNvPr>
        <xdr:cNvSpPr/>
      </xdr:nvSpPr>
      <xdr:spPr>
        <a:xfrm>
          <a:off x="2743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A6A473-2691-4E62-B62E-2721F575F352}"/>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419550-F193-4451-8BF0-53D2B3BD0965}"/>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5C116BD-387A-41BB-BC8C-814B5E8220B4}"/>
            </a:ext>
          </a:extLst>
        </xdr:cNvPr>
        <xdr:cNvSpPr/>
      </xdr:nvSpPr>
      <xdr:spPr>
        <a:xfrm>
          <a:off x="60642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0A40F9B-49DA-445D-A598-919A1D1E887F}"/>
            </a:ext>
          </a:extLst>
        </xdr:cNvPr>
        <xdr:cNvSpPr/>
      </xdr:nvSpPr>
      <xdr:spPr>
        <a:xfrm>
          <a:off x="60642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0C3CB7C-8804-44EE-8D34-F045E610C4BD}"/>
            </a:ext>
          </a:extLst>
        </xdr:cNvPr>
        <xdr:cNvSpPr/>
      </xdr:nvSpPr>
      <xdr:spPr>
        <a:xfrm>
          <a:off x="69850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2BFCC17-1EAC-4E43-9D38-F40560B93F8F}"/>
            </a:ext>
          </a:extLst>
        </xdr:cNvPr>
        <xdr:cNvSpPr/>
      </xdr:nvSpPr>
      <xdr:spPr>
        <a:xfrm>
          <a:off x="69850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7AC9FF7-AB25-4951-A201-F17BA4247B0C}"/>
            </a:ext>
          </a:extLst>
        </xdr:cNvPr>
        <xdr:cNvSpPr/>
      </xdr:nvSpPr>
      <xdr:spPr>
        <a:xfrm>
          <a:off x="8013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DBD75B-0843-445C-BA35-07277A062C2B}"/>
            </a:ext>
          </a:extLst>
        </xdr:cNvPr>
        <xdr:cNvSpPr/>
      </xdr:nvSpPr>
      <xdr:spPr>
        <a:xfrm>
          <a:off x="8013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C6D2DB-B1CA-44C0-B78B-EC62E2C4C460}"/>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253233-5189-493A-BA2A-D97754CAA768}"/>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87DD7D-8327-49B5-8816-CB3476D0B10B}"/>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20C11C2-6FA9-4D1A-9428-FB0F5210F2BA}"/>
            </a:ext>
          </a:extLst>
        </xdr:cNvPr>
        <xdr:cNvSpPr/>
      </xdr:nvSpPr>
      <xdr:spPr>
        <a:xfrm>
          <a:off x="8128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6546369-9488-4839-826C-4DAF09EE81BD}"/>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8C0896-4885-4438-B8D5-9A88EFED50E2}"/>
            </a:ext>
          </a:extLst>
        </xdr:cNvPr>
        <xdr:cNvSpPr/>
      </xdr:nvSpPr>
      <xdr:spPr>
        <a:xfrm>
          <a:off x="17145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B9F7BD5-75DF-48D4-8038-EC1E287DF703}"/>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055AF82-F16B-4D50-9767-37B202AECA52}"/>
            </a:ext>
          </a:extLst>
        </xdr:cNvPr>
        <xdr:cNvSpPr/>
      </xdr:nvSpPr>
      <xdr:spPr>
        <a:xfrm>
          <a:off x="2743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31D2712-98DF-4FE5-BC62-0D2AFB8F4071}"/>
            </a:ext>
          </a:extLst>
        </xdr:cNvPr>
        <xdr:cNvSpPr/>
      </xdr:nvSpPr>
      <xdr:spPr>
        <a:xfrm>
          <a:off x="6858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92B0D88B-1885-43DF-BC79-DDC5878503C5}"/>
            </a:ext>
          </a:extLst>
        </xdr:cNvPr>
        <xdr:cNvSpPr txBox="1"/>
      </xdr:nvSpPr>
      <xdr:spPr>
        <a:xfrm>
          <a:off x="6667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1983460-B4D1-4927-A2B3-66E9E6EAA720}"/>
            </a:ext>
          </a:extLst>
        </xdr:cNvPr>
        <xdr:cNvCxnSpPr/>
      </xdr:nvCxnSpPr>
      <xdr:spPr>
        <a:xfrm>
          <a:off x="6858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ADC4D3B5-6BD2-46C0-96F2-E250FFDB3C9E}"/>
            </a:ext>
          </a:extLst>
        </xdr:cNvPr>
        <xdr:cNvSpPr txBox="1"/>
      </xdr:nvSpPr>
      <xdr:spPr>
        <a:xfrm>
          <a:off x="27559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86C510-8250-4906-A179-CA7292266DB0}"/>
            </a:ext>
          </a:extLst>
        </xdr:cNvPr>
        <xdr:cNvCxnSpPr/>
      </xdr:nvCxnSpPr>
      <xdr:spPr>
        <a:xfrm>
          <a:off x="685800" y="10697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61" name="テキスト ボックス 60">
          <a:extLst>
            <a:ext uri="{FF2B5EF4-FFF2-40B4-BE49-F238E27FC236}">
              <a16:creationId xmlns:a16="http://schemas.microsoft.com/office/drawing/2014/main" id="{21F856C8-F443-4933-8D61-7D128B499EF8}"/>
            </a:ext>
          </a:extLst>
        </xdr:cNvPr>
        <xdr:cNvSpPr txBox="1"/>
      </xdr:nvSpPr>
      <xdr:spPr>
        <a:xfrm>
          <a:off x="275590" y="10561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A869A2A1-8EA3-4211-98DD-D37847B286F2}"/>
            </a:ext>
          </a:extLst>
        </xdr:cNvPr>
        <xdr:cNvCxnSpPr/>
      </xdr:nvCxnSpPr>
      <xdr:spPr>
        <a:xfrm>
          <a:off x="685800" y="10382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E87828AF-8ED7-4DBD-A3CA-3BD1E5C5C111}"/>
            </a:ext>
          </a:extLst>
        </xdr:cNvPr>
        <xdr:cNvSpPr txBox="1"/>
      </xdr:nvSpPr>
      <xdr:spPr>
        <a:xfrm>
          <a:off x="339725" y="10240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ED978DAD-2CB2-425C-ACC8-631BCACC3A84}"/>
            </a:ext>
          </a:extLst>
        </xdr:cNvPr>
        <xdr:cNvCxnSpPr/>
      </xdr:nvCxnSpPr>
      <xdr:spPr>
        <a:xfrm>
          <a:off x="685800" y="10069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65" name="テキスト ボックス 64">
          <a:extLst>
            <a:ext uri="{FF2B5EF4-FFF2-40B4-BE49-F238E27FC236}">
              <a16:creationId xmlns:a16="http://schemas.microsoft.com/office/drawing/2014/main" id="{6222D0D0-CA06-4983-AB22-FB978F33A750}"/>
            </a:ext>
          </a:extLst>
        </xdr:cNvPr>
        <xdr:cNvSpPr txBox="1"/>
      </xdr:nvSpPr>
      <xdr:spPr>
        <a:xfrm>
          <a:off x="339725" y="9926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1316851F-EF5B-4DC9-B0CD-189E724DCD56}"/>
            </a:ext>
          </a:extLst>
        </xdr:cNvPr>
        <xdr:cNvCxnSpPr/>
      </xdr:nvCxnSpPr>
      <xdr:spPr>
        <a:xfrm>
          <a:off x="685800" y="9749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378296C3-9C83-4CBA-B530-7921D18103B2}"/>
            </a:ext>
          </a:extLst>
        </xdr:cNvPr>
        <xdr:cNvSpPr txBox="1"/>
      </xdr:nvSpPr>
      <xdr:spPr>
        <a:xfrm>
          <a:off x="339725" y="9613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8F88297E-D65E-463D-9EB3-1DB6D908331E}"/>
            </a:ext>
          </a:extLst>
        </xdr:cNvPr>
        <xdr:cNvCxnSpPr/>
      </xdr:nvCxnSpPr>
      <xdr:spPr>
        <a:xfrm>
          <a:off x="685800" y="9435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69" name="テキスト ボックス 68">
          <a:extLst>
            <a:ext uri="{FF2B5EF4-FFF2-40B4-BE49-F238E27FC236}">
              <a16:creationId xmlns:a16="http://schemas.microsoft.com/office/drawing/2014/main" id="{D63CBCCA-7104-44E5-ADBE-F6F0A1F01EFA}"/>
            </a:ext>
          </a:extLst>
        </xdr:cNvPr>
        <xdr:cNvSpPr txBox="1"/>
      </xdr:nvSpPr>
      <xdr:spPr>
        <a:xfrm>
          <a:off x="339725" y="92995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BD5D6314-67EC-429D-A88C-67AA268ACAFA}"/>
            </a:ext>
          </a:extLst>
        </xdr:cNvPr>
        <xdr:cNvCxnSpPr/>
      </xdr:nvCxnSpPr>
      <xdr:spPr>
        <a:xfrm>
          <a:off x="685800" y="9121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71" name="テキスト ボックス 70">
          <a:extLst>
            <a:ext uri="{FF2B5EF4-FFF2-40B4-BE49-F238E27FC236}">
              <a16:creationId xmlns:a16="http://schemas.microsoft.com/office/drawing/2014/main" id="{49EFB103-3603-4AA2-B39D-C6F5D2CF4954}"/>
            </a:ext>
          </a:extLst>
        </xdr:cNvPr>
        <xdr:cNvSpPr txBox="1"/>
      </xdr:nvSpPr>
      <xdr:spPr>
        <a:xfrm>
          <a:off x="384810" y="89852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77FB2C6-BEE7-429D-A736-B7FEEAD6431D}"/>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51B0D95-CDC5-4C8E-AAEB-A16D1C7AFBBD}"/>
            </a:ext>
          </a:extLst>
        </xdr:cNvPr>
        <xdr:cNvSpPr/>
      </xdr:nvSpPr>
      <xdr:spPr>
        <a:xfrm>
          <a:off x="6858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42545</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89BC583D-ECD8-4F8E-8096-1613D9A05144}"/>
            </a:ext>
          </a:extLst>
        </xdr:cNvPr>
        <xdr:cNvCxnSpPr/>
      </xdr:nvCxnSpPr>
      <xdr:spPr>
        <a:xfrm flipV="1">
          <a:off x="4177665" y="928814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75" name="【体育館・プール】&#10;有形固定資産減価償却率最小値テキスト">
          <a:extLst>
            <a:ext uri="{FF2B5EF4-FFF2-40B4-BE49-F238E27FC236}">
              <a16:creationId xmlns:a16="http://schemas.microsoft.com/office/drawing/2014/main" id="{D3F1A757-C4F5-4C12-A176-15E5CA2D01E6}"/>
            </a:ext>
          </a:extLst>
        </xdr:cNvPr>
        <xdr:cNvSpPr txBox="1"/>
      </xdr:nvSpPr>
      <xdr:spPr>
        <a:xfrm>
          <a:off x="4216400" y="10701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50C9E3EC-05D8-41E8-BF26-0DB248DDAB89}"/>
            </a:ext>
          </a:extLst>
        </xdr:cNvPr>
        <xdr:cNvCxnSpPr/>
      </xdr:nvCxnSpPr>
      <xdr:spPr>
        <a:xfrm>
          <a:off x="4108450" y="1069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160655</xdr:rowOff>
    </xdr:from>
    <xdr:ext cx="405130" cy="259080"/>
    <xdr:sp macro="" textlink="">
      <xdr:nvSpPr>
        <xdr:cNvPr id="77" name="【体育館・プール】&#10;有形固定資産減価償却率最大値テキスト">
          <a:extLst>
            <a:ext uri="{FF2B5EF4-FFF2-40B4-BE49-F238E27FC236}">
              <a16:creationId xmlns:a16="http://schemas.microsoft.com/office/drawing/2014/main" id="{1FEB1050-1167-4C39-8AFA-AD7DF702DC6B}"/>
            </a:ext>
          </a:extLst>
        </xdr:cNvPr>
        <xdr:cNvSpPr txBox="1"/>
      </xdr:nvSpPr>
      <xdr:spPr>
        <a:xfrm>
          <a:off x="4216400" y="9076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42545</xdr:rowOff>
    </xdr:from>
    <xdr:to>
      <xdr:col>24</xdr:col>
      <xdr:colOff>152400</xdr:colOff>
      <xdr:row>56</xdr:row>
      <xdr:rowOff>42545</xdr:rowOff>
    </xdr:to>
    <xdr:cxnSp macro="">
      <xdr:nvCxnSpPr>
        <xdr:cNvPr id="78" name="直線コネクタ 77">
          <a:extLst>
            <a:ext uri="{FF2B5EF4-FFF2-40B4-BE49-F238E27FC236}">
              <a16:creationId xmlns:a16="http://schemas.microsoft.com/office/drawing/2014/main" id="{1F6F2DEA-098A-49D9-875E-F48B702678F6}"/>
            </a:ext>
          </a:extLst>
        </xdr:cNvPr>
        <xdr:cNvCxnSpPr/>
      </xdr:nvCxnSpPr>
      <xdr:spPr>
        <a:xfrm>
          <a:off x="4108450" y="928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109220</xdr:rowOff>
    </xdr:from>
    <xdr:ext cx="405130" cy="258445"/>
    <xdr:sp macro="" textlink="">
      <xdr:nvSpPr>
        <xdr:cNvPr id="79" name="【体育館・プール】&#10;有形固定資産減価償却率平均値テキスト">
          <a:extLst>
            <a:ext uri="{FF2B5EF4-FFF2-40B4-BE49-F238E27FC236}">
              <a16:creationId xmlns:a16="http://schemas.microsoft.com/office/drawing/2014/main" id="{7AFAD45B-0198-4A25-AB3F-6308A51B6D72}"/>
            </a:ext>
          </a:extLst>
        </xdr:cNvPr>
        <xdr:cNvSpPr txBox="1"/>
      </xdr:nvSpPr>
      <xdr:spPr>
        <a:xfrm>
          <a:off x="4216400" y="10015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7AE905BE-9D07-4AB0-97F0-2DE8360A50CC}"/>
            </a:ext>
          </a:extLst>
        </xdr:cNvPr>
        <xdr:cNvSpPr/>
      </xdr:nvSpPr>
      <xdr:spPr>
        <a:xfrm>
          <a:off x="4127500" y="1015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130175</xdr:rowOff>
    </xdr:from>
    <xdr:to>
      <xdr:col>20</xdr:col>
      <xdr:colOff>38100</xdr:colOff>
      <xdr:row>61</xdr:row>
      <xdr:rowOff>60325</xdr:rowOff>
    </xdr:to>
    <xdr:sp macro="" textlink="">
      <xdr:nvSpPr>
        <xdr:cNvPr id="81" name="フローチャート: 判断 80">
          <a:extLst>
            <a:ext uri="{FF2B5EF4-FFF2-40B4-BE49-F238E27FC236}">
              <a16:creationId xmlns:a16="http://schemas.microsoft.com/office/drawing/2014/main" id="{7CCF3A92-465C-4E45-89AC-B53E9D281391}"/>
            </a:ext>
          </a:extLst>
        </xdr:cNvPr>
        <xdr:cNvSpPr/>
      </xdr:nvSpPr>
      <xdr:spPr>
        <a:xfrm>
          <a:off x="3384550" y="10036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82" name="フローチャート: 判断 81">
          <a:extLst>
            <a:ext uri="{FF2B5EF4-FFF2-40B4-BE49-F238E27FC236}">
              <a16:creationId xmlns:a16="http://schemas.microsoft.com/office/drawing/2014/main" id="{405B1864-C57E-4D05-9B88-C798A9B4FC3B}"/>
            </a:ext>
          </a:extLst>
        </xdr:cNvPr>
        <xdr:cNvSpPr/>
      </xdr:nvSpPr>
      <xdr:spPr>
        <a:xfrm>
          <a:off x="257175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135255</xdr:rowOff>
    </xdr:from>
    <xdr:to>
      <xdr:col>10</xdr:col>
      <xdr:colOff>165100</xdr:colOff>
      <xdr:row>62</xdr:row>
      <xdr:rowOff>65405</xdr:rowOff>
    </xdr:to>
    <xdr:sp macro="" textlink="">
      <xdr:nvSpPr>
        <xdr:cNvPr id="83" name="フローチャート: 判断 82">
          <a:extLst>
            <a:ext uri="{FF2B5EF4-FFF2-40B4-BE49-F238E27FC236}">
              <a16:creationId xmlns:a16="http://schemas.microsoft.com/office/drawing/2014/main" id="{19643A6C-70D6-4EBF-B14F-5E2DCAE1CAF2}"/>
            </a:ext>
          </a:extLst>
        </xdr:cNvPr>
        <xdr:cNvSpPr/>
      </xdr:nvSpPr>
      <xdr:spPr>
        <a:xfrm>
          <a:off x="1778000" y="1020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123825</xdr:rowOff>
    </xdr:from>
    <xdr:to>
      <xdr:col>6</xdr:col>
      <xdr:colOff>38100</xdr:colOff>
      <xdr:row>62</xdr:row>
      <xdr:rowOff>53975</xdr:rowOff>
    </xdr:to>
    <xdr:sp macro="" textlink="">
      <xdr:nvSpPr>
        <xdr:cNvPr id="84" name="フローチャート: 判断 83">
          <a:extLst>
            <a:ext uri="{FF2B5EF4-FFF2-40B4-BE49-F238E27FC236}">
              <a16:creationId xmlns:a16="http://schemas.microsoft.com/office/drawing/2014/main" id="{D32C37AF-CA88-48DB-A400-170A5C32B753}"/>
            </a:ext>
          </a:extLst>
        </xdr:cNvPr>
        <xdr:cNvSpPr/>
      </xdr:nvSpPr>
      <xdr:spPr>
        <a:xfrm>
          <a:off x="984250" y="10194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2FCA9FCB-D5BB-4CD3-8C80-23E858579EC1}"/>
            </a:ext>
          </a:extLst>
        </xdr:cNvPr>
        <xdr:cNvSpPr txBox="1"/>
      </xdr:nvSpPr>
      <xdr:spPr>
        <a:xfrm>
          <a:off x="40068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11075F63-FE44-457B-B3BC-24974BCD23F7}"/>
            </a:ext>
          </a:extLst>
        </xdr:cNvPr>
        <xdr:cNvSpPr txBox="1"/>
      </xdr:nvSpPr>
      <xdr:spPr>
        <a:xfrm>
          <a:off x="32575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7248EE36-7123-4F2C-B602-21C2C2EB25BF}"/>
            </a:ext>
          </a:extLst>
        </xdr:cNvPr>
        <xdr:cNvSpPr txBox="1"/>
      </xdr:nvSpPr>
      <xdr:spPr>
        <a:xfrm>
          <a:off x="24511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3DB28F54-CC2B-415A-BE66-B7B875BBA33A}"/>
            </a:ext>
          </a:extLst>
        </xdr:cNvPr>
        <xdr:cNvSpPr txBox="1"/>
      </xdr:nvSpPr>
      <xdr:spPr>
        <a:xfrm>
          <a:off x="1657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9" name="テキスト ボックス 88">
          <a:extLst>
            <a:ext uri="{FF2B5EF4-FFF2-40B4-BE49-F238E27FC236}">
              <a16:creationId xmlns:a16="http://schemas.microsoft.com/office/drawing/2014/main" id="{48B6F1D7-7417-4107-96E2-764E23B63E87}"/>
            </a:ext>
          </a:extLst>
        </xdr:cNvPr>
        <xdr:cNvSpPr txBox="1"/>
      </xdr:nvSpPr>
      <xdr:spPr>
        <a:xfrm>
          <a:off x="857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90" name="楕円 89">
          <a:extLst>
            <a:ext uri="{FF2B5EF4-FFF2-40B4-BE49-F238E27FC236}">
              <a16:creationId xmlns:a16="http://schemas.microsoft.com/office/drawing/2014/main" id="{4B8EF289-E134-457E-8EEE-4E31067BE969}"/>
            </a:ext>
          </a:extLst>
        </xdr:cNvPr>
        <xdr:cNvSpPr/>
      </xdr:nvSpPr>
      <xdr:spPr>
        <a:xfrm>
          <a:off x="4127500" y="1037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112395</xdr:rowOff>
    </xdr:from>
    <xdr:ext cx="405130" cy="258445"/>
    <xdr:sp macro="" textlink="">
      <xdr:nvSpPr>
        <xdr:cNvPr id="91" name="【体育館・プール】&#10;有形固定資産減価償却率該当値テキスト">
          <a:extLst>
            <a:ext uri="{FF2B5EF4-FFF2-40B4-BE49-F238E27FC236}">
              <a16:creationId xmlns:a16="http://schemas.microsoft.com/office/drawing/2014/main" id="{56247CDB-B862-45BC-869B-691E474641E0}"/>
            </a:ext>
          </a:extLst>
        </xdr:cNvPr>
        <xdr:cNvSpPr txBox="1"/>
      </xdr:nvSpPr>
      <xdr:spPr>
        <a:xfrm>
          <a:off x="4216400" y="10348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125730</xdr:rowOff>
    </xdr:from>
    <xdr:to>
      <xdr:col>20</xdr:col>
      <xdr:colOff>38100</xdr:colOff>
      <xdr:row>63</xdr:row>
      <xdr:rowOff>55880</xdr:rowOff>
    </xdr:to>
    <xdr:sp macro="" textlink="">
      <xdr:nvSpPr>
        <xdr:cNvPr id="92" name="楕円 91">
          <a:extLst>
            <a:ext uri="{FF2B5EF4-FFF2-40B4-BE49-F238E27FC236}">
              <a16:creationId xmlns:a16="http://schemas.microsoft.com/office/drawing/2014/main" id="{E40090A9-7ED4-4C70-921C-19426C6D3B67}"/>
            </a:ext>
          </a:extLst>
        </xdr:cNvPr>
        <xdr:cNvSpPr/>
      </xdr:nvSpPr>
      <xdr:spPr>
        <a:xfrm>
          <a:off x="3384550" y="10361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5080</xdr:rowOff>
    </xdr:from>
    <xdr:to>
      <xdr:col>24</xdr:col>
      <xdr:colOff>63500</xdr:colOff>
      <xdr:row>63</xdr:row>
      <xdr:rowOff>13335</xdr:rowOff>
    </xdr:to>
    <xdr:cxnSp macro="">
      <xdr:nvCxnSpPr>
        <xdr:cNvPr id="93" name="直線コネクタ 92">
          <a:extLst>
            <a:ext uri="{FF2B5EF4-FFF2-40B4-BE49-F238E27FC236}">
              <a16:creationId xmlns:a16="http://schemas.microsoft.com/office/drawing/2014/main" id="{1A435DDA-1B7F-4FBC-8454-A814F50B3961}"/>
            </a:ext>
          </a:extLst>
        </xdr:cNvPr>
        <xdr:cNvCxnSpPr/>
      </xdr:nvCxnSpPr>
      <xdr:spPr>
        <a:xfrm>
          <a:off x="3429000" y="10406380"/>
          <a:ext cx="749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94" name="楕円 93">
          <a:extLst>
            <a:ext uri="{FF2B5EF4-FFF2-40B4-BE49-F238E27FC236}">
              <a16:creationId xmlns:a16="http://schemas.microsoft.com/office/drawing/2014/main" id="{7A04C08D-D0F5-419F-A35F-81EB80543E7F}"/>
            </a:ext>
          </a:extLst>
        </xdr:cNvPr>
        <xdr:cNvSpPr/>
      </xdr:nvSpPr>
      <xdr:spPr>
        <a:xfrm>
          <a:off x="2571750" y="10036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63</xdr:row>
      <xdr:rowOff>5080</xdr:rowOff>
    </xdr:to>
    <xdr:cxnSp macro="">
      <xdr:nvCxnSpPr>
        <xdr:cNvPr id="95" name="直線コネクタ 94">
          <a:extLst>
            <a:ext uri="{FF2B5EF4-FFF2-40B4-BE49-F238E27FC236}">
              <a16:creationId xmlns:a16="http://schemas.microsoft.com/office/drawing/2014/main" id="{373F37F4-87B1-45A7-B4CE-BC1DA6F93F27}"/>
            </a:ext>
          </a:extLst>
        </xdr:cNvPr>
        <xdr:cNvCxnSpPr/>
      </xdr:nvCxnSpPr>
      <xdr:spPr>
        <a:xfrm>
          <a:off x="2622550" y="10080625"/>
          <a:ext cx="80645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94615</xdr:rowOff>
    </xdr:from>
    <xdr:to>
      <xdr:col>10</xdr:col>
      <xdr:colOff>165100</xdr:colOff>
      <xdr:row>63</xdr:row>
      <xdr:rowOff>24765</xdr:rowOff>
    </xdr:to>
    <xdr:sp macro="" textlink="">
      <xdr:nvSpPr>
        <xdr:cNvPr id="96" name="楕円 95">
          <a:extLst>
            <a:ext uri="{FF2B5EF4-FFF2-40B4-BE49-F238E27FC236}">
              <a16:creationId xmlns:a16="http://schemas.microsoft.com/office/drawing/2014/main" id="{05271C29-9DA7-4283-AEFB-8B3E16ECBD4F}"/>
            </a:ext>
          </a:extLst>
        </xdr:cNvPr>
        <xdr:cNvSpPr/>
      </xdr:nvSpPr>
      <xdr:spPr>
        <a:xfrm>
          <a:off x="1778000" y="10330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62</xdr:row>
      <xdr:rowOff>145415</xdr:rowOff>
    </xdr:to>
    <xdr:cxnSp macro="">
      <xdr:nvCxnSpPr>
        <xdr:cNvPr id="97" name="直線コネクタ 96">
          <a:extLst>
            <a:ext uri="{FF2B5EF4-FFF2-40B4-BE49-F238E27FC236}">
              <a16:creationId xmlns:a16="http://schemas.microsoft.com/office/drawing/2014/main" id="{D3DA5B4D-DCEE-46EE-8457-8911B2CEEE1D}"/>
            </a:ext>
          </a:extLst>
        </xdr:cNvPr>
        <xdr:cNvCxnSpPr/>
      </xdr:nvCxnSpPr>
      <xdr:spPr>
        <a:xfrm flipV="1">
          <a:off x="1828800" y="10080625"/>
          <a:ext cx="79375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71755</xdr:rowOff>
    </xdr:from>
    <xdr:to>
      <xdr:col>6</xdr:col>
      <xdr:colOff>38100</xdr:colOff>
      <xdr:row>63</xdr:row>
      <xdr:rowOff>1905</xdr:rowOff>
    </xdr:to>
    <xdr:sp macro="" textlink="">
      <xdr:nvSpPr>
        <xdr:cNvPr id="98" name="楕円 97">
          <a:extLst>
            <a:ext uri="{FF2B5EF4-FFF2-40B4-BE49-F238E27FC236}">
              <a16:creationId xmlns:a16="http://schemas.microsoft.com/office/drawing/2014/main" id="{19EB5A13-D8A4-4B5E-BA3B-BB90E098846F}"/>
            </a:ext>
          </a:extLst>
        </xdr:cNvPr>
        <xdr:cNvSpPr/>
      </xdr:nvSpPr>
      <xdr:spPr>
        <a:xfrm>
          <a:off x="984250" y="10307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122555</xdr:rowOff>
    </xdr:from>
    <xdr:to>
      <xdr:col>10</xdr:col>
      <xdr:colOff>114300</xdr:colOff>
      <xdr:row>62</xdr:row>
      <xdr:rowOff>145415</xdr:rowOff>
    </xdr:to>
    <xdr:cxnSp macro="">
      <xdr:nvCxnSpPr>
        <xdr:cNvPr id="99" name="直線コネクタ 98">
          <a:extLst>
            <a:ext uri="{FF2B5EF4-FFF2-40B4-BE49-F238E27FC236}">
              <a16:creationId xmlns:a16="http://schemas.microsoft.com/office/drawing/2014/main" id="{2384BE1B-6BF5-4B21-A4FD-45B4D31EB6E7}"/>
            </a:ext>
          </a:extLst>
        </xdr:cNvPr>
        <xdr:cNvCxnSpPr/>
      </xdr:nvCxnSpPr>
      <xdr:spPr>
        <a:xfrm>
          <a:off x="1028700" y="1035875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76835</xdr:rowOff>
    </xdr:from>
    <xdr:ext cx="405130" cy="258445"/>
    <xdr:sp macro="" textlink="">
      <xdr:nvSpPr>
        <xdr:cNvPr id="100" name="n_1aveValue【体育館・プール】&#10;有形固定資産減価償却率">
          <a:extLst>
            <a:ext uri="{FF2B5EF4-FFF2-40B4-BE49-F238E27FC236}">
              <a16:creationId xmlns:a16="http://schemas.microsoft.com/office/drawing/2014/main" id="{53284750-CB70-40C0-9C69-CD383153FEA7}"/>
            </a:ext>
          </a:extLst>
        </xdr:cNvPr>
        <xdr:cNvSpPr txBox="1"/>
      </xdr:nvSpPr>
      <xdr:spPr>
        <a:xfrm>
          <a:off x="3239135" y="9817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122555</xdr:rowOff>
    </xdr:from>
    <xdr:ext cx="404495" cy="258445"/>
    <xdr:sp macro="" textlink="">
      <xdr:nvSpPr>
        <xdr:cNvPr id="101" name="n_2aveValue【体育館・プール】&#10;有形固定資産減価償却率">
          <a:extLst>
            <a:ext uri="{FF2B5EF4-FFF2-40B4-BE49-F238E27FC236}">
              <a16:creationId xmlns:a16="http://schemas.microsoft.com/office/drawing/2014/main" id="{47C0BD3C-634E-42E0-8C33-794E177D1FE6}"/>
            </a:ext>
          </a:extLst>
        </xdr:cNvPr>
        <xdr:cNvSpPr txBox="1"/>
      </xdr:nvSpPr>
      <xdr:spPr>
        <a:xfrm>
          <a:off x="2439035" y="9698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81915</xdr:rowOff>
    </xdr:from>
    <xdr:ext cx="404495" cy="259080"/>
    <xdr:sp macro="" textlink="">
      <xdr:nvSpPr>
        <xdr:cNvPr id="102" name="n_3aveValue【体育館・プール】&#10;有形固定資産減価償却率">
          <a:extLst>
            <a:ext uri="{FF2B5EF4-FFF2-40B4-BE49-F238E27FC236}">
              <a16:creationId xmlns:a16="http://schemas.microsoft.com/office/drawing/2014/main" id="{45263FA3-4A09-4BED-BC86-C815E4A6199D}"/>
            </a:ext>
          </a:extLst>
        </xdr:cNvPr>
        <xdr:cNvSpPr txBox="1"/>
      </xdr:nvSpPr>
      <xdr:spPr>
        <a:xfrm>
          <a:off x="1645285" y="9987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70485</xdr:rowOff>
    </xdr:from>
    <xdr:ext cx="404495" cy="259080"/>
    <xdr:sp macro="" textlink="">
      <xdr:nvSpPr>
        <xdr:cNvPr id="103" name="n_4aveValue【体育館・プール】&#10;有形固定資産減価償却率">
          <a:extLst>
            <a:ext uri="{FF2B5EF4-FFF2-40B4-BE49-F238E27FC236}">
              <a16:creationId xmlns:a16="http://schemas.microsoft.com/office/drawing/2014/main" id="{580D1FE5-9FF0-4CDB-986B-2C65EFA27EB7}"/>
            </a:ext>
          </a:extLst>
        </xdr:cNvPr>
        <xdr:cNvSpPr txBox="1"/>
      </xdr:nvSpPr>
      <xdr:spPr>
        <a:xfrm>
          <a:off x="851535" y="9976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46990</xdr:rowOff>
    </xdr:from>
    <xdr:ext cx="405130" cy="259080"/>
    <xdr:sp macro="" textlink="">
      <xdr:nvSpPr>
        <xdr:cNvPr id="104" name="n_1mainValue【体育館・プール】&#10;有形固定資産減価償却率">
          <a:extLst>
            <a:ext uri="{FF2B5EF4-FFF2-40B4-BE49-F238E27FC236}">
              <a16:creationId xmlns:a16="http://schemas.microsoft.com/office/drawing/2014/main" id="{59DF2FD9-A80E-4661-A70F-AEA3BFDA1674}"/>
            </a:ext>
          </a:extLst>
        </xdr:cNvPr>
        <xdr:cNvSpPr txBox="1"/>
      </xdr:nvSpPr>
      <xdr:spPr>
        <a:xfrm>
          <a:off x="3239135" y="10448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52070</xdr:rowOff>
    </xdr:from>
    <xdr:ext cx="404495" cy="258445"/>
    <xdr:sp macro="" textlink="">
      <xdr:nvSpPr>
        <xdr:cNvPr id="105" name="n_2mainValue【体育館・プール】&#10;有形固定資産減価償却率">
          <a:extLst>
            <a:ext uri="{FF2B5EF4-FFF2-40B4-BE49-F238E27FC236}">
              <a16:creationId xmlns:a16="http://schemas.microsoft.com/office/drawing/2014/main" id="{CA3249E3-E348-4DBA-80FA-746324CDB3A4}"/>
            </a:ext>
          </a:extLst>
        </xdr:cNvPr>
        <xdr:cNvSpPr txBox="1"/>
      </xdr:nvSpPr>
      <xdr:spPr>
        <a:xfrm>
          <a:off x="2439035" y="10123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15875</xdr:rowOff>
    </xdr:from>
    <xdr:ext cx="404495" cy="259080"/>
    <xdr:sp macro="" textlink="">
      <xdr:nvSpPr>
        <xdr:cNvPr id="106" name="n_3mainValue【体育館・プール】&#10;有形固定資産減価償却率">
          <a:extLst>
            <a:ext uri="{FF2B5EF4-FFF2-40B4-BE49-F238E27FC236}">
              <a16:creationId xmlns:a16="http://schemas.microsoft.com/office/drawing/2014/main" id="{0691F878-A744-4725-858B-53C81FE08DDD}"/>
            </a:ext>
          </a:extLst>
        </xdr:cNvPr>
        <xdr:cNvSpPr txBox="1"/>
      </xdr:nvSpPr>
      <xdr:spPr>
        <a:xfrm>
          <a:off x="1645285" y="10417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164465</xdr:rowOff>
    </xdr:from>
    <xdr:ext cx="404495" cy="259080"/>
    <xdr:sp macro="" textlink="">
      <xdr:nvSpPr>
        <xdr:cNvPr id="107" name="n_4mainValue【体育館・プール】&#10;有形固定資産減価償却率">
          <a:extLst>
            <a:ext uri="{FF2B5EF4-FFF2-40B4-BE49-F238E27FC236}">
              <a16:creationId xmlns:a16="http://schemas.microsoft.com/office/drawing/2014/main" id="{AF4BB91E-E04A-4CD8-BFE5-E7DC5B743AE7}"/>
            </a:ext>
          </a:extLst>
        </xdr:cNvPr>
        <xdr:cNvSpPr txBox="1"/>
      </xdr:nvSpPr>
      <xdr:spPr>
        <a:xfrm>
          <a:off x="851535" y="10400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CA82269-A649-42D3-85F4-DE9D5165277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79CA4DD-6C83-4DB5-8B5E-C5102EE2DDE7}"/>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80C40B0-7367-4226-937E-2087F712A72B}"/>
            </a:ext>
          </a:extLst>
        </xdr:cNvPr>
        <xdr:cNvSpPr/>
      </xdr:nvSpPr>
      <xdr:spPr>
        <a:xfrm>
          <a:off x="60642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92F2480-8EB0-46AC-AA2C-6E5BF03BBF25}"/>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8B19CE0B-5B62-447E-B651-1E4E6E991E30}"/>
            </a:ext>
          </a:extLst>
        </xdr:cNvPr>
        <xdr:cNvSpPr/>
      </xdr:nvSpPr>
      <xdr:spPr>
        <a:xfrm>
          <a:off x="69850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DB97B24-7FCF-486F-9E08-37093EE0BE43}"/>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FD61644-8229-4A9A-A108-CA813C54A83D}"/>
            </a:ext>
          </a:extLst>
        </xdr:cNvPr>
        <xdr:cNvSpPr/>
      </xdr:nvSpPr>
      <xdr:spPr>
        <a:xfrm>
          <a:off x="8013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BF963F3-8A64-4EF6-BED7-A4FF67476A51}"/>
            </a:ext>
          </a:extLst>
        </xdr:cNvPr>
        <xdr:cNvSpPr/>
      </xdr:nvSpPr>
      <xdr:spPr>
        <a:xfrm>
          <a:off x="595630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6" name="テキスト ボックス 115">
          <a:extLst>
            <a:ext uri="{FF2B5EF4-FFF2-40B4-BE49-F238E27FC236}">
              <a16:creationId xmlns:a16="http://schemas.microsoft.com/office/drawing/2014/main" id="{5E515D63-4CEE-4B03-8C1A-A580211F1A32}"/>
            </a:ext>
          </a:extLst>
        </xdr:cNvPr>
        <xdr:cNvSpPr txBox="1"/>
      </xdr:nvSpPr>
      <xdr:spPr>
        <a:xfrm>
          <a:off x="591820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6E1E7D9-D206-49E9-8C7E-5CAE82B5AB17}"/>
            </a:ext>
          </a:extLst>
        </xdr:cNvPr>
        <xdr:cNvCxnSpPr/>
      </xdr:nvCxnSpPr>
      <xdr:spPr>
        <a:xfrm>
          <a:off x="5956300" y="1101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76D7076-19B3-4836-B97A-3EFDEBCD848E}"/>
            </a:ext>
          </a:extLst>
        </xdr:cNvPr>
        <xdr:cNvCxnSpPr/>
      </xdr:nvCxnSpPr>
      <xdr:spPr>
        <a:xfrm>
          <a:off x="5956300" y="1064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119" name="テキスト ボックス 118">
          <a:extLst>
            <a:ext uri="{FF2B5EF4-FFF2-40B4-BE49-F238E27FC236}">
              <a16:creationId xmlns:a16="http://schemas.microsoft.com/office/drawing/2014/main" id="{1A8C7A8E-0500-4DDA-B156-D241128DA3A1}"/>
            </a:ext>
          </a:extLst>
        </xdr:cNvPr>
        <xdr:cNvSpPr txBox="1"/>
      </xdr:nvSpPr>
      <xdr:spPr>
        <a:xfrm>
          <a:off x="552704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19FAD646-970A-4196-9422-0F4ABD07C725}"/>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121" name="テキスト ボックス 120">
          <a:extLst>
            <a:ext uri="{FF2B5EF4-FFF2-40B4-BE49-F238E27FC236}">
              <a16:creationId xmlns:a16="http://schemas.microsoft.com/office/drawing/2014/main" id="{8E154009-69EF-40CE-811F-7816984A1197}"/>
            </a:ext>
          </a:extLst>
        </xdr:cNvPr>
        <xdr:cNvSpPr txBox="1"/>
      </xdr:nvSpPr>
      <xdr:spPr>
        <a:xfrm>
          <a:off x="5527040" y="1013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0DDDA8B-15C9-45B8-ACC7-70112C733768}"/>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23" name="テキスト ボックス 122">
          <a:extLst>
            <a:ext uri="{FF2B5EF4-FFF2-40B4-BE49-F238E27FC236}">
              <a16:creationId xmlns:a16="http://schemas.microsoft.com/office/drawing/2014/main" id="{BCB31BDF-85B1-497E-A815-3C3A71477E7D}"/>
            </a:ext>
          </a:extLst>
        </xdr:cNvPr>
        <xdr:cNvSpPr txBox="1"/>
      </xdr:nvSpPr>
      <xdr:spPr>
        <a:xfrm>
          <a:off x="5527040" y="9770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1595BE7-B984-472A-8345-E6CF58677058}"/>
            </a:ext>
          </a:extLst>
        </xdr:cNvPr>
        <xdr:cNvCxnSpPr/>
      </xdr:nvCxnSpPr>
      <xdr:spPr>
        <a:xfrm>
          <a:off x="5956300" y="9544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125" name="テキスト ボックス 124">
          <a:extLst>
            <a:ext uri="{FF2B5EF4-FFF2-40B4-BE49-F238E27FC236}">
              <a16:creationId xmlns:a16="http://schemas.microsoft.com/office/drawing/2014/main" id="{0609C352-E947-4B20-A314-198FA15F35E8}"/>
            </a:ext>
          </a:extLst>
        </xdr:cNvPr>
        <xdr:cNvSpPr txBox="1"/>
      </xdr:nvSpPr>
      <xdr:spPr>
        <a:xfrm>
          <a:off x="5527040" y="940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72DD484E-7A96-47FD-A23C-0C65D04A2D0A}"/>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127" name="テキスト ボックス 126">
          <a:extLst>
            <a:ext uri="{FF2B5EF4-FFF2-40B4-BE49-F238E27FC236}">
              <a16:creationId xmlns:a16="http://schemas.microsoft.com/office/drawing/2014/main" id="{40E877C5-171C-4324-AF44-608FB2B06842}"/>
            </a:ext>
          </a:extLst>
        </xdr:cNvPr>
        <xdr:cNvSpPr txBox="1"/>
      </xdr:nvSpPr>
      <xdr:spPr>
        <a:xfrm>
          <a:off x="5527040" y="9039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D830D14F-51CB-43D0-A2FE-172FF65B3CAC}"/>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129" name="テキスト ボックス 128">
          <a:extLst>
            <a:ext uri="{FF2B5EF4-FFF2-40B4-BE49-F238E27FC236}">
              <a16:creationId xmlns:a16="http://schemas.microsoft.com/office/drawing/2014/main" id="{1D3719D8-F591-47E9-9ACE-FA5FF2A88BE3}"/>
            </a:ext>
          </a:extLst>
        </xdr:cNvPr>
        <xdr:cNvSpPr txBox="1"/>
      </xdr:nvSpPr>
      <xdr:spPr>
        <a:xfrm>
          <a:off x="5481955" y="867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73E7ACD-5562-404E-9BE9-E45900C6043A}"/>
            </a:ext>
          </a:extLst>
        </xdr:cNvPr>
        <xdr:cNvSpPr/>
      </xdr:nvSpPr>
      <xdr:spPr>
        <a:xfrm>
          <a:off x="595630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74930</xdr:rowOff>
    </xdr:to>
    <xdr:cxnSp macro="">
      <xdr:nvCxnSpPr>
        <xdr:cNvPr id="131" name="直線コネクタ 130">
          <a:extLst>
            <a:ext uri="{FF2B5EF4-FFF2-40B4-BE49-F238E27FC236}">
              <a16:creationId xmlns:a16="http://schemas.microsoft.com/office/drawing/2014/main" id="{1B2C4720-2FDB-4FEB-B66A-6A8633FBCADC}"/>
            </a:ext>
          </a:extLst>
        </xdr:cNvPr>
        <xdr:cNvCxnSpPr/>
      </xdr:nvCxnSpPr>
      <xdr:spPr>
        <a:xfrm flipV="1">
          <a:off x="9429115" y="914146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78740</xdr:rowOff>
    </xdr:from>
    <xdr:ext cx="469900" cy="259080"/>
    <xdr:sp macro="" textlink="">
      <xdr:nvSpPr>
        <xdr:cNvPr id="132" name="【体育館・プール】&#10;一人当たり面積最小値テキスト">
          <a:extLst>
            <a:ext uri="{FF2B5EF4-FFF2-40B4-BE49-F238E27FC236}">
              <a16:creationId xmlns:a16="http://schemas.microsoft.com/office/drawing/2014/main" id="{6DB3DC09-9A01-4E4F-9D40-833EFF77435D}"/>
            </a:ext>
          </a:extLst>
        </xdr:cNvPr>
        <xdr:cNvSpPr txBox="1"/>
      </xdr:nvSpPr>
      <xdr:spPr>
        <a:xfrm>
          <a:off x="9467850" y="1064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133" name="直線コネクタ 132">
          <a:extLst>
            <a:ext uri="{FF2B5EF4-FFF2-40B4-BE49-F238E27FC236}">
              <a16:creationId xmlns:a16="http://schemas.microsoft.com/office/drawing/2014/main" id="{E0D20FA8-7236-4CE0-9C48-23C388C6006C}"/>
            </a:ext>
          </a:extLst>
        </xdr:cNvPr>
        <xdr:cNvCxnSpPr/>
      </xdr:nvCxnSpPr>
      <xdr:spPr>
        <a:xfrm>
          <a:off x="9359900" y="1064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7620</xdr:rowOff>
    </xdr:from>
    <xdr:ext cx="469900" cy="258445"/>
    <xdr:sp macro="" textlink="">
      <xdr:nvSpPr>
        <xdr:cNvPr id="134" name="【体育館・プール】&#10;一人当たり面積最大値テキスト">
          <a:extLst>
            <a:ext uri="{FF2B5EF4-FFF2-40B4-BE49-F238E27FC236}">
              <a16:creationId xmlns:a16="http://schemas.microsoft.com/office/drawing/2014/main" id="{48BAF378-8C39-4F45-8B83-F86FF13D70B6}"/>
            </a:ext>
          </a:extLst>
        </xdr:cNvPr>
        <xdr:cNvSpPr txBox="1"/>
      </xdr:nvSpPr>
      <xdr:spPr>
        <a:xfrm>
          <a:off x="9467850" y="8923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A226D818-5E96-4348-9838-AB0A918384FF}"/>
            </a:ext>
          </a:extLst>
        </xdr:cNvPr>
        <xdr:cNvCxnSpPr/>
      </xdr:nvCxnSpPr>
      <xdr:spPr>
        <a:xfrm>
          <a:off x="9359900" y="914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130175</xdr:rowOff>
    </xdr:from>
    <xdr:ext cx="469900" cy="259080"/>
    <xdr:sp macro="" textlink="">
      <xdr:nvSpPr>
        <xdr:cNvPr id="136" name="【体育館・プール】&#10;一人当たり面積平均値テキスト">
          <a:extLst>
            <a:ext uri="{FF2B5EF4-FFF2-40B4-BE49-F238E27FC236}">
              <a16:creationId xmlns:a16="http://schemas.microsoft.com/office/drawing/2014/main" id="{ADC146E4-5474-4574-872F-9F06C1446A30}"/>
            </a:ext>
          </a:extLst>
        </xdr:cNvPr>
        <xdr:cNvSpPr txBox="1"/>
      </xdr:nvSpPr>
      <xdr:spPr>
        <a:xfrm>
          <a:off x="9467850" y="10366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151765</xdr:rowOff>
    </xdr:from>
    <xdr:to>
      <xdr:col>55</xdr:col>
      <xdr:colOff>50800</xdr:colOff>
      <xdr:row>63</xdr:row>
      <xdr:rowOff>81915</xdr:rowOff>
    </xdr:to>
    <xdr:sp macro="" textlink="">
      <xdr:nvSpPr>
        <xdr:cNvPr id="137" name="フローチャート: 判断 136">
          <a:extLst>
            <a:ext uri="{FF2B5EF4-FFF2-40B4-BE49-F238E27FC236}">
              <a16:creationId xmlns:a16="http://schemas.microsoft.com/office/drawing/2014/main" id="{88E4B599-A444-4D83-B694-A48C0A1007C3}"/>
            </a:ext>
          </a:extLst>
        </xdr:cNvPr>
        <xdr:cNvSpPr/>
      </xdr:nvSpPr>
      <xdr:spPr>
        <a:xfrm>
          <a:off x="9398000" y="10387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159385</xdr:rowOff>
    </xdr:from>
    <xdr:to>
      <xdr:col>50</xdr:col>
      <xdr:colOff>165100</xdr:colOff>
      <xdr:row>63</xdr:row>
      <xdr:rowOff>89535</xdr:rowOff>
    </xdr:to>
    <xdr:sp macro="" textlink="">
      <xdr:nvSpPr>
        <xdr:cNvPr id="138" name="フローチャート: 判断 137">
          <a:extLst>
            <a:ext uri="{FF2B5EF4-FFF2-40B4-BE49-F238E27FC236}">
              <a16:creationId xmlns:a16="http://schemas.microsoft.com/office/drawing/2014/main" id="{18D3E3FC-6C02-449F-9F32-E67D48509100}"/>
            </a:ext>
          </a:extLst>
        </xdr:cNvPr>
        <xdr:cNvSpPr/>
      </xdr:nvSpPr>
      <xdr:spPr>
        <a:xfrm>
          <a:off x="8636000" y="10395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6350</xdr:rowOff>
    </xdr:from>
    <xdr:to>
      <xdr:col>46</xdr:col>
      <xdr:colOff>38100</xdr:colOff>
      <xdr:row>63</xdr:row>
      <xdr:rowOff>107315</xdr:rowOff>
    </xdr:to>
    <xdr:sp macro="" textlink="">
      <xdr:nvSpPr>
        <xdr:cNvPr id="139" name="フローチャート: 判断 138">
          <a:extLst>
            <a:ext uri="{FF2B5EF4-FFF2-40B4-BE49-F238E27FC236}">
              <a16:creationId xmlns:a16="http://schemas.microsoft.com/office/drawing/2014/main" id="{D888DE10-82FB-46A1-B1AE-72813F68C1B0}"/>
            </a:ext>
          </a:extLst>
        </xdr:cNvPr>
        <xdr:cNvSpPr/>
      </xdr:nvSpPr>
      <xdr:spPr>
        <a:xfrm>
          <a:off x="7842250" y="104076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16510</xdr:rowOff>
    </xdr:from>
    <xdr:to>
      <xdr:col>41</xdr:col>
      <xdr:colOff>101600</xdr:colOff>
      <xdr:row>63</xdr:row>
      <xdr:rowOff>118110</xdr:rowOff>
    </xdr:to>
    <xdr:sp macro="" textlink="">
      <xdr:nvSpPr>
        <xdr:cNvPr id="140" name="フローチャート: 判断 139">
          <a:extLst>
            <a:ext uri="{FF2B5EF4-FFF2-40B4-BE49-F238E27FC236}">
              <a16:creationId xmlns:a16="http://schemas.microsoft.com/office/drawing/2014/main" id="{DDC7B34C-7774-40E0-BAA7-DCCBDEF7857F}"/>
            </a:ext>
          </a:extLst>
        </xdr:cNvPr>
        <xdr:cNvSpPr/>
      </xdr:nvSpPr>
      <xdr:spPr>
        <a:xfrm>
          <a:off x="7029450" y="104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161925</xdr:rowOff>
    </xdr:from>
    <xdr:to>
      <xdr:col>36</xdr:col>
      <xdr:colOff>165100</xdr:colOff>
      <xdr:row>63</xdr:row>
      <xdr:rowOff>92075</xdr:rowOff>
    </xdr:to>
    <xdr:sp macro="" textlink="">
      <xdr:nvSpPr>
        <xdr:cNvPr id="141" name="フローチャート: 判断 140">
          <a:extLst>
            <a:ext uri="{FF2B5EF4-FFF2-40B4-BE49-F238E27FC236}">
              <a16:creationId xmlns:a16="http://schemas.microsoft.com/office/drawing/2014/main" id="{04092CA7-9480-4349-8227-11011D13CDD8}"/>
            </a:ext>
          </a:extLst>
        </xdr:cNvPr>
        <xdr:cNvSpPr/>
      </xdr:nvSpPr>
      <xdr:spPr>
        <a:xfrm>
          <a:off x="6235700" y="10398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F738B5C8-2037-488E-9701-7B59A44D7D2D}"/>
            </a:ext>
          </a:extLst>
        </xdr:cNvPr>
        <xdr:cNvSpPr txBox="1"/>
      </xdr:nvSpPr>
      <xdr:spPr>
        <a:xfrm>
          <a:off x="92583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43" name="テキスト ボックス 142">
          <a:extLst>
            <a:ext uri="{FF2B5EF4-FFF2-40B4-BE49-F238E27FC236}">
              <a16:creationId xmlns:a16="http://schemas.microsoft.com/office/drawing/2014/main" id="{35E21CC1-4C6D-43C4-9BAC-71EC13CF1E0A}"/>
            </a:ext>
          </a:extLst>
        </xdr:cNvPr>
        <xdr:cNvSpPr txBox="1"/>
      </xdr:nvSpPr>
      <xdr:spPr>
        <a:xfrm>
          <a:off x="85153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4" name="テキスト ボックス 143">
          <a:extLst>
            <a:ext uri="{FF2B5EF4-FFF2-40B4-BE49-F238E27FC236}">
              <a16:creationId xmlns:a16="http://schemas.microsoft.com/office/drawing/2014/main" id="{8B0C386E-0C08-402B-ABC2-8C1715B87C20}"/>
            </a:ext>
          </a:extLst>
        </xdr:cNvPr>
        <xdr:cNvSpPr txBox="1"/>
      </xdr:nvSpPr>
      <xdr:spPr>
        <a:xfrm>
          <a:off x="7715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5" name="テキスト ボックス 144">
          <a:extLst>
            <a:ext uri="{FF2B5EF4-FFF2-40B4-BE49-F238E27FC236}">
              <a16:creationId xmlns:a16="http://schemas.microsoft.com/office/drawing/2014/main" id="{D72CAA00-06D5-46AE-8328-8426B6F40766}"/>
            </a:ext>
          </a:extLst>
        </xdr:cNvPr>
        <xdr:cNvSpPr txBox="1"/>
      </xdr:nvSpPr>
      <xdr:spPr>
        <a:xfrm>
          <a:off x="690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6" name="テキスト ボックス 145">
          <a:extLst>
            <a:ext uri="{FF2B5EF4-FFF2-40B4-BE49-F238E27FC236}">
              <a16:creationId xmlns:a16="http://schemas.microsoft.com/office/drawing/2014/main" id="{0DCDDEE2-DA48-46C5-8748-FA5FF5174BFA}"/>
            </a:ext>
          </a:extLst>
        </xdr:cNvPr>
        <xdr:cNvSpPr txBox="1"/>
      </xdr:nvSpPr>
      <xdr:spPr>
        <a:xfrm>
          <a:off x="6115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125730</xdr:rowOff>
    </xdr:from>
    <xdr:to>
      <xdr:col>55</xdr:col>
      <xdr:colOff>50800</xdr:colOff>
      <xdr:row>63</xdr:row>
      <xdr:rowOff>55880</xdr:rowOff>
    </xdr:to>
    <xdr:sp macro="" textlink="">
      <xdr:nvSpPr>
        <xdr:cNvPr id="147" name="楕円 146">
          <a:extLst>
            <a:ext uri="{FF2B5EF4-FFF2-40B4-BE49-F238E27FC236}">
              <a16:creationId xmlns:a16="http://schemas.microsoft.com/office/drawing/2014/main" id="{F535884D-0871-409A-B8CB-C11DD4A6DA94}"/>
            </a:ext>
          </a:extLst>
        </xdr:cNvPr>
        <xdr:cNvSpPr/>
      </xdr:nvSpPr>
      <xdr:spPr>
        <a:xfrm>
          <a:off x="9398000" y="10361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148590</xdr:rowOff>
    </xdr:from>
    <xdr:ext cx="469900" cy="259080"/>
    <xdr:sp macro="" textlink="">
      <xdr:nvSpPr>
        <xdr:cNvPr id="148" name="【体育館・プール】&#10;一人当たり面積該当値テキスト">
          <a:extLst>
            <a:ext uri="{FF2B5EF4-FFF2-40B4-BE49-F238E27FC236}">
              <a16:creationId xmlns:a16="http://schemas.microsoft.com/office/drawing/2014/main" id="{E2F1896D-B930-494D-B67C-05926D8887D8}"/>
            </a:ext>
          </a:extLst>
        </xdr:cNvPr>
        <xdr:cNvSpPr txBox="1"/>
      </xdr:nvSpPr>
      <xdr:spPr>
        <a:xfrm>
          <a:off x="9467850" y="10219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40640</xdr:rowOff>
    </xdr:from>
    <xdr:to>
      <xdr:col>50</xdr:col>
      <xdr:colOff>165100</xdr:colOff>
      <xdr:row>63</xdr:row>
      <xdr:rowOff>141605</xdr:rowOff>
    </xdr:to>
    <xdr:sp macro="" textlink="">
      <xdr:nvSpPr>
        <xdr:cNvPr id="149" name="楕円 148">
          <a:extLst>
            <a:ext uri="{FF2B5EF4-FFF2-40B4-BE49-F238E27FC236}">
              <a16:creationId xmlns:a16="http://schemas.microsoft.com/office/drawing/2014/main" id="{E6F02582-843A-44CE-91A5-AE5DC8166310}"/>
            </a:ext>
          </a:extLst>
        </xdr:cNvPr>
        <xdr:cNvSpPr/>
      </xdr:nvSpPr>
      <xdr:spPr>
        <a:xfrm>
          <a:off x="8636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5080</xdr:rowOff>
    </xdr:from>
    <xdr:to>
      <xdr:col>55</xdr:col>
      <xdr:colOff>0</xdr:colOff>
      <xdr:row>63</xdr:row>
      <xdr:rowOff>90805</xdr:rowOff>
    </xdr:to>
    <xdr:cxnSp macro="">
      <xdr:nvCxnSpPr>
        <xdr:cNvPr id="150" name="直線コネクタ 149">
          <a:extLst>
            <a:ext uri="{FF2B5EF4-FFF2-40B4-BE49-F238E27FC236}">
              <a16:creationId xmlns:a16="http://schemas.microsoft.com/office/drawing/2014/main" id="{8E11DD3B-FDFB-41A8-960E-2A9EF8E88A34}"/>
            </a:ext>
          </a:extLst>
        </xdr:cNvPr>
        <xdr:cNvCxnSpPr/>
      </xdr:nvCxnSpPr>
      <xdr:spPr>
        <a:xfrm flipV="1">
          <a:off x="8686800" y="10406380"/>
          <a:ext cx="7429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43180</xdr:rowOff>
    </xdr:from>
    <xdr:to>
      <xdr:col>46</xdr:col>
      <xdr:colOff>38100</xdr:colOff>
      <xdr:row>63</xdr:row>
      <xdr:rowOff>144780</xdr:rowOff>
    </xdr:to>
    <xdr:sp macro="" textlink="">
      <xdr:nvSpPr>
        <xdr:cNvPr id="151" name="楕円 150">
          <a:extLst>
            <a:ext uri="{FF2B5EF4-FFF2-40B4-BE49-F238E27FC236}">
              <a16:creationId xmlns:a16="http://schemas.microsoft.com/office/drawing/2014/main" id="{85D3E5E3-EB41-4FE1-A922-DAACA41E2C6C}"/>
            </a:ext>
          </a:extLst>
        </xdr:cNvPr>
        <xdr:cNvSpPr/>
      </xdr:nvSpPr>
      <xdr:spPr>
        <a:xfrm>
          <a:off x="7842250" y="1044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90805</xdr:rowOff>
    </xdr:from>
    <xdr:to>
      <xdr:col>50</xdr:col>
      <xdr:colOff>114300</xdr:colOff>
      <xdr:row>63</xdr:row>
      <xdr:rowOff>93980</xdr:rowOff>
    </xdr:to>
    <xdr:cxnSp macro="">
      <xdr:nvCxnSpPr>
        <xdr:cNvPr id="152" name="直線コネクタ 151">
          <a:extLst>
            <a:ext uri="{FF2B5EF4-FFF2-40B4-BE49-F238E27FC236}">
              <a16:creationId xmlns:a16="http://schemas.microsoft.com/office/drawing/2014/main" id="{28597AEE-8734-4AEF-B63B-3F43869EE64B}"/>
            </a:ext>
          </a:extLst>
        </xdr:cNvPr>
        <xdr:cNvCxnSpPr/>
      </xdr:nvCxnSpPr>
      <xdr:spPr>
        <a:xfrm flipV="1">
          <a:off x="7886700" y="1049210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147955</xdr:rowOff>
    </xdr:from>
    <xdr:to>
      <xdr:col>41</xdr:col>
      <xdr:colOff>101600</xdr:colOff>
      <xdr:row>63</xdr:row>
      <xdr:rowOff>78105</xdr:rowOff>
    </xdr:to>
    <xdr:sp macro="" textlink="">
      <xdr:nvSpPr>
        <xdr:cNvPr id="153" name="楕円 152">
          <a:extLst>
            <a:ext uri="{FF2B5EF4-FFF2-40B4-BE49-F238E27FC236}">
              <a16:creationId xmlns:a16="http://schemas.microsoft.com/office/drawing/2014/main" id="{FC077AEF-2BE5-4A12-AF3A-B5B7C5CD8FFA}"/>
            </a:ext>
          </a:extLst>
        </xdr:cNvPr>
        <xdr:cNvSpPr/>
      </xdr:nvSpPr>
      <xdr:spPr>
        <a:xfrm>
          <a:off x="7029450" y="10384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27305</xdr:rowOff>
    </xdr:from>
    <xdr:to>
      <xdr:col>45</xdr:col>
      <xdr:colOff>177800</xdr:colOff>
      <xdr:row>63</xdr:row>
      <xdr:rowOff>93980</xdr:rowOff>
    </xdr:to>
    <xdr:cxnSp macro="">
      <xdr:nvCxnSpPr>
        <xdr:cNvPr id="154" name="直線コネクタ 153">
          <a:extLst>
            <a:ext uri="{FF2B5EF4-FFF2-40B4-BE49-F238E27FC236}">
              <a16:creationId xmlns:a16="http://schemas.microsoft.com/office/drawing/2014/main" id="{3C3B4F41-1E3D-441A-97DC-FE7A2D7F0B2B}"/>
            </a:ext>
          </a:extLst>
        </xdr:cNvPr>
        <xdr:cNvCxnSpPr/>
      </xdr:nvCxnSpPr>
      <xdr:spPr>
        <a:xfrm>
          <a:off x="7080250" y="10428605"/>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155" name="楕円 154">
          <a:extLst>
            <a:ext uri="{FF2B5EF4-FFF2-40B4-BE49-F238E27FC236}">
              <a16:creationId xmlns:a16="http://schemas.microsoft.com/office/drawing/2014/main" id="{8CBD660D-201C-4676-AF8C-C6AEDC204018}"/>
            </a:ext>
          </a:extLst>
        </xdr:cNvPr>
        <xdr:cNvSpPr/>
      </xdr:nvSpPr>
      <xdr:spPr>
        <a:xfrm>
          <a:off x="6235700" y="1039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27305</xdr:rowOff>
    </xdr:from>
    <xdr:to>
      <xdr:col>41</xdr:col>
      <xdr:colOff>50800</xdr:colOff>
      <xdr:row>63</xdr:row>
      <xdr:rowOff>34290</xdr:rowOff>
    </xdr:to>
    <xdr:cxnSp macro="">
      <xdr:nvCxnSpPr>
        <xdr:cNvPr id="156" name="直線コネクタ 155">
          <a:extLst>
            <a:ext uri="{FF2B5EF4-FFF2-40B4-BE49-F238E27FC236}">
              <a16:creationId xmlns:a16="http://schemas.microsoft.com/office/drawing/2014/main" id="{0C25A6B8-932D-4D91-B5DB-F67D3075F3A7}"/>
            </a:ext>
          </a:extLst>
        </xdr:cNvPr>
        <xdr:cNvCxnSpPr/>
      </xdr:nvCxnSpPr>
      <xdr:spPr>
        <a:xfrm flipV="1">
          <a:off x="6286500" y="1042860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106045</xdr:rowOff>
    </xdr:from>
    <xdr:ext cx="469900" cy="259080"/>
    <xdr:sp macro="" textlink="">
      <xdr:nvSpPr>
        <xdr:cNvPr id="157" name="n_1aveValue【体育館・プール】&#10;一人当たり面積">
          <a:extLst>
            <a:ext uri="{FF2B5EF4-FFF2-40B4-BE49-F238E27FC236}">
              <a16:creationId xmlns:a16="http://schemas.microsoft.com/office/drawing/2014/main" id="{94E46C78-C388-47ED-8C96-5D12A629719A}"/>
            </a:ext>
          </a:extLst>
        </xdr:cNvPr>
        <xdr:cNvSpPr txBox="1"/>
      </xdr:nvSpPr>
      <xdr:spPr>
        <a:xfrm>
          <a:off x="8458200" y="1017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123825</xdr:rowOff>
    </xdr:from>
    <xdr:ext cx="469265" cy="258445"/>
    <xdr:sp macro="" textlink="">
      <xdr:nvSpPr>
        <xdr:cNvPr id="158" name="n_2aveValue【体育館・プール】&#10;一人当たり面積">
          <a:extLst>
            <a:ext uri="{FF2B5EF4-FFF2-40B4-BE49-F238E27FC236}">
              <a16:creationId xmlns:a16="http://schemas.microsoft.com/office/drawing/2014/main" id="{EE6FB471-E523-4979-9FD1-224A4C276DC9}"/>
            </a:ext>
          </a:extLst>
        </xdr:cNvPr>
        <xdr:cNvSpPr txBox="1"/>
      </xdr:nvSpPr>
      <xdr:spPr>
        <a:xfrm>
          <a:off x="7677150" y="1019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109220</xdr:rowOff>
    </xdr:from>
    <xdr:ext cx="469265" cy="258445"/>
    <xdr:sp macro="" textlink="">
      <xdr:nvSpPr>
        <xdr:cNvPr id="159" name="n_3aveValue【体育館・プール】&#10;一人当たり面積">
          <a:extLst>
            <a:ext uri="{FF2B5EF4-FFF2-40B4-BE49-F238E27FC236}">
              <a16:creationId xmlns:a16="http://schemas.microsoft.com/office/drawing/2014/main" id="{FDBABE94-CCC0-4DC4-B53A-FCABA8B929A6}"/>
            </a:ext>
          </a:extLst>
        </xdr:cNvPr>
        <xdr:cNvSpPr txBox="1"/>
      </xdr:nvSpPr>
      <xdr:spPr>
        <a:xfrm>
          <a:off x="6864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83185</xdr:rowOff>
    </xdr:from>
    <xdr:ext cx="469265" cy="259080"/>
    <xdr:sp macro="" textlink="">
      <xdr:nvSpPr>
        <xdr:cNvPr id="160" name="n_4aveValue【体育館・プール】&#10;一人当たり面積">
          <a:extLst>
            <a:ext uri="{FF2B5EF4-FFF2-40B4-BE49-F238E27FC236}">
              <a16:creationId xmlns:a16="http://schemas.microsoft.com/office/drawing/2014/main" id="{E9B1822E-89DF-4643-872B-12568F7869D5}"/>
            </a:ext>
          </a:extLst>
        </xdr:cNvPr>
        <xdr:cNvSpPr txBox="1"/>
      </xdr:nvSpPr>
      <xdr:spPr>
        <a:xfrm>
          <a:off x="6070600" y="10484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132715</xdr:rowOff>
    </xdr:from>
    <xdr:ext cx="469900" cy="258445"/>
    <xdr:sp macro="" textlink="">
      <xdr:nvSpPr>
        <xdr:cNvPr id="161" name="n_1mainValue【体育館・プール】&#10;一人当たり面積">
          <a:extLst>
            <a:ext uri="{FF2B5EF4-FFF2-40B4-BE49-F238E27FC236}">
              <a16:creationId xmlns:a16="http://schemas.microsoft.com/office/drawing/2014/main" id="{DB9DED7B-8565-4986-BC90-E4DB178A05CB}"/>
            </a:ext>
          </a:extLst>
        </xdr:cNvPr>
        <xdr:cNvSpPr txBox="1"/>
      </xdr:nvSpPr>
      <xdr:spPr>
        <a:xfrm>
          <a:off x="8458200" y="10534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135890</xdr:rowOff>
    </xdr:from>
    <xdr:ext cx="469265" cy="259080"/>
    <xdr:sp macro="" textlink="">
      <xdr:nvSpPr>
        <xdr:cNvPr id="162" name="n_2mainValue【体育館・プール】&#10;一人当たり面積">
          <a:extLst>
            <a:ext uri="{FF2B5EF4-FFF2-40B4-BE49-F238E27FC236}">
              <a16:creationId xmlns:a16="http://schemas.microsoft.com/office/drawing/2014/main" id="{F18C62D5-6DB4-499C-90BC-20EE1F51BD2F}"/>
            </a:ext>
          </a:extLst>
        </xdr:cNvPr>
        <xdr:cNvSpPr txBox="1"/>
      </xdr:nvSpPr>
      <xdr:spPr>
        <a:xfrm>
          <a:off x="7677150" y="10537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95250</xdr:rowOff>
    </xdr:from>
    <xdr:ext cx="469265" cy="259080"/>
    <xdr:sp macro="" textlink="">
      <xdr:nvSpPr>
        <xdr:cNvPr id="163" name="n_3mainValue【体育館・プール】&#10;一人当たり面積">
          <a:extLst>
            <a:ext uri="{FF2B5EF4-FFF2-40B4-BE49-F238E27FC236}">
              <a16:creationId xmlns:a16="http://schemas.microsoft.com/office/drawing/2014/main" id="{BDBDAF23-E3B0-421F-ADD6-1B80A6E262C8}"/>
            </a:ext>
          </a:extLst>
        </xdr:cNvPr>
        <xdr:cNvSpPr txBox="1"/>
      </xdr:nvSpPr>
      <xdr:spPr>
        <a:xfrm>
          <a:off x="6864350" y="10166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101600</xdr:rowOff>
    </xdr:from>
    <xdr:ext cx="469265" cy="259080"/>
    <xdr:sp macro="" textlink="">
      <xdr:nvSpPr>
        <xdr:cNvPr id="164" name="n_4mainValue【体育館・プール】&#10;一人当たり面積">
          <a:extLst>
            <a:ext uri="{FF2B5EF4-FFF2-40B4-BE49-F238E27FC236}">
              <a16:creationId xmlns:a16="http://schemas.microsoft.com/office/drawing/2014/main" id="{F18D3340-DC29-474F-8489-BDC461C122E2}"/>
            </a:ext>
          </a:extLst>
        </xdr:cNvPr>
        <xdr:cNvSpPr txBox="1"/>
      </xdr:nvSpPr>
      <xdr:spPr>
        <a:xfrm>
          <a:off x="6070600" y="10172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A8D90A8-02CD-4A26-B5C7-CB1F50D49B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43E1CB78-6136-4C70-BD56-786ED4E0041D}"/>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EBBA9AA-7171-46AA-8F47-D0A7B33FB49A}"/>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641560E-24CE-46F7-8877-EB5000C5E012}"/>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9453B6F-2F82-4EDB-B7DF-B2B7B68FFCCA}"/>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AADB45A-0689-437D-B44C-B475744058D8}"/>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F13F6DDF-6B91-4D34-965B-EFB723CA770A}"/>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6FFCA49-C37C-428E-AF97-9FE8F026BB20}"/>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73" name="テキスト ボックス 172">
          <a:extLst>
            <a:ext uri="{FF2B5EF4-FFF2-40B4-BE49-F238E27FC236}">
              <a16:creationId xmlns:a16="http://schemas.microsoft.com/office/drawing/2014/main" id="{E46157E9-656B-4330-9D4E-BCCCB7B869E2}"/>
            </a:ext>
          </a:extLst>
        </xdr:cNvPr>
        <xdr:cNvSpPr txBox="1"/>
      </xdr:nvSpPr>
      <xdr:spPr>
        <a:xfrm>
          <a:off x="6667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36BF4BC-1BDC-4E2D-B034-0D232ECBDD32}"/>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175" name="テキスト ボックス 174">
          <a:extLst>
            <a:ext uri="{FF2B5EF4-FFF2-40B4-BE49-F238E27FC236}">
              <a16:creationId xmlns:a16="http://schemas.microsoft.com/office/drawing/2014/main" id="{737F4FC0-FEA9-488C-A0B6-CE071F1B6D94}"/>
            </a:ext>
          </a:extLst>
        </xdr:cNvPr>
        <xdr:cNvSpPr txBox="1"/>
      </xdr:nvSpPr>
      <xdr:spPr>
        <a:xfrm>
          <a:off x="27559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6" name="直線コネクタ 175">
          <a:extLst>
            <a:ext uri="{FF2B5EF4-FFF2-40B4-BE49-F238E27FC236}">
              <a16:creationId xmlns:a16="http://schemas.microsoft.com/office/drawing/2014/main" id="{2967AC35-38FF-4110-BA80-A9E526202019}"/>
            </a:ext>
          </a:extLst>
        </xdr:cNvPr>
        <xdr:cNvCxnSpPr/>
      </xdr:nvCxnSpPr>
      <xdr:spPr>
        <a:xfrm>
          <a:off x="685800" y="143611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177" name="テキスト ボックス 176">
          <a:extLst>
            <a:ext uri="{FF2B5EF4-FFF2-40B4-BE49-F238E27FC236}">
              <a16:creationId xmlns:a16="http://schemas.microsoft.com/office/drawing/2014/main" id="{227E009C-EE12-48B0-90FD-F34E6E400B14}"/>
            </a:ext>
          </a:extLst>
        </xdr:cNvPr>
        <xdr:cNvSpPr txBox="1"/>
      </xdr:nvSpPr>
      <xdr:spPr>
        <a:xfrm>
          <a:off x="275590" y="14225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8" name="直線コネクタ 177">
          <a:extLst>
            <a:ext uri="{FF2B5EF4-FFF2-40B4-BE49-F238E27FC236}">
              <a16:creationId xmlns:a16="http://schemas.microsoft.com/office/drawing/2014/main" id="{7A34BD57-3240-4984-8EAD-A9332D54D02B}"/>
            </a:ext>
          </a:extLst>
        </xdr:cNvPr>
        <xdr:cNvCxnSpPr/>
      </xdr:nvCxnSpPr>
      <xdr:spPr>
        <a:xfrm>
          <a:off x="685800" y="140468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179" name="テキスト ボックス 178">
          <a:extLst>
            <a:ext uri="{FF2B5EF4-FFF2-40B4-BE49-F238E27FC236}">
              <a16:creationId xmlns:a16="http://schemas.microsoft.com/office/drawing/2014/main" id="{CB91F8AF-EBE2-4BBD-984C-E7147D67357F}"/>
            </a:ext>
          </a:extLst>
        </xdr:cNvPr>
        <xdr:cNvSpPr txBox="1"/>
      </xdr:nvSpPr>
      <xdr:spPr>
        <a:xfrm>
          <a:off x="339725" y="13910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80" name="直線コネクタ 179">
          <a:extLst>
            <a:ext uri="{FF2B5EF4-FFF2-40B4-BE49-F238E27FC236}">
              <a16:creationId xmlns:a16="http://schemas.microsoft.com/office/drawing/2014/main" id="{EBE6DF2B-B4F0-453E-9ABC-2FBE1BC7FC22}"/>
            </a:ext>
          </a:extLst>
        </xdr:cNvPr>
        <xdr:cNvCxnSpPr/>
      </xdr:nvCxnSpPr>
      <xdr:spPr>
        <a:xfrm>
          <a:off x="685800" y="1373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81" name="テキスト ボックス 180">
          <a:extLst>
            <a:ext uri="{FF2B5EF4-FFF2-40B4-BE49-F238E27FC236}">
              <a16:creationId xmlns:a16="http://schemas.microsoft.com/office/drawing/2014/main" id="{819B6275-04D1-4DAB-B05A-FF78C36E3701}"/>
            </a:ext>
          </a:extLst>
        </xdr:cNvPr>
        <xdr:cNvSpPr txBox="1"/>
      </xdr:nvSpPr>
      <xdr:spPr>
        <a:xfrm>
          <a:off x="339725" y="1359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2" name="直線コネクタ 181">
          <a:extLst>
            <a:ext uri="{FF2B5EF4-FFF2-40B4-BE49-F238E27FC236}">
              <a16:creationId xmlns:a16="http://schemas.microsoft.com/office/drawing/2014/main" id="{9976CD51-214E-46AE-B737-DCE2311D0D68}"/>
            </a:ext>
          </a:extLst>
        </xdr:cNvPr>
        <xdr:cNvCxnSpPr/>
      </xdr:nvCxnSpPr>
      <xdr:spPr>
        <a:xfrm>
          <a:off x="685800" y="13419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183" name="テキスト ボックス 182">
          <a:extLst>
            <a:ext uri="{FF2B5EF4-FFF2-40B4-BE49-F238E27FC236}">
              <a16:creationId xmlns:a16="http://schemas.microsoft.com/office/drawing/2014/main" id="{D77545C4-43C1-41B5-BA0E-FEC7283F86EF}"/>
            </a:ext>
          </a:extLst>
        </xdr:cNvPr>
        <xdr:cNvSpPr txBox="1"/>
      </xdr:nvSpPr>
      <xdr:spPr>
        <a:xfrm>
          <a:off x="339725" y="13283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4" name="直線コネクタ 183">
          <a:extLst>
            <a:ext uri="{FF2B5EF4-FFF2-40B4-BE49-F238E27FC236}">
              <a16:creationId xmlns:a16="http://schemas.microsoft.com/office/drawing/2014/main" id="{C9F99D80-CEE5-428B-9262-D66C04B2023C}"/>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5" name="テキスト ボックス 184">
          <a:extLst>
            <a:ext uri="{FF2B5EF4-FFF2-40B4-BE49-F238E27FC236}">
              <a16:creationId xmlns:a16="http://schemas.microsoft.com/office/drawing/2014/main" id="{57FCB7B6-5FAE-4366-BCCD-82E24241B451}"/>
            </a:ext>
          </a:extLst>
        </xdr:cNvPr>
        <xdr:cNvSpPr txBox="1"/>
      </xdr:nvSpPr>
      <xdr:spPr>
        <a:xfrm>
          <a:off x="339725" y="12969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6" name="直線コネクタ 185">
          <a:extLst>
            <a:ext uri="{FF2B5EF4-FFF2-40B4-BE49-F238E27FC236}">
              <a16:creationId xmlns:a16="http://schemas.microsoft.com/office/drawing/2014/main" id="{AF1873C8-E220-4181-A7BA-55A7E1A80469}"/>
            </a:ext>
          </a:extLst>
        </xdr:cNvPr>
        <xdr:cNvCxnSpPr/>
      </xdr:nvCxnSpPr>
      <xdr:spPr>
        <a:xfrm>
          <a:off x="685800" y="127914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187" name="テキスト ボックス 186">
          <a:extLst>
            <a:ext uri="{FF2B5EF4-FFF2-40B4-BE49-F238E27FC236}">
              <a16:creationId xmlns:a16="http://schemas.microsoft.com/office/drawing/2014/main" id="{B818B6D2-2F35-490F-80C9-1071DAFDDD59}"/>
            </a:ext>
          </a:extLst>
        </xdr:cNvPr>
        <xdr:cNvSpPr txBox="1"/>
      </xdr:nvSpPr>
      <xdr:spPr>
        <a:xfrm>
          <a:off x="384810" y="126555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B2F0737-8EFF-4142-9DB3-74C996121EF0}"/>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912B9536-CEAD-4E79-B734-FE1399E1E2D4}"/>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134620</xdr:rowOff>
    </xdr:from>
    <xdr:to>
      <xdr:col>24</xdr:col>
      <xdr:colOff>62865</xdr:colOff>
      <xdr:row>86</xdr:row>
      <xdr:rowOff>168910</xdr:rowOff>
    </xdr:to>
    <xdr:cxnSp macro="">
      <xdr:nvCxnSpPr>
        <xdr:cNvPr id="190" name="直線コネクタ 189">
          <a:extLst>
            <a:ext uri="{FF2B5EF4-FFF2-40B4-BE49-F238E27FC236}">
              <a16:creationId xmlns:a16="http://schemas.microsoft.com/office/drawing/2014/main" id="{1EE14AF3-5BBD-4304-9744-AD39A48C82F9}"/>
            </a:ext>
          </a:extLst>
        </xdr:cNvPr>
        <xdr:cNvCxnSpPr/>
      </xdr:nvCxnSpPr>
      <xdr:spPr>
        <a:xfrm flipV="1">
          <a:off x="4177665" y="1284732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191" name="【福祉施設】&#10;有形固定資産減価償却率最小値テキスト">
          <a:extLst>
            <a:ext uri="{FF2B5EF4-FFF2-40B4-BE49-F238E27FC236}">
              <a16:creationId xmlns:a16="http://schemas.microsoft.com/office/drawing/2014/main" id="{2D081119-F5E9-4780-94BB-F9408B3C5EDC}"/>
            </a:ext>
          </a:extLst>
        </xdr:cNvPr>
        <xdr:cNvSpPr txBox="1"/>
      </xdr:nvSpPr>
      <xdr:spPr>
        <a:xfrm>
          <a:off x="4216400" y="1436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192" name="直線コネクタ 191">
          <a:extLst>
            <a:ext uri="{FF2B5EF4-FFF2-40B4-BE49-F238E27FC236}">
              <a16:creationId xmlns:a16="http://schemas.microsoft.com/office/drawing/2014/main" id="{1001B930-7B65-489D-AE47-DD749C1068DB}"/>
            </a:ext>
          </a:extLst>
        </xdr:cNvPr>
        <xdr:cNvCxnSpPr/>
      </xdr:nvCxnSpPr>
      <xdr:spPr>
        <a:xfrm>
          <a:off x="4108450" y="1436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81280</xdr:rowOff>
    </xdr:from>
    <xdr:ext cx="340360" cy="259080"/>
    <xdr:sp macro="" textlink="">
      <xdr:nvSpPr>
        <xdr:cNvPr id="193" name="【福祉施設】&#10;有形固定資産減価償却率最大値テキスト">
          <a:extLst>
            <a:ext uri="{FF2B5EF4-FFF2-40B4-BE49-F238E27FC236}">
              <a16:creationId xmlns:a16="http://schemas.microsoft.com/office/drawing/2014/main" id="{993BDADE-8B74-4828-A3B3-750A058938AC}"/>
            </a:ext>
          </a:extLst>
        </xdr:cNvPr>
        <xdr:cNvSpPr txBox="1"/>
      </xdr:nvSpPr>
      <xdr:spPr>
        <a:xfrm>
          <a:off x="4216400" y="126288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134620</xdr:rowOff>
    </xdr:from>
    <xdr:to>
      <xdr:col>24</xdr:col>
      <xdr:colOff>152400</xdr:colOff>
      <xdr:row>77</xdr:row>
      <xdr:rowOff>134620</xdr:rowOff>
    </xdr:to>
    <xdr:cxnSp macro="">
      <xdr:nvCxnSpPr>
        <xdr:cNvPr id="194" name="直線コネクタ 193">
          <a:extLst>
            <a:ext uri="{FF2B5EF4-FFF2-40B4-BE49-F238E27FC236}">
              <a16:creationId xmlns:a16="http://schemas.microsoft.com/office/drawing/2014/main" id="{795DB32E-002F-4F86-A273-51D1E932229C}"/>
            </a:ext>
          </a:extLst>
        </xdr:cNvPr>
        <xdr:cNvCxnSpPr/>
      </xdr:nvCxnSpPr>
      <xdr:spPr>
        <a:xfrm>
          <a:off x="4108450" y="12847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140970</xdr:rowOff>
    </xdr:from>
    <xdr:ext cx="405130" cy="259080"/>
    <xdr:sp macro="" textlink="">
      <xdr:nvSpPr>
        <xdr:cNvPr id="195" name="【福祉施設】&#10;有形固定資産減価償却率平均値テキスト">
          <a:extLst>
            <a:ext uri="{FF2B5EF4-FFF2-40B4-BE49-F238E27FC236}">
              <a16:creationId xmlns:a16="http://schemas.microsoft.com/office/drawing/2014/main" id="{9A6308D8-9895-49A6-9C02-7E813061B89F}"/>
            </a:ext>
          </a:extLst>
        </xdr:cNvPr>
        <xdr:cNvSpPr txBox="1"/>
      </xdr:nvSpPr>
      <xdr:spPr>
        <a:xfrm>
          <a:off x="4216400" y="13514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118110</xdr:rowOff>
    </xdr:from>
    <xdr:to>
      <xdr:col>24</xdr:col>
      <xdr:colOff>114300</xdr:colOff>
      <xdr:row>83</xdr:row>
      <xdr:rowOff>48260</xdr:rowOff>
    </xdr:to>
    <xdr:sp macro="" textlink="">
      <xdr:nvSpPr>
        <xdr:cNvPr id="196" name="フローチャート: 判断 195">
          <a:extLst>
            <a:ext uri="{FF2B5EF4-FFF2-40B4-BE49-F238E27FC236}">
              <a16:creationId xmlns:a16="http://schemas.microsoft.com/office/drawing/2014/main" id="{8AF3BA30-3D20-43F2-BE0B-46D31EBB6BCD}"/>
            </a:ext>
          </a:extLst>
        </xdr:cNvPr>
        <xdr:cNvSpPr/>
      </xdr:nvSpPr>
      <xdr:spPr>
        <a:xfrm>
          <a:off x="4127500" y="1365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76835</xdr:rowOff>
    </xdr:from>
    <xdr:to>
      <xdr:col>20</xdr:col>
      <xdr:colOff>38100</xdr:colOff>
      <xdr:row>83</xdr:row>
      <xdr:rowOff>6985</xdr:rowOff>
    </xdr:to>
    <xdr:sp macro="" textlink="">
      <xdr:nvSpPr>
        <xdr:cNvPr id="197" name="フローチャート: 判断 196">
          <a:extLst>
            <a:ext uri="{FF2B5EF4-FFF2-40B4-BE49-F238E27FC236}">
              <a16:creationId xmlns:a16="http://schemas.microsoft.com/office/drawing/2014/main" id="{BD2ED8D1-1DA0-43AD-B188-54695E2DE59F}"/>
            </a:ext>
          </a:extLst>
        </xdr:cNvPr>
        <xdr:cNvSpPr/>
      </xdr:nvSpPr>
      <xdr:spPr>
        <a:xfrm>
          <a:off x="3384550" y="13615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198" name="フローチャート: 判断 197">
          <a:extLst>
            <a:ext uri="{FF2B5EF4-FFF2-40B4-BE49-F238E27FC236}">
              <a16:creationId xmlns:a16="http://schemas.microsoft.com/office/drawing/2014/main" id="{EE4BFDD6-A0F8-4C6C-8581-2B38EA9E8E3B}"/>
            </a:ext>
          </a:extLst>
        </xdr:cNvPr>
        <xdr:cNvSpPr/>
      </xdr:nvSpPr>
      <xdr:spPr>
        <a:xfrm>
          <a:off x="257175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a:extLst>
            <a:ext uri="{FF2B5EF4-FFF2-40B4-BE49-F238E27FC236}">
              <a16:creationId xmlns:a16="http://schemas.microsoft.com/office/drawing/2014/main" id="{303115C0-6CA7-4792-9EFD-3EB2579B63EA}"/>
            </a:ext>
          </a:extLst>
        </xdr:cNvPr>
        <xdr:cNvSpPr/>
      </xdr:nvSpPr>
      <xdr:spPr>
        <a:xfrm>
          <a:off x="1778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00" name="フローチャート: 判断 199">
          <a:extLst>
            <a:ext uri="{FF2B5EF4-FFF2-40B4-BE49-F238E27FC236}">
              <a16:creationId xmlns:a16="http://schemas.microsoft.com/office/drawing/2014/main" id="{7932C831-E418-43BA-9284-D529512E148A}"/>
            </a:ext>
          </a:extLst>
        </xdr:cNvPr>
        <xdr:cNvSpPr/>
      </xdr:nvSpPr>
      <xdr:spPr>
        <a:xfrm>
          <a:off x="9842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1" name="テキスト ボックス 200">
          <a:extLst>
            <a:ext uri="{FF2B5EF4-FFF2-40B4-BE49-F238E27FC236}">
              <a16:creationId xmlns:a16="http://schemas.microsoft.com/office/drawing/2014/main" id="{1CDD8122-2D9B-4571-972B-21292BC2301E}"/>
            </a:ext>
          </a:extLst>
        </xdr:cNvPr>
        <xdr:cNvSpPr txBox="1"/>
      </xdr:nvSpPr>
      <xdr:spPr>
        <a:xfrm>
          <a:off x="40068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97317CD8-621D-4AAE-BF13-FE7C97E9BDBB}"/>
            </a:ext>
          </a:extLst>
        </xdr:cNvPr>
        <xdr:cNvSpPr txBox="1"/>
      </xdr:nvSpPr>
      <xdr:spPr>
        <a:xfrm>
          <a:off x="32575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A5ECD950-4D49-4FAD-A041-658535BDD270}"/>
            </a:ext>
          </a:extLst>
        </xdr:cNvPr>
        <xdr:cNvSpPr txBox="1"/>
      </xdr:nvSpPr>
      <xdr:spPr>
        <a:xfrm>
          <a:off x="24511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4" name="テキスト ボックス 203">
          <a:extLst>
            <a:ext uri="{FF2B5EF4-FFF2-40B4-BE49-F238E27FC236}">
              <a16:creationId xmlns:a16="http://schemas.microsoft.com/office/drawing/2014/main" id="{A5A6D50D-31B4-482A-BCF1-DD366A6C8727}"/>
            </a:ext>
          </a:extLst>
        </xdr:cNvPr>
        <xdr:cNvSpPr txBox="1"/>
      </xdr:nvSpPr>
      <xdr:spPr>
        <a:xfrm>
          <a:off x="1657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5" name="テキスト ボックス 204">
          <a:extLst>
            <a:ext uri="{FF2B5EF4-FFF2-40B4-BE49-F238E27FC236}">
              <a16:creationId xmlns:a16="http://schemas.microsoft.com/office/drawing/2014/main" id="{AAA9C658-985F-4515-8018-D54CA950496D}"/>
            </a:ext>
          </a:extLst>
        </xdr:cNvPr>
        <xdr:cNvSpPr txBox="1"/>
      </xdr:nvSpPr>
      <xdr:spPr>
        <a:xfrm>
          <a:off x="857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206" name="楕円 205">
          <a:extLst>
            <a:ext uri="{FF2B5EF4-FFF2-40B4-BE49-F238E27FC236}">
              <a16:creationId xmlns:a16="http://schemas.microsoft.com/office/drawing/2014/main" id="{1D211DE3-D516-456C-9E67-ADAC7319FB12}"/>
            </a:ext>
          </a:extLst>
        </xdr:cNvPr>
        <xdr:cNvSpPr/>
      </xdr:nvSpPr>
      <xdr:spPr>
        <a:xfrm>
          <a:off x="4127500" y="1431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207" name="【福祉施設】&#10;有形固定資産減価償却率該当値テキスト">
          <a:extLst>
            <a:ext uri="{FF2B5EF4-FFF2-40B4-BE49-F238E27FC236}">
              <a16:creationId xmlns:a16="http://schemas.microsoft.com/office/drawing/2014/main" id="{CA1D2DB3-C8DE-47B5-AD6C-09C9953FEECE}"/>
            </a:ext>
          </a:extLst>
        </xdr:cNvPr>
        <xdr:cNvSpPr txBox="1"/>
      </xdr:nvSpPr>
      <xdr:spPr>
        <a:xfrm>
          <a:off x="4216400" y="1423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208" name="楕円 207">
          <a:extLst>
            <a:ext uri="{FF2B5EF4-FFF2-40B4-BE49-F238E27FC236}">
              <a16:creationId xmlns:a16="http://schemas.microsoft.com/office/drawing/2014/main" id="{E42D7D15-1386-4340-A5D5-5C59E942E2A5}"/>
            </a:ext>
          </a:extLst>
        </xdr:cNvPr>
        <xdr:cNvSpPr/>
      </xdr:nvSpPr>
      <xdr:spPr>
        <a:xfrm>
          <a:off x="3384550" y="14316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209" name="直線コネクタ 208">
          <a:extLst>
            <a:ext uri="{FF2B5EF4-FFF2-40B4-BE49-F238E27FC236}">
              <a16:creationId xmlns:a16="http://schemas.microsoft.com/office/drawing/2014/main" id="{D6F21E08-1336-4815-B960-742DC26997B0}"/>
            </a:ext>
          </a:extLst>
        </xdr:cNvPr>
        <xdr:cNvCxnSpPr/>
      </xdr:nvCxnSpPr>
      <xdr:spPr>
        <a:xfrm>
          <a:off x="3429000" y="143611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210" name="楕円 209">
          <a:extLst>
            <a:ext uri="{FF2B5EF4-FFF2-40B4-BE49-F238E27FC236}">
              <a16:creationId xmlns:a16="http://schemas.microsoft.com/office/drawing/2014/main" id="{538A3E4E-29EF-41C1-86B2-DC2E1CB68A3F}"/>
            </a:ext>
          </a:extLst>
        </xdr:cNvPr>
        <xdr:cNvSpPr/>
      </xdr:nvSpPr>
      <xdr:spPr>
        <a:xfrm>
          <a:off x="2571750" y="1431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211" name="直線コネクタ 210">
          <a:extLst>
            <a:ext uri="{FF2B5EF4-FFF2-40B4-BE49-F238E27FC236}">
              <a16:creationId xmlns:a16="http://schemas.microsoft.com/office/drawing/2014/main" id="{7993A130-9BD0-407A-845C-E24A0718A10A}"/>
            </a:ext>
          </a:extLst>
        </xdr:cNvPr>
        <xdr:cNvCxnSpPr/>
      </xdr:nvCxnSpPr>
      <xdr:spPr>
        <a:xfrm>
          <a:off x="2622550" y="143611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212" name="楕円 211">
          <a:extLst>
            <a:ext uri="{FF2B5EF4-FFF2-40B4-BE49-F238E27FC236}">
              <a16:creationId xmlns:a16="http://schemas.microsoft.com/office/drawing/2014/main" id="{1BB742F4-E5D5-4B7E-8EE4-026CAFE73DA2}"/>
            </a:ext>
          </a:extLst>
        </xdr:cNvPr>
        <xdr:cNvSpPr/>
      </xdr:nvSpPr>
      <xdr:spPr>
        <a:xfrm>
          <a:off x="1778000" y="1431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213" name="直線コネクタ 212">
          <a:extLst>
            <a:ext uri="{FF2B5EF4-FFF2-40B4-BE49-F238E27FC236}">
              <a16:creationId xmlns:a16="http://schemas.microsoft.com/office/drawing/2014/main" id="{C804249A-481B-43B7-9425-D26623FA9C1F}"/>
            </a:ext>
          </a:extLst>
        </xdr:cNvPr>
        <xdr:cNvCxnSpPr/>
      </xdr:nvCxnSpPr>
      <xdr:spPr>
        <a:xfrm>
          <a:off x="1828800" y="143611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118110</xdr:rowOff>
    </xdr:from>
    <xdr:to>
      <xdr:col>6</xdr:col>
      <xdr:colOff>38100</xdr:colOff>
      <xdr:row>87</xdr:row>
      <xdr:rowOff>48260</xdr:rowOff>
    </xdr:to>
    <xdr:sp macro="" textlink="">
      <xdr:nvSpPr>
        <xdr:cNvPr id="214" name="楕円 213">
          <a:extLst>
            <a:ext uri="{FF2B5EF4-FFF2-40B4-BE49-F238E27FC236}">
              <a16:creationId xmlns:a16="http://schemas.microsoft.com/office/drawing/2014/main" id="{6BE6A4E3-238D-46DA-A860-E6B4BA0C6E4E}"/>
            </a:ext>
          </a:extLst>
        </xdr:cNvPr>
        <xdr:cNvSpPr/>
      </xdr:nvSpPr>
      <xdr:spPr>
        <a:xfrm>
          <a:off x="984250" y="14316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168910</xdr:rowOff>
    </xdr:from>
    <xdr:to>
      <xdr:col>10</xdr:col>
      <xdr:colOff>114300</xdr:colOff>
      <xdr:row>86</xdr:row>
      <xdr:rowOff>168910</xdr:rowOff>
    </xdr:to>
    <xdr:cxnSp macro="">
      <xdr:nvCxnSpPr>
        <xdr:cNvPr id="215" name="直線コネクタ 214">
          <a:extLst>
            <a:ext uri="{FF2B5EF4-FFF2-40B4-BE49-F238E27FC236}">
              <a16:creationId xmlns:a16="http://schemas.microsoft.com/office/drawing/2014/main" id="{8EF9F822-FEEB-4E0F-B1EF-FE4A412590E3}"/>
            </a:ext>
          </a:extLst>
        </xdr:cNvPr>
        <xdr:cNvCxnSpPr/>
      </xdr:nvCxnSpPr>
      <xdr:spPr>
        <a:xfrm>
          <a:off x="1028700" y="143611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23495</xdr:rowOff>
    </xdr:from>
    <xdr:ext cx="405130" cy="259080"/>
    <xdr:sp macro="" textlink="">
      <xdr:nvSpPr>
        <xdr:cNvPr id="216" name="n_1aveValue【福祉施設】&#10;有形固定資産減価償却率">
          <a:extLst>
            <a:ext uri="{FF2B5EF4-FFF2-40B4-BE49-F238E27FC236}">
              <a16:creationId xmlns:a16="http://schemas.microsoft.com/office/drawing/2014/main" id="{CAA5557F-2FD2-4B7A-BE8A-A3BCBD458E16}"/>
            </a:ext>
          </a:extLst>
        </xdr:cNvPr>
        <xdr:cNvSpPr txBox="1"/>
      </xdr:nvSpPr>
      <xdr:spPr>
        <a:xfrm>
          <a:off x="3239135" y="1339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126365</xdr:rowOff>
    </xdr:from>
    <xdr:ext cx="404495" cy="259080"/>
    <xdr:sp macro="" textlink="">
      <xdr:nvSpPr>
        <xdr:cNvPr id="217" name="n_2aveValue【福祉施設】&#10;有形固定資産減価償却率">
          <a:extLst>
            <a:ext uri="{FF2B5EF4-FFF2-40B4-BE49-F238E27FC236}">
              <a16:creationId xmlns:a16="http://schemas.microsoft.com/office/drawing/2014/main" id="{A6ADFEAB-6921-4D79-A224-F5428F89EECA}"/>
            </a:ext>
          </a:extLst>
        </xdr:cNvPr>
        <xdr:cNvSpPr txBox="1"/>
      </xdr:nvSpPr>
      <xdr:spPr>
        <a:xfrm>
          <a:off x="2439035" y="13334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151130</xdr:rowOff>
    </xdr:from>
    <xdr:ext cx="404495" cy="259080"/>
    <xdr:sp macro="" textlink="">
      <xdr:nvSpPr>
        <xdr:cNvPr id="218" name="n_3aveValue【福祉施設】&#10;有形固定資産減価償却率">
          <a:extLst>
            <a:ext uri="{FF2B5EF4-FFF2-40B4-BE49-F238E27FC236}">
              <a16:creationId xmlns:a16="http://schemas.microsoft.com/office/drawing/2014/main" id="{33D426EB-8D31-416C-B6AE-2301E259A10C}"/>
            </a:ext>
          </a:extLst>
        </xdr:cNvPr>
        <xdr:cNvSpPr txBox="1"/>
      </xdr:nvSpPr>
      <xdr:spPr>
        <a:xfrm>
          <a:off x="1645285" y="13359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107315</xdr:rowOff>
    </xdr:from>
    <xdr:ext cx="404495" cy="259080"/>
    <xdr:sp macro="" textlink="">
      <xdr:nvSpPr>
        <xdr:cNvPr id="219" name="n_4aveValue【福祉施設】&#10;有形固定資産減価償却率">
          <a:extLst>
            <a:ext uri="{FF2B5EF4-FFF2-40B4-BE49-F238E27FC236}">
              <a16:creationId xmlns:a16="http://schemas.microsoft.com/office/drawing/2014/main" id="{71206AEA-E646-4D20-97A5-C75C69A9B2AA}"/>
            </a:ext>
          </a:extLst>
        </xdr:cNvPr>
        <xdr:cNvSpPr txBox="1"/>
      </xdr:nvSpPr>
      <xdr:spPr>
        <a:xfrm>
          <a:off x="851535" y="13315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220" name="n_1mainValue【福祉施設】&#10;有形固定資産減価償却率">
          <a:extLst>
            <a:ext uri="{FF2B5EF4-FFF2-40B4-BE49-F238E27FC236}">
              <a16:creationId xmlns:a16="http://schemas.microsoft.com/office/drawing/2014/main" id="{7CF94264-0B79-4C95-8E43-03F2621F87D8}"/>
            </a:ext>
          </a:extLst>
        </xdr:cNvPr>
        <xdr:cNvSpPr txBox="1"/>
      </xdr:nvSpPr>
      <xdr:spPr>
        <a:xfrm>
          <a:off x="3206750" y="1440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9265" cy="259080"/>
    <xdr:sp macro="" textlink="">
      <xdr:nvSpPr>
        <xdr:cNvPr id="221" name="n_2mainValue【福祉施設】&#10;有形固定資産減価償却率">
          <a:extLst>
            <a:ext uri="{FF2B5EF4-FFF2-40B4-BE49-F238E27FC236}">
              <a16:creationId xmlns:a16="http://schemas.microsoft.com/office/drawing/2014/main" id="{F4E6B078-D863-435C-B6D3-C0D94DC6DDB1}"/>
            </a:ext>
          </a:extLst>
        </xdr:cNvPr>
        <xdr:cNvSpPr txBox="1"/>
      </xdr:nvSpPr>
      <xdr:spPr>
        <a:xfrm>
          <a:off x="2406650" y="1440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9265" cy="259080"/>
    <xdr:sp macro="" textlink="">
      <xdr:nvSpPr>
        <xdr:cNvPr id="222" name="n_3mainValue【福祉施設】&#10;有形固定資産減価償却率">
          <a:extLst>
            <a:ext uri="{FF2B5EF4-FFF2-40B4-BE49-F238E27FC236}">
              <a16:creationId xmlns:a16="http://schemas.microsoft.com/office/drawing/2014/main" id="{5A63BFA9-5544-4257-ACF0-7746459B8BA8}"/>
            </a:ext>
          </a:extLst>
        </xdr:cNvPr>
        <xdr:cNvSpPr txBox="1"/>
      </xdr:nvSpPr>
      <xdr:spPr>
        <a:xfrm>
          <a:off x="1612900" y="1440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87</xdr:row>
      <xdr:rowOff>39370</xdr:rowOff>
    </xdr:from>
    <xdr:ext cx="469265" cy="259080"/>
    <xdr:sp macro="" textlink="">
      <xdr:nvSpPr>
        <xdr:cNvPr id="223" name="n_4mainValue【福祉施設】&#10;有形固定資産減価償却率">
          <a:extLst>
            <a:ext uri="{FF2B5EF4-FFF2-40B4-BE49-F238E27FC236}">
              <a16:creationId xmlns:a16="http://schemas.microsoft.com/office/drawing/2014/main" id="{88DE933A-BCD1-4EF4-AB33-D48F4A76A517}"/>
            </a:ext>
          </a:extLst>
        </xdr:cNvPr>
        <xdr:cNvSpPr txBox="1"/>
      </xdr:nvSpPr>
      <xdr:spPr>
        <a:xfrm>
          <a:off x="819150" y="1440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82BA15B-2EEC-468E-9409-17E030B723D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8736DA8D-BED5-4D31-A4E5-3E7D6525438F}"/>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513FF19A-38E8-4F73-BB52-F08A01D4AA4D}"/>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328009DF-0FE1-4453-94C5-3A92F904B56A}"/>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7D94E2B5-1A9B-4271-B231-AB91AF85E200}"/>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5114DD17-EE74-460A-84AE-CE54BA996953}"/>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7CC45A78-9C7C-4675-AC17-A20824667C95}"/>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05A7106-5423-479E-9FF1-039C742AFEA8}"/>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32" name="テキスト ボックス 231">
          <a:extLst>
            <a:ext uri="{FF2B5EF4-FFF2-40B4-BE49-F238E27FC236}">
              <a16:creationId xmlns:a16="http://schemas.microsoft.com/office/drawing/2014/main" id="{0819A383-5965-47A3-BC9B-A9E52D931CD7}"/>
            </a:ext>
          </a:extLst>
        </xdr:cNvPr>
        <xdr:cNvSpPr txBox="1"/>
      </xdr:nvSpPr>
      <xdr:spPr>
        <a:xfrm>
          <a:off x="591820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B21F3FA-776C-41D7-9AA9-1D8F64FCF673}"/>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1C66D659-ED86-46DE-B1A6-365CDC0ED841}"/>
            </a:ext>
          </a:extLst>
        </xdr:cNvPr>
        <xdr:cNvCxnSpPr/>
      </xdr:nvCxnSpPr>
      <xdr:spPr>
        <a:xfrm>
          <a:off x="5956300" y="14236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35" name="テキスト ボックス 234">
          <a:extLst>
            <a:ext uri="{FF2B5EF4-FFF2-40B4-BE49-F238E27FC236}">
              <a16:creationId xmlns:a16="http://schemas.microsoft.com/office/drawing/2014/main" id="{275B8034-0812-432B-A3DC-C2A2E4E14A7D}"/>
            </a:ext>
          </a:extLst>
        </xdr:cNvPr>
        <xdr:cNvSpPr txBox="1"/>
      </xdr:nvSpPr>
      <xdr:spPr>
        <a:xfrm>
          <a:off x="5527040" y="14100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E4082293-98B1-4C24-A7DD-EFD003DCF992}"/>
            </a:ext>
          </a:extLst>
        </xdr:cNvPr>
        <xdr:cNvCxnSpPr/>
      </xdr:nvCxnSpPr>
      <xdr:spPr>
        <a:xfrm>
          <a:off x="5956300" y="13798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37" name="テキスト ボックス 236">
          <a:extLst>
            <a:ext uri="{FF2B5EF4-FFF2-40B4-BE49-F238E27FC236}">
              <a16:creationId xmlns:a16="http://schemas.microsoft.com/office/drawing/2014/main" id="{5E6F2ABF-0581-4DA4-A269-66857C2E5368}"/>
            </a:ext>
          </a:extLst>
        </xdr:cNvPr>
        <xdr:cNvSpPr txBox="1"/>
      </xdr:nvSpPr>
      <xdr:spPr>
        <a:xfrm>
          <a:off x="5527040" y="13662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5D96AB85-CF3E-4A35-A469-A03A411A1013}"/>
            </a:ext>
          </a:extLst>
        </xdr:cNvPr>
        <xdr:cNvCxnSpPr/>
      </xdr:nvCxnSpPr>
      <xdr:spPr>
        <a:xfrm>
          <a:off x="5956300" y="1336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39" name="テキスト ボックス 238">
          <a:extLst>
            <a:ext uri="{FF2B5EF4-FFF2-40B4-BE49-F238E27FC236}">
              <a16:creationId xmlns:a16="http://schemas.microsoft.com/office/drawing/2014/main" id="{1F740E6B-8C8B-4CB1-A30C-DD96C8BCA399}"/>
            </a:ext>
          </a:extLst>
        </xdr:cNvPr>
        <xdr:cNvSpPr txBox="1"/>
      </xdr:nvSpPr>
      <xdr:spPr>
        <a:xfrm>
          <a:off x="5527040" y="13218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B9A85A4A-0D82-420E-A3C4-75AA7C2BDF0A}"/>
            </a:ext>
          </a:extLst>
        </xdr:cNvPr>
        <xdr:cNvCxnSpPr/>
      </xdr:nvCxnSpPr>
      <xdr:spPr>
        <a:xfrm>
          <a:off x="5956300" y="1291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41" name="テキスト ボックス 240">
          <a:extLst>
            <a:ext uri="{FF2B5EF4-FFF2-40B4-BE49-F238E27FC236}">
              <a16:creationId xmlns:a16="http://schemas.microsoft.com/office/drawing/2014/main" id="{C1F3C3A1-32D5-4374-A132-E14699735630}"/>
            </a:ext>
          </a:extLst>
        </xdr:cNvPr>
        <xdr:cNvSpPr txBox="1"/>
      </xdr:nvSpPr>
      <xdr:spPr>
        <a:xfrm>
          <a:off x="5527040" y="12780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B8828B9-CF36-4CA0-9799-41DFD08E3660}"/>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43" name="テキスト ボックス 242">
          <a:extLst>
            <a:ext uri="{FF2B5EF4-FFF2-40B4-BE49-F238E27FC236}">
              <a16:creationId xmlns:a16="http://schemas.microsoft.com/office/drawing/2014/main" id="{6ADB3B87-D190-4B14-AF5C-2B43A27A7423}"/>
            </a:ext>
          </a:extLst>
        </xdr:cNvPr>
        <xdr:cNvSpPr txBox="1"/>
      </xdr:nvSpPr>
      <xdr:spPr>
        <a:xfrm>
          <a:off x="552704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3BCEE239-74E6-41EA-A18F-5463CCE3073D}"/>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87630</xdr:rowOff>
    </xdr:from>
    <xdr:to>
      <xdr:col>54</xdr:col>
      <xdr:colOff>189865</xdr:colOff>
      <xdr:row>86</xdr:row>
      <xdr:rowOff>29845</xdr:rowOff>
    </xdr:to>
    <xdr:cxnSp macro="">
      <xdr:nvCxnSpPr>
        <xdr:cNvPr id="245" name="直線コネクタ 244">
          <a:extLst>
            <a:ext uri="{FF2B5EF4-FFF2-40B4-BE49-F238E27FC236}">
              <a16:creationId xmlns:a16="http://schemas.microsoft.com/office/drawing/2014/main" id="{A1886A3F-2D1A-4446-BEE5-565C7734D1E7}"/>
            </a:ext>
          </a:extLst>
        </xdr:cNvPr>
        <xdr:cNvCxnSpPr/>
      </xdr:nvCxnSpPr>
      <xdr:spPr>
        <a:xfrm flipV="1">
          <a:off x="9429115" y="12800330"/>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33655</xdr:rowOff>
    </xdr:from>
    <xdr:ext cx="469900" cy="258445"/>
    <xdr:sp macro="" textlink="">
      <xdr:nvSpPr>
        <xdr:cNvPr id="246" name="【福祉施設】&#10;一人当たり面積最小値テキスト">
          <a:extLst>
            <a:ext uri="{FF2B5EF4-FFF2-40B4-BE49-F238E27FC236}">
              <a16:creationId xmlns:a16="http://schemas.microsoft.com/office/drawing/2014/main" id="{42FA5C4B-4D38-4408-9D57-47AE667B141C}"/>
            </a:ext>
          </a:extLst>
        </xdr:cNvPr>
        <xdr:cNvSpPr txBox="1"/>
      </xdr:nvSpPr>
      <xdr:spPr>
        <a:xfrm>
          <a:off x="9467850" y="14232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29845</xdr:rowOff>
    </xdr:from>
    <xdr:to>
      <xdr:col>55</xdr:col>
      <xdr:colOff>88900</xdr:colOff>
      <xdr:row>86</xdr:row>
      <xdr:rowOff>29845</xdr:rowOff>
    </xdr:to>
    <xdr:cxnSp macro="">
      <xdr:nvCxnSpPr>
        <xdr:cNvPr id="247" name="直線コネクタ 246">
          <a:extLst>
            <a:ext uri="{FF2B5EF4-FFF2-40B4-BE49-F238E27FC236}">
              <a16:creationId xmlns:a16="http://schemas.microsoft.com/office/drawing/2014/main" id="{9A22EE8D-F197-46D2-A4E8-0660F61218B2}"/>
            </a:ext>
          </a:extLst>
        </xdr:cNvPr>
        <xdr:cNvCxnSpPr/>
      </xdr:nvCxnSpPr>
      <xdr:spPr>
        <a:xfrm>
          <a:off x="9359900" y="14228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34925</xdr:rowOff>
    </xdr:from>
    <xdr:ext cx="469900" cy="259080"/>
    <xdr:sp macro="" textlink="">
      <xdr:nvSpPr>
        <xdr:cNvPr id="248" name="【福祉施設】&#10;一人当たり面積最大値テキスト">
          <a:extLst>
            <a:ext uri="{FF2B5EF4-FFF2-40B4-BE49-F238E27FC236}">
              <a16:creationId xmlns:a16="http://schemas.microsoft.com/office/drawing/2014/main" id="{532BB425-0282-4C30-A577-FE2DBC608515}"/>
            </a:ext>
          </a:extLst>
        </xdr:cNvPr>
        <xdr:cNvSpPr txBox="1"/>
      </xdr:nvSpPr>
      <xdr:spPr>
        <a:xfrm>
          <a:off x="9467850" y="12582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6.532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87630</xdr:rowOff>
    </xdr:from>
    <xdr:to>
      <xdr:col>55</xdr:col>
      <xdr:colOff>88900</xdr:colOff>
      <xdr:row>77</xdr:row>
      <xdr:rowOff>87630</xdr:rowOff>
    </xdr:to>
    <xdr:cxnSp macro="">
      <xdr:nvCxnSpPr>
        <xdr:cNvPr id="249" name="直線コネクタ 248">
          <a:extLst>
            <a:ext uri="{FF2B5EF4-FFF2-40B4-BE49-F238E27FC236}">
              <a16:creationId xmlns:a16="http://schemas.microsoft.com/office/drawing/2014/main" id="{DC4DCBEE-3B0E-48C5-880D-568D16980AE2}"/>
            </a:ext>
          </a:extLst>
        </xdr:cNvPr>
        <xdr:cNvCxnSpPr/>
      </xdr:nvCxnSpPr>
      <xdr:spPr>
        <a:xfrm>
          <a:off x="9359900" y="12800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11430</xdr:rowOff>
    </xdr:from>
    <xdr:ext cx="469900" cy="259080"/>
    <xdr:sp macro="" textlink="">
      <xdr:nvSpPr>
        <xdr:cNvPr id="250" name="【福祉施設】&#10;一人当たり面積平均値テキスト">
          <a:extLst>
            <a:ext uri="{FF2B5EF4-FFF2-40B4-BE49-F238E27FC236}">
              <a16:creationId xmlns:a16="http://schemas.microsoft.com/office/drawing/2014/main" id="{6964A304-E6F4-4ECB-B605-BC8C7642020B}"/>
            </a:ext>
          </a:extLst>
        </xdr:cNvPr>
        <xdr:cNvSpPr txBox="1"/>
      </xdr:nvSpPr>
      <xdr:spPr>
        <a:xfrm>
          <a:off x="9467850" y="13879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51" name="フローチャート: 判断 250">
          <a:extLst>
            <a:ext uri="{FF2B5EF4-FFF2-40B4-BE49-F238E27FC236}">
              <a16:creationId xmlns:a16="http://schemas.microsoft.com/office/drawing/2014/main" id="{832DE74B-CE02-4E2B-9C38-DF50FC021E99}"/>
            </a:ext>
          </a:extLst>
        </xdr:cNvPr>
        <xdr:cNvSpPr/>
      </xdr:nvSpPr>
      <xdr:spPr>
        <a:xfrm>
          <a:off x="9398000" y="1402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169545</xdr:rowOff>
    </xdr:from>
    <xdr:to>
      <xdr:col>50</xdr:col>
      <xdr:colOff>165100</xdr:colOff>
      <xdr:row>85</xdr:row>
      <xdr:rowOff>99695</xdr:rowOff>
    </xdr:to>
    <xdr:sp macro="" textlink="">
      <xdr:nvSpPr>
        <xdr:cNvPr id="252" name="フローチャート: 判断 251">
          <a:extLst>
            <a:ext uri="{FF2B5EF4-FFF2-40B4-BE49-F238E27FC236}">
              <a16:creationId xmlns:a16="http://schemas.microsoft.com/office/drawing/2014/main" id="{CF49D676-2398-46F7-9E73-B5BB0557C79A}"/>
            </a:ext>
          </a:extLst>
        </xdr:cNvPr>
        <xdr:cNvSpPr/>
      </xdr:nvSpPr>
      <xdr:spPr>
        <a:xfrm>
          <a:off x="8636000" y="1403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3" name="フローチャート: 判断 252">
          <a:extLst>
            <a:ext uri="{FF2B5EF4-FFF2-40B4-BE49-F238E27FC236}">
              <a16:creationId xmlns:a16="http://schemas.microsoft.com/office/drawing/2014/main" id="{F362F2E8-4476-49FD-8715-973256A46EC1}"/>
            </a:ext>
          </a:extLst>
        </xdr:cNvPr>
        <xdr:cNvSpPr/>
      </xdr:nvSpPr>
      <xdr:spPr>
        <a:xfrm>
          <a:off x="7842250" y="14009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132080</xdr:rowOff>
    </xdr:from>
    <xdr:to>
      <xdr:col>41</xdr:col>
      <xdr:colOff>101600</xdr:colOff>
      <xdr:row>85</xdr:row>
      <xdr:rowOff>62230</xdr:rowOff>
    </xdr:to>
    <xdr:sp macro="" textlink="">
      <xdr:nvSpPr>
        <xdr:cNvPr id="254" name="フローチャート: 判断 253">
          <a:extLst>
            <a:ext uri="{FF2B5EF4-FFF2-40B4-BE49-F238E27FC236}">
              <a16:creationId xmlns:a16="http://schemas.microsoft.com/office/drawing/2014/main" id="{46792373-228E-418C-BEC5-C5CDFF3FA073}"/>
            </a:ext>
          </a:extLst>
        </xdr:cNvPr>
        <xdr:cNvSpPr/>
      </xdr:nvSpPr>
      <xdr:spPr>
        <a:xfrm>
          <a:off x="702945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130810</xdr:rowOff>
    </xdr:from>
    <xdr:to>
      <xdr:col>36</xdr:col>
      <xdr:colOff>165100</xdr:colOff>
      <xdr:row>85</xdr:row>
      <xdr:rowOff>60960</xdr:rowOff>
    </xdr:to>
    <xdr:sp macro="" textlink="">
      <xdr:nvSpPr>
        <xdr:cNvPr id="255" name="フローチャート: 判断 254">
          <a:extLst>
            <a:ext uri="{FF2B5EF4-FFF2-40B4-BE49-F238E27FC236}">
              <a16:creationId xmlns:a16="http://schemas.microsoft.com/office/drawing/2014/main" id="{9B39D6F9-FB24-4F91-8B60-33399C9FB6CC}"/>
            </a:ext>
          </a:extLst>
        </xdr:cNvPr>
        <xdr:cNvSpPr/>
      </xdr:nvSpPr>
      <xdr:spPr>
        <a:xfrm>
          <a:off x="6235700" y="13999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4F0BC2D5-55F5-48DF-B05F-595A8F4E22DA}"/>
            </a:ext>
          </a:extLst>
        </xdr:cNvPr>
        <xdr:cNvSpPr txBox="1"/>
      </xdr:nvSpPr>
      <xdr:spPr>
        <a:xfrm>
          <a:off x="92583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A7152422-EF8A-44FF-971C-0AA648FDD113}"/>
            </a:ext>
          </a:extLst>
        </xdr:cNvPr>
        <xdr:cNvSpPr txBox="1"/>
      </xdr:nvSpPr>
      <xdr:spPr>
        <a:xfrm>
          <a:off x="85153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2F271E-9234-4528-9CEE-7ACBEDF4A24A}"/>
            </a:ext>
          </a:extLst>
        </xdr:cNvPr>
        <xdr:cNvSpPr txBox="1"/>
      </xdr:nvSpPr>
      <xdr:spPr>
        <a:xfrm>
          <a:off x="7715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85C372AA-CB76-4DF7-A3D1-3145320954DB}"/>
            </a:ext>
          </a:extLst>
        </xdr:cNvPr>
        <xdr:cNvSpPr txBox="1"/>
      </xdr:nvSpPr>
      <xdr:spPr>
        <a:xfrm>
          <a:off x="690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22262EF2-C930-450D-8484-162814AFDBD0}"/>
            </a:ext>
          </a:extLst>
        </xdr:cNvPr>
        <xdr:cNvSpPr txBox="1"/>
      </xdr:nvSpPr>
      <xdr:spPr>
        <a:xfrm>
          <a:off x="6115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116205</xdr:rowOff>
    </xdr:from>
    <xdr:to>
      <xdr:col>55</xdr:col>
      <xdr:colOff>50800</xdr:colOff>
      <xdr:row>86</xdr:row>
      <xdr:rowOff>46355</xdr:rowOff>
    </xdr:to>
    <xdr:sp macro="" textlink="">
      <xdr:nvSpPr>
        <xdr:cNvPr id="261" name="楕円 260">
          <a:extLst>
            <a:ext uri="{FF2B5EF4-FFF2-40B4-BE49-F238E27FC236}">
              <a16:creationId xmlns:a16="http://schemas.microsoft.com/office/drawing/2014/main" id="{AE22377C-0985-4E00-9A02-1A9139A0D90C}"/>
            </a:ext>
          </a:extLst>
        </xdr:cNvPr>
        <xdr:cNvSpPr/>
      </xdr:nvSpPr>
      <xdr:spPr>
        <a:xfrm>
          <a:off x="9398000" y="14149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31115</xdr:rowOff>
    </xdr:from>
    <xdr:ext cx="469900" cy="258445"/>
    <xdr:sp macro="" textlink="">
      <xdr:nvSpPr>
        <xdr:cNvPr id="262" name="【福祉施設】&#10;一人当たり面積該当値テキスト">
          <a:extLst>
            <a:ext uri="{FF2B5EF4-FFF2-40B4-BE49-F238E27FC236}">
              <a16:creationId xmlns:a16="http://schemas.microsoft.com/office/drawing/2014/main" id="{D9B8795F-3429-4CB7-B27B-8B528CC310C3}"/>
            </a:ext>
          </a:extLst>
        </xdr:cNvPr>
        <xdr:cNvSpPr txBox="1"/>
      </xdr:nvSpPr>
      <xdr:spPr>
        <a:xfrm>
          <a:off x="9467850" y="14064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118110</xdr:rowOff>
    </xdr:from>
    <xdr:to>
      <xdr:col>50</xdr:col>
      <xdr:colOff>165100</xdr:colOff>
      <xdr:row>86</xdr:row>
      <xdr:rowOff>48260</xdr:rowOff>
    </xdr:to>
    <xdr:sp macro="" textlink="">
      <xdr:nvSpPr>
        <xdr:cNvPr id="263" name="楕円 262">
          <a:extLst>
            <a:ext uri="{FF2B5EF4-FFF2-40B4-BE49-F238E27FC236}">
              <a16:creationId xmlns:a16="http://schemas.microsoft.com/office/drawing/2014/main" id="{BF59A695-2803-456A-8625-5CA582A483DE}"/>
            </a:ext>
          </a:extLst>
        </xdr:cNvPr>
        <xdr:cNvSpPr/>
      </xdr:nvSpPr>
      <xdr:spPr>
        <a:xfrm>
          <a:off x="8636000" y="1415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167005</xdr:rowOff>
    </xdr:from>
    <xdr:to>
      <xdr:col>55</xdr:col>
      <xdr:colOff>0</xdr:colOff>
      <xdr:row>85</xdr:row>
      <xdr:rowOff>168910</xdr:rowOff>
    </xdr:to>
    <xdr:cxnSp macro="">
      <xdr:nvCxnSpPr>
        <xdr:cNvPr id="264" name="直線コネクタ 263">
          <a:extLst>
            <a:ext uri="{FF2B5EF4-FFF2-40B4-BE49-F238E27FC236}">
              <a16:creationId xmlns:a16="http://schemas.microsoft.com/office/drawing/2014/main" id="{06979456-80A3-42F6-BFF8-C06DD50FE236}"/>
            </a:ext>
          </a:extLst>
        </xdr:cNvPr>
        <xdr:cNvCxnSpPr/>
      </xdr:nvCxnSpPr>
      <xdr:spPr>
        <a:xfrm flipV="1">
          <a:off x="8686800" y="142005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265" name="楕円 264">
          <a:extLst>
            <a:ext uri="{FF2B5EF4-FFF2-40B4-BE49-F238E27FC236}">
              <a16:creationId xmlns:a16="http://schemas.microsoft.com/office/drawing/2014/main" id="{A566F2A4-D033-4DEF-ACBB-F79292B44E3D}"/>
            </a:ext>
          </a:extLst>
        </xdr:cNvPr>
        <xdr:cNvSpPr/>
      </xdr:nvSpPr>
      <xdr:spPr>
        <a:xfrm>
          <a:off x="7842250" y="14152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168910</xdr:rowOff>
    </xdr:from>
    <xdr:to>
      <xdr:col>50</xdr:col>
      <xdr:colOff>114300</xdr:colOff>
      <xdr:row>85</xdr:row>
      <xdr:rowOff>169545</xdr:rowOff>
    </xdr:to>
    <xdr:cxnSp macro="">
      <xdr:nvCxnSpPr>
        <xdr:cNvPr id="266" name="直線コネクタ 265">
          <a:extLst>
            <a:ext uri="{FF2B5EF4-FFF2-40B4-BE49-F238E27FC236}">
              <a16:creationId xmlns:a16="http://schemas.microsoft.com/office/drawing/2014/main" id="{C88E4B53-ABDC-4E4A-A89E-2D9CD6E03319}"/>
            </a:ext>
          </a:extLst>
        </xdr:cNvPr>
        <xdr:cNvCxnSpPr/>
      </xdr:nvCxnSpPr>
      <xdr:spPr>
        <a:xfrm flipV="1">
          <a:off x="7886700" y="1419606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50165</xdr:rowOff>
    </xdr:to>
    <xdr:sp macro="" textlink="">
      <xdr:nvSpPr>
        <xdr:cNvPr id="267" name="楕円 266">
          <a:extLst>
            <a:ext uri="{FF2B5EF4-FFF2-40B4-BE49-F238E27FC236}">
              <a16:creationId xmlns:a16="http://schemas.microsoft.com/office/drawing/2014/main" id="{B0134F29-CC07-40BE-8A1A-40EA7693C813}"/>
            </a:ext>
          </a:extLst>
        </xdr:cNvPr>
        <xdr:cNvSpPr/>
      </xdr:nvSpPr>
      <xdr:spPr>
        <a:xfrm>
          <a:off x="7029450" y="141541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170815</xdr:rowOff>
    </xdr:to>
    <xdr:cxnSp macro="">
      <xdr:nvCxnSpPr>
        <xdr:cNvPr id="268" name="直線コネクタ 267">
          <a:extLst>
            <a:ext uri="{FF2B5EF4-FFF2-40B4-BE49-F238E27FC236}">
              <a16:creationId xmlns:a16="http://schemas.microsoft.com/office/drawing/2014/main" id="{D0B0D3BB-8293-4485-887D-40EA5ECBC723}"/>
            </a:ext>
          </a:extLst>
        </xdr:cNvPr>
        <xdr:cNvCxnSpPr/>
      </xdr:nvCxnSpPr>
      <xdr:spPr>
        <a:xfrm flipV="1">
          <a:off x="7080250" y="141966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121285</xdr:rowOff>
    </xdr:from>
    <xdr:to>
      <xdr:col>36</xdr:col>
      <xdr:colOff>165100</xdr:colOff>
      <xdr:row>86</xdr:row>
      <xdr:rowOff>52070</xdr:rowOff>
    </xdr:to>
    <xdr:sp macro="" textlink="">
      <xdr:nvSpPr>
        <xdr:cNvPr id="269" name="楕円 268">
          <a:extLst>
            <a:ext uri="{FF2B5EF4-FFF2-40B4-BE49-F238E27FC236}">
              <a16:creationId xmlns:a16="http://schemas.microsoft.com/office/drawing/2014/main" id="{FC7A1CD8-9B7F-4526-A1BD-84FFE643A2BF}"/>
            </a:ext>
          </a:extLst>
        </xdr:cNvPr>
        <xdr:cNvSpPr/>
      </xdr:nvSpPr>
      <xdr:spPr>
        <a:xfrm>
          <a:off x="6235700" y="141547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170815</xdr:rowOff>
    </xdr:from>
    <xdr:to>
      <xdr:col>41</xdr:col>
      <xdr:colOff>50800</xdr:colOff>
      <xdr:row>86</xdr:row>
      <xdr:rowOff>635</xdr:rowOff>
    </xdr:to>
    <xdr:cxnSp macro="">
      <xdr:nvCxnSpPr>
        <xdr:cNvPr id="270" name="直線コネクタ 269">
          <a:extLst>
            <a:ext uri="{FF2B5EF4-FFF2-40B4-BE49-F238E27FC236}">
              <a16:creationId xmlns:a16="http://schemas.microsoft.com/office/drawing/2014/main" id="{2BB7E8A9-A51A-402F-A283-1AD261D7DD55}"/>
            </a:ext>
          </a:extLst>
        </xdr:cNvPr>
        <xdr:cNvCxnSpPr/>
      </xdr:nvCxnSpPr>
      <xdr:spPr>
        <a:xfrm flipV="1">
          <a:off x="6286500" y="1419796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116205</xdr:rowOff>
    </xdr:from>
    <xdr:ext cx="469900" cy="259080"/>
    <xdr:sp macro="" textlink="">
      <xdr:nvSpPr>
        <xdr:cNvPr id="271" name="n_1aveValue【福祉施設】&#10;一人当たり面積">
          <a:extLst>
            <a:ext uri="{FF2B5EF4-FFF2-40B4-BE49-F238E27FC236}">
              <a16:creationId xmlns:a16="http://schemas.microsoft.com/office/drawing/2014/main" id="{4FC697DD-D5EB-4AC1-965E-E513E6B00D3A}"/>
            </a:ext>
          </a:extLst>
        </xdr:cNvPr>
        <xdr:cNvSpPr txBox="1"/>
      </xdr:nvSpPr>
      <xdr:spPr>
        <a:xfrm>
          <a:off x="8458200" y="13819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87630</xdr:rowOff>
    </xdr:from>
    <xdr:ext cx="469265" cy="258445"/>
    <xdr:sp macro="" textlink="">
      <xdr:nvSpPr>
        <xdr:cNvPr id="272" name="n_2aveValue【福祉施設】&#10;一人当たり面積">
          <a:extLst>
            <a:ext uri="{FF2B5EF4-FFF2-40B4-BE49-F238E27FC236}">
              <a16:creationId xmlns:a16="http://schemas.microsoft.com/office/drawing/2014/main" id="{F8D8A0DF-0DDC-4748-B471-7886354E94CB}"/>
            </a:ext>
          </a:extLst>
        </xdr:cNvPr>
        <xdr:cNvSpPr txBox="1"/>
      </xdr:nvSpPr>
      <xdr:spPr>
        <a:xfrm>
          <a:off x="7677150" y="13790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78740</xdr:rowOff>
    </xdr:from>
    <xdr:ext cx="469265" cy="259080"/>
    <xdr:sp macro="" textlink="">
      <xdr:nvSpPr>
        <xdr:cNvPr id="273" name="n_3aveValue【福祉施設】&#10;一人当たり面積">
          <a:extLst>
            <a:ext uri="{FF2B5EF4-FFF2-40B4-BE49-F238E27FC236}">
              <a16:creationId xmlns:a16="http://schemas.microsoft.com/office/drawing/2014/main" id="{E6394DB5-2CD8-4436-955E-6BF900A599D3}"/>
            </a:ext>
          </a:extLst>
        </xdr:cNvPr>
        <xdr:cNvSpPr txBox="1"/>
      </xdr:nvSpPr>
      <xdr:spPr>
        <a:xfrm>
          <a:off x="6864350" y="1378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77470</xdr:rowOff>
    </xdr:from>
    <xdr:ext cx="469265" cy="258445"/>
    <xdr:sp macro="" textlink="">
      <xdr:nvSpPr>
        <xdr:cNvPr id="274" name="n_4aveValue【福祉施設】&#10;一人当たり面積">
          <a:extLst>
            <a:ext uri="{FF2B5EF4-FFF2-40B4-BE49-F238E27FC236}">
              <a16:creationId xmlns:a16="http://schemas.microsoft.com/office/drawing/2014/main" id="{C3068C96-E7A1-4740-891A-8DE8E08E2239}"/>
            </a:ext>
          </a:extLst>
        </xdr:cNvPr>
        <xdr:cNvSpPr txBox="1"/>
      </xdr:nvSpPr>
      <xdr:spPr>
        <a:xfrm>
          <a:off x="6070600" y="13780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39370</xdr:rowOff>
    </xdr:from>
    <xdr:ext cx="469900" cy="259080"/>
    <xdr:sp macro="" textlink="">
      <xdr:nvSpPr>
        <xdr:cNvPr id="275" name="n_1mainValue【福祉施設】&#10;一人当たり面積">
          <a:extLst>
            <a:ext uri="{FF2B5EF4-FFF2-40B4-BE49-F238E27FC236}">
              <a16:creationId xmlns:a16="http://schemas.microsoft.com/office/drawing/2014/main" id="{FE730878-F091-46DD-A63A-8B4368E78533}"/>
            </a:ext>
          </a:extLst>
        </xdr:cNvPr>
        <xdr:cNvSpPr txBox="1"/>
      </xdr:nvSpPr>
      <xdr:spPr>
        <a:xfrm>
          <a:off x="8458200" y="1423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40640</xdr:rowOff>
    </xdr:from>
    <xdr:ext cx="469265" cy="258445"/>
    <xdr:sp macro="" textlink="">
      <xdr:nvSpPr>
        <xdr:cNvPr id="276" name="n_2mainValue【福祉施設】&#10;一人当たり面積">
          <a:extLst>
            <a:ext uri="{FF2B5EF4-FFF2-40B4-BE49-F238E27FC236}">
              <a16:creationId xmlns:a16="http://schemas.microsoft.com/office/drawing/2014/main" id="{1B1B5078-FC86-4CB1-9A36-7D72B1B3534A}"/>
            </a:ext>
          </a:extLst>
        </xdr:cNvPr>
        <xdr:cNvSpPr txBox="1"/>
      </xdr:nvSpPr>
      <xdr:spPr>
        <a:xfrm>
          <a:off x="7677150" y="14239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41275</xdr:rowOff>
    </xdr:from>
    <xdr:ext cx="469265" cy="258445"/>
    <xdr:sp macro="" textlink="">
      <xdr:nvSpPr>
        <xdr:cNvPr id="277" name="n_3mainValue【福祉施設】&#10;一人当たり面積">
          <a:extLst>
            <a:ext uri="{FF2B5EF4-FFF2-40B4-BE49-F238E27FC236}">
              <a16:creationId xmlns:a16="http://schemas.microsoft.com/office/drawing/2014/main" id="{6EDE5562-6704-4245-8AA6-606B133C485C}"/>
            </a:ext>
          </a:extLst>
        </xdr:cNvPr>
        <xdr:cNvSpPr txBox="1"/>
      </xdr:nvSpPr>
      <xdr:spPr>
        <a:xfrm>
          <a:off x="6864350" y="14239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42545</xdr:rowOff>
    </xdr:from>
    <xdr:ext cx="469265" cy="258445"/>
    <xdr:sp macro="" textlink="">
      <xdr:nvSpPr>
        <xdr:cNvPr id="278" name="n_4mainValue【福祉施設】&#10;一人当たり面積">
          <a:extLst>
            <a:ext uri="{FF2B5EF4-FFF2-40B4-BE49-F238E27FC236}">
              <a16:creationId xmlns:a16="http://schemas.microsoft.com/office/drawing/2014/main" id="{54EE3ECB-2503-45FC-8872-7976F11DE983}"/>
            </a:ext>
          </a:extLst>
        </xdr:cNvPr>
        <xdr:cNvSpPr txBox="1"/>
      </xdr:nvSpPr>
      <xdr:spPr>
        <a:xfrm>
          <a:off x="6070600" y="14241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9E35BE7-C854-453C-ADAF-A1E09647C595}"/>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C611A7D0-D513-4096-AF28-4C94E48A0B73}"/>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5310C06-1934-42B5-B201-FF4E30A52619}"/>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C875047-3409-45EC-B7A2-5091A6B9CDA5}"/>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8C10020-CDC4-43C9-85B5-D199A6C67FD9}"/>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0458C96-F377-415A-BDEC-C9D218FA804A}"/>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55B192D7-98E0-485F-8EDF-C6F3CC3660D2}"/>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9C42C7D-98BF-4DB7-812E-326273665364}"/>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3607FFB4-A53F-42F6-978A-C836A6A6F73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B39238D-1E4C-4A67-A111-F1074B8E7F0C}"/>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952F3819-7C96-474B-A363-02D37733715B}"/>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D3E803B8-BE99-42D6-9405-3F60C10F08DA}"/>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2EE3F0FD-A97A-4629-B616-D8F1AF3F76F5}"/>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84D5FF5B-085F-40A9-886E-68208D94088E}"/>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757BB46D-174B-4625-B63A-841E55D224CF}"/>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C150A0B0-CE19-4F72-A5D6-3E20D7228C1B}"/>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4231CA85-BBA6-42BC-89C9-EE109506DE6C}"/>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7382CB3F-74D4-4ADB-AEB5-8C13CBE946CC}"/>
            </a:ext>
          </a:extLst>
        </xdr:cNvPr>
        <xdr:cNvSpPr/>
      </xdr:nvSpPr>
      <xdr:spPr>
        <a:xfrm>
          <a:off x="113157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50728B5-8852-4532-AD55-EA3904E90100}"/>
            </a:ext>
          </a:extLst>
        </xdr:cNvPr>
        <xdr:cNvSpPr/>
      </xdr:nvSpPr>
      <xdr:spPr>
        <a:xfrm>
          <a:off x="113157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1C2B2DE-C147-48C9-947C-25872C64E66D}"/>
            </a:ext>
          </a:extLst>
        </xdr:cNvPr>
        <xdr:cNvSpPr/>
      </xdr:nvSpPr>
      <xdr:spPr>
        <a:xfrm>
          <a:off x="122364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B4158887-D7E2-431C-A7C4-A5FB0290B1CE}"/>
            </a:ext>
          </a:extLst>
        </xdr:cNvPr>
        <xdr:cNvSpPr/>
      </xdr:nvSpPr>
      <xdr:spPr>
        <a:xfrm>
          <a:off x="122364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C9BBB21F-2F17-4715-ADA4-833FF1BB1556}"/>
            </a:ext>
          </a:extLst>
        </xdr:cNvPr>
        <xdr:cNvSpPr/>
      </xdr:nvSpPr>
      <xdr:spPr>
        <a:xfrm>
          <a:off x="1326515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6C69A8BB-89C7-4F86-A3F9-B733C3BA19CD}"/>
            </a:ext>
          </a:extLst>
        </xdr:cNvPr>
        <xdr:cNvSpPr/>
      </xdr:nvSpPr>
      <xdr:spPr>
        <a:xfrm>
          <a:off x="1326515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D3AE647E-8E80-49B9-B7D5-049D6B3ACB49}"/>
            </a:ext>
          </a:extLst>
        </xdr:cNvPr>
        <xdr:cNvSpPr/>
      </xdr:nvSpPr>
      <xdr:spPr>
        <a:xfrm>
          <a:off x="11207750" y="51371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3" name="テキスト ボックス 302">
          <a:extLst>
            <a:ext uri="{FF2B5EF4-FFF2-40B4-BE49-F238E27FC236}">
              <a16:creationId xmlns:a16="http://schemas.microsoft.com/office/drawing/2014/main" id="{5531914C-48F0-46EC-A4B4-F389410AB5E1}"/>
            </a:ext>
          </a:extLst>
        </xdr:cNvPr>
        <xdr:cNvSpPr txBox="1"/>
      </xdr:nvSpPr>
      <xdr:spPr>
        <a:xfrm>
          <a:off x="11169650" y="4953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314C401A-ACD8-4E00-A860-283A730CBCBA}"/>
            </a:ext>
          </a:extLst>
        </xdr:cNvPr>
        <xdr:cNvCxnSpPr/>
      </xdr:nvCxnSpPr>
      <xdr:spPr>
        <a:xfrm>
          <a:off x="11207750" y="7340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305" name="テキスト ボックス 304">
          <a:extLst>
            <a:ext uri="{FF2B5EF4-FFF2-40B4-BE49-F238E27FC236}">
              <a16:creationId xmlns:a16="http://schemas.microsoft.com/office/drawing/2014/main" id="{0228520E-7AD1-481D-9134-9B6204DB0CA8}"/>
            </a:ext>
          </a:extLst>
        </xdr:cNvPr>
        <xdr:cNvSpPr txBox="1"/>
      </xdr:nvSpPr>
      <xdr:spPr>
        <a:xfrm>
          <a:off x="10797540" y="7204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06" name="直線コネクタ 305">
          <a:extLst>
            <a:ext uri="{FF2B5EF4-FFF2-40B4-BE49-F238E27FC236}">
              <a16:creationId xmlns:a16="http://schemas.microsoft.com/office/drawing/2014/main" id="{485056CA-3035-4483-AFE8-3B0CC1C85A88}"/>
            </a:ext>
          </a:extLst>
        </xdr:cNvPr>
        <xdr:cNvCxnSpPr/>
      </xdr:nvCxnSpPr>
      <xdr:spPr>
        <a:xfrm>
          <a:off x="11207750" y="70269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307" name="テキスト ボックス 306">
          <a:extLst>
            <a:ext uri="{FF2B5EF4-FFF2-40B4-BE49-F238E27FC236}">
              <a16:creationId xmlns:a16="http://schemas.microsoft.com/office/drawing/2014/main" id="{1DBEAC6A-8E56-4D4F-B92B-CE3E15FEA403}"/>
            </a:ext>
          </a:extLst>
        </xdr:cNvPr>
        <xdr:cNvSpPr txBox="1"/>
      </xdr:nvSpPr>
      <xdr:spPr>
        <a:xfrm>
          <a:off x="10797540" y="6891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08" name="直線コネクタ 307">
          <a:extLst>
            <a:ext uri="{FF2B5EF4-FFF2-40B4-BE49-F238E27FC236}">
              <a16:creationId xmlns:a16="http://schemas.microsoft.com/office/drawing/2014/main" id="{0E0A2650-0AB3-4960-A565-5610A72D644E}"/>
            </a:ext>
          </a:extLst>
        </xdr:cNvPr>
        <xdr:cNvCxnSpPr/>
      </xdr:nvCxnSpPr>
      <xdr:spPr>
        <a:xfrm>
          <a:off x="11207750" y="67132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09" name="テキスト ボックス 308">
          <a:extLst>
            <a:ext uri="{FF2B5EF4-FFF2-40B4-BE49-F238E27FC236}">
              <a16:creationId xmlns:a16="http://schemas.microsoft.com/office/drawing/2014/main" id="{9EE565CC-9FD3-4FD4-8B73-5606E1BB70E9}"/>
            </a:ext>
          </a:extLst>
        </xdr:cNvPr>
        <xdr:cNvSpPr txBox="1"/>
      </xdr:nvSpPr>
      <xdr:spPr>
        <a:xfrm>
          <a:off x="10842625" y="6576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0" name="直線コネクタ 309">
          <a:extLst>
            <a:ext uri="{FF2B5EF4-FFF2-40B4-BE49-F238E27FC236}">
              <a16:creationId xmlns:a16="http://schemas.microsoft.com/office/drawing/2014/main" id="{566290FF-76FC-460A-AF93-3A5A3EDC6716}"/>
            </a:ext>
          </a:extLst>
        </xdr:cNvPr>
        <xdr:cNvCxnSpPr/>
      </xdr:nvCxnSpPr>
      <xdr:spPr>
        <a:xfrm>
          <a:off x="11207750" y="6398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311" name="テキスト ボックス 310">
          <a:extLst>
            <a:ext uri="{FF2B5EF4-FFF2-40B4-BE49-F238E27FC236}">
              <a16:creationId xmlns:a16="http://schemas.microsoft.com/office/drawing/2014/main" id="{178E150B-BB9B-48A8-9AB8-A43BC18163EA}"/>
            </a:ext>
          </a:extLst>
        </xdr:cNvPr>
        <xdr:cNvSpPr txBox="1"/>
      </xdr:nvSpPr>
      <xdr:spPr>
        <a:xfrm>
          <a:off x="10842625" y="6263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2" name="直線コネクタ 311">
          <a:extLst>
            <a:ext uri="{FF2B5EF4-FFF2-40B4-BE49-F238E27FC236}">
              <a16:creationId xmlns:a16="http://schemas.microsoft.com/office/drawing/2014/main" id="{6283324E-16D3-451E-ABEF-03CC06337D90}"/>
            </a:ext>
          </a:extLst>
        </xdr:cNvPr>
        <xdr:cNvCxnSpPr/>
      </xdr:nvCxnSpPr>
      <xdr:spPr>
        <a:xfrm>
          <a:off x="11207750" y="6085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3" name="テキスト ボックス 312">
          <a:extLst>
            <a:ext uri="{FF2B5EF4-FFF2-40B4-BE49-F238E27FC236}">
              <a16:creationId xmlns:a16="http://schemas.microsoft.com/office/drawing/2014/main" id="{7D450D11-F4BA-4331-82E4-4E126B8500B8}"/>
            </a:ext>
          </a:extLst>
        </xdr:cNvPr>
        <xdr:cNvSpPr txBox="1"/>
      </xdr:nvSpPr>
      <xdr:spPr>
        <a:xfrm>
          <a:off x="10842625" y="59429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4" name="直線コネクタ 313">
          <a:extLst>
            <a:ext uri="{FF2B5EF4-FFF2-40B4-BE49-F238E27FC236}">
              <a16:creationId xmlns:a16="http://schemas.microsoft.com/office/drawing/2014/main" id="{6D9D85A4-17A9-470F-917F-23D7FB92FD3A}"/>
            </a:ext>
          </a:extLst>
        </xdr:cNvPr>
        <xdr:cNvCxnSpPr/>
      </xdr:nvCxnSpPr>
      <xdr:spPr>
        <a:xfrm>
          <a:off x="11207750" y="5771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5" name="テキスト ボックス 314">
          <a:extLst>
            <a:ext uri="{FF2B5EF4-FFF2-40B4-BE49-F238E27FC236}">
              <a16:creationId xmlns:a16="http://schemas.microsoft.com/office/drawing/2014/main" id="{FB591356-B2ED-44CA-BD17-0B946C94C80B}"/>
            </a:ext>
          </a:extLst>
        </xdr:cNvPr>
        <xdr:cNvSpPr txBox="1"/>
      </xdr:nvSpPr>
      <xdr:spPr>
        <a:xfrm>
          <a:off x="10842625" y="5629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6" name="直線コネクタ 315">
          <a:extLst>
            <a:ext uri="{FF2B5EF4-FFF2-40B4-BE49-F238E27FC236}">
              <a16:creationId xmlns:a16="http://schemas.microsoft.com/office/drawing/2014/main" id="{E6EA54A8-87FF-4F8A-99F0-A9E936FC009B}"/>
            </a:ext>
          </a:extLst>
        </xdr:cNvPr>
        <xdr:cNvCxnSpPr/>
      </xdr:nvCxnSpPr>
      <xdr:spPr>
        <a:xfrm>
          <a:off x="11207750" y="54508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317" name="テキスト ボックス 316">
          <a:extLst>
            <a:ext uri="{FF2B5EF4-FFF2-40B4-BE49-F238E27FC236}">
              <a16:creationId xmlns:a16="http://schemas.microsoft.com/office/drawing/2014/main" id="{09405898-DACD-4FAA-8150-D932EE59E729}"/>
            </a:ext>
          </a:extLst>
        </xdr:cNvPr>
        <xdr:cNvSpPr txBox="1"/>
      </xdr:nvSpPr>
      <xdr:spPr>
        <a:xfrm>
          <a:off x="10906760" y="53149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4482C574-A6D3-45D5-B63A-7267840C7BCF}"/>
            </a:ext>
          </a:extLst>
        </xdr:cNvPr>
        <xdr:cNvCxnSpPr/>
      </xdr:nvCxnSpPr>
      <xdr:spPr>
        <a:xfrm>
          <a:off x="11207750" y="5137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1B670862-5A13-4817-A0D3-6DEC5E38B39F}"/>
            </a:ext>
          </a:extLst>
        </xdr:cNvPr>
        <xdr:cNvSpPr/>
      </xdr:nvSpPr>
      <xdr:spPr>
        <a:xfrm>
          <a:off x="11207750" y="51371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52070</xdr:rowOff>
    </xdr:from>
    <xdr:to>
      <xdr:col>85</xdr:col>
      <xdr:colOff>126365</xdr:colOff>
      <xdr:row>42</xdr:row>
      <xdr:rowOff>92710</xdr:rowOff>
    </xdr:to>
    <xdr:cxnSp macro="">
      <xdr:nvCxnSpPr>
        <xdr:cNvPr id="320" name="直線コネクタ 319">
          <a:extLst>
            <a:ext uri="{FF2B5EF4-FFF2-40B4-BE49-F238E27FC236}">
              <a16:creationId xmlns:a16="http://schemas.microsoft.com/office/drawing/2014/main" id="{5210553D-F388-4D00-9734-AB8DEA431CDD}"/>
            </a:ext>
          </a:extLst>
        </xdr:cNvPr>
        <xdr:cNvCxnSpPr/>
      </xdr:nvCxnSpPr>
      <xdr:spPr>
        <a:xfrm flipV="1">
          <a:off x="14699615" y="55003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21" name="【一般廃棄物処理施設】&#10;有形固定資産減価償却率最小値テキスト">
          <a:extLst>
            <a:ext uri="{FF2B5EF4-FFF2-40B4-BE49-F238E27FC236}">
              <a16:creationId xmlns:a16="http://schemas.microsoft.com/office/drawing/2014/main" id="{E1416F8C-288C-4B92-970F-5F14B1D79AF3}"/>
            </a:ext>
          </a:extLst>
        </xdr:cNvPr>
        <xdr:cNvSpPr txBox="1"/>
      </xdr:nvSpPr>
      <xdr:spPr>
        <a:xfrm>
          <a:off x="14738350" y="703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22" name="直線コネクタ 321">
          <a:extLst>
            <a:ext uri="{FF2B5EF4-FFF2-40B4-BE49-F238E27FC236}">
              <a16:creationId xmlns:a16="http://schemas.microsoft.com/office/drawing/2014/main" id="{2CD9C051-C542-43B3-A7A8-CA18F33D426A}"/>
            </a:ext>
          </a:extLst>
        </xdr:cNvPr>
        <xdr:cNvCxnSpPr/>
      </xdr:nvCxnSpPr>
      <xdr:spPr>
        <a:xfrm>
          <a:off x="14611350" y="7026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169545</xdr:rowOff>
    </xdr:from>
    <xdr:ext cx="340360" cy="258445"/>
    <xdr:sp macro="" textlink="">
      <xdr:nvSpPr>
        <xdr:cNvPr id="323" name="【一般廃棄物処理施設】&#10;有形固定資産減価償却率最大値テキスト">
          <a:extLst>
            <a:ext uri="{FF2B5EF4-FFF2-40B4-BE49-F238E27FC236}">
              <a16:creationId xmlns:a16="http://schemas.microsoft.com/office/drawing/2014/main" id="{06D79C45-1C4F-47FF-8F85-7948DA13A529}"/>
            </a:ext>
          </a:extLst>
        </xdr:cNvPr>
        <xdr:cNvSpPr txBox="1"/>
      </xdr:nvSpPr>
      <xdr:spPr>
        <a:xfrm>
          <a:off x="14738350" y="5281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52070</xdr:rowOff>
    </xdr:from>
    <xdr:to>
      <xdr:col>86</xdr:col>
      <xdr:colOff>25400</xdr:colOff>
      <xdr:row>33</xdr:row>
      <xdr:rowOff>52070</xdr:rowOff>
    </xdr:to>
    <xdr:cxnSp macro="">
      <xdr:nvCxnSpPr>
        <xdr:cNvPr id="324" name="直線コネクタ 323">
          <a:extLst>
            <a:ext uri="{FF2B5EF4-FFF2-40B4-BE49-F238E27FC236}">
              <a16:creationId xmlns:a16="http://schemas.microsoft.com/office/drawing/2014/main" id="{800F04D2-F9F4-4A2E-9280-D8B992178544}"/>
            </a:ext>
          </a:extLst>
        </xdr:cNvPr>
        <xdr:cNvCxnSpPr/>
      </xdr:nvCxnSpPr>
      <xdr:spPr>
        <a:xfrm>
          <a:off x="14611350" y="5500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109220</xdr:rowOff>
    </xdr:from>
    <xdr:ext cx="405130" cy="258445"/>
    <xdr:sp macro="" textlink="">
      <xdr:nvSpPr>
        <xdr:cNvPr id="325" name="【一般廃棄物処理施設】&#10;有形固定資産減価償却率平均値テキスト">
          <a:extLst>
            <a:ext uri="{FF2B5EF4-FFF2-40B4-BE49-F238E27FC236}">
              <a16:creationId xmlns:a16="http://schemas.microsoft.com/office/drawing/2014/main" id="{20163526-6C8C-4D7B-B935-5F2048A43C61}"/>
            </a:ext>
          </a:extLst>
        </xdr:cNvPr>
        <xdr:cNvSpPr txBox="1"/>
      </xdr:nvSpPr>
      <xdr:spPr>
        <a:xfrm>
          <a:off x="14738350" y="60528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86360</xdr:rowOff>
    </xdr:from>
    <xdr:to>
      <xdr:col>85</xdr:col>
      <xdr:colOff>177800</xdr:colOff>
      <xdr:row>38</xdr:row>
      <xdr:rowOff>15875</xdr:rowOff>
    </xdr:to>
    <xdr:sp macro="" textlink="">
      <xdr:nvSpPr>
        <xdr:cNvPr id="326" name="フローチャート: 判断 325">
          <a:extLst>
            <a:ext uri="{FF2B5EF4-FFF2-40B4-BE49-F238E27FC236}">
              <a16:creationId xmlns:a16="http://schemas.microsoft.com/office/drawing/2014/main" id="{CCCE60F5-1C94-42C7-BBD2-70EDDE1839A5}"/>
            </a:ext>
          </a:extLst>
        </xdr:cNvPr>
        <xdr:cNvSpPr/>
      </xdr:nvSpPr>
      <xdr:spPr>
        <a:xfrm>
          <a:off x="14649450" y="619506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168910</xdr:rowOff>
    </xdr:from>
    <xdr:to>
      <xdr:col>81</xdr:col>
      <xdr:colOff>101600</xdr:colOff>
      <xdr:row>38</xdr:row>
      <xdr:rowOff>99060</xdr:rowOff>
    </xdr:to>
    <xdr:sp macro="" textlink="">
      <xdr:nvSpPr>
        <xdr:cNvPr id="327" name="フローチャート: 判断 326">
          <a:extLst>
            <a:ext uri="{FF2B5EF4-FFF2-40B4-BE49-F238E27FC236}">
              <a16:creationId xmlns:a16="http://schemas.microsoft.com/office/drawing/2014/main" id="{A57A0F27-C60D-4B4B-A259-3911C7AFF0E6}"/>
            </a:ext>
          </a:extLst>
        </xdr:cNvPr>
        <xdr:cNvSpPr/>
      </xdr:nvSpPr>
      <xdr:spPr>
        <a:xfrm>
          <a:off x="1388745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134620</xdr:rowOff>
    </xdr:from>
    <xdr:to>
      <xdr:col>76</xdr:col>
      <xdr:colOff>165100</xdr:colOff>
      <xdr:row>37</xdr:row>
      <xdr:rowOff>64770</xdr:rowOff>
    </xdr:to>
    <xdr:sp macro="" textlink="">
      <xdr:nvSpPr>
        <xdr:cNvPr id="328" name="フローチャート: 判断 327">
          <a:extLst>
            <a:ext uri="{FF2B5EF4-FFF2-40B4-BE49-F238E27FC236}">
              <a16:creationId xmlns:a16="http://schemas.microsoft.com/office/drawing/2014/main" id="{808BDFB8-C61C-4688-93F5-304A114656B0}"/>
            </a:ext>
          </a:extLst>
        </xdr:cNvPr>
        <xdr:cNvSpPr/>
      </xdr:nvSpPr>
      <xdr:spPr>
        <a:xfrm>
          <a:off x="1309370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7620</xdr:rowOff>
    </xdr:from>
    <xdr:to>
      <xdr:col>72</xdr:col>
      <xdr:colOff>38100</xdr:colOff>
      <xdr:row>37</xdr:row>
      <xdr:rowOff>109220</xdr:rowOff>
    </xdr:to>
    <xdr:sp macro="" textlink="">
      <xdr:nvSpPr>
        <xdr:cNvPr id="329" name="フローチャート: 判断 328">
          <a:extLst>
            <a:ext uri="{FF2B5EF4-FFF2-40B4-BE49-F238E27FC236}">
              <a16:creationId xmlns:a16="http://schemas.microsoft.com/office/drawing/2014/main" id="{B3F73867-16A2-461F-99AE-618A8ED7C67C}"/>
            </a:ext>
          </a:extLst>
        </xdr:cNvPr>
        <xdr:cNvSpPr/>
      </xdr:nvSpPr>
      <xdr:spPr>
        <a:xfrm>
          <a:off x="12299950" y="6116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121920</xdr:rowOff>
    </xdr:from>
    <xdr:to>
      <xdr:col>67</xdr:col>
      <xdr:colOff>101600</xdr:colOff>
      <xdr:row>37</xdr:row>
      <xdr:rowOff>52070</xdr:rowOff>
    </xdr:to>
    <xdr:sp macro="" textlink="">
      <xdr:nvSpPr>
        <xdr:cNvPr id="330" name="フローチャート: 判断 329">
          <a:extLst>
            <a:ext uri="{FF2B5EF4-FFF2-40B4-BE49-F238E27FC236}">
              <a16:creationId xmlns:a16="http://schemas.microsoft.com/office/drawing/2014/main" id="{C7D3498B-5863-429F-996C-A5607CE6B03B}"/>
            </a:ext>
          </a:extLst>
        </xdr:cNvPr>
        <xdr:cNvSpPr/>
      </xdr:nvSpPr>
      <xdr:spPr>
        <a:xfrm>
          <a:off x="11487150" y="606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DE77A42D-73E6-4E25-B804-F59AF5F9360D}"/>
            </a:ext>
          </a:extLst>
        </xdr:cNvPr>
        <xdr:cNvSpPr txBox="1"/>
      </xdr:nvSpPr>
      <xdr:spPr>
        <a:xfrm>
          <a:off x="14528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50756E3B-0633-4009-A03F-ACE1544883E1}"/>
            </a:ext>
          </a:extLst>
        </xdr:cNvPr>
        <xdr:cNvSpPr txBox="1"/>
      </xdr:nvSpPr>
      <xdr:spPr>
        <a:xfrm>
          <a:off x="137668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686CCDE0-8AFB-47F7-A3A5-2E51CF3EDF0F}"/>
            </a:ext>
          </a:extLst>
        </xdr:cNvPr>
        <xdr:cNvSpPr txBox="1"/>
      </xdr:nvSpPr>
      <xdr:spPr>
        <a:xfrm>
          <a:off x="129730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606CA94B-A257-451C-9589-B379FB194447}"/>
            </a:ext>
          </a:extLst>
        </xdr:cNvPr>
        <xdr:cNvSpPr txBox="1"/>
      </xdr:nvSpPr>
      <xdr:spPr>
        <a:xfrm>
          <a:off x="12172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3D16A75D-377F-4BBA-BCD0-C066A3B8DA69}"/>
            </a:ext>
          </a:extLst>
        </xdr:cNvPr>
        <xdr:cNvSpPr txBox="1"/>
      </xdr:nvSpPr>
      <xdr:spPr>
        <a:xfrm>
          <a:off x="11366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40640</xdr:rowOff>
    </xdr:from>
    <xdr:to>
      <xdr:col>85</xdr:col>
      <xdr:colOff>177800</xdr:colOff>
      <xdr:row>39</xdr:row>
      <xdr:rowOff>141605</xdr:rowOff>
    </xdr:to>
    <xdr:sp macro="" textlink="">
      <xdr:nvSpPr>
        <xdr:cNvPr id="336" name="楕円 335">
          <a:extLst>
            <a:ext uri="{FF2B5EF4-FFF2-40B4-BE49-F238E27FC236}">
              <a16:creationId xmlns:a16="http://schemas.microsoft.com/office/drawing/2014/main" id="{FCEA5848-7A98-44A6-B643-4A7ACAFF30E5}"/>
            </a:ext>
          </a:extLst>
        </xdr:cNvPr>
        <xdr:cNvSpPr/>
      </xdr:nvSpPr>
      <xdr:spPr>
        <a:xfrm>
          <a:off x="14649450" y="647954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18415</xdr:rowOff>
    </xdr:from>
    <xdr:ext cx="405130" cy="258445"/>
    <xdr:sp macro="" textlink="">
      <xdr:nvSpPr>
        <xdr:cNvPr id="337" name="【一般廃棄物処理施設】&#10;有形固定資産減価償却率該当値テキスト">
          <a:extLst>
            <a:ext uri="{FF2B5EF4-FFF2-40B4-BE49-F238E27FC236}">
              <a16:creationId xmlns:a16="http://schemas.microsoft.com/office/drawing/2014/main" id="{3FBFDF6D-3154-403B-9BC9-B0299D7558C7}"/>
            </a:ext>
          </a:extLst>
        </xdr:cNvPr>
        <xdr:cNvSpPr txBox="1"/>
      </xdr:nvSpPr>
      <xdr:spPr>
        <a:xfrm>
          <a:off x="14738350" y="6457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168910</xdr:rowOff>
    </xdr:from>
    <xdr:to>
      <xdr:col>81</xdr:col>
      <xdr:colOff>101600</xdr:colOff>
      <xdr:row>39</xdr:row>
      <xdr:rowOff>99060</xdr:rowOff>
    </xdr:to>
    <xdr:sp macro="" textlink="">
      <xdr:nvSpPr>
        <xdr:cNvPr id="338" name="楕円 337">
          <a:extLst>
            <a:ext uri="{FF2B5EF4-FFF2-40B4-BE49-F238E27FC236}">
              <a16:creationId xmlns:a16="http://schemas.microsoft.com/office/drawing/2014/main" id="{F166637B-D82E-4AA0-81D5-F12A5A7E9D26}"/>
            </a:ext>
          </a:extLst>
        </xdr:cNvPr>
        <xdr:cNvSpPr/>
      </xdr:nvSpPr>
      <xdr:spPr>
        <a:xfrm>
          <a:off x="1388745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48260</xdr:rowOff>
    </xdr:from>
    <xdr:to>
      <xdr:col>85</xdr:col>
      <xdr:colOff>127000</xdr:colOff>
      <xdr:row>39</xdr:row>
      <xdr:rowOff>90805</xdr:rowOff>
    </xdr:to>
    <xdr:cxnSp macro="">
      <xdr:nvCxnSpPr>
        <xdr:cNvPr id="339" name="直線コネクタ 338">
          <a:extLst>
            <a:ext uri="{FF2B5EF4-FFF2-40B4-BE49-F238E27FC236}">
              <a16:creationId xmlns:a16="http://schemas.microsoft.com/office/drawing/2014/main" id="{01EE96E3-BDCB-4251-BA8B-0ABFD66B1207}"/>
            </a:ext>
          </a:extLst>
        </xdr:cNvPr>
        <xdr:cNvCxnSpPr/>
      </xdr:nvCxnSpPr>
      <xdr:spPr>
        <a:xfrm>
          <a:off x="13938250" y="648716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40" name="楕円 339">
          <a:extLst>
            <a:ext uri="{FF2B5EF4-FFF2-40B4-BE49-F238E27FC236}">
              <a16:creationId xmlns:a16="http://schemas.microsoft.com/office/drawing/2014/main" id="{53413A4E-9B79-4A45-9CAC-0C443366BBE7}"/>
            </a:ext>
          </a:extLst>
        </xdr:cNvPr>
        <xdr:cNvSpPr/>
      </xdr:nvSpPr>
      <xdr:spPr>
        <a:xfrm>
          <a:off x="1309370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48260</xdr:rowOff>
    </xdr:to>
    <xdr:cxnSp macro="">
      <xdr:nvCxnSpPr>
        <xdr:cNvPr id="341" name="直線コネクタ 340">
          <a:extLst>
            <a:ext uri="{FF2B5EF4-FFF2-40B4-BE49-F238E27FC236}">
              <a16:creationId xmlns:a16="http://schemas.microsoft.com/office/drawing/2014/main" id="{25C7EC6F-C186-4FBF-AABF-DD045F1A0B28}"/>
            </a:ext>
          </a:extLst>
        </xdr:cNvPr>
        <xdr:cNvCxnSpPr/>
      </xdr:nvCxnSpPr>
      <xdr:spPr>
        <a:xfrm>
          <a:off x="13144500" y="644652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342" name="楕円 341">
          <a:extLst>
            <a:ext uri="{FF2B5EF4-FFF2-40B4-BE49-F238E27FC236}">
              <a16:creationId xmlns:a16="http://schemas.microsoft.com/office/drawing/2014/main" id="{FF6BA727-E5B9-4FE3-A76A-4F762493F7A8}"/>
            </a:ext>
          </a:extLst>
        </xdr:cNvPr>
        <xdr:cNvSpPr/>
      </xdr:nvSpPr>
      <xdr:spPr>
        <a:xfrm>
          <a:off x="12299950" y="63696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7620</xdr:rowOff>
    </xdr:to>
    <xdr:cxnSp macro="">
      <xdr:nvCxnSpPr>
        <xdr:cNvPr id="343" name="直線コネクタ 342">
          <a:extLst>
            <a:ext uri="{FF2B5EF4-FFF2-40B4-BE49-F238E27FC236}">
              <a16:creationId xmlns:a16="http://schemas.microsoft.com/office/drawing/2014/main" id="{0248AD78-D9C4-4657-9708-A712BCF6F64A}"/>
            </a:ext>
          </a:extLst>
        </xdr:cNvPr>
        <xdr:cNvCxnSpPr/>
      </xdr:nvCxnSpPr>
      <xdr:spPr>
        <a:xfrm>
          <a:off x="12344400" y="642048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344" name="楕円 343">
          <a:extLst>
            <a:ext uri="{FF2B5EF4-FFF2-40B4-BE49-F238E27FC236}">
              <a16:creationId xmlns:a16="http://schemas.microsoft.com/office/drawing/2014/main" id="{A2950249-598C-4F18-9F00-11D32672F46B}"/>
            </a:ext>
          </a:extLst>
        </xdr:cNvPr>
        <xdr:cNvSpPr/>
      </xdr:nvSpPr>
      <xdr:spPr>
        <a:xfrm>
          <a:off x="1148715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146685</xdr:rowOff>
    </xdr:to>
    <xdr:cxnSp macro="">
      <xdr:nvCxnSpPr>
        <xdr:cNvPr id="345" name="直線コネクタ 344">
          <a:extLst>
            <a:ext uri="{FF2B5EF4-FFF2-40B4-BE49-F238E27FC236}">
              <a16:creationId xmlns:a16="http://schemas.microsoft.com/office/drawing/2014/main" id="{7F0C6D68-BBF7-4068-B2BA-578BEA42810C}"/>
            </a:ext>
          </a:extLst>
        </xdr:cNvPr>
        <xdr:cNvCxnSpPr/>
      </xdr:nvCxnSpPr>
      <xdr:spPr>
        <a:xfrm>
          <a:off x="11537950" y="6384290"/>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115570</xdr:rowOff>
    </xdr:from>
    <xdr:ext cx="405130" cy="259080"/>
    <xdr:sp macro="" textlink="">
      <xdr:nvSpPr>
        <xdr:cNvPr id="346" name="n_1aveValue【一般廃棄物処理施設】&#10;有形固定資産減価償却率">
          <a:extLst>
            <a:ext uri="{FF2B5EF4-FFF2-40B4-BE49-F238E27FC236}">
              <a16:creationId xmlns:a16="http://schemas.microsoft.com/office/drawing/2014/main" id="{E281202F-FA57-4CAB-BCAC-E0497E6D579B}"/>
            </a:ext>
          </a:extLst>
        </xdr:cNvPr>
        <xdr:cNvSpPr txBox="1"/>
      </xdr:nvSpPr>
      <xdr:spPr>
        <a:xfrm>
          <a:off x="13742035" y="605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81280</xdr:rowOff>
    </xdr:from>
    <xdr:ext cx="404495" cy="259080"/>
    <xdr:sp macro="" textlink="">
      <xdr:nvSpPr>
        <xdr:cNvPr id="347" name="n_2aveValue【一般廃棄物処理施設】&#10;有形固定資産減価償却率">
          <a:extLst>
            <a:ext uri="{FF2B5EF4-FFF2-40B4-BE49-F238E27FC236}">
              <a16:creationId xmlns:a16="http://schemas.microsoft.com/office/drawing/2014/main" id="{748CA7DE-2623-454B-BF10-6F47FB00A2CA}"/>
            </a:ext>
          </a:extLst>
        </xdr:cNvPr>
        <xdr:cNvSpPr txBox="1"/>
      </xdr:nvSpPr>
      <xdr:spPr>
        <a:xfrm>
          <a:off x="12960985" y="5859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125730</xdr:rowOff>
    </xdr:from>
    <xdr:ext cx="404495" cy="259080"/>
    <xdr:sp macro="" textlink="">
      <xdr:nvSpPr>
        <xdr:cNvPr id="348" name="n_3aveValue【一般廃棄物処理施設】&#10;有形固定資産減価償却率">
          <a:extLst>
            <a:ext uri="{FF2B5EF4-FFF2-40B4-BE49-F238E27FC236}">
              <a16:creationId xmlns:a16="http://schemas.microsoft.com/office/drawing/2014/main" id="{BBE80473-9EAD-4880-A192-B26FB8396F82}"/>
            </a:ext>
          </a:extLst>
        </xdr:cNvPr>
        <xdr:cNvSpPr txBox="1"/>
      </xdr:nvSpPr>
      <xdr:spPr>
        <a:xfrm>
          <a:off x="12167235" y="5904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68580</xdr:rowOff>
    </xdr:from>
    <xdr:ext cx="404495" cy="259080"/>
    <xdr:sp macro="" textlink="">
      <xdr:nvSpPr>
        <xdr:cNvPr id="349" name="n_4aveValue【一般廃棄物処理施設】&#10;有形固定資産減価償却率">
          <a:extLst>
            <a:ext uri="{FF2B5EF4-FFF2-40B4-BE49-F238E27FC236}">
              <a16:creationId xmlns:a16="http://schemas.microsoft.com/office/drawing/2014/main" id="{D1CC22B9-D6C2-4E3C-969B-6DC895D67AF0}"/>
            </a:ext>
          </a:extLst>
        </xdr:cNvPr>
        <xdr:cNvSpPr txBox="1"/>
      </xdr:nvSpPr>
      <xdr:spPr>
        <a:xfrm>
          <a:off x="11354435" y="584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90170</xdr:rowOff>
    </xdr:from>
    <xdr:ext cx="405130" cy="259080"/>
    <xdr:sp macro="" textlink="">
      <xdr:nvSpPr>
        <xdr:cNvPr id="350" name="n_1mainValue【一般廃棄物処理施設】&#10;有形固定資産減価償却率">
          <a:extLst>
            <a:ext uri="{FF2B5EF4-FFF2-40B4-BE49-F238E27FC236}">
              <a16:creationId xmlns:a16="http://schemas.microsoft.com/office/drawing/2014/main" id="{9E162E8D-7204-4B17-8D0A-0A28BA45A78C}"/>
            </a:ext>
          </a:extLst>
        </xdr:cNvPr>
        <xdr:cNvSpPr txBox="1"/>
      </xdr:nvSpPr>
      <xdr:spPr>
        <a:xfrm>
          <a:off x="13742035" y="6529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49530</xdr:rowOff>
    </xdr:from>
    <xdr:ext cx="404495" cy="259080"/>
    <xdr:sp macro="" textlink="">
      <xdr:nvSpPr>
        <xdr:cNvPr id="351" name="n_2mainValue【一般廃棄物処理施設】&#10;有形固定資産減価償却率">
          <a:extLst>
            <a:ext uri="{FF2B5EF4-FFF2-40B4-BE49-F238E27FC236}">
              <a16:creationId xmlns:a16="http://schemas.microsoft.com/office/drawing/2014/main" id="{DFD0C58F-8C7B-4B97-A08D-4D8C709A4A5E}"/>
            </a:ext>
          </a:extLst>
        </xdr:cNvPr>
        <xdr:cNvSpPr txBox="1"/>
      </xdr:nvSpPr>
      <xdr:spPr>
        <a:xfrm>
          <a:off x="12960985" y="648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17780</xdr:rowOff>
    </xdr:from>
    <xdr:ext cx="404495" cy="258445"/>
    <xdr:sp macro="" textlink="">
      <xdr:nvSpPr>
        <xdr:cNvPr id="352" name="n_3mainValue【一般廃棄物処理施設】&#10;有形固定資産減価償却率">
          <a:extLst>
            <a:ext uri="{FF2B5EF4-FFF2-40B4-BE49-F238E27FC236}">
              <a16:creationId xmlns:a16="http://schemas.microsoft.com/office/drawing/2014/main" id="{8E665F1E-731D-4503-A751-89B27E094F66}"/>
            </a:ext>
          </a:extLst>
        </xdr:cNvPr>
        <xdr:cNvSpPr txBox="1"/>
      </xdr:nvSpPr>
      <xdr:spPr>
        <a:xfrm>
          <a:off x="12167235" y="645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152400</xdr:rowOff>
    </xdr:from>
    <xdr:ext cx="404495" cy="259080"/>
    <xdr:sp macro="" textlink="">
      <xdr:nvSpPr>
        <xdr:cNvPr id="353" name="n_4mainValue【一般廃棄物処理施設】&#10;有形固定資産減価償却率">
          <a:extLst>
            <a:ext uri="{FF2B5EF4-FFF2-40B4-BE49-F238E27FC236}">
              <a16:creationId xmlns:a16="http://schemas.microsoft.com/office/drawing/2014/main" id="{B3C53A0F-B23E-4C57-B253-C07B1FE047FE}"/>
            </a:ext>
          </a:extLst>
        </xdr:cNvPr>
        <xdr:cNvSpPr txBox="1"/>
      </xdr:nvSpPr>
      <xdr:spPr>
        <a:xfrm>
          <a:off x="11354435" y="6426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31149C8C-604F-4D4F-BC18-F2FE5A52F2BC}"/>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8723A66E-27F6-4C4E-9EE1-DC9058997F97}"/>
            </a:ext>
          </a:extLst>
        </xdr:cNvPr>
        <xdr:cNvSpPr/>
      </xdr:nvSpPr>
      <xdr:spPr>
        <a:xfrm>
          <a:off x="165862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BD11C7EF-A61A-46DE-B973-26B18D10E072}"/>
            </a:ext>
          </a:extLst>
        </xdr:cNvPr>
        <xdr:cNvSpPr/>
      </xdr:nvSpPr>
      <xdr:spPr>
        <a:xfrm>
          <a:off x="165862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5C49569B-D6D2-4396-A53D-88987AD542B7}"/>
            </a:ext>
          </a:extLst>
        </xdr:cNvPr>
        <xdr:cNvSpPr/>
      </xdr:nvSpPr>
      <xdr:spPr>
        <a:xfrm>
          <a:off x="174879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85DA6777-33D4-4721-A959-D09BD9735139}"/>
            </a:ext>
          </a:extLst>
        </xdr:cNvPr>
        <xdr:cNvSpPr/>
      </xdr:nvSpPr>
      <xdr:spPr>
        <a:xfrm>
          <a:off x="174879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875EBDAE-B7F1-4ECE-8842-15201741C54E}"/>
            </a:ext>
          </a:extLst>
        </xdr:cNvPr>
        <xdr:cNvSpPr/>
      </xdr:nvSpPr>
      <xdr:spPr>
        <a:xfrm>
          <a:off x="18516600" y="46736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3A71F7E-B5A8-419A-8E68-FE2F3B5E8D6D}"/>
            </a:ext>
          </a:extLst>
        </xdr:cNvPr>
        <xdr:cNvSpPr/>
      </xdr:nvSpPr>
      <xdr:spPr>
        <a:xfrm>
          <a:off x="18516600" y="48704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ADCB6EE6-7F4F-46B5-A983-63708961B4A3}"/>
            </a:ext>
          </a:extLst>
        </xdr:cNvPr>
        <xdr:cNvSpPr/>
      </xdr:nvSpPr>
      <xdr:spPr>
        <a:xfrm>
          <a:off x="16459200" y="51371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62" name="テキスト ボックス 361">
          <a:extLst>
            <a:ext uri="{FF2B5EF4-FFF2-40B4-BE49-F238E27FC236}">
              <a16:creationId xmlns:a16="http://schemas.microsoft.com/office/drawing/2014/main" id="{FF347A9D-01C3-4DB0-AE87-160E13AF8B30}"/>
            </a:ext>
          </a:extLst>
        </xdr:cNvPr>
        <xdr:cNvSpPr txBox="1"/>
      </xdr:nvSpPr>
      <xdr:spPr>
        <a:xfrm>
          <a:off x="16440150" y="4953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F8421F13-51B9-41D3-B045-4437E002C131}"/>
            </a:ext>
          </a:extLst>
        </xdr:cNvPr>
        <xdr:cNvCxnSpPr/>
      </xdr:nvCxnSpPr>
      <xdr:spPr>
        <a:xfrm>
          <a:off x="16459200" y="7340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45AE9CEE-5B60-4D4E-9A7B-2352F33D1948}"/>
            </a:ext>
          </a:extLst>
        </xdr:cNvPr>
        <xdr:cNvCxnSpPr/>
      </xdr:nvCxnSpPr>
      <xdr:spPr>
        <a:xfrm>
          <a:off x="16459200" y="6902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365" name="テキスト ボックス 364">
          <a:extLst>
            <a:ext uri="{FF2B5EF4-FFF2-40B4-BE49-F238E27FC236}">
              <a16:creationId xmlns:a16="http://schemas.microsoft.com/office/drawing/2014/main" id="{FECB6A1D-EF68-4A7A-854A-B539A4696632}"/>
            </a:ext>
          </a:extLst>
        </xdr:cNvPr>
        <xdr:cNvSpPr txBox="1"/>
      </xdr:nvSpPr>
      <xdr:spPr>
        <a:xfrm>
          <a:off x="16248380" y="6766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A3DE20BD-29D7-4C72-8ED7-86F915E8B044}"/>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48260</xdr:rowOff>
    </xdr:from>
    <xdr:ext cx="685165" cy="259080"/>
    <xdr:sp macro="" textlink="">
      <xdr:nvSpPr>
        <xdr:cNvPr id="367" name="テキスト ボックス 366">
          <a:extLst>
            <a:ext uri="{FF2B5EF4-FFF2-40B4-BE49-F238E27FC236}">
              <a16:creationId xmlns:a16="http://schemas.microsoft.com/office/drawing/2014/main" id="{D31EE504-38A9-48EF-9589-A3A16E0728AE}"/>
            </a:ext>
          </a:extLst>
        </xdr:cNvPr>
        <xdr:cNvSpPr txBox="1"/>
      </xdr:nvSpPr>
      <xdr:spPr>
        <a:xfrm>
          <a:off x="15849600" y="63220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320E7875-0AB7-4ECF-A1F4-C7E117643A9B}"/>
            </a:ext>
          </a:extLst>
        </xdr:cNvPr>
        <xdr:cNvCxnSpPr/>
      </xdr:nvCxnSpPr>
      <xdr:spPr>
        <a:xfrm>
          <a:off x="16459200" y="6019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5165" cy="259080"/>
    <xdr:sp macro="" textlink="">
      <xdr:nvSpPr>
        <xdr:cNvPr id="369" name="テキスト ボックス 368">
          <a:extLst>
            <a:ext uri="{FF2B5EF4-FFF2-40B4-BE49-F238E27FC236}">
              <a16:creationId xmlns:a16="http://schemas.microsoft.com/office/drawing/2014/main" id="{B4EBD516-DC13-48D9-B71C-5795D041A972}"/>
            </a:ext>
          </a:extLst>
        </xdr:cNvPr>
        <xdr:cNvSpPr txBox="1"/>
      </xdr:nvSpPr>
      <xdr:spPr>
        <a:xfrm>
          <a:off x="15849600" y="588391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857A7D58-500F-42DE-83DD-10466BD30A98}"/>
            </a:ext>
          </a:extLst>
        </xdr:cNvPr>
        <xdr:cNvCxnSpPr/>
      </xdr:nvCxnSpPr>
      <xdr:spPr>
        <a:xfrm>
          <a:off x="16459200" y="558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5165" cy="259080"/>
    <xdr:sp macro="" textlink="">
      <xdr:nvSpPr>
        <xdr:cNvPr id="371" name="テキスト ボックス 370">
          <a:extLst>
            <a:ext uri="{FF2B5EF4-FFF2-40B4-BE49-F238E27FC236}">
              <a16:creationId xmlns:a16="http://schemas.microsoft.com/office/drawing/2014/main" id="{B0F3F5A0-4C23-4336-8586-C38B3FB60A62}"/>
            </a:ext>
          </a:extLst>
        </xdr:cNvPr>
        <xdr:cNvSpPr txBox="1"/>
      </xdr:nvSpPr>
      <xdr:spPr>
        <a:xfrm>
          <a:off x="15849600" y="544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D534FA6E-1033-44B7-B42A-1924BDDECFC0}"/>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373" name="テキスト ボックス 372">
          <a:extLst>
            <a:ext uri="{FF2B5EF4-FFF2-40B4-BE49-F238E27FC236}">
              <a16:creationId xmlns:a16="http://schemas.microsoft.com/office/drawing/2014/main" id="{651DCDD0-6D02-4694-AF77-628D4FF1E9F3}"/>
            </a:ext>
          </a:extLst>
        </xdr:cNvPr>
        <xdr:cNvSpPr txBox="1"/>
      </xdr:nvSpPr>
      <xdr:spPr>
        <a:xfrm>
          <a:off x="15849600" y="5001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AB8C1C3D-0B2D-4A41-AC72-DAC494A6D7A2}"/>
            </a:ext>
          </a:extLst>
        </xdr:cNvPr>
        <xdr:cNvSpPr/>
      </xdr:nvSpPr>
      <xdr:spPr>
        <a:xfrm>
          <a:off x="16459200" y="51371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80010</xdr:rowOff>
    </xdr:from>
    <xdr:to>
      <xdr:col>116</xdr:col>
      <xdr:colOff>62865</xdr:colOff>
      <xdr:row>41</xdr:row>
      <xdr:rowOff>132080</xdr:rowOff>
    </xdr:to>
    <xdr:cxnSp macro="">
      <xdr:nvCxnSpPr>
        <xdr:cNvPr id="375" name="直線コネクタ 374">
          <a:extLst>
            <a:ext uri="{FF2B5EF4-FFF2-40B4-BE49-F238E27FC236}">
              <a16:creationId xmlns:a16="http://schemas.microsoft.com/office/drawing/2014/main" id="{AD784F38-77B6-4F87-9973-BF0527922595}"/>
            </a:ext>
          </a:extLst>
        </xdr:cNvPr>
        <xdr:cNvCxnSpPr/>
      </xdr:nvCxnSpPr>
      <xdr:spPr>
        <a:xfrm flipV="1">
          <a:off x="19951065" y="552831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135890</xdr:rowOff>
    </xdr:from>
    <xdr:ext cx="469900" cy="259080"/>
    <xdr:sp macro="" textlink="">
      <xdr:nvSpPr>
        <xdr:cNvPr id="376" name="【一般廃棄物処理施設】&#10;一人当たり有形固定資産（償却資産）額最小値テキスト">
          <a:extLst>
            <a:ext uri="{FF2B5EF4-FFF2-40B4-BE49-F238E27FC236}">
              <a16:creationId xmlns:a16="http://schemas.microsoft.com/office/drawing/2014/main" id="{7AE1AF78-FF13-4C02-9CAD-EF694AA1635B}"/>
            </a:ext>
          </a:extLst>
        </xdr:cNvPr>
        <xdr:cNvSpPr txBox="1"/>
      </xdr:nvSpPr>
      <xdr:spPr>
        <a:xfrm>
          <a:off x="19989800" y="690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132080</xdr:rowOff>
    </xdr:from>
    <xdr:to>
      <xdr:col>116</xdr:col>
      <xdr:colOff>152400</xdr:colOff>
      <xdr:row>41</xdr:row>
      <xdr:rowOff>132080</xdr:rowOff>
    </xdr:to>
    <xdr:cxnSp macro="">
      <xdr:nvCxnSpPr>
        <xdr:cNvPr id="377" name="直線コネクタ 376">
          <a:extLst>
            <a:ext uri="{FF2B5EF4-FFF2-40B4-BE49-F238E27FC236}">
              <a16:creationId xmlns:a16="http://schemas.microsoft.com/office/drawing/2014/main" id="{665A5605-B01F-4A09-8C2C-D22D28EC3901}"/>
            </a:ext>
          </a:extLst>
        </xdr:cNvPr>
        <xdr:cNvCxnSpPr/>
      </xdr:nvCxnSpPr>
      <xdr:spPr>
        <a:xfrm>
          <a:off x="19881850" y="6901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26670</xdr:rowOff>
    </xdr:from>
    <xdr:ext cx="690245" cy="259080"/>
    <xdr:sp macro="" textlink="">
      <xdr:nvSpPr>
        <xdr:cNvPr id="378" name="【一般廃棄物処理施設】&#10;一人当たり有形固定資産（償却資産）額最大値テキスト">
          <a:extLst>
            <a:ext uri="{FF2B5EF4-FFF2-40B4-BE49-F238E27FC236}">
              <a16:creationId xmlns:a16="http://schemas.microsoft.com/office/drawing/2014/main" id="{BE54CB7F-6EDF-4C04-B765-6C7AEDD1764E}"/>
            </a:ext>
          </a:extLst>
        </xdr:cNvPr>
        <xdr:cNvSpPr txBox="1"/>
      </xdr:nvSpPr>
      <xdr:spPr>
        <a:xfrm>
          <a:off x="19989800" y="53098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3,116,603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379" name="直線コネクタ 378">
          <a:extLst>
            <a:ext uri="{FF2B5EF4-FFF2-40B4-BE49-F238E27FC236}">
              <a16:creationId xmlns:a16="http://schemas.microsoft.com/office/drawing/2014/main" id="{625403D8-E73D-407E-9286-FBD746D7F610}"/>
            </a:ext>
          </a:extLst>
        </xdr:cNvPr>
        <xdr:cNvCxnSpPr/>
      </xdr:nvCxnSpPr>
      <xdr:spPr>
        <a:xfrm>
          <a:off x="19881850" y="552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101600</xdr:rowOff>
    </xdr:from>
    <xdr:ext cx="598805" cy="259080"/>
    <xdr:sp macro="" textlink="">
      <xdr:nvSpPr>
        <xdr:cNvPr id="380" name="【一般廃棄物処理施設】&#10;一人当たり有形固定資産（償却資産）額平均値テキスト">
          <a:extLst>
            <a:ext uri="{FF2B5EF4-FFF2-40B4-BE49-F238E27FC236}">
              <a16:creationId xmlns:a16="http://schemas.microsoft.com/office/drawing/2014/main" id="{8FE50811-A9EA-404E-B6D7-FB8000CEBE55}"/>
            </a:ext>
          </a:extLst>
        </xdr:cNvPr>
        <xdr:cNvSpPr txBox="1"/>
      </xdr:nvSpPr>
      <xdr:spPr>
        <a:xfrm>
          <a:off x="19989800" y="6705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285,903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123190</xdr:rowOff>
    </xdr:from>
    <xdr:to>
      <xdr:col>116</xdr:col>
      <xdr:colOff>114300</xdr:colOff>
      <xdr:row>41</xdr:row>
      <xdr:rowOff>53340</xdr:rowOff>
    </xdr:to>
    <xdr:sp macro="" textlink="">
      <xdr:nvSpPr>
        <xdr:cNvPr id="381" name="フローチャート: 判断 380">
          <a:extLst>
            <a:ext uri="{FF2B5EF4-FFF2-40B4-BE49-F238E27FC236}">
              <a16:creationId xmlns:a16="http://schemas.microsoft.com/office/drawing/2014/main" id="{D66CC7FB-9807-42AB-8793-4CDB57E98433}"/>
            </a:ext>
          </a:extLst>
        </xdr:cNvPr>
        <xdr:cNvSpPr/>
      </xdr:nvSpPr>
      <xdr:spPr>
        <a:xfrm>
          <a:off x="19900900" y="6727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136525</xdr:rowOff>
    </xdr:from>
    <xdr:to>
      <xdr:col>112</xdr:col>
      <xdr:colOff>38100</xdr:colOff>
      <xdr:row>41</xdr:row>
      <xdr:rowOff>66675</xdr:rowOff>
    </xdr:to>
    <xdr:sp macro="" textlink="">
      <xdr:nvSpPr>
        <xdr:cNvPr id="382" name="フローチャート: 判断 381">
          <a:extLst>
            <a:ext uri="{FF2B5EF4-FFF2-40B4-BE49-F238E27FC236}">
              <a16:creationId xmlns:a16="http://schemas.microsoft.com/office/drawing/2014/main" id="{BAFC95EF-8A00-493D-A1AB-B71D053C0D57}"/>
            </a:ext>
          </a:extLst>
        </xdr:cNvPr>
        <xdr:cNvSpPr/>
      </xdr:nvSpPr>
      <xdr:spPr>
        <a:xfrm>
          <a:off x="19157950" y="6740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160655</xdr:rowOff>
    </xdr:from>
    <xdr:to>
      <xdr:col>107</xdr:col>
      <xdr:colOff>101600</xdr:colOff>
      <xdr:row>41</xdr:row>
      <xdr:rowOff>90805</xdr:rowOff>
    </xdr:to>
    <xdr:sp macro="" textlink="">
      <xdr:nvSpPr>
        <xdr:cNvPr id="383" name="フローチャート: 判断 382">
          <a:extLst>
            <a:ext uri="{FF2B5EF4-FFF2-40B4-BE49-F238E27FC236}">
              <a16:creationId xmlns:a16="http://schemas.microsoft.com/office/drawing/2014/main" id="{E14A709B-0926-418F-8B78-11EDCE22CCA6}"/>
            </a:ext>
          </a:extLst>
        </xdr:cNvPr>
        <xdr:cNvSpPr/>
      </xdr:nvSpPr>
      <xdr:spPr>
        <a:xfrm>
          <a:off x="18345150" y="676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167005</xdr:rowOff>
    </xdr:from>
    <xdr:to>
      <xdr:col>102</xdr:col>
      <xdr:colOff>165100</xdr:colOff>
      <xdr:row>41</xdr:row>
      <xdr:rowOff>97790</xdr:rowOff>
    </xdr:to>
    <xdr:sp macro="" textlink="">
      <xdr:nvSpPr>
        <xdr:cNvPr id="384" name="フローチャート: 判断 383">
          <a:extLst>
            <a:ext uri="{FF2B5EF4-FFF2-40B4-BE49-F238E27FC236}">
              <a16:creationId xmlns:a16="http://schemas.microsoft.com/office/drawing/2014/main" id="{2FDE1F75-CDF6-47ED-B61C-B63FFB6259E7}"/>
            </a:ext>
          </a:extLst>
        </xdr:cNvPr>
        <xdr:cNvSpPr/>
      </xdr:nvSpPr>
      <xdr:spPr>
        <a:xfrm>
          <a:off x="17551400" y="67710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169545</xdr:rowOff>
    </xdr:from>
    <xdr:to>
      <xdr:col>98</xdr:col>
      <xdr:colOff>38100</xdr:colOff>
      <xdr:row>41</xdr:row>
      <xdr:rowOff>99695</xdr:rowOff>
    </xdr:to>
    <xdr:sp macro="" textlink="">
      <xdr:nvSpPr>
        <xdr:cNvPr id="385" name="フローチャート: 判断 384">
          <a:extLst>
            <a:ext uri="{FF2B5EF4-FFF2-40B4-BE49-F238E27FC236}">
              <a16:creationId xmlns:a16="http://schemas.microsoft.com/office/drawing/2014/main" id="{59D2C56E-2091-4D1E-8D65-873FCCF049DB}"/>
            </a:ext>
          </a:extLst>
        </xdr:cNvPr>
        <xdr:cNvSpPr/>
      </xdr:nvSpPr>
      <xdr:spPr>
        <a:xfrm>
          <a:off x="16757650" y="6767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EF83C52A-7ADA-4B0D-9C5A-C1EC4CDE77CE}"/>
            </a:ext>
          </a:extLst>
        </xdr:cNvPr>
        <xdr:cNvSpPr txBox="1"/>
      </xdr:nvSpPr>
      <xdr:spPr>
        <a:xfrm>
          <a:off x="197802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2A2313BD-59D1-47BB-A3F3-34B5B84B9262}"/>
            </a:ext>
          </a:extLst>
        </xdr:cNvPr>
        <xdr:cNvSpPr txBox="1"/>
      </xdr:nvSpPr>
      <xdr:spPr>
        <a:xfrm>
          <a:off x="190309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8" name="テキスト ボックス 387">
          <a:extLst>
            <a:ext uri="{FF2B5EF4-FFF2-40B4-BE49-F238E27FC236}">
              <a16:creationId xmlns:a16="http://schemas.microsoft.com/office/drawing/2014/main" id="{E098E702-75B3-4ED1-932C-256CDB68F312}"/>
            </a:ext>
          </a:extLst>
        </xdr:cNvPr>
        <xdr:cNvSpPr txBox="1"/>
      </xdr:nvSpPr>
      <xdr:spPr>
        <a:xfrm>
          <a:off x="1822450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620B7C45-063F-4A8A-92E1-9E618B68AE21}"/>
            </a:ext>
          </a:extLst>
        </xdr:cNvPr>
        <xdr:cNvSpPr txBox="1"/>
      </xdr:nvSpPr>
      <xdr:spPr>
        <a:xfrm>
          <a:off x="174307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3F7B653E-631F-41FB-AA71-1115A9B2E983}"/>
            </a:ext>
          </a:extLst>
        </xdr:cNvPr>
        <xdr:cNvSpPr txBox="1"/>
      </xdr:nvSpPr>
      <xdr:spPr>
        <a:xfrm>
          <a:off x="16630650" y="733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391" name="楕円 390">
          <a:extLst>
            <a:ext uri="{FF2B5EF4-FFF2-40B4-BE49-F238E27FC236}">
              <a16:creationId xmlns:a16="http://schemas.microsoft.com/office/drawing/2014/main" id="{12FBF99E-824B-4820-87B2-BF55FF6E8677}"/>
            </a:ext>
          </a:extLst>
        </xdr:cNvPr>
        <xdr:cNvSpPr/>
      </xdr:nvSpPr>
      <xdr:spPr>
        <a:xfrm>
          <a:off x="199009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60960</xdr:rowOff>
    </xdr:from>
    <xdr:ext cx="598805" cy="259080"/>
    <xdr:sp macro="" textlink="">
      <xdr:nvSpPr>
        <xdr:cNvPr id="392" name="【一般廃棄物処理施設】&#10;一人当たり有形固定資産（償却資産）額該当値テキスト">
          <a:extLst>
            <a:ext uri="{FF2B5EF4-FFF2-40B4-BE49-F238E27FC236}">
              <a16:creationId xmlns:a16="http://schemas.microsoft.com/office/drawing/2014/main" id="{11F91F41-5DB7-4465-B72E-8ABF63D6C047}"/>
            </a:ext>
          </a:extLst>
        </xdr:cNvPr>
        <xdr:cNvSpPr txBox="1"/>
      </xdr:nvSpPr>
      <xdr:spPr>
        <a:xfrm>
          <a:off x="19989800" y="649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472,447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393" name="楕円 392">
          <a:extLst>
            <a:ext uri="{FF2B5EF4-FFF2-40B4-BE49-F238E27FC236}">
              <a16:creationId xmlns:a16="http://schemas.microsoft.com/office/drawing/2014/main" id="{83AD6EC6-BEA1-4AE5-A0B9-96237847FB39}"/>
            </a:ext>
          </a:extLst>
        </xdr:cNvPr>
        <xdr:cNvSpPr/>
      </xdr:nvSpPr>
      <xdr:spPr>
        <a:xfrm>
          <a:off x="19157950" y="6653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88900</xdr:rowOff>
    </xdr:from>
    <xdr:to>
      <xdr:col>116</xdr:col>
      <xdr:colOff>63500</xdr:colOff>
      <xdr:row>40</xdr:row>
      <xdr:rowOff>100330</xdr:rowOff>
    </xdr:to>
    <xdr:cxnSp macro="">
      <xdr:nvCxnSpPr>
        <xdr:cNvPr id="394" name="直線コネクタ 393">
          <a:extLst>
            <a:ext uri="{FF2B5EF4-FFF2-40B4-BE49-F238E27FC236}">
              <a16:creationId xmlns:a16="http://schemas.microsoft.com/office/drawing/2014/main" id="{32777A84-95ED-41A2-90A8-7A2AC2335D11}"/>
            </a:ext>
          </a:extLst>
        </xdr:cNvPr>
        <xdr:cNvCxnSpPr/>
      </xdr:nvCxnSpPr>
      <xdr:spPr>
        <a:xfrm flipV="1">
          <a:off x="19202400" y="669290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57785</xdr:rowOff>
    </xdr:from>
    <xdr:to>
      <xdr:col>107</xdr:col>
      <xdr:colOff>101600</xdr:colOff>
      <xdr:row>40</xdr:row>
      <xdr:rowOff>159385</xdr:rowOff>
    </xdr:to>
    <xdr:sp macro="" textlink="">
      <xdr:nvSpPr>
        <xdr:cNvPr id="395" name="楕円 394">
          <a:extLst>
            <a:ext uri="{FF2B5EF4-FFF2-40B4-BE49-F238E27FC236}">
              <a16:creationId xmlns:a16="http://schemas.microsoft.com/office/drawing/2014/main" id="{1292B060-A9FA-4909-8E08-DC2155D523DC}"/>
            </a:ext>
          </a:extLst>
        </xdr:cNvPr>
        <xdr:cNvSpPr/>
      </xdr:nvSpPr>
      <xdr:spPr>
        <a:xfrm>
          <a:off x="1834515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100330</xdr:rowOff>
    </xdr:from>
    <xdr:to>
      <xdr:col>111</xdr:col>
      <xdr:colOff>177800</xdr:colOff>
      <xdr:row>40</xdr:row>
      <xdr:rowOff>109220</xdr:rowOff>
    </xdr:to>
    <xdr:cxnSp macro="">
      <xdr:nvCxnSpPr>
        <xdr:cNvPr id="396" name="直線コネクタ 395">
          <a:extLst>
            <a:ext uri="{FF2B5EF4-FFF2-40B4-BE49-F238E27FC236}">
              <a16:creationId xmlns:a16="http://schemas.microsoft.com/office/drawing/2014/main" id="{A62548EB-311B-4B7A-973A-718BAB8CACB4}"/>
            </a:ext>
          </a:extLst>
        </xdr:cNvPr>
        <xdr:cNvCxnSpPr/>
      </xdr:nvCxnSpPr>
      <xdr:spPr>
        <a:xfrm flipV="1">
          <a:off x="18395950" y="67043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69850</xdr:rowOff>
    </xdr:from>
    <xdr:to>
      <xdr:col>102</xdr:col>
      <xdr:colOff>165100</xdr:colOff>
      <xdr:row>41</xdr:row>
      <xdr:rowOff>0</xdr:rowOff>
    </xdr:to>
    <xdr:sp macro="" textlink="">
      <xdr:nvSpPr>
        <xdr:cNvPr id="397" name="楕円 396">
          <a:extLst>
            <a:ext uri="{FF2B5EF4-FFF2-40B4-BE49-F238E27FC236}">
              <a16:creationId xmlns:a16="http://schemas.microsoft.com/office/drawing/2014/main" id="{4E25DB2D-D4CB-48DA-B04A-7796D8D19FDA}"/>
            </a:ext>
          </a:extLst>
        </xdr:cNvPr>
        <xdr:cNvSpPr/>
      </xdr:nvSpPr>
      <xdr:spPr>
        <a:xfrm>
          <a:off x="17551400" y="667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109220</xdr:rowOff>
    </xdr:from>
    <xdr:to>
      <xdr:col>107</xdr:col>
      <xdr:colOff>50800</xdr:colOff>
      <xdr:row>40</xdr:row>
      <xdr:rowOff>120650</xdr:rowOff>
    </xdr:to>
    <xdr:cxnSp macro="">
      <xdr:nvCxnSpPr>
        <xdr:cNvPr id="398" name="直線コネクタ 397">
          <a:extLst>
            <a:ext uri="{FF2B5EF4-FFF2-40B4-BE49-F238E27FC236}">
              <a16:creationId xmlns:a16="http://schemas.microsoft.com/office/drawing/2014/main" id="{E2DBBC62-FFDA-4FB4-8C7A-27A332E0F52D}"/>
            </a:ext>
          </a:extLst>
        </xdr:cNvPr>
        <xdr:cNvCxnSpPr/>
      </xdr:nvCxnSpPr>
      <xdr:spPr>
        <a:xfrm flipV="1">
          <a:off x="17602200" y="671322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77470</xdr:rowOff>
    </xdr:from>
    <xdr:to>
      <xdr:col>98</xdr:col>
      <xdr:colOff>38100</xdr:colOff>
      <xdr:row>41</xdr:row>
      <xdr:rowOff>7620</xdr:rowOff>
    </xdr:to>
    <xdr:sp macro="" textlink="">
      <xdr:nvSpPr>
        <xdr:cNvPr id="399" name="楕円 398">
          <a:extLst>
            <a:ext uri="{FF2B5EF4-FFF2-40B4-BE49-F238E27FC236}">
              <a16:creationId xmlns:a16="http://schemas.microsoft.com/office/drawing/2014/main" id="{685969E6-4670-48EE-8557-B84F989E0ACB}"/>
            </a:ext>
          </a:extLst>
        </xdr:cNvPr>
        <xdr:cNvSpPr/>
      </xdr:nvSpPr>
      <xdr:spPr>
        <a:xfrm>
          <a:off x="16757650" y="668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120650</xdr:rowOff>
    </xdr:from>
    <xdr:to>
      <xdr:col>102</xdr:col>
      <xdr:colOff>114300</xdr:colOff>
      <xdr:row>40</xdr:row>
      <xdr:rowOff>128270</xdr:rowOff>
    </xdr:to>
    <xdr:cxnSp macro="">
      <xdr:nvCxnSpPr>
        <xdr:cNvPr id="400" name="直線コネクタ 399">
          <a:extLst>
            <a:ext uri="{FF2B5EF4-FFF2-40B4-BE49-F238E27FC236}">
              <a16:creationId xmlns:a16="http://schemas.microsoft.com/office/drawing/2014/main" id="{38B2A7DA-1BBB-4089-91C0-C9523EEEF3B6}"/>
            </a:ext>
          </a:extLst>
        </xdr:cNvPr>
        <xdr:cNvCxnSpPr/>
      </xdr:nvCxnSpPr>
      <xdr:spPr>
        <a:xfrm flipV="1">
          <a:off x="16802100" y="672465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57785</xdr:rowOff>
    </xdr:from>
    <xdr:ext cx="598170" cy="259080"/>
    <xdr:sp macro="" textlink="">
      <xdr:nvSpPr>
        <xdr:cNvPr id="401" name="n_1aveValue【一般廃棄物処理施設】&#10;一人当たり有形固定資産（償却資産）額">
          <a:extLst>
            <a:ext uri="{FF2B5EF4-FFF2-40B4-BE49-F238E27FC236}">
              <a16:creationId xmlns:a16="http://schemas.microsoft.com/office/drawing/2014/main" id="{0901DFF6-4DCD-45C9-A30A-FB7C9F58D943}"/>
            </a:ext>
          </a:extLst>
        </xdr:cNvPr>
        <xdr:cNvSpPr txBox="1"/>
      </xdr:nvSpPr>
      <xdr:spPr>
        <a:xfrm>
          <a:off x="18915380" y="6826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257,229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81915</xdr:rowOff>
    </xdr:from>
    <xdr:ext cx="598170" cy="259080"/>
    <xdr:sp macro="" textlink="">
      <xdr:nvSpPr>
        <xdr:cNvPr id="402" name="n_2aveValue【一般廃棄物処理施設】&#10;一人当たり有形固定資産（償却資産）額">
          <a:extLst>
            <a:ext uri="{FF2B5EF4-FFF2-40B4-BE49-F238E27FC236}">
              <a16:creationId xmlns:a16="http://schemas.microsoft.com/office/drawing/2014/main" id="{CA62ED9A-6471-426E-9E34-307FEF12F2C1}"/>
            </a:ext>
          </a:extLst>
        </xdr:cNvPr>
        <xdr:cNvSpPr txBox="1"/>
      </xdr:nvSpPr>
      <xdr:spPr>
        <a:xfrm>
          <a:off x="18134330" y="6851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88265</xdr:rowOff>
    </xdr:from>
    <xdr:ext cx="598170" cy="258445"/>
    <xdr:sp macro="" textlink="">
      <xdr:nvSpPr>
        <xdr:cNvPr id="403" name="n_3aveValue【一般廃棄物処理施設】&#10;一人当たり有形固定資産（償却資産）額">
          <a:extLst>
            <a:ext uri="{FF2B5EF4-FFF2-40B4-BE49-F238E27FC236}">
              <a16:creationId xmlns:a16="http://schemas.microsoft.com/office/drawing/2014/main" id="{1D1238C7-8CF5-4ED4-9298-4ED1D1E839B3}"/>
            </a:ext>
          </a:extLst>
        </xdr:cNvPr>
        <xdr:cNvSpPr txBox="1"/>
      </xdr:nvSpPr>
      <xdr:spPr>
        <a:xfrm>
          <a:off x="17321530" y="6857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90805</xdr:rowOff>
    </xdr:from>
    <xdr:ext cx="598170" cy="258445"/>
    <xdr:sp macro="" textlink="">
      <xdr:nvSpPr>
        <xdr:cNvPr id="404" name="n_4aveValue【一般廃棄物処理施設】&#10;一人当たり有形固定資産（償却資産）額">
          <a:extLst>
            <a:ext uri="{FF2B5EF4-FFF2-40B4-BE49-F238E27FC236}">
              <a16:creationId xmlns:a16="http://schemas.microsoft.com/office/drawing/2014/main" id="{C384570F-B6AA-479A-9CA9-8827AC37995C}"/>
            </a:ext>
          </a:extLst>
        </xdr:cNvPr>
        <xdr:cNvSpPr txBox="1"/>
      </xdr:nvSpPr>
      <xdr:spPr>
        <a:xfrm>
          <a:off x="16527780" y="6859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167640</xdr:rowOff>
    </xdr:from>
    <xdr:ext cx="598170" cy="258445"/>
    <xdr:sp macro="" textlink="">
      <xdr:nvSpPr>
        <xdr:cNvPr id="405" name="n_1mainValue【一般廃棄物処理施設】&#10;一人当たり有形固定資産（償却資産）額">
          <a:extLst>
            <a:ext uri="{FF2B5EF4-FFF2-40B4-BE49-F238E27FC236}">
              <a16:creationId xmlns:a16="http://schemas.microsoft.com/office/drawing/2014/main" id="{14CB0693-40FA-4E26-8E0B-3ABDF26F3082}"/>
            </a:ext>
          </a:extLst>
        </xdr:cNvPr>
        <xdr:cNvSpPr txBox="1"/>
      </xdr:nvSpPr>
      <xdr:spPr>
        <a:xfrm>
          <a:off x="18915380" y="6441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447,379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39</xdr:row>
      <xdr:rowOff>4445</xdr:rowOff>
    </xdr:from>
    <xdr:ext cx="598170" cy="259080"/>
    <xdr:sp macro="" textlink="">
      <xdr:nvSpPr>
        <xdr:cNvPr id="406" name="n_2mainValue【一般廃棄物処理施設】&#10;一人当たり有形固定資産（償却資産）額">
          <a:extLst>
            <a:ext uri="{FF2B5EF4-FFF2-40B4-BE49-F238E27FC236}">
              <a16:creationId xmlns:a16="http://schemas.microsoft.com/office/drawing/2014/main" id="{2393B03C-011E-4807-9AF2-2DF9267146E7}"/>
            </a:ext>
          </a:extLst>
        </xdr:cNvPr>
        <xdr:cNvSpPr txBox="1"/>
      </xdr:nvSpPr>
      <xdr:spPr>
        <a:xfrm>
          <a:off x="18134330" y="6443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39</xdr:row>
      <xdr:rowOff>16510</xdr:rowOff>
    </xdr:from>
    <xdr:ext cx="598170" cy="259080"/>
    <xdr:sp macro="" textlink="">
      <xdr:nvSpPr>
        <xdr:cNvPr id="407" name="n_3mainValue【一般廃棄物処理施設】&#10;一人当たり有形固定資産（償却資産）額">
          <a:extLst>
            <a:ext uri="{FF2B5EF4-FFF2-40B4-BE49-F238E27FC236}">
              <a16:creationId xmlns:a16="http://schemas.microsoft.com/office/drawing/2014/main" id="{EF3F27AE-67EC-4656-BA52-4ED26625217F}"/>
            </a:ext>
          </a:extLst>
        </xdr:cNvPr>
        <xdr:cNvSpPr txBox="1"/>
      </xdr:nvSpPr>
      <xdr:spPr>
        <a:xfrm>
          <a:off x="17321530" y="6455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402,609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39</xdr:row>
      <xdr:rowOff>24130</xdr:rowOff>
    </xdr:from>
    <xdr:ext cx="598170" cy="259080"/>
    <xdr:sp macro="" textlink="">
      <xdr:nvSpPr>
        <xdr:cNvPr id="408" name="n_4mainValue【一般廃棄物処理施設】&#10;一人当たり有形固定資産（償却資産）額">
          <a:extLst>
            <a:ext uri="{FF2B5EF4-FFF2-40B4-BE49-F238E27FC236}">
              <a16:creationId xmlns:a16="http://schemas.microsoft.com/office/drawing/2014/main" id="{7732EB5F-7126-4305-96F9-2D3991A8A09A}"/>
            </a:ext>
          </a:extLst>
        </xdr:cNvPr>
        <xdr:cNvSpPr txBox="1"/>
      </xdr:nvSpPr>
      <xdr:spPr>
        <a:xfrm>
          <a:off x="16527780" y="646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58390B1A-D1D1-4679-9F49-6DB1EEDE0F86}"/>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49380FEE-1504-4059-BED6-3A8E4A205482}"/>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E161494-A1D2-4F4F-91C0-2017512C7F2C}"/>
            </a:ext>
          </a:extLst>
        </xdr:cNvPr>
        <xdr:cNvSpPr/>
      </xdr:nvSpPr>
      <xdr:spPr>
        <a:xfrm>
          <a:off x="113157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A0501E15-AB4B-48EC-92A5-0A2384553430}"/>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CFD798FD-6A50-42AB-BB75-E83AE6EA2F76}"/>
            </a:ext>
          </a:extLst>
        </xdr:cNvPr>
        <xdr:cNvSpPr/>
      </xdr:nvSpPr>
      <xdr:spPr>
        <a:xfrm>
          <a:off x="122364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2FF0CF49-9355-443E-B548-FE86AF8114E0}"/>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4B52FF8-FBA9-41B6-A0F7-323DB96F99C5}"/>
            </a:ext>
          </a:extLst>
        </xdr:cNvPr>
        <xdr:cNvSpPr/>
      </xdr:nvSpPr>
      <xdr:spPr>
        <a:xfrm>
          <a:off x="1326515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C47B7B6-6413-47DB-B7F2-5DCC2D32B3E4}"/>
            </a:ext>
          </a:extLst>
        </xdr:cNvPr>
        <xdr:cNvSpPr/>
      </xdr:nvSpPr>
      <xdr:spPr>
        <a:xfrm>
          <a:off x="11207750" y="88074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17" name="テキスト ボックス 416">
          <a:extLst>
            <a:ext uri="{FF2B5EF4-FFF2-40B4-BE49-F238E27FC236}">
              <a16:creationId xmlns:a16="http://schemas.microsoft.com/office/drawing/2014/main" id="{9B720363-4795-4AB7-AD97-526B5BC5A03B}"/>
            </a:ext>
          </a:extLst>
        </xdr:cNvPr>
        <xdr:cNvSpPr txBox="1"/>
      </xdr:nvSpPr>
      <xdr:spPr>
        <a:xfrm>
          <a:off x="11169650" y="86233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7BB2542D-6DCB-4BF0-8BD5-D144D685373D}"/>
            </a:ext>
          </a:extLst>
        </xdr:cNvPr>
        <xdr:cNvCxnSpPr/>
      </xdr:nvCxnSpPr>
      <xdr:spPr>
        <a:xfrm>
          <a:off x="11207750" y="11010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19" name="テキスト ボックス 418">
          <a:extLst>
            <a:ext uri="{FF2B5EF4-FFF2-40B4-BE49-F238E27FC236}">
              <a16:creationId xmlns:a16="http://schemas.microsoft.com/office/drawing/2014/main" id="{248D8C65-CA3F-4441-98C2-BD6274E2D269}"/>
            </a:ext>
          </a:extLst>
        </xdr:cNvPr>
        <xdr:cNvSpPr txBox="1"/>
      </xdr:nvSpPr>
      <xdr:spPr>
        <a:xfrm>
          <a:off x="10797540" y="10875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DDF9C87F-D031-4F0E-8948-DB8066C5DB00}"/>
            </a:ext>
          </a:extLst>
        </xdr:cNvPr>
        <xdr:cNvCxnSpPr/>
      </xdr:nvCxnSpPr>
      <xdr:spPr>
        <a:xfrm>
          <a:off x="11207750" y="10642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421" name="テキスト ボックス 420">
          <a:extLst>
            <a:ext uri="{FF2B5EF4-FFF2-40B4-BE49-F238E27FC236}">
              <a16:creationId xmlns:a16="http://schemas.microsoft.com/office/drawing/2014/main" id="{231D0EE7-F2A9-4B32-BEA1-1AFB5077BB2B}"/>
            </a:ext>
          </a:extLst>
        </xdr:cNvPr>
        <xdr:cNvSpPr txBox="1"/>
      </xdr:nvSpPr>
      <xdr:spPr>
        <a:xfrm>
          <a:off x="10797540" y="1050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C6A5B537-89C9-430B-9F06-E963C4E730C1}"/>
            </a:ext>
          </a:extLst>
        </xdr:cNvPr>
        <xdr:cNvCxnSpPr/>
      </xdr:nvCxnSpPr>
      <xdr:spPr>
        <a:xfrm>
          <a:off x="11207750" y="10274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3" name="テキスト ボックス 422">
          <a:extLst>
            <a:ext uri="{FF2B5EF4-FFF2-40B4-BE49-F238E27FC236}">
              <a16:creationId xmlns:a16="http://schemas.microsoft.com/office/drawing/2014/main" id="{52FD78F9-2192-4716-85D3-E46D13815BFC}"/>
            </a:ext>
          </a:extLst>
        </xdr:cNvPr>
        <xdr:cNvSpPr txBox="1"/>
      </xdr:nvSpPr>
      <xdr:spPr>
        <a:xfrm>
          <a:off x="10842625" y="10138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C93D0538-D1D2-4E40-BFBF-A92321C7F146}"/>
            </a:ext>
          </a:extLst>
        </xdr:cNvPr>
        <xdr:cNvCxnSpPr/>
      </xdr:nvCxnSpPr>
      <xdr:spPr>
        <a:xfrm>
          <a:off x="11207750" y="990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425" name="テキスト ボックス 424">
          <a:extLst>
            <a:ext uri="{FF2B5EF4-FFF2-40B4-BE49-F238E27FC236}">
              <a16:creationId xmlns:a16="http://schemas.microsoft.com/office/drawing/2014/main" id="{33BA4736-2E27-4ABD-AF0F-94D1F811B33F}"/>
            </a:ext>
          </a:extLst>
        </xdr:cNvPr>
        <xdr:cNvSpPr txBox="1"/>
      </xdr:nvSpPr>
      <xdr:spPr>
        <a:xfrm>
          <a:off x="10842625" y="977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BAC85EAA-87BE-4FA0-A597-3957DCC91A0D}"/>
            </a:ext>
          </a:extLst>
        </xdr:cNvPr>
        <xdr:cNvCxnSpPr/>
      </xdr:nvCxnSpPr>
      <xdr:spPr>
        <a:xfrm>
          <a:off x="11207750" y="9544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7" name="テキスト ボックス 426">
          <a:extLst>
            <a:ext uri="{FF2B5EF4-FFF2-40B4-BE49-F238E27FC236}">
              <a16:creationId xmlns:a16="http://schemas.microsoft.com/office/drawing/2014/main" id="{E20A63D6-FC2C-4361-8F32-D2FD5F7EEA1A}"/>
            </a:ext>
          </a:extLst>
        </xdr:cNvPr>
        <xdr:cNvSpPr txBox="1"/>
      </xdr:nvSpPr>
      <xdr:spPr>
        <a:xfrm>
          <a:off x="10842625" y="9408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C4BC706-F73D-41ED-82BC-A44E1B076EA7}"/>
            </a:ext>
          </a:extLst>
        </xdr:cNvPr>
        <xdr:cNvCxnSpPr/>
      </xdr:nvCxnSpPr>
      <xdr:spPr>
        <a:xfrm>
          <a:off x="11207750" y="9175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9" name="テキスト ボックス 428">
          <a:extLst>
            <a:ext uri="{FF2B5EF4-FFF2-40B4-BE49-F238E27FC236}">
              <a16:creationId xmlns:a16="http://schemas.microsoft.com/office/drawing/2014/main" id="{79881149-4B13-46A2-990D-FDFCD7C4E480}"/>
            </a:ext>
          </a:extLst>
        </xdr:cNvPr>
        <xdr:cNvSpPr txBox="1"/>
      </xdr:nvSpPr>
      <xdr:spPr>
        <a:xfrm>
          <a:off x="10842625" y="9039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C17D418-5844-4977-8BFB-4C29DA19A4F8}"/>
            </a:ext>
          </a:extLst>
        </xdr:cNvPr>
        <xdr:cNvCxnSpPr/>
      </xdr:nvCxnSpPr>
      <xdr:spPr>
        <a:xfrm>
          <a:off x="11207750" y="88074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431" name="テキスト ボックス 430">
          <a:extLst>
            <a:ext uri="{FF2B5EF4-FFF2-40B4-BE49-F238E27FC236}">
              <a16:creationId xmlns:a16="http://schemas.microsoft.com/office/drawing/2014/main" id="{1D776B87-A0DD-453F-B85B-0BCB1DA2CB44}"/>
            </a:ext>
          </a:extLst>
        </xdr:cNvPr>
        <xdr:cNvSpPr txBox="1"/>
      </xdr:nvSpPr>
      <xdr:spPr>
        <a:xfrm>
          <a:off x="10906760" y="86715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795CBB04-3BBB-41B9-B16B-7A0966B347BE}"/>
            </a:ext>
          </a:extLst>
        </xdr:cNvPr>
        <xdr:cNvSpPr/>
      </xdr:nvSpPr>
      <xdr:spPr>
        <a:xfrm>
          <a:off x="11207750" y="88074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60960</xdr:rowOff>
    </xdr:from>
    <xdr:to>
      <xdr:col>85</xdr:col>
      <xdr:colOff>126365</xdr:colOff>
      <xdr:row>64</xdr:row>
      <xdr:rowOff>76200</xdr:rowOff>
    </xdr:to>
    <xdr:cxnSp macro="">
      <xdr:nvCxnSpPr>
        <xdr:cNvPr id="433" name="直線コネクタ 432">
          <a:extLst>
            <a:ext uri="{FF2B5EF4-FFF2-40B4-BE49-F238E27FC236}">
              <a16:creationId xmlns:a16="http://schemas.microsoft.com/office/drawing/2014/main" id="{B057290A-303B-428B-902D-A62212BD6EC3}"/>
            </a:ext>
          </a:extLst>
        </xdr:cNvPr>
        <xdr:cNvCxnSpPr/>
      </xdr:nvCxnSpPr>
      <xdr:spPr>
        <a:xfrm flipV="1">
          <a:off x="14699615" y="930656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4" name="【保健センター・保健所】&#10;有形固定資産減価償却率最小値テキスト">
          <a:extLst>
            <a:ext uri="{FF2B5EF4-FFF2-40B4-BE49-F238E27FC236}">
              <a16:creationId xmlns:a16="http://schemas.microsoft.com/office/drawing/2014/main" id="{765E4DDD-52DD-4AFD-8037-D4A50FEE9B8C}"/>
            </a:ext>
          </a:extLst>
        </xdr:cNvPr>
        <xdr:cNvSpPr txBox="1"/>
      </xdr:nvSpPr>
      <xdr:spPr>
        <a:xfrm>
          <a:off x="147383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a:extLst>
            <a:ext uri="{FF2B5EF4-FFF2-40B4-BE49-F238E27FC236}">
              <a16:creationId xmlns:a16="http://schemas.microsoft.com/office/drawing/2014/main" id="{D3940112-13D2-4CAC-B089-34CE53DCAA6C}"/>
            </a:ext>
          </a:extLst>
        </xdr:cNvPr>
        <xdr:cNvCxnSpPr/>
      </xdr:nvCxnSpPr>
      <xdr:spPr>
        <a:xfrm>
          <a:off x="14611350" y="1064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7620</xdr:rowOff>
    </xdr:from>
    <xdr:ext cx="405130" cy="258445"/>
    <xdr:sp macro="" textlink="">
      <xdr:nvSpPr>
        <xdr:cNvPr id="436" name="【保健センター・保健所】&#10;有形固定資産減価償却率最大値テキスト">
          <a:extLst>
            <a:ext uri="{FF2B5EF4-FFF2-40B4-BE49-F238E27FC236}">
              <a16:creationId xmlns:a16="http://schemas.microsoft.com/office/drawing/2014/main" id="{FAE29B8F-D687-422D-AA15-469A630D3248}"/>
            </a:ext>
          </a:extLst>
        </xdr:cNvPr>
        <xdr:cNvSpPr txBox="1"/>
      </xdr:nvSpPr>
      <xdr:spPr>
        <a:xfrm>
          <a:off x="14738350" y="9088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437" name="直線コネクタ 436">
          <a:extLst>
            <a:ext uri="{FF2B5EF4-FFF2-40B4-BE49-F238E27FC236}">
              <a16:creationId xmlns:a16="http://schemas.microsoft.com/office/drawing/2014/main" id="{83D83371-BF59-421B-A435-D6AE55C1E731}"/>
            </a:ext>
          </a:extLst>
        </xdr:cNvPr>
        <xdr:cNvCxnSpPr/>
      </xdr:nvCxnSpPr>
      <xdr:spPr>
        <a:xfrm>
          <a:off x="14611350" y="9306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29210</xdr:rowOff>
    </xdr:from>
    <xdr:ext cx="405130" cy="258445"/>
    <xdr:sp macro="" textlink="">
      <xdr:nvSpPr>
        <xdr:cNvPr id="438" name="【保健センター・保健所】&#10;有形固定資産減価償却率平均値テキスト">
          <a:extLst>
            <a:ext uri="{FF2B5EF4-FFF2-40B4-BE49-F238E27FC236}">
              <a16:creationId xmlns:a16="http://schemas.microsoft.com/office/drawing/2014/main" id="{5F69B0DC-6BE3-42C4-8590-BC2588996CDD}"/>
            </a:ext>
          </a:extLst>
        </xdr:cNvPr>
        <xdr:cNvSpPr txBox="1"/>
      </xdr:nvSpPr>
      <xdr:spPr>
        <a:xfrm>
          <a:off x="14738350" y="97701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439" name="フローチャート: 判断 438">
          <a:extLst>
            <a:ext uri="{FF2B5EF4-FFF2-40B4-BE49-F238E27FC236}">
              <a16:creationId xmlns:a16="http://schemas.microsoft.com/office/drawing/2014/main" id="{74566112-E215-4000-9719-6D47BE8E2E3E}"/>
            </a:ext>
          </a:extLst>
        </xdr:cNvPr>
        <xdr:cNvSpPr/>
      </xdr:nvSpPr>
      <xdr:spPr>
        <a:xfrm>
          <a:off x="14649450" y="9791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440" name="フローチャート: 判断 439">
          <a:extLst>
            <a:ext uri="{FF2B5EF4-FFF2-40B4-BE49-F238E27FC236}">
              <a16:creationId xmlns:a16="http://schemas.microsoft.com/office/drawing/2014/main" id="{5B28C344-5326-4CA3-BAE1-F9D1BD32E471}"/>
            </a:ext>
          </a:extLst>
        </xdr:cNvPr>
        <xdr:cNvSpPr/>
      </xdr:nvSpPr>
      <xdr:spPr>
        <a:xfrm>
          <a:off x="13887450" y="98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41" name="フローチャート: 判断 440">
          <a:extLst>
            <a:ext uri="{FF2B5EF4-FFF2-40B4-BE49-F238E27FC236}">
              <a16:creationId xmlns:a16="http://schemas.microsoft.com/office/drawing/2014/main" id="{553A5FC4-FDC0-42B5-95BF-F4764ECD2577}"/>
            </a:ext>
          </a:extLst>
        </xdr:cNvPr>
        <xdr:cNvSpPr/>
      </xdr:nvSpPr>
      <xdr:spPr>
        <a:xfrm>
          <a:off x="13093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442" name="フローチャート: 判断 441">
          <a:extLst>
            <a:ext uri="{FF2B5EF4-FFF2-40B4-BE49-F238E27FC236}">
              <a16:creationId xmlns:a16="http://schemas.microsoft.com/office/drawing/2014/main" id="{63FB014F-F60E-4D4E-99D3-A83FB23FA360}"/>
            </a:ext>
          </a:extLst>
        </xdr:cNvPr>
        <xdr:cNvSpPr/>
      </xdr:nvSpPr>
      <xdr:spPr>
        <a:xfrm>
          <a:off x="12299950" y="9732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3" name="フローチャート: 判断 442">
          <a:extLst>
            <a:ext uri="{FF2B5EF4-FFF2-40B4-BE49-F238E27FC236}">
              <a16:creationId xmlns:a16="http://schemas.microsoft.com/office/drawing/2014/main" id="{F3A7DD13-4466-4503-AAC1-8142D330EC44}"/>
            </a:ext>
          </a:extLst>
        </xdr:cNvPr>
        <xdr:cNvSpPr/>
      </xdr:nvSpPr>
      <xdr:spPr>
        <a:xfrm>
          <a:off x="1148715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44" name="テキスト ボックス 443">
          <a:extLst>
            <a:ext uri="{FF2B5EF4-FFF2-40B4-BE49-F238E27FC236}">
              <a16:creationId xmlns:a16="http://schemas.microsoft.com/office/drawing/2014/main" id="{12D7C72A-75F0-47B1-8028-CF6458BCF1A1}"/>
            </a:ext>
          </a:extLst>
        </xdr:cNvPr>
        <xdr:cNvSpPr txBox="1"/>
      </xdr:nvSpPr>
      <xdr:spPr>
        <a:xfrm>
          <a:off x="14528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45" name="テキスト ボックス 444">
          <a:extLst>
            <a:ext uri="{FF2B5EF4-FFF2-40B4-BE49-F238E27FC236}">
              <a16:creationId xmlns:a16="http://schemas.microsoft.com/office/drawing/2014/main" id="{6012E593-6D6E-4C06-9333-A97FE5F03580}"/>
            </a:ext>
          </a:extLst>
        </xdr:cNvPr>
        <xdr:cNvSpPr txBox="1"/>
      </xdr:nvSpPr>
      <xdr:spPr>
        <a:xfrm>
          <a:off x="137668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46" name="テキスト ボックス 445">
          <a:extLst>
            <a:ext uri="{FF2B5EF4-FFF2-40B4-BE49-F238E27FC236}">
              <a16:creationId xmlns:a16="http://schemas.microsoft.com/office/drawing/2014/main" id="{07631F1D-6DDD-40D9-B3EC-C927A74B7475}"/>
            </a:ext>
          </a:extLst>
        </xdr:cNvPr>
        <xdr:cNvSpPr txBox="1"/>
      </xdr:nvSpPr>
      <xdr:spPr>
        <a:xfrm>
          <a:off x="129730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47" name="テキスト ボックス 446">
          <a:extLst>
            <a:ext uri="{FF2B5EF4-FFF2-40B4-BE49-F238E27FC236}">
              <a16:creationId xmlns:a16="http://schemas.microsoft.com/office/drawing/2014/main" id="{2DA857FC-9A5B-405A-B864-F34BC7D75B27}"/>
            </a:ext>
          </a:extLst>
        </xdr:cNvPr>
        <xdr:cNvSpPr txBox="1"/>
      </xdr:nvSpPr>
      <xdr:spPr>
        <a:xfrm>
          <a:off x="12172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48" name="テキスト ボックス 447">
          <a:extLst>
            <a:ext uri="{FF2B5EF4-FFF2-40B4-BE49-F238E27FC236}">
              <a16:creationId xmlns:a16="http://schemas.microsoft.com/office/drawing/2014/main" id="{11A1856E-053E-4DE7-A377-EF5B4D1260B6}"/>
            </a:ext>
          </a:extLst>
        </xdr:cNvPr>
        <xdr:cNvSpPr txBox="1"/>
      </xdr:nvSpPr>
      <xdr:spPr>
        <a:xfrm>
          <a:off x="11366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449" name="楕円 448">
          <a:extLst>
            <a:ext uri="{FF2B5EF4-FFF2-40B4-BE49-F238E27FC236}">
              <a16:creationId xmlns:a16="http://schemas.microsoft.com/office/drawing/2014/main" id="{6C7A6017-D3E1-4610-9BEE-E792009221A9}"/>
            </a:ext>
          </a:extLst>
        </xdr:cNvPr>
        <xdr:cNvSpPr/>
      </xdr:nvSpPr>
      <xdr:spPr>
        <a:xfrm>
          <a:off x="14649450" y="967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124460</xdr:rowOff>
    </xdr:from>
    <xdr:ext cx="405130" cy="259080"/>
    <xdr:sp macro="" textlink="">
      <xdr:nvSpPr>
        <xdr:cNvPr id="450" name="【保健センター・保健所】&#10;有形固定資産減価償却率該当値テキスト">
          <a:extLst>
            <a:ext uri="{FF2B5EF4-FFF2-40B4-BE49-F238E27FC236}">
              <a16:creationId xmlns:a16="http://schemas.microsoft.com/office/drawing/2014/main" id="{6035B730-42F9-412C-A241-F5CB0CDFE0BC}"/>
            </a:ext>
          </a:extLst>
        </xdr:cNvPr>
        <xdr:cNvSpPr txBox="1"/>
      </xdr:nvSpPr>
      <xdr:spPr>
        <a:xfrm>
          <a:off x="14738350" y="953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451" name="楕円 450">
          <a:extLst>
            <a:ext uri="{FF2B5EF4-FFF2-40B4-BE49-F238E27FC236}">
              <a16:creationId xmlns:a16="http://schemas.microsoft.com/office/drawing/2014/main" id="{22211CDA-CF53-4617-83CF-44B1194BFAE7}"/>
            </a:ext>
          </a:extLst>
        </xdr:cNvPr>
        <xdr:cNvSpPr/>
      </xdr:nvSpPr>
      <xdr:spPr>
        <a:xfrm>
          <a:off x="1388745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152400</xdr:rowOff>
    </xdr:to>
    <xdr:cxnSp macro="">
      <xdr:nvCxnSpPr>
        <xdr:cNvPr id="452" name="直線コネクタ 451">
          <a:extLst>
            <a:ext uri="{FF2B5EF4-FFF2-40B4-BE49-F238E27FC236}">
              <a16:creationId xmlns:a16="http://schemas.microsoft.com/office/drawing/2014/main" id="{27CC748A-C1F8-4C01-9742-5BF96965288D}"/>
            </a:ext>
          </a:extLst>
        </xdr:cNvPr>
        <xdr:cNvCxnSpPr/>
      </xdr:nvCxnSpPr>
      <xdr:spPr>
        <a:xfrm>
          <a:off x="13938250" y="968057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453" name="楕円 452">
          <a:extLst>
            <a:ext uri="{FF2B5EF4-FFF2-40B4-BE49-F238E27FC236}">
              <a16:creationId xmlns:a16="http://schemas.microsoft.com/office/drawing/2014/main" id="{F2FC4787-C74A-42B7-878B-3F5222FEEB3C}"/>
            </a:ext>
          </a:extLst>
        </xdr:cNvPr>
        <xdr:cNvSpPr/>
      </xdr:nvSpPr>
      <xdr:spPr>
        <a:xfrm>
          <a:off x="13093700" y="95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104775</xdr:rowOff>
    </xdr:to>
    <xdr:cxnSp macro="">
      <xdr:nvCxnSpPr>
        <xdr:cNvPr id="454" name="直線コネクタ 453">
          <a:extLst>
            <a:ext uri="{FF2B5EF4-FFF2-40B4-BE49-F238E27FC236}">
              <a16:creationId xmlns:a16="http://schemas.microsoft.com/office/drawing/2014/main" id="{DA70199E-EEBD-446B-9CDD-15C8496B0781}"/>
            </a:ext>
          </a:extLst>
        </xdr:cNvPr>
        <xdr:cNvCxnSpPr/>
      </xdr:nvCxnSpPr>
      <xdr:spPr>
        <a:xfrm>
          <a:off x="13144500" y="963485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455" name="楕円 454">
          <a:extLst>
            <a:ext uri="{FF2B5EF4-FFF2-40B4-BE49-F238E27FC236}">
              <a16:creationId xmlns:a16="http://schemas.microsoft.com/office/drawing/2014/main" id="{656B1202-47E3-4DFF-A31E-80DD2E830B7B}"/>
            </a:ext>
          </a:extLst>
        </xdr:cNvPr>
        <xdr:cNvSpPr/>
      </xdr:nvSpPr>
      <xdr:spPr>
        <a:xfrm>
          <a:off x="12299950" y="95351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xdr:rowOff>
    </xdr:from>
    <xdr:to>
      <xdr:col>76</xdr:col>
      <xdr:colOff>114300</xdr:colOff>
      <xdr:row>58</xdr:row>
      <xdr:rowOff>59055</xdr:rowOff>
    </xdr:to>
    <xdr:cxnSp macro="">
      <xdr:nvCxnSpPr>
        <xdr:cNvPr id="456" name="直線コネクタ 455">
          <a:extLst>
            <a:ext uri="{FF2B5EF4-FFF2-40B4-BE49-F238E27FC236}">
              <a16:creationId xmlns:a16="http://schemas.microsoft.com/office/drawing/2014/main" id="{CF4FAFC5-5740-40F5-9DBE-53299A90631C}"/>
            </a:ext>
          </a:extLst>
        </xdr:cNvPr>
        <xdr:cNvCxnSpPr/>
      </xdr:nvCxnSpPr>
      <xdr:spPr>
        <a:xfrm>
          <a:off x="12344400" y="9579610"/>
          <a:ext cx="8001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61595</xdr:rowOff>
    </xdr:from>
    <xdr:to>
      <xdr:col>67</xdr:col>
      <xdr:colOff>101600</xdr:colOff>
      <xdr:row>57</xdr:row>
      <xdr:rowOff>163195</xdr:rowOff>
    </xdr:to>
    <xdr:sp macro="" textlink="">
      <xdr:nvSpPr>
        <xdr:cNvPr id="457" name="楕円 456">
          <a:extLst>
            <a:ext uri="{FF2B5EF4-FFF2-40B4-BE49-F238E27FC236}">
              <a16:creationId xmlns:a16="http://schemas.microsoft.com/office/drawing/2014/main" id="{8AC97741-6131-42D7-B7F4-3050CDED22A0}"/>
            </a:ext>
          </a:extLst>
        </xdr:cNvPr>
        <xdr:cNvSpPr/>
      </xdr:nvSpPr>
      <xdr:spPr>
        <a:xfrm>
          <a:off x="11487150" y="947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112395</xdr:rowOff>
    </xdr:from>
    <xdr:to>
      <xdr:col>71</xdr:col>
      <xdr:colOff>177800</xdr:colOff>
      <xdr:row>58</xdr:row>
      <xdr:rowOff>3810</xdr:rowOff>
    </xdr:to>
    <xdr:cxnSp macro="">
      <xdr:nvCxnSpPr>
        <xdr:cNvPr id="458" name="直線コネクタ 457">
          <a:extLst>
            <a:ext uri="{FF2B5EF4-FFF2-40B4-BE49-F238E27FC236}">
              <a16:creationId xmlns:a16="http://schemas.microsoft.com/office/drawing/2014/main" id="{CBADAD67-154B-434C-A85C-C0A026EE4860}"/>
            </a:ext>
          </a:extLst>
        </xdr:cNvPr>
        <xdr:cNvCxnSpPr/>
      </xdr:nvCxnSpPr>
      <xdr:spPr>
        <a:xfrm>
          <a:off x="11537950" y="9523095"/>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154940</xdr:rowOff>
    </xdr:from>
    <xdr:ext cx="405130" cy="258445"/>
    <xdr:sp macro="" textlink="">
      <xdr:nvSpPr>
        <xdr:cNvPr id="459" name="n_1aveValue【保健センター・保健所】&#10;有形固定資産減価償却率">
          <a:extLst>
            <a:ext uri="{FF2B5EF4-FFF2-40B4-BE49-F238E27FC236}">
              <a16:creationId xmlns:a16="http://schemas.microsoft.com/office/drawing/2014/main" id="{02162CAE-1085-4B6C-985F-11EA8E440383}"/>
            </a:ext>
          </a:extLst>
        </xdr:cNvPr>
        <xdr:cNvSpPr txBox="1"/>
      </xdr:nvSpPr>
      <xdr:spPr>
        <a:xfrm>
          <a:off x="13742035" y="9895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110490</xdr:rowOff>
    </xdr:from>
    <xdr:ext cx="404495" cy="258445"/>
    <xdr:sp macro="" textlink="">
      <xdr:nvSpPr>
        <xdr:cNvPr id="460" name="n_2aveValue【保健センター・保健所】&#10;有形固定資産減価償却率">
          <a:extLst>
            <a:ext uri="{FF2B5EF4-FFF2-40B4-BE49-F238E27FC236}">
              <a16:creationId xmlns:a16="http://schemas.microsoft.com/office/drawing/2014/main" id="{7AE240E2-9DBF-44BA-9207-1DA657EE3156}"/>
            </a:ext>
          </a:extLst>
        </xdr:cNvPr>
        <xdr:cNvSpPr txBox="1"/>
      </xdr:nvSpPr>
      <xdr:spPr>
        <a:xfrm>
          <a:off x="12960985" y="985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78105</xdr:rowOff>
    </xdr:from>
    <xdr:ext cx="404495" cy="258445"/>
    <xdr:sp macro="" textlink="">
      <xdr:nvSpPr>
        <xdr:cNvPr id="461" name="n_3aveValue【保健センター・保健所】&#10;有形固定資産減価償却率">
          <a:extLst>
            <a:ext uri="{FF2B5EF4-FFF2-40B4-BE49-F238E27FC236}">
              <a16:creationId xmlns:a16="http://schemas.microsoft.com/office/drawing/2014/main" id="{78BFE543-2A8E-40E8-92D7-D2C6064468F4}"/>
            </a:ext>
          </a:extLst>
        </xdr:cNvPr>
        <xdr:cNvSpPr txBox="1"/>
      </xdr:nvSpPr>
      <xdr:spPr>
        <a:xfrm>
          <a:off x="12167235" y="9819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144780</xdr:rowOff>
    </xdr:from>
    <xdr:ext cx="404495" cy="258445"/>
    <xdr:sp macro="" textlink="">
      <xdr:nvSpPr>
        <xdr:cNvPr id="462" name="n_4aveValue【保健センター・保健所】&#10;有形固定資産減価償却率">
          <a:extLst>
            <a:ext uri="{FF2B5EF4-FFF2-40B4-BE49-F238E27FC236}">
              <a16:creationId xmlns:a16="http://schemas.microsoft.com/office/drawing/2014/main" id="{53A6F0CC-EC18-4892-9E99-9621D9CFB5B4}"/>
            </a:ext>
          </a:extLst>
        </xdr:cNvPr>
        <xdr:cNvSpPr txBox="1"/>
      </xdr:nvSpPr>
      <xdr:spPr>
        <a:xfrm>
          <a:off x="11354435" y="988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635</xdr:rowOff>
    </xdr:from>
    <xdr:ext cx="405130" cy="259080"/>
    <xdr:sp macro="" textlink="">
      <xdr:nvSpPr>
        <xdr:cNvPr id="463" name="n_1mainValue【保健センター・保健所】&#10;有形固定資産減価償却率">
          <a:extLst>
            <a:ext uri="{FF2B5EF4-FFF2-40B4-BE49-F238E27FC236}">
              <a16:creationId xmlns:a16="http://schemas.microsoft.com/office/drawing/2014/main" id="{BEF850F8-0BDB-432D-8C4D-CFD694469401}"/>
            </a:ext>
          </a:extLst>
        </xdr:cNvPr>
        <xdr:cNvSpPr txBox="1"/>
      </xdr:nvSpPr>
      <xdr:spPr>
        <a:xfrm>
          <a:off x="13742035" y="941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126365</xdr:rowOff>
    </xdr:from>
    <xdr:ext cx="404495" cy="259080"/>
    <xdr:sp macro="" textlink="">
      <xdr:nvSpPr>
        <xdr:cNvPr id="464" name="n_2mainValue【保健センター・保健所】&#10;有形固定資産減価償却率">
          <a:extLst>
            <a:ext uri="{FF2B5EF4-FFF2-40B4-BE49-F238E27FC236}">
              <a16:creationId xmlns:a16="http://schemas.microsoft.com/office/drawing/2014/main" id="{EBE8F267-144E-4BCB-AA84-E2601F31B837}"/>
            </a:ext>
          </a:extLst>
        </xdr:cNvPr>
        <xdr:cNvSpPr txBox="1"/>
      </xdr:nvSpPr>
      <xdr:spPr>
        <a:xfrm>
          <a:off x="12960985" y="9371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71120</xdr:rowOff>
    </xdr:from>
    <xdr:ext cx="404495" cy="259080"/>
    <xdr:sp macro="" textlink="">
      <xdr:nvSpPr>
        <xdr:cNvPr id="465" name="n_3mainValue【保健センター・保健所】&#10;有形固定資産減価償却率">
          <a:extLst>
            <a:ext uri="{FF2B5EF4-FFF2-40B4-BE49-F238E27FC236}">
              <a16:creationId xmlns:a16="http://schemas.microsoft.com/office/drawing/2014/main" id="{EBC4E73C-6B9A-4B0A-8831-EEE7D3198F97}"/>
            </a:ext>
          </a:extLst>
        </xdr:cNvPr>
        <xdr:cNvSpPr txBox="1"/>
      </xdr:nvSpPr>
      <xdr:spPr>
        <a:xfrm>
          <a:off x="12167235" y="931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8255</xdr:rowOff>
    </xdr:from>
    <xdr:ext cx="404495" cy="258445"/>
    <xdr:sp macro="" textlink="">
      <xdr:nvSpPr>
        <xdr:cNvPr id="466" name="n_4mainValue【保健センター・保健所】&#10;有形固定資産減価償却率">
          <a:extLst>
            <a:ext uri="{FF2B5EF4-FFF2-40B4-BE49-F238E27FC236}">
              <a16:creationId xmlns:a16="http://schemas.microsoft.com/office/drawing/2014/main" id="{95816C2C-8EDD-47F2-ACDB-DF777FA5DB70}"/>
            </a:ext>
          </a:extLst>
        </xdr:cNvPr>
        <xdr:cNvSpPr txBox="1"/>
      </xdr:nvSpPr>
      <xdr:spPr>
        <a:xfrm>
          <a:off x="11354435" y="9253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AE9A481A-42DF-4A09-902A-CAD003FB28DB}"/>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CFCC87F9-1950-46C3-9218-DC635B91DCF7}"/>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256E3577-AA3E-4FB6-BF27-8FB4E2519C56}"/>
            </a:ext>
          </a:extLst>
        </xdr:cNvPr>
        <xdr:cNvSpPr/>
      </xdr:nvSpPr>
      <xdr:spPr>
        <a:xfrm>
          <a:off x="165862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8020F7EA-F4F8-4E08-8150-E49A624A0891}"/>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3F09FDDB-D30D-48B9-A9A8-E9D8E66AB404}"/>
            </a:ext>
          </a:extLst>
        </xdr:cNvPr>
        <xdr:cNvSpPr/>
      </xdr:nvSpPr>
      <xdr:spPr>
        <a:xfrm>
          <a:off x="174879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D791DC79-0EA9-4857-AFFD-4DD980B67CF6}"/>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B123B3F-8636-409C-9667-89E506AE8EB4}"/>
            </a:ext>
          </a:extLst>
        </xdr:cNvPr>
        <xdr:cNvSpPr/>
      </xdr:nvSpPr>
      <xdr:spPr>
        <a:xfrm>
          <a:off x="18516600" y="85407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C7D14D0A-ACD4-4D46-8E37-5C6303013A6A}"/>
            </a:ext>
          </a:extLst>
        </xdr:cNvPr>
        <xdr:cNvSpPr/>
      </xdr:nvSpPr>
      <xdr:spPr>
        <a:xfrm>
          <a:off x="16459200" y="88074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75" name="テキスト ボックス 474">
          <a:extLst>
            <a:ext uri="{FF2B5EF4-FFF2-40B4-BE49-F238E27FC236}">
              <a16:creationId xmlns:a16="http://schemas.microsoft.com/office/drawing/2014/main" id="{3B40FE78-2D0A-4510-B625-4D9D97426B11}"/>
            </a:ext>
          </a:extLst>
        </xdr:cNvPr>
        <xdr:cNvSpPr txBox="1"/>
      </xdr:nvSpPr>
      <xdr:spPr>
        <a:xfrm>
          <a:off x="16440150" y="86233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6E9067A8-FAA5-46A6-A1D1-2FA6EEA857A2}"/>
            </a:ext>
          </a:extLst>
        </xdr:cNvPr>
        <xdr:cNvCxnSpPr/>
      </xdr:nvCxnSpPr>
      <xdr:spPr>
        <a:xfrm>
          <a:off x="16459200" y="1101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98A2DF4C-74EA-41F6-B18E-7CCCEE970C0D}"/>
            </a:ext>
          </a:extLst>
        </xdr:cNvPr>
        <xdr:cNvCxnSpPr/>
      </xdr:nvCxnSpPr>
      <xdr:spPr>
        <a:xfrm>
          <a:off x="164592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78" name="テキスト ボックス 477">
          <a:extLst>
            <a:ext uri="{FF2B5EF4-FFF2-40B4-BE49-F238E27FC236}">
              <a16:creationId xmlns:a16="http://schemas.microsoft.com/office/drawing/2014/main" id="{12270A2C-E4F5-46F5-A876-1EFED1DEC27B}"/>
            </a:ext>
          </a:extLst>
        </xdr:cNvPr>
        <xdr:cNvSpPr txBox="1"/>
      </xdr:nvSpPr>
      <xdr:spPr>
        <a:xfrm>
          <a:off x="1604899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694BE45C-670A-4D23-8FAF-68BE7425B5BD}"/>
            </a:ext>
          </a:extLst>
        </xdr:cNvPr>
        <xdr:cNvCxnSpPr/>
      </xdr:nvCxnSpPr>
      <xdr:spPr>
        <a:xfrm>
          <a:off x="164592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80" name="テキスト ボックス 479">
          <a:extLst>
            <a:ext uri="{FF2B5EF4-FFF2-40B4-BE49-F238E27FC236}">
              <a16:creationId xmlns:a16="http://schemas.microsoft.com/office/drawing/2014/main" id="{049AC813-57F5-44D6-9D0C-9294EC352415}"/>
            </a:ext>
          </a:extLst>
        </xdr:cNvPr>
        <xdr:cNvSpPr txBox="1"/>
      </xdr:nvSpPr>
      <xdr:spPr>
        <a:xfrm>
          <a:off x="16048990" y="9992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78DEDD5D-D7BC-4615-8A97-B57C8E535C08}"/>
            </a:ext>
          </a:extLst>
        </xdr:cNvPr>
        <xdr:cNvCxnSpPr/>
      </xdr:nvCxnSpPr>
      <xdr:spPr>
        <a:xfrm>
          <a:off x="16459200" y="9690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82" name="テキスト ボックス 481">
          <a:extLst>
            <a:ext uri="{FF2B5EF4-FFF2-40B4-BE49-F238E27FC236}">
              <a16:creationId xmlns:a16="http://schemas.microsoft.com/office/drawing/2014/main" id="{03F92951-42AB-41CA-AD3B-B54DB32F8737}"/>
            </a:ext>
          </a:extLst>
        </xdr:cNvPr>
        <xdr:cNvSpPr txBox="1"/>
      </xdr:nvSpPr>
      <xdr:spPr>
        <a:xfrm>
          <a:off x="16048990" y="955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93048588-D206-4DD1-B320-66AC7199CC70}"/>
            </a:ext>
          </a:extLst>
        </xdr:cNvPr>
        <xdr:cNvCxnSpPr/>
      </xdr:nvCxnSpPr>
      <xdr:spPr>
        <a:xfrm>
          <a:off x="164592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84" name="テキスト ボックス 483">
          <a:extLst>
            <a:ext uri="{FF2B5EF4-FFF2-40B4-BE49-F238E27FC236}">
              <a16:creationId xmlns:a16="http://schemas.microsoft.com/office/drawing/2014/main" id="{1436F0FA-8D98-486B-9148-455A11362D22}"/>
            </a:ext>
          </a:extLst>
        </xdr:cNvPr>
        <xdr:cNvSpPr txBox="1"/>
      </xdr:nvSpPr>
      <xdr:spPr>
        <a:xfrm>
          <a:off x="16048990" y="91097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7CB3C6C7-330A-445D-A92C-30D401C55FC7}"/>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86" name="テキスト ボックス 485">
          <a:extLst>
            <a:ext uri="{FF2B5EF4-FFF2-40B4-BE49-F238E27FC236}">
              <a16:creationId xmlns:a16="http://schemas.microsoft.com/office/drawing/2014/main" id="{0CBD9533-B71B-449C-B546-F45DC14DCC8B}"/>
            </a:ext>
          </a:extLst>
        </xdr:cNvPr>
        <xdr:cNvSpPr txBox="1"/>
      </xdr:nvSpPr>
      <xdr:spPr>
        <a:xfrm>
          <a:off x="16048990" y="8671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BCCB5AF6-E4AB-4E4E-B504-73628D909617}"/>
            </a:ext>
          </a:extLst>
        </xdr:cNvPr>
        <xdr:cNvSpPr/>
      </xdr:nvSpPr>
      <xdr:spPr>
        <a:xfrm>
          <a:off x="16459200" y="88074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139700</xdr:rowOff>
    </xdr:from>
    <xdr:to>
      <xdr:col>116</xdr:col>
      <xdr:colOff>62865</xdr:colOff>
      <xdr:row>63</xdr:row>
      <xdr:rowOff>156210</xdr:rowOff>
    </xdr:to>
    <xdr:cxnSp macro="">
      <xdr:nvCxnSpPr>
        <xdr:cNvPr id="488" name="直線コネクタ 487">
          <a:extLst>
            <a:ext uri="{FF2B5EF4-FFF2-40B4-BE49-F238E27FC236}">
              <a16:creationId xmlns:a16="http://schemas.microsoft.com/office/drawing/2014/main" id="{05DD381D-236C-4C0D-8BD6-F2DA8ABF956E}"/>
            </a:ext>
          </a:extLst>
        </xdr:cNvPr>
        <xdr:cNvCxnSpPr/>
      </xdr:nvCxnSpPr>
      <xdr:spPr>
        <a:xfrm flipV="1">
          <a:off x="19951065" y="93853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160020</xdr:rowOff>
    </xdr:from>
    <xdr:ext cx="469900" cy="259080"/>
    <xdr:sp macro="" textlink="">
      <xdr:nvSpPr>
        <xdr:cNvPr id="489" name="【保健センター・保健所】&#10;一人当たり面積最小値テキスト">
          <a:extLst>
            <a:ext uri="{FF2B5EF4-FFF2-40B4-BE49-F238E27FC236}">
              <a16:creationId xmlns:a16="http://schemas.microsoft.com/office/drawing/2014/main" id="{54E42145-2A08-42C7-A467-7EE465B175F2}"/>
            </a:ext>
          </a:extLst>
        </xdr:cNvPr>
        <xdr:cNvSpPr txBox="1"/>
      </xdr:nvSpPr>
      <xdr:spPr>
        <a:xfrm>
          <a:off x="19989800" y="1056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490" name="直線コネクタ 489">
          <a:extLst>
            <a:ext uri="{FF2B5EF4-FFF2-40B4-BE49-F238E27FC236}">
              <a16:creationId xmlns:a16="http://schemas.microsoft.com/office/drawing/2014/main" id="{F80A5B2A-A06E-4B9B-98BF-7960EF7D1749}"/>
            </a:ext>
          </a:extLst>
        </xdr:cNvPr>
        <xdr:cNvCxnSpPr/>
      </xdr:nvCxnSpPr>
      <xdr:spPr>
        <a:xfrm>
          <a:off x="19881850" y="10557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86360</xdr:rowOff>
    </xdr:from>
    <xdr:ext cx="469900" cy="258445"/>
    <xdr:sp macro="" textlink="">
      <xdr:nvSpPr>
        <xdr:cNvPr id="491" name="【保健センター・保健所】&#10;一人当たり面積最大値テキスト">
          <a:extLst>
            <a:ext uri="{FF2B5EF4-FFF2-40B4-BE49-F238E27FC236}">
              <a16:creationId xmlns:a16="http://schemas.microsoft.com/office/drawing/2014/main" id="{7F83A386-15F1-4C55-A1A6-972FB56C1CE0}"/>
            </a:ext>
          </a:extLst>
        </xdr:cNvPr>
        <xdr:cNvSpPr txBox="1"/>
      </xdr:nvSpPr>
      <xdr:spPr>
        <a:xfrm>
          <a:off x="19989800" y="9166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492" name="直線コネクタ 491">
          <a:extLst>
            <a:ext uri="{FF2B5EF4-FFF2-40B4-BE49-F238E27FC236}">
              <a16:creationId xmlns:a16="http://schemas.microsoft.com/office/drawing/2014/main" id="{79931465-3F7C-4EE0-9FC6-D6D741DA20FB}"/>
            </a:ext>
          </a:extLst>
        </xdr:cNvPr>
        <xdr:cNvCxnSpPr/>
      </xdr:nvCxnSpPr>
      <xdr:spPr>
        <a:xfrm>
          <a:off x="19881850" y="9385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22225</xdr:rowOff>
    </xdr:from>
    <xdr:ext cx="469900" cy="258445"/>
    <xdr:sp macro="" textlink="">
      <xdr:nvSpPr>
        <xdr:cNvPr id="493" name="【保健センター・保健所】&#10;一人当たり面積平均値テキスト">
          <a:extLst>
            <a:ext uri="{FF2B5EF4-FFF2-40B4-BE49-F238E27FC236}">
              <a16:creationId xmlns:a16="http://schemas.microsoft.com/office/drawing/2014/main" id="{90D48DF7-2AA1-41DC-B909-30E4992A9CF4}"/>
            </a:ext>
          </a:extLst>
        </xdr:cNvPr>
        <xdr:cNvSpPr txBox="1"/>
      </xdr:nvSpPr>
      <xdr:spPr>
        <a:xfrm>
          <a:off x="19989800" y="10423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43815</xdr:rowOff>
    </xdr:from>
    <xdr:to>
      <xdr:col>116</xdr:col>
      <xdr:colOff>114300</xdr:colOff>
      <xdr:row>63</xdr:row>
      <xdr:rowOff>145415</xdr:rowOff>
    </xdr:to>
    <xdr:sp macro="" textlink="">
      <xdr:nvSpPr>
        <xdr:cNvPr id="494" name="フローチャート: 判断 493">
          <a:extLst>
            <a:ext uri="{FF2B5EF4-FFF2-40B4-BE49-F238E27FC236}">
              <a16:creationId xmlns:a16="http://schemas.microsoft.com/office/drawing/2014/main" id="{12CD4501-3987-4671-BC92-9F4BB04CD2DE}"/>
            </a:ext>
          </a:extLst>
        </xdr:cNvPr>
        <xdr:cNvSpPr/>
      </xdr:nvSpPr>
      <xdr:spPr>
        <a:xfrm>
          <a:off x="199009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42545</xdr:rowOff>
    </xdr:from>
    <xdr:to>
      <xdr:col>112</xdr:col>
      <xdr:colOff>38100</xdr:colOff>
      <xdr:row>63</xdr:row>
      <xdr:rowOff>144145</xdr:rowOff>
    </xdr:to>
    <xdr:sp macro="" textlink="">
      <xdr:nvSpPr>
        <xdr:cNvPr id="495" name="フローチャート: 判断 494">
          <a:extLst>
            <a:ext uri="{FF2B5EF4-FFF2-40B4-BE49-F238E27FC236}">
              <a16:creationId xmlns:a16="http://schemas.microsoft.com/office/drawing/2014/main" id="{0FAFE28C-001A-4DE6-A320-731425FBAFBE}"/>
            </a:ext>
          </a:extLst>
        </xdr:cNvPr>
        <xdr:cNvSpPr/>
      </xdr:nvSpPr>
      <xdr:spPr>
        <a:xfrm>
          <a:off x="19157950" y="10443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5080</xdr:rowOff>
    </xdr:from>
    <xdr:to>
      <xdr:col>107</xdr:col>
      <xdr:colOff>101600</xdr:colOff>
      <xdr:row>63</xdr:row>
      <xdr:rowOff>106680</xdr:rowOff>
    </xdr:to>
    <xdr:sp macro="" textlink="">
      <xdr:nvSpPr>
        <xdr:cNvPr id="496" name="フローチャート: 判断 495">
          <a:extLst>
            <a:ext uri="{FF2B5EF4-FFF2-40B4-BE49-F238E27FC236}">
              <a16:creationId xmlns:a16="http://schemas.microsoft.com/office/drawing/2014/main" id="{73653395-DDD7-4EB1-A71A-757673608A87}"/>
            </a:ext>
          </a:extLst>
        </xdr:cNvPr>
        <xdr:cNvSpPr/>
      </xdr:nvSpPr>
      <xdr:spPr>
        <a:xfrm>
          <a:off x="1834515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3175</xdr:rowOff>
    </xdr:from>
    <xdr:to>
      <xdr:col>102</xdr:col>
      <xdr:colOff>165100</xdr:colOff>
      <xdr:row>63</xdr:row>
      <xdr:rowOff>104775</xdr:rowOff>
    </xdr:to>
    <xdr:sp macro="" textlink="">
      <xdr:nvSpPr>
        <xdr:cNvPr id="497" name="フローチャート: 判断 496">
          <a:extLst>
            <a:ext uri="{FF2B5EF4-FFF2-40B4-BE49-F238E27FC236}">
              <a16:creationId xmlns:a16="http://schemas.microsoft.com/office/drawing/2014/main" id="{04A0E5D6-0E25-4FE0-AF92-AB519667DB38}"/>
            </a:ext>
          </a:extLst>
        </xdr:cNvPr>
        <xdr:cNvSpPr/>
      </xdr:nvSpPr>
      <xdr:spPr>
        <a:xfrm>
          <a:off x="175514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1270</xdr:rowOff>
    </xdr:from>
    <xdr:to>
      <xdr:col>98</xdr:col>
      <xdr:colOff>38100</xdr:colOff>
      <xdr:row>63</xdr:row>
      <xdr:rowOff>102870</xdr:rowOff>
    </xdr:to>
    <xdr:sp macro="" textlink="">
      <xdr:nvSpPr>
        <xdr:cNvPr id="498" name="フローチャート: 判断 497">
          <a:extLst>
            <a:ext uri="{FF2B5EF4-FFF2-40B4-BE49-F238E27FC236}">
              <a16:creationId xmlns:a16="http://schemas.microsoft.com/office/drawing/2014/main" id="{8DA51684-3CA3-47CF-895C-DD806CF769B9}"/>
            </a:ext>
          </a:extLst>
        </xdr:cNvPr>
        <xdr:cNvSpPr/>
      </xdr:nvSpPr>
      <xdr:spPr>
        <a:xfrm>
          <a:off x="16757650" y="10402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99" name="テキスト ボックス 498">
          <a:extLst>
            <a:ext uri="{FF2B5EF4-FFF2-40B4-BE49-F238E27FC236}">
              <a16:creationId xmlns:a16="http://schemas.microsoft.com/office/drawing/2014/main" id="{29A82087-E6F5-4D1E-BB5A-F0C073882635}"/>
            </a:ext>
          </a:extLst>
        </xdr:cNvPr>
        <xdr:cNvSpPr txBox="1"/>
      </xdr:nvSpPr>
      <xdr:spPr>
        <a:xfrm>
          <a:off x="197802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00" name="テキスト ボックス 499">
          <a:extLst>
            <a:ext uri="{FF2B5EF4-FFF2-40B4-BE49-F238E27FC236}">
              <a16:creationId xmlns:a16="http://schemas.microsoft.com/office/drawing/2014/main" id="{39E46C8E-1029-46E6-8BCA-EFFE29B99347}"/>
            </a:ext>
          </a:extLst>
        </xdr:cNvPr>
        <xdr:cNvSpPr txBox="1"/>
      </xdr:nvSpPr>
      <xdr:spPr>
        <a:xfrm>
          <a:off x="190309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01" name="テキスト ボックス 500">
          <a:extLst>
            <a:ext uri="{FF2B5EF4-FFF2-40B4-BE49-F238E27FC236}">
              <a16:creationId xmlns:a16="http://schemas.microsoft.com/office/drawing/2014/main" id="{7CB42ACB-EA48-4CE0-8082-056F31B991DF}"/>
            </a:ext>
          </a:extLst>
        </xdr:cNvPr>
        <xdr:cNvSpPr txBox="1"/>
      </xdr:nvSpPr>
      <xdr:spPr>
        <a:xfrm>
          <a:off x="1822450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02" name="テキスト ボックス 501">
          <a:extLst>
            <a:ext uri="{FF2B5EF4-FFF2-40B4-BE49-F238E27FC236}">
              <a16:creationId xmlns:a16="http://schemas.microsoft.com/office/drawing/2014/main" id="{20F979A9-1FB0-4949-AD51-B47CC92DC6B6}"/>
            </a:ext>
          </a:extLst>
        </xdr:cNvPr>
        <xdr:cNvSpPr txBox="1"/>
      </xdr:nvSpPr>
      <xdr:spPr>
        <a:xfrm>
          <a:off x="174307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03" name="テキスト ボックス 502">
          <a:extLst>
            <a:ext uri="{FF2B5EF4-FFF2-40B4-BE49-F238E27FC236}">
              <a16:creationId xmlns:a16="http://schemas.microsoft.com/office/drawing/2014/main" id="{A4AFBF06-8E14-41E2-95A4-548A41CC80EA}"/>
            </a:ext>
          </a:extLst>
        </xdr:cNvPr>
        <xdr:cNvSpPr txBox="1"/>
      </xdr:nvSpPr>
      <xdr:spPr>
        <a:xfrm>
          <a:off x="16630650" y="11008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16510</xdr:rowOff>
    </xdr:from>
    <xdr:to>
      <xdr:col>116</xdr:col>
      <xdr:colOff>114300</xdr:colOff>
      <xdr:row>62</xdr:row>
      <xdr:rowOff>118110</xdr:rowOff>
    </xdr:to>
    <xdr:sp macro="" textlink="">
      <xdr:nvSpPr>
        <xdr:cNvPr id="504" name="楕円 503">
          <a:extLst>
            <a:ext uri="{FF2B5EF4-FFF2-40B4-BE49-F238E27FC236}">
              <a16:creationId xmlns:a16="http://schemas.microsoft.com/office/drawing/2014/main" id="{556B4014-DC3D-458E-90D2-32DFF1C5F30E}"/>
            </a:ext>
          </a:extLst>
        </xdr:cNvPr>
        <xdr:cNvSpPr/>
      </xdr:nvSpPr>
      <xdr:spPr>
        <a:xfrm>
          <a:off x="199009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39370</xdr:rowOff>
    </xdr:from>
    <xdr:ext cx="469900" cy="259080"/>
    <xdr:sp macro="" textlink="">
      <xdr:nvSpPr>
        <xdr:cNvPr id="505" name="【保健センター・保健所】&#10;一人当たり面積該当値テキスト">
          <a:extLst>
            <a:ext uri="{FF2B5EF4-FFF2-40B4-BE49-F238E27FC236}">
              <a16:creationId xmlns:a16="http://schemas.microsoft.com/office/drawing/2014/main" id="{A9FC8C16-A076-4530-87CD-B511B80F0D07}"/>
            </a:ext>
          </a:extLst>
        </xdr:cNvPr>
        <xdr:cNvSpPr txBox="1"/>
      </xdr:nvSpPr>
      <xdr:spPr>
        <a:xfrm>
          <a:off x="19989800" y="1011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29845</xdr:rowOff>
    </xdr:from>
    <xdr:to>
      <xdr:col>112</xdr:col>
      <xdr:colOff>38100</xdr:colOff>
      <xdr:row>61</xdr:row>
      <xdr:rowOff>132080</xdr:rowOff>
    </xdr:to>
    <xdr:sp macro="" textlink="">
      <xdr:nvSpPr>
        <xdr:cNvPr id="506" name="楕円 505">
          <a:extLst>
            <a:ext uri="{FF2B5EF4-FFF2-40B4-BE49-F238E27FC236}">
              <a16:creationId xmlns:a16="http://schemas.microsoft.com/office/drawing/2014/main" id="{DE95F5B9-130B-40D9-A817-A73CFA4B92DB}"/>
            </a:ext>
          </a:extLst>
        </xdr:cNvPr>
        <xdr:cNvSpPr/>
      </xdr:nvSpPr>
      <xdr:spPr>
        <a:xfrm>
          <a:off x="19157950" y="1010094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80645</xdr:rowOff>
    </xdr:from>
    <xdr:to>
      <xdr:col>116</xdr:col>
      <xdr:colOff>63500</xdr:colOff>
      <xdr:row>62</xdr:row>
      <xdr:rowOff>67310</xdr:rowOff>
    </xdr:to>
    <xdr:cxnSp macro="">
      <xdr:nvCxnSpPr>
        <xdr:cNvPr id="507" name="直線コネクタ 506">
          <a:extLst>
            <a:ext uri="{FF2B5EF4-FFF2-40B4-BE49-F238E27FC236}">
              <a16:creationId xmlns:a16="http://schemas.microsoft.com/office/drawing/2014/main" id="{77733F45-F72D-4BDE-8F68-FEA63644B2E9}"/>
            </a:ext>
          </a:extLst>
        </xdr:cNvPr>
        <xdr:cNvCxnSpPr/>
      </xdr:nvCxnSpPr>
      <xdr:spPr>
        <a:xfrm>
          <a:off x="19202400" y="10151745"/>
          <a:ext cx="7493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38735</xdr:rowOff>
    </xdr:from>
    <xdr:to>
      <xdr:col>107</xdr:col>
      <xdr:colOff>101600</xdr:colOff>
      <xdr:row>61</xdr:row>
      <xdr:rowOff>140335</xdr:rowOff>
    </xdr:to>
    <xdr:sp macro="" textlink="">
      <xdr:nvSpPr>
        <xdr:cNvPr id="508" name="楕円 507">
          <a:extLst>
            <a:ext uri="{FF2B5EF4-FFF2-40B4-BE49-F238E27FC236}">
              <a16:creationId xmlns:a16="http://schemas.microsoft.com/office/drawing/2014/main" id="{850BDA2B-7683-4D38-8560-5A38774F3DEE}"/>
            </a:ext>
          </a:extLst>
        </xdr:cNvPr>
        <xdr:cNvSpPr/>
      </xdr:nvSpPr>
      <xdr:spPr>
        <a:xfrm>
          <a:off x="18345150" y="10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80645</xdr:rowOff>
    </xdr:from>
    <xdr:to>
      <xdr:col>111</xdr:col>
      <xdr:colOff>177800</xdr:colOff>
      <xdr:row>61</xdr:row>
      <xdr:rowOff>89535</xdr:rowOff>
    </xdr:to>
    <xdr:cxnSp macro="">
      <xdr:nvCxnSpPr>
        <xdr:cNvPr id="509" name="直線コネクタ 508">
          <a:extLst>
            <a:ext uri="{FF2B5EF4-FFF2-40B4-BE49-F238E27FC236}">
              <a16:creationId xmlns:a16="http://schemas.microsoft.com/office/drawing/2014/main" id="{BDAB9C62-2F93-4E51-B74A-9C414E09446A}"/>
            </a:ext>
          </a:extLst>
        </xdr:cNvPr>
        <xdr:cNvCxnSpPr/>
      </xdr:nvCxnSpPr>
      <xdr:spPr>
        <a:xfrm flipV="1">
          <a:off x="18395950" y="10151745"/>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510" name="楕円 509">
          <a:extLst>
            <a:ext uri="{FF2B5EF4-FFF2-40B4-BE49-F238E27FC236}">
              <a16:creationId xmlns:a16="http://schemas.microsoft.com/office/drawing/2014/main" id="{A716804C-0CD9-44E2-B0B9-21FDCBDAB59F}"/>
            </a:ext>
          </a:extLst>
        </xdr:cNvPr>
        <xdr:cNvSpPr/>
      </xdr:nvSpPr>
      <xdr:spPr>
        <a:xfrm>
          <a:off x="17551400" y="10158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89535</xdr:rowOff>
    </xdr:from>
    <xdr:to>
      <xdr:col>107</xdr:col>
      <xdr:colOff>50800</xdr:colOff>
      <xdr:row>61</xdr:row>
      <xdr:rowOff>137795</xdr:rowOff>
    </xdr:to>
    <xdr:cxnSp macro="">
      <xdr:nvCxnSpPr>
        <xdr:cNvPr id="511" name="直線コネクタ 510">
          <a:extLst>
            <a:ext uri="{FF2B5EF4-FFF2-40B4-BE49-F238E27FC236}">
              <a16:creationId xmlns:a16="http://schemas.microsoft.com/office/drawing/2014/main" id="{6808B79D-F82D-4A28-BD3E-1AB0F108FDA3}"/>
            </a:ext>
          </a:extLst>
        </xdr:cNvPr>
        <xdr:cNvCxnSpPr/>
      </xdr:nvCxnSpPr>
      <xdr:spPr>
        <a:xfrm flipV="1">
          <a:off x="17602200" y="1016063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2" name="楕円 511">
          <a:extLst>
            <a:ext uri="{FF2B5EF4-FFF2-40B4-BE49-F238E27FC236}">
              <a16:creationId xmlns:a16="http://schemas.microsoft.com/office/drawing/2014/main" id="{6CFF4B55-0B8B-429E-BC16-ED47088707DA}"/>
            </a:ext>
          </a:extLst>
        </xdr:cNvPr>
        <xdr:cNvSpPr/>
      </xdr:nvSpPr>
      <xdr:spPr>
        <a:xfrm>
          <a:off x="16757650" y="10168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137795</xdr:rowOff>
    </xdr:from>
    <xdr:to>
      <xdr:col>102</xdr:col>
      <xdr:colOff>114300</xdr:colOff>
      <xdr:row>61</xdr:row>
      <xdr:rowOff>148590</xdr:rowOff>
    </xdr:to>
    <xdr:cxnSp macro="">
      <xdr:nvCxnSpPr>
        <xdr:cNvPr id="513" name="直線コネクタ 512">
          <a:extLst>
            <a:ext uri="{FF2B5EF4-FFF2-40B4-BE49-F238E27FC236}">
              <a16:creationId xmlns:a16="http://schemas.microsoft.com/office/drawing/2014/main" id="{BA086AAC-E80C-438B-98D8-009DDB6AFAA6}"/>
            </a:ext>
          </a:extLst>
        </xdr:cNvPr>
        <xdr:cNvCxnSpPr/>
      </xdr:nvCxnSpPr>
      <xdr:spPr>
        <a:xfrm flipV="1">
          <a:off x="16802100" y="102088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135255</xdr:rowOff>
    </xdr:from>
    <xdr:ext cx="469900" cy="258445"/>
    <xdr:sp macro="" textlink="">
      <xdr:nvSpPr>
        <xdr:cNvPr id="514" name="n_1aveValue【保健センター・保健所】&#10;一人当たり面積">
          <a:extLst>
            <a:ext uri="{FF2B5EF4-FFF2-40B4-BE49-F238E27FC236}">
              <a16:creationId xmlns:a16="http://schemas.microsoft.com/office/drawing/2014/main" id="{CAC65BF5-AEDE-4286-B109-66FF86F5ECF9}"/>
            </a:ext>
          </a:extLst>
        </xdr:cNvPr>
        <xdr:cNvSpPr txBox="1"/>
      </xdr:nvSpPr>
      <xdr:spPr>
        <a:xfrm>
          <a:off x="18980150" y="1053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97790</xdr:rowOff>
    </xdr:from>
    <xdr:ext cx="469265" cy="258445"/>
    <xdr:sp macro="" textlink="">
      <xdr:nvSpPr>
        <xdr:cNvPr id="515" name="n_2aveValue【保健センター・保健所】&#10;一人当たり面積">
          <a:extLst>
            <a:ext uri="{FF2B5EF4-FFF2-40B4-BE49-F238E27FC236}">
              <a16:creationId xmlns:a16="http://schemas.microsoft.com/office/drawing/2014/main" id="{F31BC381-E486-442B-9BD8-77CAD54DE0FF}"/>
            </a:ext>
          </a:extLst>
        </xdr:cNvPr>
        <xdr:cNvSpPr txBox="1"/>
      </xdr:nvSpPr>
      <xdr:spPr>
        <a:xfrm>
          <a:off x="18180050" y="1049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95885</xdr:rowOff>
    </xdr:from>
    <xdr:ext cx="469265" cy="259080"/>
    <xdr:sp macro="" textlink="">
      <xdr:nvSpPr>
        <xdr:cNvPr id="516" name="n_3aveValue【保健センター・保健所】&#10;一人当たり面積">
          <a:extLst>
            <a:ext uri="{FF2B5EF4-FFF2-40B4-BE49-F238E27FC236}">
              <a16:creationId xmlns:a16="http://schemas.microsoft.com/office/drawing/2014/main" id="{5EA51E19-9DE5-4888-B471-7E8BB5552588}"/>
            </a:ext>
          </a:extLst>
        </xdr:cNvPr>
        <xdr:cNvSpPr txBox="1"/>
      </xdr:nvSpPr>
      <xdr:spPr>
        <a:xfrm>
          <a:off x="17386300" y="10497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93980</xdr:rowOff>
    </xdr:from>
    <xdr:ext cx="469265" cy="259080"/>
    <xdr:sp macro="" textlink="">
      <xdr:nvSpPr>
        <xdr:cNvPr id="517" name="n_4aveValue【保健センター・保健所】&#10;一人当たり面積">
          <a:extLst>
            <a:ext uri="{FF2B5EF4-FFF2-40B4-BE49-F238E27FC236}">
              <a16:creationId xmlns:a16="http://schemas.microsoft.com/office/drawing/2014/main" id="{42BEA198-BB85-4C43-883E-6DAFA4A875E2}"/>
            </a:ext>
          </a:extLst>
        </xdr:cNvPr>
        <xdr:cNvSpPr txBox="1"/>
      </xdr:nvSpPr>
      <xdr:spPr>
        <a:xfrm>
          <a:off x="16592550" y="1049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147955</xdr:rowOff>
    </xdr:from>
    <xdr:ext cx="469900" cy="258445"/>
    <xdr:sp macro="" textlink="">
      <xdr:nvSpPr>
        <xdr:cNvPr id="518" name="n_1mainValue【保健センター・保健所】&#10;一人当たり面積">
          <a:extLst>
            <a:ext uri="{FF2B5EF4-FFF2-40B4-BE49-F238E27FC236}">
              <a16:creationId xmlns:a16="http://schemas.microsoft.com/office/drawing/2014/main" id="{CCFCC513-7DF0-404B-85EA-F56762ECE2DF}"/>
            </a:ext>
          </a:extLst>
        </xdr:cNvPr>
        <xdr:cNvSpPr txBox="1"/>
      </xdr:nvSpPr>
      <xdr:spPr>
        <a:xfrm>
          <a:off x="18980150" y="9888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156845</xdr:rowOff>
    </xdr:from>
    <xdr:ext cx="469265" cy="258445"/>
    <xdr:sp macro="" textlink="">
      <xdr:nvSpPr>
        <xdr:cNvPr id="519" name="n_2mainValue【保健センター・保健所】&#10;一人当たり面積">
          <a:extLst>
            <a:ext uri="{FF2B5EF4-FFF2-40B4-BE49-F238E27FC236}">
              <a16:creationId xmlns:a16="http://schemas.microsoft.com/office/drawing/2014/main" id="{940308F0-96C1-406C-9FA7-D2B5F4F8F828}"/>
            </a:ext>
          </a:extLst>
        </xdr:cNvPr>
        <xdr:cNvSpPr txBox="1"/>
      </xdr:nvSpPr>
      <xdr:spPr>
        <a:xfrm>
          <a:off x="18180050" y="9897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33655</xdr:rowOff>
    </xdr:from>
    <xdr:ext cx="469265" cy="258445"/>
    <xdr:sp macro="" textlink="">
      <xdr:nvSpPr>
        <xdr:cNvPr id="520" name="n_3mainValue【保健センター・保健所】&#10;一人当たり面積">
          <a:extLst>
            <a:ext uri="{FF2B5EF4-FFF2-40B4-BE49-F238E27FC236}">
              <a16:creationId xmlns:a16="http://schemas.microsoft.com/office/drawing/2014/main" id="{E637C018-BCF1-4C9C-835A-4999856988F9}"/>
            </a:ext>
          </a:extLst>
        </xdr:cNvPr>
        <xdr:cNvSpPr txBox="1"/>
      </xdr:nvSpPr>
      <xdr:spPr>
        <a:xfrm>
          <a:off x="17386300" y="9939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44450</xdr:rowOff>
    </xdr:from>
    <xdr:ext cx="469265" cy="259080"/>
    <xdr:sp macro="" textlink="">
      <xdr:nvSpPr>
        <xdr:cNvPr id="521" name="n_4mainValue【保健センター・保健所】&#10;一人当たり面積">
          <a:extLst>
            <a:ext uri="{FF2B5EF4-FFF2-40B4-BE49-F238E27FC236}">
              <a16:creationId xmlns:a16="http://schemas.microsoft.com/office/drawing/2014/main" id="{F329BBEE-3949-454D-90DA-000DA81098C1}"/>
            </a:ext>
          </a:extLst>
        </xdr:cNvPr>
        <xdr:cNvSpPr txBox="1"/>
      </xdr:nvSpPr>
      <xdr:spPr>
        <a:xfrm>
          <a:off x="16592550" y="9950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F3531834-9D9C-419D-B302-513E85904A14}"/>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E0E07B82-CF87-4A9A-8BCF-68063D2D2C70}"/>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B6E4EB1B-5280-4A5E-9F60-51F476E6B6D2}"/>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F781BCD3-BA27-4A99-8039-4A288081BF1C}"/>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DF657020-5114-4E96-91CD-55E3D2C2241D}"/>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E89902C-E687-4B37-B90B-54C402FBE1B9}"/>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B072EE1F-412A-49DB-8DA3-1F67D419DD48}"/>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2D3E964D-78C9-4A60-A8EE-61520505D8F0}"/>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30" name="テキスト ボックス 529">
          <a:extLst>
            <a:ext uri="{FF2B5EF4-FFF2-40B4-BE49-F238E27FC236}">
              <a16:creationId xmlns:a16="http://schemas.microsoft.com/office/drawing/2014/main" id="{22290A6F-BF94-4E70-A97D-195B3001984E}"/>
            </a:ext>
          </a:extLst>
        </xdr:cNvPr>
        <xdr:cNvSpPr txBox="1"/>
      </xdr:nvSpPr>
      <xdr:spPr>
        <a:xfrm>
          <a:off x="11169650" y="122936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14726638-BED8-4F78-BE68-797FE541FD9F}"/>
            </a:ext>
          </a:extLst>
        </xdr:cNvPr>
        <xdr:cNvCxnSpPr/>
      </xdr:nvCxnSpPr>
      <xdr:spPr>
        <a:xfrm>
          <a:off x="11207750" y="1468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32" name="テキスト ボックス 531">
          <a:extLst>
            <a:ext uri="{FF2B5EF4-FFF2-40B4-BE49-F238E27FC236}">
              <a16:creationId xmlns:a16="http://schemas.microsoft.com/office/drawing/2014/main" id="{AB8D8B11-C1BB-429F-8250-292B1A69EE78}"/>
            </a:ext>
          </a:extLst>
        </xdr:cNvPr>
        <xdr:cNvSpPr txBox="1"/>
      </xdr:nvSpPr>
      <xdr:spPr>
        <a:xfrm>
          <a:off x="10797540" y="1453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3EBB7555-C0BF-4852-B8A3-6BE059443ED7}"/>
            </a:ext>
          </a:extLst>
        </xdr:cNvPr>
        <xdr:cNvCxnSpPr/>
      </xdr:nvCxnSpPr>
      <xdr:spPr>
        <a:xfrm>
          <a:off x="11207750" y="14312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534" name="テキスト ボックス 533">
          <a:extLst>
            <a:ext uri="{FF2B5EF4-FFF2-40B4-BE49-F238E27FC236}">
              <a16:creationId xmlns:a16="http://schemas.microsoft.com/office/drawing/2014/main" id="{318C9421-2C2C-4C7C-845E-366002C008E0}"/>
            </a:ext>
          </a:extLst>
        </xdr:cNvPr>
        <xdr:cNvSpPr txBox="1"/>
      </xdr:nvSpPr>
      <xdr:spPr>
        <a:xfrm>
          <a:off x="10797540" y="1417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7C9F5E02-B4F1-4672-9F73-64B55ABC993B}"/>
            </a:ext>
          </a:extLst>
        </xdr:cNvPr>
        <xdr:cNvCxnSpPr/>
      </xdr:nvCxnSpPr>
      <xdr:spPr>
        <a:xfrm>
          <a:off x="11207750" y="1394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6" name="テキスト ボックス 535">
          <a:extLst>
            <a:ext uri="{FF2B5EF4-FFF2-40B4-BE49-F238E27FC236}">
              <a16:creationId xmlns:a16="http://schemas.microsoft.com/office/drawing/2014/main" id="{2FE78ADC-22F7-4249-A9E1-C7C38E79E850}"/>
            </a:ext>
          </a:extLst>
        </xdr:cNvPr>
        <xdr:cNvSpPr txBox="1"/>
      </xdr:nvSpPr>
      <xdr:spPr>
        <a:xfrm>
          <a:off x="10842625" y="13808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B3E1E96C-2C6F-43E4-B082-BD82893856DD}"/>
            </a:ext>
          </a:extLst>
        </xdr:cNvPr>
        <xdr:cNvCxnSpPr/>
      </xdr:nvCxnSpPr>
      <xdr:spPr>
        <a:xfrm>
          <a:off x="11207750" y="13576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38" name="テキスト ボックス 537">
          <a:extLst>
            <a:ext uri="{FF2B5EF4-FFF2-40B4-BE49-F238E27FC236}">
              <a16:creationId xmlns:a16="http://schemas.microsoft.com/office/drawing/2014/main" id="{155ACD6D-05DA-4AFC-B616-07BBA89D02E6}"/>
            </a:ext>
          </a:extLst>
        </xdr:cNvPr>
        <xdr:cNvSpPr txBox="1"/>
      </xdr:nvSpPr>
      <xdr:spPr>
        <a:xfrm>
          <a:off x="10842625" y="1344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575230E0-EF5A-40CA-A2E6-2E4C41075B74}"/>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540" name="テキスト ボックス 539">
          <a:extLst>
            <a:ext uri="{FF2B5EF4-FFF2-40B4-BE49-F238E27FC236}">
              <a16:creationId xmlns:a16="http://schemas.microsoft.com/office/drawing/2014/main" id="{801746CE-7716-4116-ADF3-A68DF337E13C}"/>
            </a:ext>
          </a:extLst>
        </xdr:cNvPr>
        <xdr:cNvSpPr txBox="1"/>
      </xdr:nvSpPr>
      <xdr:spPr>
        <a:xfrm>
          <a:off x="10842625" y="1307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34EE78AD-9637-4362-BA57-92006666B240}"/>
            </a:ext>
          </a:extLst>
        </xdr:cNvPr>
        <xdr:cNvCxnSpPr/>
      </xdr:nvCxnSpPr>
      <xdr:spPr>
        <a:xfrm>
          <a:off x="11207750" y="12846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542" name="テキスト ボックス 541">
          <a:extLst>
            <a:ext uri="{FF2B5EF4-FFF2-40B4-BE49-F238E27FC236}">
              <a16:creationId xmlns:a16="http://schemas.microsoft.com/office/drawing/2014/main" id="{B12A0A31-40FF-4531-8BFD-B836E26EC70A}"/>
            </a:ext>
          </a:extLst>
        </xdr:cNvPr>
        <xdr:cNvSpPr txBox="1"/>
      </xdr:nvSpPr>
      <xdr:spPr>
        <a:xfrm>
          <a:off x="10906760" y="127101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966BBE2C-BF16-4F63-B4C6-8B2D739DBA99}"/>
            </a:ext>
          </a:extLst>
        </xdr:cNvPr>
        <xdr:cNvCxnSpPr/>
      </xdr:nvCxnSpPr>
      <xdr:spPr>
        <a:xfrm>
          <a:off x="11207750" y="1247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BB40A79D-E019-4960-85A3-F7439ADA2A8E}"/>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545" name="直線コネクタ 544">
          <a:extLst>
            <a:ext uri="{FF2B5EF4-FFF2-40B4-BE49-F238E27FC236}">
              <a16:creationId xmlns:a16="http://schemas.microsoft.com/office/drawing/2014/main" id="{839FABB8-A5CE-48A1-AE9D-0C8411D9EF3D}"/>
            </a:ext>
          </a:extLst>
        </xdr:cNvPr>
        <xdr:cNvCxnSpPr/>
      </xdr:nvCxnSpPr>
      <xdr:spPr>
        <a:xfrm flipV="1">
          <a:off x="14699615" y="12846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546" name="【消防施設】&#10;有形固定資産減価償却率最小値テキスト">
          <a:extLst>
            <a:ext uri="{FF2B5EF4-FFF2-40B4-BE49-F238E27FC236}">
              <a16:creationId xmlns:a16="http://schemas.microsoft.com/office/drawing/2014/main" id="{7260B3A7-67F9-4738-BDA7-FCD50BDAB9EC}"/>
            </a:ext>
          </a:extLst>
        </xdr:cNvPr>
        <xdr:cNvSpPr txBox="1"/>
      </xdr:nvSpPr>
      <xdr:spPr>
        <a:xfrm>
          <a:off x="147383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a:extLst>
            <a:ext uri="{FF2B5EF4-FFF2-40B4-BE49-F238E27FC236}">
              <a16:creationId xmlns:a16="http://schemas.microsoft.com/office/drawing/2014/main" id="{E0C1D5A9-2FD6-4802-9A7F-1BAA46FF41D3}"/>
            </a:ext>
          </a:extLst>
        </xdr:cNvPr>
        <xdr:cNvCxnSpPr/>
      </xdr:nvCxnSpPr>
      <xdr:spPr>
        <a:xfrm>
          <a:off x="14611350" y="14065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548" name="【消防施設】&#10;有形固定資産減価償却率最大値テキスト">
          <a:extLst>
            <a:ext uri="{FF2B5EF4-FFF2-40B4-BE49-F238E27FC236}">
              <a16:creationId xmlns:a16="http://schemas.microsoft.com/office/drawing/2014/main" id="{C54F4A14-F59B-4F3D-96BF-AE9EAF33A08F}"/>
            </a:ext>
          </a:extLst>
        </xdr:cNvPr>
        <xdr:cNvSpPr txBox="1"/>
      </xdr:nvSpPr>
      <xdr:spPr>
        <a:xfrm>
          <a:off x="14738350" y="12627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a:extLst>
            <a:ext uri="{FF2B5EF4-FFF2-40B4-BE49-F238E27FC236}">
              <a16:creationId xmlns:a16="http://schemas.microsoft.com/office/drawing/2014/main" id="{C2001227-90F6-42C8-BDB6-8BBC19CB1235}"/>
            </a:ext>
          </a:extLst>
        </xdr:cNvPr>
        <xdr:cNvCxnSpPr/>
      </xdr:nvCxnSpPr>
      <xdr:spPr>
        <a:xfrm>
          <a:off x="14611350" y="12846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87630</xdr:rowOff>
    </xdr:from>
    <xdr:ext cx="405130" cy="258445"/>
    <xdr:sp macro="" textlink="">
      <xdr:nvSpPr>
        <xdr:cNvPr id="550" name="【消防施設】&#10;有形固定資産減価償却率平均値テキスト">
          <a:extLst>
            <a:ext uri="{FF2B5EF4-FFF2-40B4-BE49-F238E27FC236}">
              <a16:creationId xmlns:a16="http://schemas.microsoft.com/office/drawing/2014/main" id="{D4C183C0-5CFA-4A64-A841-D03B4A7F025A}"/>
            </a:ext>
          </a:extLst>
        </xdr:cNvPr>
        <xdr:cNvSpPr txBox="1"/>
      </xdr:nvSpPr>
      <xdr:spPr>
        <a:xfrm>
          <a:off x="14738350" y="134607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1" name="フローチャート: 判断 550">
          <a:extLst>
            <a:ext uri="{FF2B5EF4-FFF2-40B4-BE49-F238E27FC236}">
              <a16:creationId xmlns:a16="http://schemas.microsoft.com/office/drawing/2014/main" id="{A3552278-7F46-4492-87D4-8338DFF50804}"/>
            </a:ext>
          </a:extLst>
        </xdr:cNvPr>
        <xdr:cNvSpPr/>
      </xdr:nvSpPr>
      <xdr:spPr>
        <a:xfrm>
          <a:off x="14649450" y="13482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105410</xdr:rowOff>
    </xdr:from>
    <xdr:to>
      <xdr:col>81</xdr:col>
      <xdr:colOff>101600</xdr:colOff>
      <xdr:row>82</xdr:row>
      <xdr:rowOff>35560</xdr:rowOff>
    </xdr:to>
    <xdr:sp macro="" textlink="">
      <xdr:nvSpPr>
        <xdr:cNvPr id="552" name="フローチャート: 判断 551">
          <a:extLst>
            <a:ext uri="{FF2B5EF4-FFF2-40B4-BE49-F238E27FC236}">
              <a16:creationId xmlns:a16="http://schemas.microsoft.com/office/drawing/2014/main" id="{E45AAD46-6C06-4205-92C9-0542FA1E121D}"/>
            </a:ext>
          </a:extLst>
        </xdr:cNvPr>
        <xdr:cNvSpPr/>
      </xdr:nvSpPr>
      <xdr:spPr>
        <a:xfrm>
          <a:off x="13887450" y="1347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162560</xdr:rowOff>
    </xdr:from>
    <xdr:to>
      <xdr:col>76</xdr:col>
      <xdr:colOff>165100</xdr:colOff>
      <xdr:row>82</xdr:row>
      <xdr:rowOff>92710</xdr:rowOff>
    </xdr:to>
    <xdr:sp macro="" textlink="">
      <xdr:nvSpPr>
        <xdr:cNvPr id="553" name="フローチャート: 判断 552">
          <a:extLst>
            <a:ext uri="{FF2B5EF4-FFF2-40B4-BE49-F238E27FC236}">
              <a16:creationId xmlns:a16="http://schemas.microsoft.com/office/drawing/2014/main" id="{27CACEF2-D34D-4CE0-A0B9-F71070A20DC9}"/>
            </a:ext>
          </a:extLst>
        </xdr:cNvPr>
        <xdr:cNvSpPr/>
      </xdr:nvSpPr>
      <xdr:spPr>
        <a:xfrm>
          <a:off x="13093700" y="13535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54" name="フローチャート: 判断 553">
          <a:extLst>
            <a:ext uri="{FF2B5EF4-FFF2-40B4-BE49-F238E27FC236}">
              <a16:creationId xmlns:a16="http://schemas.microsoft.com/office/drawing/2014/main" id="{6EE40245-34E5-4EE8-A998-EC400EE78EC2}"/>
            </a:ext>
          </a:extLst>
        </xdr:cNvPr>
        <xdr:cNvSpPr/>
      </xdr:nvSpPr>
      <xdr:spPr>
        <a:xfrm>
          <a:off x="12299950" y="13538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55" name="フローチャート: 判断 554">
          <a:extLst>
            <a:ext uri="{FF2B5EF4-FFF2-40B4-BE49-F238E27FC236}">
              <a16:creationId xmlns:a16="http://schemas.microsoft.com/office/drawing/2014/main" id="{E9223EF1-CA35-4F86-BA56-CFE717310BD7}"/>
            </a:ext>
          </a:extLst>
        </xdr:cNvPr>
        <xdr:cNvSpPr/>
      </xdr:nvSpPr>
      <xdr:spPr>
        <a:xfrm>
          <a:off x="11487150" y="13511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6" name="テキスト ボックス 555">
          <a:extLst>
            <a:ext uri="{FF2B5EF4-FFF2-40B4-BE49-F238E27FC236}">
              <a16:creationId xmlns:a16="http://schemas.microsoft.com/office/drawing/2014/main" id="{4B006010-3A9E-4B30-BEA0-1E5928E37941}"/>
            </a:ext>
          </a:extLst>
        </xdr:cNvPr>
        <xdr:cNvSpPr txBox="1"/>
      </xdr:nvSpPr>
      <xdr:spPr>
        <a:xfrm>
          <a:off x="14528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7" name="テキスト ボックス 556">
          <a:extLst>
            <a:ext uri="{FF2B5EF4-FFF2-40B4-BE49-F238E27FC236}">
              <a16:creationId xmlns:a16="http://schemas.microsoft.com/office/drawing/2014/main" id="{D45EEA7B-AC48-4CE1-96D4-4B5F56872689}"/>
            </a:ext>
          </a:extLst>
        </xdr:cNvPr>
        <xdr:cNvSpPr txBox="1"/>
      </xdr:nvSpPr>
      <xdr:spPr>
        <a:xfrm>
          <a:off x="137668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8" name="テキスト ボックス 557">
          <a:extLst>
            <a:ext uri="{FF2B5EF4-FFF2-40B4-BE49-F238E27FC236}">
              <a16:creationId xmlns:a16="http://schemas.microsoft.com/office/drawing/2014/main" id="{95B8B49A-D05D-4646-9AB7-0BC0F3D0988E}"/>
            </a:ext>
          </a:extLst>
        </xdr:cNvPr>
        <xdr:cNvSpPr txBox="1"/>
      </xdr:nvSpPr>
      <xdr:spPr>
        <a:xfrm>
          <a:off x="129730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9" name="テキスト ボックス 558">
          <a:extLst>
            <a:ext uri="{FF2B5EF4-FFF2-40B4-BE49-F238E27FC236}">
              <a16:creationId xmlns:a16="http://schemas.microsoft.com/office/drawing/2014/main" id="{DFC48D97-E309-4548-B886-80349CEBE634}"/>
            </a:ext>
          </a:extLst>
        </xdr:cNvPr>
        <xdr:cNvSpPr txBox="1"/>
      </xdr:nvSpPr>
      <xdr:spPr>
        <a:xfrm>
          <a:off x="12172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0" name="テキスト ボックス 559">
          <a:extLst>
            <a:ext uri="{FF2B5EF4-FFF2-40B4-BE49-F238E27FC236}">
              <a16:creationId xmlns:a16="http://schemas.microsoft.com/office/drawing/2014/main" id="{0F175A1F-F702-4A81-A8C9-4D46EDA73F65}"/>
            </a:ext>
          </a:extLst>
        </xdr:cNvPr>
        <xdr:cNvSpPr txBox="1"/>
      </xdr:nvSpPr>
      <xdr:spPr>
        <a:xfrm>
          <a:off x="11366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114300</xdr:rowOff>
    </xdr:from>
    <xdr:to>
      <xdr:col>85</xdr:col>
      <xdr:colOff>177800</xdr:colOff>
      <xdr:row>81</xdr:row>
      <xdr:rowOff>44450</xdr:rowOff>
    </xdr:to>
    <xdr:sp macro="" textlink="">
      <xdr:nvSpPr>
        <xdr:cNvPr id="561" name="楕円 560">
          <a:extLst>
            <a:ext uri="{FF2B5EF4-FFF2-40B4-BE49-F238E27FC236}">
              <a16:creationId xmlns:a16="http://schemas.microsoft.com/office/drawing/2014/main" id="{79D1E0FA-D169-4E0A-B7D2-7A3891AB89C8}"/>
            </a:ext>
          </a:extLst>
        </xdr:cNvPr>
        <xdr:cNvSpPr/>
      </xdr:nvSpPr>
      <xdr:spPr>
        <a:xfrm>
          <a:off x="14649450" y="13322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137160</xdr:rowOff>
    </xdr:from>
    <xdr:ext cx="405130" cy="259080"/>
    <xdr:sp macro="" textlink="">
      <xdr:nvSpPr>
        <xdr:cNvPr id="562" name="【消防施設】&#10;有形固定資産減価償却率該当値テキスト">
          <a:extLst>
            <a:ext uri="{FF2B5EF4-FFF2-40B4-BE49-F238E27FC236}">
              <a16:creationId xmlns:a16="http://schemas.microsoft.com/office/drawing/2014/main" id="{15DADCC5-CB8A-4D9F-8E77-84667BFA4D53}"/>
            </a:ext>
          </a:extLst>
        </xdr:cNvPr>
        <xdr:cNvSpPr txBox="1"/>
      </xdr:nvSpPr>
      <xdr:spPr>
        <a:xfrm>
          <a:off x="14738350" y="1318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563" name="楕円 562">
          <a:extLst>
            <a:ext uri="{FF2B5EF4-FFF2-40B4-BE49-F238E27FC236}">
              <a16:creationId xmlns:a16="http://schemas.microsoft.com/office/drawing/2014/main" id="{326E1BDF-6250-402B-94E0-B1054C2DE73A}"/>
            </a:ext>
          </a:extLst>
        </xdr:cNvPr>
        <xdr:cNvSpPr/>
      </xdr:nvSpPr>
      <xdr:spPr>
        <a:xfrm>
          <a:off x="1388745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165100</xdr:rowOff>
    </xdr:from>
    <xdr:to>
      <xdr:col>85</xdr:col>
      <xdr:colOff>127000</xdr:colOff>
      <xdr:row>82</xdr:row>
      <xdr:rowOff>64770</xdr:rowOff>
    </xdr:to>
    <xdr:cxnSp macro="">
      <xdr:nvCxnSpPr>
        <xdr:cNvPr id="564" name="直線コネクタ 563">
          <a:extLst>
            <a:ext uri="{FF2B5EF4-FFF2-40B4-BE49-F238E27FC236}">
              <a16:creationId xmlns:a16="http://schemas.microsoft.com/office/drawing/2014/main" id="{01638E13-1DCE-4EC1-9BE3-87E9D8D901F5}"/>
            </a:ext>
          </a:extLst>
        </xdr:cNvPr>
        <xdr:cNvCxnSpPr/>
      </xdr:nvCxnSpPr>
      <xdr:spPr>
        <a:xfrm flipV="1">
          <a:off x="13938250" y="13373100"/>
          <a:ext cx="762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65" name="楕円 564">
          <a:extLst>
            <a:ext uri="{FF2B5EF4-FFF2-40B4-BE49-F238E27FC236}">
              <a16:creationId xmlns:a16="http://schemas.microsoft.com/office/drawing/2014/main" id="{EA6A0D71-3E47-4B90-918B-157BAD2DB00E}"/>
            </a:ext>
          </a:extLst>
        </xdr:cNvPr>
        <xdr:cNvSpPr/>
      </xdr:nvSpPr>
      <xdr:spPr>
        <a:xfrm>
          <a:off x="13093700" y="1352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30480</xdr:rowOff>
    </xdr:from>
    <xdr:to>
      <xdr:col>81</xdr:col>
      <xdr:colOff>50800</xdr:colOff>
      <xdr:row>82</xdr:row>
      <xdr:rowOff>64770</xdr:rowOff>
    </xdr:to>
    <xdr:cxnSp macro="">
      <xdr:nvCxnSpPr>
        <xdr:cNvPr id="566" name="直線コネクタ 565">
          <a:extLst>
            <a:ext uri="{FF2B5EF4-FFF2-40B4-BE49-F238E27FC236}">
              <a16:creationId xmlns:a16="http://schemas.microsoft.com/office/drawing/2014/main" id="{87ECF00B-6CB4-4940-B083-712FD3DDFFBA}"/>
            </a:ext>
          </a:extLst>
        </xdr:cNvPr>
        <xdr:cNvCxnSpPr/>
      </xdr:nvCxnSpPr>
      <xdr:spPr>
        <a:xfrm>
          <a:off x="13144500" y="13568680"/>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105410</xdr:rowOff>
    </xdr:from>
    <xdr:to>
      <xdr:col>72</xdr:col>
      <xdr:colOff>38100</xdr:colOff>
      <xdr:row>82</xdr:row>
      <xdr:rowOff>35560</xdr:rowOff>
    </xdr:to>
    <xdr:sp macro="" textlink="">
      <xdr:nvSpPr>
        <xdr:cNvPr id="567" name="楕円 566">
          <a:extLst>
            <a:ext uri="{FF2B5EF4-FFF2-40B4-BE49-F238E27FC236}">
              <a16:creationId xmlns:a16="http://schemas.microsoft.com/office/drawing/2014/main" id="{C3569302-1F35-4574-AC46-76B7E113CE84}"/>
            </a:ext>
          </a:extLst>
        </xdr:cNvPr>
        <xdr:cNvSpPr/>
      </xdr:nvSpPr>
      <xdr:spPr>
        <a:xfrm>
          <a:off x="12299950" y="13478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156210</xdr:rowOff>
    </xdr:from>
    <xdr:to>
      <xdr:col>76</xdr:col>
      <xdr:colOff>114300</xdr:colOff>
      <xdr:row>82</xdr:row>
      <xdr:rowOff>30480</xdr:rowOff>
    </xdr:to>
    <xdr:cxnSp macro="">
      <xdr:nvCxnSpPr>
        <xdr:cNvPr id="568" name="直線コネクタ 567">
          <a:extLst>
            <a:ext uri="{FF2B5EF4-FFF2-40B4-BE49-F238E27FC236}">
              <a16:creationId xmlns:a16="http://schemas.microsoft.com/office/drawing/2014/main" id="{BFE1C6DF-812E-4EEC-AE80-834E42659BBB}"/>
            </a:ext>
          </a:extLst>
        </xdr:cNvPr>
        <xdr:cNvCxnSpPr/>
      </xdr:nvCxnSpPr>
      <xdr:spPr>
        <a:xfrm>
          <a:off x="12344400" y="1352931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569" name="楕円 568">
          <a:extLst>
            <a:ext uri="{FF2B5EF4-FFF2-40B4-BE49-F238E27FC236}">
              <a16:creationId xmlns:a16="http://schemas.microsoft.com/office/drawing/2014/main" id="{88DD8FB2-5894-4E06-ACFF-3072585518B0}"/>
            </a:ext>
          </a:extLst>
        </xdr:cNvPr>
        <xdr:cNvSpPr/>
      </xdr:nvSpPr>
      <xdr:spPr>
        <a:xfrm>
          <a:off x="1148715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81</xdr:row>
      <xdr:rowOff>156210</xdr:rowOff>
    </xdr:to>
    <xdr:cxnSp macro="">
      <xdr:nvCxnSpPr>
        <xdr:cNvPr id="570" name="直線コネクタ 569">
          <a:extLst>
            <a:ext uri="{FF2B5EF4-FFF2-40B4-BE49-F238E27FC236}">
              <a16:creationId xmlns:a16="http://schemas.microsoft.com/office/drawing/2014/main" id="{FD958D55-E919-47A9-8500-FE85CA25F4AC}"/>
            </a:ext>
          </a:extLst>
        </xdr:cNvPr>
        <xdr:cNvCxnSpPr/>
      </xdr:nvCxnSpPr>
      <xdr:spPr>
        <a:xfrm>
          <a:off x="11537950" y="13322300"/>
          <a:ext cx="80645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52070</xdr:rowOff>
    </xdr:from>
    <xdr:ext cx="405130" cy="258445"/>
    <xdr:sp macro="" textlink="">
      <xdr:nvSpPr>
        <xdr:cNvPr id="571" name="n_1aveValue【消防施設】&#10;有形固定資産減価償却率">
          <a:extLst>
            <a:ext uri="{FF2B5EF4-FFF2-40B4-BE49-F238E27FC236}">
              <a16:creationId xmlns:a16="http://schemas.microsoft.com/office/drawing/2014/main" id="{DBBCC620-7F20-431E-9056-7EFB4BFA8FA8}"/>
            </a:ext>
          </a:extLst>
        </xdr:cNvPr>
        <xdr:cNvSpPr txBox="1"/>
      </xdr:nvSpPr>
      <xdr:spPr>
        <a:xfrm>
          <a:off x="13742035" y="13260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83820</xdr:rowOff>
    </xdr:from>
    <xdr:ext cx="404495" cy="259080"/>
    <xdr:sp macro="" textlink="">
      <xdr:nvSpPr>
        <xdr:cNvPr id="572" name="n_2aveValue【消防施設】&#10;有形固定資産減価償却率">
          <a:extLst>
            <a:ext uri="{FF2B5EF4-FFF2-40B4-BE49-F238E27FC236}">
              <a16:creationId xmlns:a16="http://schemas.microsoft.com/office/drawing/2014/main" id="{35C207D9-9866-4D0C-95F3-B35C9FC5D355}"/>
            </a:ext>
          </a:extLst>
        </xdr:cNvPr>
        <xdr:cNvSpPr txBox="1"/>
      </xdr:nvSpPr>
      <xdr:spPr>
        <a:xfrm>
          <a:off x="12960985" y="13622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92710</xdr:rowOff>
    </xdr:from>
    <xdr:ext cx="404495" cy="259080"/>
    <xdr:sp macro="" textlink="">
      <xdr:nvSpPr>
        <xdr:cNvPr id="573" name="n_3aveValue【消防施設】&#10;有形固定資産減価償却率">
          <a:extLst>
            <a:ext uri="{FF2B5EF4-FFF2-40B4-BE49-F238E27FC236}">
              <a16:creationId xmlns:a16="http://schemas.microsoft.com/office/drawing/2014/main" id="{B10DA117-2722-4A4A-BB90-C5B8832BC31B}"/>
            </a:ext>
          </a:extLst>
        </xdr:cNvPr>
        <xdr:cNvSpPr txBox="1"/>
      </xdr:nvSpPr>
      <xdr:spPr>
        <a:xfrm>
          <a:off x="12167235" y="1363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59690</xdr:rowOff>
    </xdr:from>
    <xdr:ext cx="404495" cy="259080"/>
    <xdr:sp macro="" textlink="">
      <xdr:nvSpPr>
        <xdr:cNvPr id="574" name="n_4aveValue【消防施設】&#10;有形固定資産減価償却率">
          <a:extLst>
            <a:ext uri="{FF2B5EF4-FFF2-40B4-BE49-F238E27FC236}">
              <a16:creationId xmlns:a16="http://schemas.microsoft.com/office/drawing/2014/main" id="{2ABE18AF-D30D-4EC5-BE39-044866ED2870}"/>
            </a:ext>
          </a:extLst>
        </xdr:cNvPr>
        <xdr:cNvSpPr txBox="1"/>
      </xdr:nvSpPr>
      <xdr:spPr>
        <a:xfrm>
          <a:off x="11354435" y="13597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106680</xdr:rowOff>
    </xdr:from>
    <xdr:ext cx="405130" cy="259080"/>
    <xdr:sp macro="" textlink="">
      <xdr:nvSpPr>
        <xdr:cNvPr id="575" name="n_1mainValue【消防施設】&#10;有形固定資産減価償却率">
          <a:extLst>
            <a:ext uri="{FF2B5EF4-FFF2-40B4-BE49-F238E27FC236}">
              <a16:creationId xmlns:a16="http://schemas.microsoft.com/office/drawing/2014/main" id="{31480722-4994-4318-AA19-1D304961A4FC}"/>
            </a:ext>
          </a:extLst>
        </xdr:cNvPr>
        <xdr:cNvSpPr txBox="1"/>
      </xdr:nvSpPr>
      <xdr:spPr>
        <a:xfrm>
          <a:off x="13742035" y="13644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97790</xdr:rowOff>
    </xdr:from>
    <xdr:ext cx="404495" cy="258445"/>
    <xdr:sp macro="" textlink="">
      <xdr:nvSpPr>
        <xdr:cNvPr id="576" name="n_2mainValue【消防施設】&#10;有形固定資産減価償却率">
          <a:extLst>
            <a:ext uri="{FF2B5EF4-FFF2-40B4-BE49-F238E27FC236}">
              <a16:creationId xmlns:a16="http://schemas.microsoft.com/office/drawing/2014/main" id="{689F0D6C-B66F-4A7E-A21C-BCAEB5930650}"/>
            </a:ext>
          </a:extLst>
        </xdr:cNvPr>
        <xdr:cNvSpPr txBox="1"/>
      </xdr:nvSpPr>
      <xdr:spPr>
        <a:xfrm>
          <a:off x="12960985" y="13305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52070</xdr:rowOff>
    </xdr:from>
    <xdr:ext cx="404495" cy="258445"/>
    <xdr:sp macro="" textlink="">
      <xdr:nvSpPr>
        <xdr:cNvPr id="577" name="n_3mainValue【消防施設】&#10;有形固定資産減価償却率">
          <a:extLst>
            <a:ext uri="{FF2B5EF4-FFF2-40B4-BE49-F238E27FC236}">
              <a16:creationId xmlns:a16="http://schemas.microsoft.com/office/drawing/2014/main" id="{1A2B31CE-166A-4EFA-96B0-3D92FD7EE4D5}"/>
            </a:ext>
          </a:extLst>
        </xdr:cNvPr>
        <xdr:cNvSpPr txBox="1"/>
      </xdr:nvSpPr>
      <xdr:spPr>
        <a:xfrm>
          <a:off x="12167235" y="13260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10160</xdr:rowOff>
    </xdr:from>
    <xdr:ext cx="404495" cy="259080"/>
    <xdr:sp macro="" textlink="">
      <xdr:nvSpPr>
        <xdr:cNvPr id="578" name="n_4mainValue【消防施設】&#10;有形固定資産減価償却率">
          <a:extLst>
            <a:ext uri="{FF2B5EF4-FFF2-40B4-BE49-F238E27FC236}">
              <a16:creationId xmlns:a16="http://schemas.microsoft.com/office/drawing/2014/main" id="{42EDE25D-0E8E-43BA-AA91-79801F81BBCA}"/>
            </a:ext>
          </a:extLst>
        </xdr:cNvPr>
        <xdr:cNvSpPr txBox="1"/>
      </xdr:nvSpPr>
      <xdr:spPr>
        <a:xfrm>
          <a:off x="11354435" y="13053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AB4B0504-71AE-426D-A6EF-74A7E8466CF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6B02C04B-D632-48E4-9739-6A016A5ABEB3}"/>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2240DC9F-1109-49AF-9A8E-84B1519DE61F}"/>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5978E1DD-3A3C-4183-AC19-E658AA2DD7F5}"/>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E68F15F7-C513-4C47-BA67-05339C102D3D}"/>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1F97533-637A-42F8-B2E9-3C53C3181A20}"/>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15F16BBD-75F5-4001-A53B-800456787CD8}"/>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851C7AB2-87D3-46A6-B2EE-0AEBDBEEDA50}"/>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87" name="テキスト ボックス 586">
          <a:extLst>
            <a:ext uri="{FF2B5EF4-FFF2-40B4-BE49-F238E27FC236}">
              <a16:creationId xmlns:a16="http://schemas.microsoft.com/office/drawing/2014/main" id="{E47EA821-600E-42D4-B208-5E0B1748DE65}"/>
            </a:ext>
          </a:extLst>
        </xdr:cNvPr>
        <xdr:cNvSpPr txBox="1"/>
      </xdr:nvSpPr>
      <xdr:spPr>
        <a:xfrm>
          <a:off x="16440150" y="122936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23D49E7D-158A-4184-9AED-8FA4EC3DC93B}"/>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97B1EC62-42AF-4B06-AD30-F8218C73DB2F}"/>
            </a:ext>
          </a:extLst>
        </xdr:cNvPr>
        <xdr:cNvCxnSpPr/>
      </xdr:nvCxnSpPr>
      <xdr:spPr>
        <a:xfrm>
          <a:off x="16459200" y="14312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90" name="テキスト ボックス 589">
          <a:extLst>
            <a:ext uri="{FF2B5EF4-FFF2-40B4-BE49-F238E27FC236}">
              <a16:creationId xmlns:a16="http://schemas.microsoft.com/office/drawing/2014/main" id="{E1BC7191-03E7-4D1F-A9DA-C9EB97A9F749}"/>
            </a:ext>
          </a:extLst>
        </xdr:cNvPr>
        <xdr:cNvSpPr txBox="1"/>
      </xdr:nvSpPr>
      <xdr:spPr>
        <a:xfrm>
          <a:off x="16048990" y="14177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606460C2-2E6A-4BF0-AEAA-D4A4193CBA4D}"/>
            </a:ext>
          </a:extLst>
        </xdr:cNvPr>
        <xdr:cNvCxnSpPr/>
      </xdr:nvCxnSpPr>
      <xdr:spPr>
        <a:xfrm>
          <a:off x="16459200" y="1394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92" name="テキスト ボックス 591">
          <a:extLst>
            <a:ext uri="{FF2B5EF4-FFF2-40B4-BE49-F238E27FC236}">
              <a16:creationId xmlns:a16="http://schemas.microsoft.com/office/drawing/2014/main" id="{8728702B-A5CE-4E06-89A7-708F012D64BE}"/>
            </a:ext>
          </a:extLst>
        </xdr:cNvPr>
        <xdr:cNvSpPr txBox="1"/>
      </xdr:nvSpPr>
      <xdr:spPr>
        <a:xfrm>
          <a:off x="16048990" y="13808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72090A0-6C62-4456-B9E2-2EA3FB2D1D08}"/>
            </a:ext>
          </a:extLst>
        </xdr:cNvPr>
        <xdr:cNvCxnSpPr/>
      </xdr:nvCxnSpPr>
      <xdr:spPr>
        <a:xfrm>
          <a:off x="164592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94" name="テキスト ボックス 593">
          <a:extLst>
            <a:ext uri="{FF2B5EF4-FFF2-40B4-BE49-F238E27FC236}">
              <a16:creationId xmlns:a16="http://schemas.microsoft.com/office/drawing/2014/main" id="{1E973A65-D9AD-4A37-9929-7D1A30189FFD}"/>
            </a:ext>
          </a:extLst>
        </xdr:cNvPr>
        <xdr:cNvSpPr txBox="1"/>
      </xdr:nvSpPr>
      <xdr:spPr>
        <a:xfrm>
          <a:off x="16048990" y="1344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1E10ED5-65A6-470F-99C6-7E91AFF2B6FF}"/>
            </a:ext>
          </a:extLst>
        </xdr:cNvPr>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96" name="テキスト ボックス 595">
          <a:extLst>
            <a:ext uri="{FF2B5EF4-FFF2-40B4-BE49-F238E27FC236}">
              <a16:creationId xmlns:a16="http://schemas.microsoft.com/office/drawing/2014/main" id="{7FCA0A2E-0E1D-4509-BF4A-8C8800744BE7}"/>
            </a:ext>
          </a:extLst>
        </xdr:cNvPr>
        <xdr:cNvSpPr txBox="1"/>
      </xdr:nvSpPr>
      <xdr:spPr>
        <a:xfrm>
          <a:off x="16048990" y="1307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D2461949-48FC-4CB1-89A0-3D6D88EC761B}"/>
            </a:ext>
          </a:extLst>
        </xdr:cNvPr>
        <xdr:cNvCxnSpPr/>
      </xdr:nvCxnSpPr>
      <xdr:spPr>
        <a:xfrm>
          <a:off x="16459200" y="12846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98" name="テキスト ボックス 597">
          <a:extLst>
            <a:ext uri="{FF2B5EF4-FFF2-40B4-BE49-F238E27FC236}">
              <a16:creationId xmlns:a16="http://schemas.microsoft.com/office/drawing/2014/main" id="{C380EB79-65DD-4288-9CAA-08AD977C0554}"/>
            </a:ext>
          </a:extLst>
        </xdr:cNvPr>
        <xdr:cNvSpPr txBox="1"/>
      </xdr:nvSpPr>
      <xdr:spPr>
        <a:xfrm>
          <a:off x="16048990" y="12710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E03688E-03C8-46F9-B50B-6C8EC2BAC287}"/>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00" name="テキスト ボックス 599">
          <a:extLst>
            <a:ext uri="{FF2B5EF4-FFF2-40B4-BE49-F238E27FC236}">
              <a16:creationId xmlns:a16="http://schemas.microsoft.com/office/drawing/2014/main" id="{907D97E0-45D2-4C79-BDB7-02352C8074FB}"/>
            </a:ext>
          </a:extLst>
        </xdr:cNvPr>
        <xdr:cNvSpPr txBox="1"/>
      </xdr:nvSpPr>
      <xdr:spPr>
        <a:xfrm>
          <a:off x="16048990" y="1234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92061FF4-81DA-4887-BD29-2EEA87E16880}"/>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52705</xdr:rowOff>
    </xdr:from>
    <xdr:to>
      <xdr:col>116</xdr:col>
      <xdr:colOff>62865</xdr:colOff>
      <xdr:row>86</xdr:row>
      <xdr:rowOff>107315</xdr:rowOff>
    </xdr:to>
    <xdr:cxnSp macro="">
      <xdr:nvCxnSpPr>
        <xdr:cNvPr id="602" name="直線コネクタ 601">
          <a:extLst>
            <a:ext uri="{FF2B5EF4-FFF2-40B4-BE49-F238E27FC236}">
              <a16:creationId xmlns:a16="http://schemas.microsoft.com/office/drawing/2014/main" id="{F548E490-FFEF-42DE-A658-8B9D47DB0BF3}"/>
            </a:ext>
          </a:extLst>
        </xdr:cNvPr>
        <xdr:cNvCxnSpPr/>
      </xdr:nvCxnSpPr>
      <xdr:spPr>
        <a:xfrm flipV="1">
          <a:off x="19951065" y="12765405"/>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111125</xdr:rowOff>
    </xdr:from>
    <xdr:ext cx="469900" cy="258445"/>
    <xdr:sp macro="" textlink="">
      <xdr:nvSpPr>
        <xdr:cNvPr id="603" name="【消防施設】&#10;一人当たり面積最小値テキスト">
          <a:extLst>
            <a:ext uri="{FF2B5EF4-FFF2-40B4-BE49-F238E27FC236}">
              <a16:creationId xmlns:a16="http://schemas.microsoft.com/office/drawing/2014/main" id="{C863AF91-F2A2-4876-912E-8575E61C542F}"/>
            </a:ext>
          </a:extLst>
        </xdr:cNvPr>
        <xdr:cNvSpPr txBox="1"/>
      </xdr:nvSpPr>
      <xdr:spPr>
        <a:xfrm>
          <a:off x="19989800" y="14309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107315</xdr:rowOff>
    </xdr:from>
    <xdr:to>
      <xdr:col>116</xdr:col>
      <xdr:colOff>152400</xdr:colOff>
      <xdr:row>86</xdr:row>
      <xdr:rowOff>107315</xdr:rowOff>
    </xdr:to>
    <xdr:cxnSp macro="">
      <xdr:nvCxnSpPr>
        <xdr:cNvPr id="604" name="直線コネクタ 603">
          <a:extLst>
            <a:ext uri="{FF2B5EF4-FFF2-40B4-BE49-F238E27FC236}">
              <a16:creationId xmlns:a16="http://schemas.microsoft.com/office/drawing/2014/main" id="{7A9EF4C0-51C2-4BAB-A082-FDC8BD238D5B}"/>
            </a:ext>
          </a:extLst>
        </xdr:cNvPr>
        <xdr:cNvCxnSpPr/>
      </xdr:nvCxnSpPr>
      <xdr:spPr>
        <a:xfrm>
          <a:off x="19881850" y="14305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170815</xdr:rowOff>
    </xdr:from>
    <xdr:ext cx="469900" cy="258445"/>
    <xdr:sp macro="" textlink="">
      <xdr:nvSpPr>
        <xdr:cNvPr id="605" name="【消防施設】&#10;一人当たり面積最大値テキスト">
          <a:extLst>
            <a:ext uri="{FF2B5EF4-FFF2-40B4-BE49-F238E27FC236}">
              <a16:creationId xmlns:a16="http://schemas.microsoft.com/office/drawing/2014/main" id="{2E1497C7-E489-4C99-A049-A076869ADA5B}"/>
            </a:ext>
          </a:extLst>
        </xdr:cNvPr>
        <xdr:cNvSpPr txBox="1"/>
      </xdr:nvSpPr>
      <xdr:spPr>
        <a:xfrm>
          <a:off x="19989800" y="12546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52705</xdr:rowOff>
    </xdr:from>
    <xdr:to>
      <xdr:col>116</xdr:col>
      <xdr:colOff>152400</xdr:colOff>
      <xdr:row>77</xdr:row>
      <xdr:rowOff>52705</xdr:rowOff>
    </xdr:to>
    <xdr:cxnSp macro="">
      <xdr:nvCxnSpPr>
        <xdr:cNvPr id="606" name="直線コネクタ 605">
          <a:extLst>
            <a:ext uri="{FF2B5EF4-FFF2-40B4-BE49-F238E27FC236}">
              <a16:creationId xmlns:a16="http://schemas.microsoft.com/office/drawing/2014/main" id="{B38743C6-C198-46F2-9F95-1C43920C4A73}"/>
            </a:ext>
          </a:extLst>
        </xdr:cNvPr>
        <xdr:cNvCxnSpPr/>
      </xdr:nvCxnSpPr>
      <xdr:spPr>
        <a:xfrm>
          <a:off x="19881850" y="12765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140335</xdr:rowOff>
    </xdr:from>
    <xdr:ext cx="469900" cy="259080"/>
    <xdr:sp macro="" textlink="">
      <xdr:nvSpPr>
        <xdr:cNvPr id="607" name="【消防施設】&#10;一人当たり面積平均値テキスト">
          <a:extLst>
            <a:ext uri="{FF2B5EF4-FFF2-40B4-BE49-F238E27FC236}">
              <a16:creationId xmlns:a16="http://schemas.microsoft.com/office/drawing/2014/main" id="{3F753923-B7CB-4F29-943B-959B69DD048C}"/>
            </a:ext>
          </a:extLst>
        </xdr:cNvPr>
        <xdr:cNvSpPr txBox="1"/>
      </xdr:nvSpPr>
      <xdr:spPr>
        <a:xfrm>
          <a:off x="19989800" y="14008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117475</xdr:rowOff>
    </xdr:from>
    <xdr:to>
      <xdr:col>116</xdr:col>
      <xdr:colOff>114300</xdr:colOff>
      <xdr:row>86</xdr:row>
      <xdr:rowOff>47625</xdr:rowOff>
    </xdr:to>
    <xdr:sp macro="" textlink="">
      <xdr:nvSpPr>
        <xdr:cNvPr id="608" name="フローチャート: 判断 607">
          <a:extLst>
            <a:ext uri="{FF2B5EF4-FFF2-40B4-BE49-F238E27FC236}">
              <a16:creationId xmlns:a16="http://schemas.microsoft.com/office/drawing/2014/main" id="{5EECFC44-A922-42B3-B473-AB68E08BEC08}"/>
            </a:ext>
          </a:extLst>
        </xdr:cNvPr>
        <xdr:cNvSpPr/>
      </xdr:nvSpPr>
      <xdr:spPr>
        <a:xfrm>
          <a:off x="19900900" y="1415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124460</xdr:rowOff>
    </xdr:from>
    <xdr:to>
      <xdr:col>112</xdr:col>
      <xdr:colOff>38100</xdr:colOff>
      <xdr:row>86</xdr:row>
      <xdr:rowOff>54610</xdr:rowOff>
    </xdr:to>
    <xdr:sp macro="" textlink="">
      <xdr:nvSpPr>
        <xdr:cNvPr id="609" name="フローチャート: 判断 608">
          <a:extLst>
            <a:ext uri="{FF2B5EF4-FFF2-40B4-BE49-F238E27FC236}">
              <a16:creationId xmlns:a16="http://schemas.microsoft.com/office/drawing/2014/main" id="{63A66815-A85F-4C37-BFCB-29797EDB5F48}"/>
            </a:ext>
          </a:extLst>
        </xdr:cNvPr>
        <xdr:cNvSpPr/>
      </xdr:nvSpPr>
      <xdr:spPr>
        <a:xfrm>
          <a:off x="19157950" y="14157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132080</xdr:rowOff>
    </xdr:from>
    <xdr:to>
      <xdr:col>107</xdr:col>
      <xdr:colOff>101600</xdr:colOff>
      <xdr:row>86</xdr:row>
      <xdr:rowOff>61595</xdr:rowOff>
    </xdr:to>
    <xdr:sp macro="" textlink="">
      <xdr:nvSpPr>
        <xdr:cNvPr id="610" name="フローチャート: 判断 609">
          <a:extLst>
            <a:ext uri="{FF2B5EF4-FFF2-40B4-BE49-F238E27FC236}">
              <a16:creationId xmlns:a16="http://schemas.microsoft.com/office/drawing/2014/main" id="{D48586F0-BD06-4475-B9D2-8053F7BD2329}"/>
            </a:ext>
          </a:extLst>
        </xdr:cNvPr>
        <xdr:cNvSpPr/>
      </xdr:nvSpPr>
      <xdr:spPr>
        <a:xfrm>
          <a:off x="18345150" y="141655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611" name="フローチャート: 判断 610">
          <a:extLst>
            <a:ext uri="{FF2B5EF4-FFF2-40B4-BE49-F238E27FC236}">
              <a16:creationId xmlns:a16="http://schemas.microsoft.com/office/drawing/2014/main" id="{57746F0B-C3E1-42FD-8C87-11097091120A}"/>
            </a:ext>
          </a:extLst>
        </xdr:cNvPr>
        <xdr:cNvSpPr/>
      </xdr:nvSpPr>
      <xdr:spPr>
        <a:xfrm>
          <a:off x="17551400" y="140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10795</xdr:rowOff>
    </xdr:from>
    <xdr:to>
      <xdr:col>98</xdr:col>
      <xdr:colOff>38100</xdr:colOff>
      <xdr:row>85</xdr:row>
      <xdr:rowOff>112395</xdr:rowOff>
    </xdr:to>
    <xdr:sp macro="" textlink="">
      <xdr:nvSpPr>
        <xdr:cNvPr id="612" name="フローチャート: 判断 611">
          <a:extLst>
            <a:ext uri="{FF2B5EF4-FFF2-40B4-BE49-F238E27FC236}">
              <a16:creationId xmlns:a16="http://schemas.microsoft.com/office/drawing/2014/main" id="{24E89C81-7782-47D4-A93B-3347D14D5796}"/>
            </a:ext>
          </a:extLst>
        </xdr:cNvPr>
        <xdr:cNvSpPr/>
      </xdr:nvSpPr>
      <xdr:spPr>
        <a:xfrm>
          <a:off x="16757650" y="1404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3" name="テキスト ボックス 612">
          <a:extLst>
            <a:ext uri="{FF2B5EF4-FFF2-40B4-BE49-F238E27FC236}">
              <a16:creationId xmlns:a16="http://schemas.microsoft.com/office/drawing/2014/main" id="{602215EC-6624-49DD-BFE9-90DCAE9B3A54}"/>
            </a:ext>
          </a:extLst>
        </xdr:cNvPr>
        <xdr:cNvSpPr txBox="1"/>
      </xdr:nvSpPr>
      <xdr:spPr>
        <a:xfrm>
          <a:off x="197802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4" name="テキスト ボックス 613">
          <a:extLst>
            <a:ext uri="{FF2B5EF4-FFF2-40B4-BE49-F238E27FC236}">
              <a16:creationId xmlns:a16="http://schemas.microsoft.com/office/drawing/2014/main" id="{FC6D2244-9C1D-404C-A078-108D129A27E2}"/>
            </a:ext>
          </a:extLst>
        </xdr:cNvPr>
        <xdr:cNvSpPr txBox="1"/>
      </xdr:nvSpPr>
      <xdr:spPr>
        <a:xfrm>
          <a:off x="190309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5" name="テキスト ボックス 614">
          <a:extLst>
            <a:ext uri="{FF2B5EF4-FFF2-40B4-BE49-F238E27FC236}">
              <a16:creationId xmlns:a16="http://schemas.microsoft.com/office/drawing/2014/main" id="{0F8267D4-B284-4890-9C3C-DFAC5E049413}"/>
            </a:ext>
          </a:extLst>
        </xdr:cNvPr>
        <xdr:cNvSpPr txBox="1"/>
      </xdr:nvSpPr>
      <xdr:spPr>
        <a:xfrm>
          <a:off x="1822450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C11C3B81-A668-4A62-8EA7-8B2878F852C6}"/>
            </a:ext>
          </a:extLst>
        </xdr:cNvPr>
        <xdr:cNvSpPr txBox="1"/>
      </xdr:nvSpPr>
      <xdr:spPr>
        <a:xfrm>
          <a:off x="174307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5ADA1D5C-5B5F-4667-B30F-D1FD0F72E551}"/>
            </a:ext>
          </a:extLst>
        </xdr:cNvPr>
        <xdr:cNvSpPr txBox="1"/>
      </xdr:nvSpPr>
      <xdr:spPr>
        <a:xfrm>
          <a:off x="16630650" y="146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164465</xdr:rowOff>
    </xdr:from>
    <xdr:to>
      <xdr:col>116</xdr:col>
      <xdr:colOff>114300</xdr:colOff>
      <xdr:row>86</xdr:row>
      <xdr:rowOff>94615</xdr:rowOff>
    </xdr:to>
    <xdr:sp macro="" textlink="">
      <xdr:nvSpPr>
        <xdr:cNvPr id="618" name="楕円 617">
          <a:extLst>
            <a:ext uri="{FF2B5EF4-FFF2-40B4-BE49-F238E27FC236}">
              <a16:creationId xmlns:a16="http://schemas.microsoft.com/office/drawing/2014/main" id="{FE6382EC-BC36-4641-A963-1F1BCFA2EF3E}"/>
            </a:ext>
          </a:extLst>
        </xdr:cNvPr>
        <xdr:cNvSpPr/>
      </xdr:nvSpPr>
      <xdr:spPr>
        <a:xfrm>
          <a:off x="19900900" y="1419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95885</xdr:rowOff>
    </xdr:from>
    <xdr:ext cx="469900" cy="259080"/>
    <xdr:sp macro="" textlink="">
      <xdr:nvSpPr>
        <xdr:cNvPr id="619" name="【消防施設】&#10;一人当たり面積該当値テキスト">
          <a:extLst>
            <a:ext uri="{FF2B5EF4-FFF2-40B4-BE49-F238E27FC236}">
              <a16:creationId xmlns:a16="http://schemas.microsoft.com/office/drawing/2014/main" id="{A7D1C05E-31D4-463C-A7D8-568AF93B129B}"/>
            </a:ext>
          </a:extLst>
        </xdr:cNvPr>
        <xdr:cNvSpPr txBox="1"/>
      </xdr:nvSpPr>
      <xdr:spPr>
        <a:xfrm>
          <a:off x="19989800" y="14129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620" name="楕円 619">
          <a:extLst>
            <a:ext uri="{FF2B5EF4-FFF2-40B4-BE49-F238E27FC236}">
              <a16:creationId xmlns:a16="http://schemas.microsoft.com/office/drawing/2014/main" id="{25773EB6-46DF-4CC7-90A4-F8BCB188B736}"/>
            </a:ext>
          </a:extLst>
        </xdr:cNvPr>
        <xdr:cNvSpPr/>
      </xdr:nvSpPr>
      <xdr:spPr>
        <a:xfrm>
          <a:off x="19157950" y="1416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43815</xdr:rowOff>
    </xdr:to>
    <xdr:cxnSp macro="">
      <xdr:nvCxnSpPr>
        <xdr:cNvPr id="621" name="直線コネクタ 620">
          <a:extLst>
            <a:ext uri="{FF2B5EF4-FFF2-40B4-BE49-F238E27FC236}">
              <a16:creationId xmlns:a16="http://schemas.microsoft.com/office/drawing/2014/main" id="{7A1F8C2C-B40E-439F-87A3-2D147A627775}"/>
            </a:ext>
          </a:extLst>
        </xdr:cNvPr>
        <xdr:cNvCxnSpPr/>
      </xdr:nvCxnSpPr>
      <xdr:spPr>
        <a:xfrm>
          <a:off x="19202400" y="14206220"/>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130810</xdr:rowOff>
    </xdr:from>
    <xdr:to>
      <xdr:col>107</xdr:col>
      <xdr:colOff>101600</xdr:colOff>
      <xdr:row>86</xdr:row>
      <xdr:rowOff>60960</xdr:rowOff>
    </xdr:to>
    <xdr:sp macro="" textlink="">
      <xdr:nvSpPr>
        <xdr:cNvPr id="622" name="楕円 621">
          <a:extLst>
            <a:ext uri="{FF2B5EF4-FFF2-40B4-BE49-F238E27FC236}">
              <a16:creationId xmlns:a16="http://schemas.microsoft.com/office/drawing/2014/main" id="{3A429F0A-6C04-4D1D-8FB6-284F1289D96A}"/>
            </a:ext>
          </a:extLst>
        </xdr:cNvPr>
        <xdr:cNvSpPr/>
      </xdr:nvSpPr>
      <xdr:spPr>
        <a:xfrm>
          <a:off x="18345150" y="1416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10160</xdr:rowOff>
    </xdr:to>
    <xdr:cxnSp macro="">
      <xdr:nvCxnSpPr>
        <xdr:cNvPr id="623" name="直線コネクタ 622">
          <a:extLst>
            <a:ext uri="{FF2B5EF4-FFF2-40B4-BE49-F238E27FC236}">
              <a16:creationId xmlns:a16="http://schemas.microsoft.com/office/drawing/2014/main" id="{D1D82CD2-26CC-483E-802B-2BC939C67025}"/>
            </a:ext>
          </a:extLst>
        </xdr:cNvPr>
        <xdr:cNvCxnSpPr/>
      </xdr:nvCxnSpPr>
      <xdr:spPr>
        <a:xfrm flipV="1">
          <a:off x="18395950" y="142062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134620</xdr:rowOff>
    </xdr:from>
    <xdr:to>
      <xdr:col>102</xdr:col>
      <xdr:colOff>165100</xdr:colOff>
      <xdr:row>86</xdr:row>
      <xdr:rowOff>64770</xdr:rowOff>
    </xdr:to>
    <xdr:sp macro="" textlink="">
      <xdr:nvSpPr>
        <xdr:cNvPr id="624" name="楕円 623">
          <a:extLst>
            <a:ext uri="{FF2B5EF4-FFF2-40B4-BE49-F238E27FC236}">
              <a16:creationId xmlns:a16="http://schemas.microsoft.com/office/drawing/2014/main" id="{8EF4DF6E-9A10-4515-B079-7C11EC64C51F}"/>
            </a:ext>
          </a:extLst>
        </xdr:cNvPr>
        <xdr:cNvSpPr/>
      </xdr:nvSpPr>
      <xdr:spPr>
        <a:xfrm>
          <a:off x="17551400" y="14168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10160</xdr:rowOff>
    </xdr:from>
    <xdr:to>
      <xdr:col>107</xdr:col>
      <xdr:colOff>50800</xdr:colOff>
      <xdr:row>86</xdr:row>
      <xdr:rowOff>13970</xdr:rowOff>
    </xdr:to>
    <xdr:cxnSp macro="">
      <xdr:nvCxnSpPr>
        <xdr:cNvPr id="625" name="直線コネクタ 624">
          <a:extLst>
            <a:ext uri="{FF2B5EF4-FFF2-40B4-BE49-F238E27FC236}">
              <a16:creationId xmlns:a16="http://schemas.microsoft.com/office/drawing/2014/main" id="{DF35A35F-BD5E-492A-A5F5-E041D67C9809}"/>
            </a:ext>
          </a:extLst>
        </xdr:cNvPr>
        <xdr:cNvCxnSpPr/>
      </xdr:nvCxnSpPr>
      <xdr:spPr>
        <a:xfrm flipV="1">
          <a:off x="17602200" y="142087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154940</xdr:rowOff>
    </xdr:from>
    <xdr:to>
      <xdr:col>98</xdr:col>
      <xdr:colOff>38100</xdr:colOff>
      <xdr:row>86</xdr:row>
      <xdr:rowOff>84455</xdr:rowOff>
    </xdr:to>
    <xdr:sp macro="" textlink="">
      <xdr:nvSpPr>
        <xdr:cNvPr id="626" name="楕円 625">
          <a:extLst>
            <a:ext uri="{FF2B5EF4-FFF2-40B4-BE49-F238E27FC236}">
              <a16:creationId xmlns:a16="http://schemas.microsoft.com/office/drawing/2014/main" id="{33740D1E-908D-4F2D-B223-D39F76A4E60C}"/>
            </a:ext>
          </a:extLst>
        </xdr:cNvPr>
        <xdr:cNvSpPr/>
      </xdr:nvSpPr>
      <xdr:spPr>
        <a:xfrm>
          <a:off x="16757650" y="1418844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13970</xdr:rowOff>
    </xdr:from>
    <xdr:to>
      <xdr:col>102</xdr:col>
      <xdr:colOff>114300</xdr:colOff>
      <xdr:row>86</xdr:row>
      <xdr:rowOff>33655</xdr:rowOff>
    </xdr:to>
    <xdr:cxnSp macro="">
      <xdr:nvCxnSpPr>
        <xdr:cNvPr id="627" name="直線コネクタ 626">
          <a:extLst>
            <a:ext uri="{FF2B5EF4-FFF2-40B4-BE49-F238E27FC236}">
              <a16:creationId xmlns:a16="http://schemas.microsoft.com/office/drawing/2014/main" id="{9530FE75-A0B9-4F3C-9197-29CD554AA418}"/>
            </a:ext>
          </a:extLst>
        </xdr:cNvPr>
        <xdr:cNvCxnSpPr/>
      </xdr:nvCxnSpPr>
      <xdr:spPr>
        <a:xfrm flipV="1">
          <a:off x="16802100" y="1421257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71120</xdr:rowOff>
    </xdr:from>
    <xdr:ext cx="469900" cy="259080"/>
    <xdr:sp macro="" textlink="">
      <xdr:nvSpPr>
        <xdr:cNvPr id="628" name="n_1aveValue【消防施設】&#10;一人当たり面積">
          <a:extLst>
            <a:ext uri="{FF2B5EF4-FFF2-40B4-BE49-F238E27FC236}">
              <a16:creationId xmlns:a16="http://schemas.microsoft.com/office/drawing/2014/main" id="{5645C329-82D6-469C-9614-87FF1482C610}"/>
            </a:ext>
          </a:extLst>
        </xdr:cNvPr>
        <xdr:cNvSpPr txBox="1"/>
      </xdr:nvSpPr>
      <xdr:spPr>
        <a:xfrm>
          <a:off x="18980150" y="1393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52705</xdr:rowOff>
    </xdr:from>
    <xdr:ext cx="469265" cy="258445"/>
    <xdr:sp macro="" textlink="">
      <xdr:nvSpPr>
        <xdr:cNvPr id="629" name="n_2aveValue【消防施設】&#10;一人当たり面積">
          <a:extLst>
            <a:ext uri="{FF2B5EF4-FFF2-40B4-BE49-F238E27FC236}">
              <a16:creationId xmlns:a16="http://schemas.microsoft.com/office/drawing/2014/main" id="{25FF66DC-56E5-415A-8E03-131ABED7D976}"/>
            </a:ext>
          </a:extLst>
        </xdr:cNvPr>
        <xdr:cNvSpPr txBox="1"/>
      </xdr:nvSpPr>
      <xdr:spPr>
        <a:xfrm>
          <a:off x="181800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154940</xdr:rowOff>
    </xdr:from>
    <xdr:ext cx="469265" cy="258445"/>
    <xdr:sp macro="" textlink="">
      <xdr:nvSpPr>
        <xdr:cNvPr id="630" name="n_3aveValue【消防施設】&#10;一人当たり面積">
          <a:extLst>
            <a:ext uri="{FF2B5EF4-FFF2-40B4-BE49-F238E27FC236}">
              <a16:creationId xmlns:a16="http://schemas.microsoft.com/office/drawing/2014/main" id="{86EEDA1D-B27E-40A2-8AFE-17393D3058E2}"/>
            </a:ext>
          </a:extLst>
        </xdr:cNvPr>
        <xdr:cNvSpPr txBox="1"/>
      </xdr:nvSpPr>
      <xdr:spPr>
        <a:xfrm>
          <a:off x="17386300" y="13858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128905</xdr:rowOff>
    </xdr:from>
    <xdr:ext cx="469265" cy="259080"/>
    <xdr:sp macro="" textlink="">
      <xdr:nvSpPr>
        <xdr:cNvPr id="631" name="n_4aveValue【消防施設】&#10;一人当たり面積">
          <a:extLst>
            <a:ext uri="{FF2B5EF4-FFF2-40B4-BE49-F238E27FC236}">
              <a16:creationId xmlns:a16="http://schemas.microsoft.com/office/drawing/2014/main" id="{8CF1869D-CD25-4797-9C51-8310F1E4DB91}"/>
            </a:ext>
          </a:extLst>
        </xdr:cNvPr>
        <xdr:cNvSpPr txBox="1"/>
      </xdr:nvSpPr>
      <xdr:spPr>
        <a:xfrm>
          <a:off x="16592550" y="13832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49530</xdr:rowOff>
    </xdr:from>
    <xdr:ext cx="469900" cy="259080"/>
    <xdr:sp macro="" textlink="">
      <xdr:nvSpPr>
        <xdr:cNvPr id="632" name="n_1mainValue【消防施設】&#10;一人当たり面積">
          <a:extLst>
            <a:ext uri="{FF2B5EF4-FFF2-40B4-BE49-F238E27FC236}">
              <a16:creationId xmlns:a16="http://schemas.microsoft.com/office/drawing/2014/main" id="{0007A8F1-594E-4948-AE42-516064503ECC}"/>
            </a:ext>
          </a:extLst>
        </xdr:cNvPr>
        <xdr:cNvSpPr txBox="1"/>
      </xdr:nvSpPr>
      <xdr:spPr>
        <a:xfrm>
          <a:off x="18980150" y="1424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77470</xdr:rowOff>
    </xdr:from>
    <xdr:ext cx="469265" cy="258445"/>
    <xdr:sp macro="" textlink="">
      <xdr:nvSpPr>
        <xdr:cNvPr id="633" name="n_2mainValue【消防施設】&#10;一人当たり面積">
          <a:extLst>
            <a:ext uri="{FF2B5EF4-FFF2-40B4-BE49-F238E27FC236}">
              <a16:creationId xmlns:a16="http://schemas.microsoft.com/office/drawing/2014/main" id="{04BF593B-A593-41CD-9843-29BA62C2DCB2}"/>
            </a:ext>
          </a:extLst>
        </xdr:cNvPr>
        <xdr:cNvSpPr txBox="1"/>
      </xdr:nvSpPr>
      <xdr:spPr>
        <a:xfrm>
          <a:off x="18180050" y="13945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55880</xdr:rowOff>
    </xdr:from>
    <xdr:ext cx="469265" cy="259080"/>
    <xdr:sp macro="" textlink="">
      <xdr:nvSpPr>
        <xdr:cNvPr id="634" name="n_3mainValue【消防施設】&#10;一人当たり面積">
          <a:extLst>
            <a:ext uri="{FF2B5EF4-FFF2-40B4-BE49-F238E27FC236}">
              <a16:creationId xmlns:a16="http://schemas.microsoft.com/office/drawing/2014/main" id="{0887AE62-3A95-42AD-B3B2-4A05D254849A}"/>
            </a:ext>
          </a:extLst>
        </xdr:cNvPr>
        <xdr:cNvSpPr txBox="1"/>
      </xdr:nvSpPr>
      <xdr:spPr>
        <a:xfrm>
          <a:off x="17386300" y="14254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75565</xdr:rowOff>
    </xdr:from>
    <xdr:ext cx="469265" cy="258445"/>
    <xdr:sp macro="" textlink="">
      <xdr:nvSpPr>
        <xdr:cNvPr id="635" name="n_4mainValue【消防施設】&#10;一人当たり面積">
          <a:extLst>
            <a:ext uri="{FF2B5EF4-FFF2-40B4-BE49-F238E27FC236}">
              <a16:creationId xmlns:a16="http://schemas.microsoft.com/office/drawing/2014/main" id="{84A89631-6489-444D-A399-09C3DD50A55C}"/>
            </a:ext>
          </a:extLst>
        </xdr:cNvPr>
        <xdr:cNvSpPr txBox="1"/>
      </xdr:nvSpPr>
      <xdr:spPr>
        <a:xfrm>
          <a:off x="16592550" y="14274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1E9DBDA3-26B3-4CBE-A552-27244511528E}"/>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6422924E-33A0-4F0C-B12D-4639768DF377}"/>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B28CFEE6-716F-4AE2-B465-06CE4B8E1C26}"/>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6627C956-E372-425D-AF22-48FFFF6153A9}"/>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E83D93F-B067-4DA9-89EE-F6A53A425662}"/>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6D086094-016E-47B5-A538-17CF5D5F4CCC}"/>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249BA94E-140C-4A74-B92C-197E9853943D}"/>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738C1BCA-E973-4158-9EAE-7AFFF841C185}"/>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44" name="テキスト ボックス 643">
          <a:extLst>
            <a:ext uri="{FF2B5EF4-FFF2-40B4-BE49-F238E27FC236}">
              <a16:creationId xmlns:a16="http://schemas.microsoft.com/office/drawing/2014/main" id="{69DE4A5E-C52F-40A2-9827-7201DA581006}"/>
            </a:ext>
          </a:extLst>
        </xdr:cNvPr>
        <xdr:cNvSpPr txBox="1"/>
      </xdr:nvSpPr>
      <xdr:spPr>
        <a:xfrm>
          <a:off x="11169650" y="159639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128E0EC7-1517-42A7-83D3-FC1980F95119}"/>
            </a:ext>
          </a:extLst>
        </xdr:cNvPr>
        <xdr:cNvCxnSpPr/>
      </xdr:nvCxnSpPr>
      <xdr:spPr>
        <a:xfrm>
          <a:off x="11207750" y="18345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46" name="テキスト ボックス 645">
          <a:extLst>
            <a:ext uri="{FF2B5EF4-FFF2-40B4-BE49-F238E27FC236}">
              <a16:creationId xmlns:a16="http://schemas.microsoft.com/office/drawing/2014/main" id="{E25181C0-1A34-46A9-B30A-8F684FA097EC}"/>
            </a:ext>
          </a:extLst>
        </xdr:cNvPr>
        <xdr:cNvSpPr txBox="1"/>
      </xdr:nvSpPr>
      <xdr:spPr>
        <a:xfrm>
          <a:off x="10797540" y="1820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7" name="直線コネクタ 646">
          <a:extLst>
            <a:ext uri="{FF2B5EF4-FFF2-40B4-BE49-F238E27FC236}">
              <a16:creationId xmlns:a16="http://schemas.microsoft.com/office/drawing/2014/main" id="{7EE465BE-0058-4BF2-B0A0-B1C14E56FE03}"/>
            </a:ext>
          </a:extLst>
        </xdr:cNvPr>
        <xdr:cNvCxnSpPr/>
      </xdr:nvCxnSpPr>
      <xdr:spPr>
        <a:xfrm>
          <a:off x="11207750" y="18031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48" name="テキスト ボックス 647">
          <a:extLst>
            <a:ext uri="{FF2B5EF4-FFF2-40B4-BE49-F238E27FC236}">
              <a16:creationId xmlns:a16="http://schemas.microsoft.com/office/drawing/2014/main" id="{2EA2BAFD-FC48-4F60-A0F7-D8CEC80E4338}"/>
            </a:ext>
          </a:extLst>
        </xdr:cNvPr>
        <xdr:cNvSpPr txBox="1"/>
      </xdr:nvSpPr>
      <xdr:spPr>
        <a:xfrm>
          <a:off x="10797540" y="178955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9" name="直線コネクタ 648">
          <a:extLst>
            <a:ext uri="{FF2B5EF4-FFF2-40B4-BE49-F238E27FC236}">
              <a16:creationId xmlns:a16="http://schemas.microsoft.com/office/drawing/2014/main" id="{2429B43F-2CE4-476F-9981-645DD26B4886}"/>
            </a:ext>
          </a:extLst>
        </xdr:cNvPr>
        <xdr:cNvCxnSpPr/>
      </xdr:nvCxnSpPr>
      <xdr:spPr>
        <a:xfrm>
          <a:off x="11207750" y="17717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0" name="テキスト ボックス 649">
          <a:extLst>
            <a:ext uri="{FF2B5EF4-FFF2-40B4-BE49-F238E27FC236}">
              <a16:creationId xmlns:a16="http://schemas.microsoft.com/office/drawing/2014/main" id="{62735EC3-8C33-49C2-A904-3151DF51D62B}"/>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1" name="直線コネクタ 650">
          <a:extLst>
            <a:ext uri="{FF2B5EF4-FFF2-40B4-BE49-F238E27FC236}">
              <a16:creationId xmlns:a16="http://schemas.microsoft.com/office/drawing/2014/main" id="{FFE0BDC9-E8AF-4963-93AF-D6ACC2A53648}"/>
            </a:ext>
          </a:extLst>
        </xdr:cNvPr>
        <xdr:cNvCxnSpPr/>
      </xdr:nvCxnSpPr>
      <xdr:spPr>
        <a:xfrm>
          <a:off x="11207750" y="174034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52" name="テキスト ボックス 651">
          <a:extLst>
            <a:ext uri="{FF2B5EF4-FFF2-40B4-BE49-F238E27FC236}">
              <a16:creationId xmlns:a16="http://schemas.microsoft.com/office/drawing/2014/main" id="{A1A9CD74-B476-4113-9968-3AEEBCF56373}"/>
            </a:ext>
          </a:extLst>
        </xdr:cNvPr>
        <xdr:cNvSpPr txBox="1"/>
      </xdr:nvSpPr>
      <xdr:spPr>
        <a:xfrm>
          <a:off x="10842625" y="1726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3" name="直線コネクタ 652">
          <a:extLst>
            <a:ext uri="{FF2B5EF4-FFF2-40B4-BE49-F238E27FC236}">
              <a16:creationId xmlns:a16="http://schemas.microsoft.com/office/drawing/2014/main" id="{EE3F1E91-6C8A-4F64-8B1B-DAA47622181B}"/>
            </a:ext>
          </a:extLst>
        </xdr:cNvPr>
        <xdr:cNvCxnSpPr/>
      </xdr:nvCxnSpPr>
      <xdr:spPr>
        <a:xfrm>
          <a:off x="11207750" y="17089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4" name="テキスト ボックス 653">
          <a:extLst>
            <a:ext uri="{FF2B5EF4-FFF2-40B4-BE49-F238E27FC236}">
              <a16:creationId xmlns:a16="http://schemas.microsoft.com/office/drawing/2014/main" id="{19103090-11A0-42B0-B3A9-CCD96D537D24}"/>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5" name="直線コネクタ 654">
          <a:extLst>
            <a:ext uri="{FF2B5EF4-FFF2-40B4-BE49-F238E27FC236}">
              <a16:creationId xmlns:a16="http://schemas.microsoft.com/office/drawing/2014/main" id="{9C3FAE5B-2AB1-406D-B29F-9925CF9BDDA5}"/>
            </a:ext>
          </a:extLst>
        </xdr:cNvPr>
        <xdr:cNvCxnSpPr/>
      </xdr:nvCxnSpPr>
      <xdr:spPr>
        <a:xfrm>
          <a:off x="11207750" y="16776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6" name="テキスト ボックス 655">
          <a:extLst>
            <a:ext uri="{FF2B5EF4-FFF2-40B4-BE49-F238E27FC236}">
              <a16:creationId xmlns:a16="http://schemas.microsoft.com/office/drawing/2014/main" id="{02544379-AF3B-4C57-BB11-8A67AB31044E}"/>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7" name="直線コネクタ 656">
          <a:extLst>
            <a:ext uri="{FF2B5EF4-FFF2-40B4-BE49-F238E27FC236}">
              <a16:creationId xmlns:a16="http://schemas.microsoft.com/office/drawing/2014/main" id="{EF51E4FA-E0F0-4342-AEBC-44824B70776A}"/>
            </a:ext>
          </a:extLst>
        </xdr:cNvPr>
        <xdr:cNvCxnSpPr/>
      </xdr:nvCxnSpPr>
      <xdr:spPr>
        <a:xfrm>
          <a:off x="11207750" y="16461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58" name="テキスト ボックス 657">
          <a:extLst>
            <a:ext uri="{FF2B5EF4-FFF2-40B4-BE49-F238E27FC236}">
              <a16:creationId xmlns:a16="http://schemas.microsoft.com/office/drawing/2014/main" id="{578DCE15-4479-44EE-B54D-98065D35C90A}"/>
            </a:ext>
          </a:extLst>
        </xdr:cNvPr>
        <xdr:cNvSpPr txBox="1"/>
      </xdr:nvSpPr>
      <xdr:spPr>
        <a:xfrm>
          <a:off x="10906760" y="163258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0E8363E-01F2-49CE-A33E-BD6974020DDD}"/>
            </a:ext>
          </a:extLst>
        </xdr:cNvPr>
        <xdr:cNvCxnSpPr/>
      </xdr:nvCxnSpPr>
      <xdr:spPr>
        <a:xfrm>
          <a:off x="11207750" y="16148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3BAE22EE-4695-4602-BB06-DFC5EFE2C048}"/>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149860</xdr:rowOff>
    </xdr:from>
    <xdr:to>
      <xdr:col>85</xdr:col>
      <xdr:colOff>126365</xdr:colOff>
      <xdr:row>109</xdr:row>
      <xdr:rowOff>35560</xdr:rowOff>
    </xdr:to>
    <xdr:cxnSp macro="">
      <xdr:nvCxnSpPr>
        <xdr:cNvPr id="661" name="直線コネクタ 660">
          <a:extLst>
            <a:ext uri="{FF2B5EF4-FFF2-40B4-BE49-F238E27FC236}">
              <a16:creationId xmlns:a16="http://schemas.microsoft.com/office/drawing/2014/main" id="{618B230A-DDC5-465C-9B7D-0B5A0637DB22}"/>
            </a:ext>
          </a:extLst>
        </xdr:cNvPr>
        <xdr:cNvCxnSpPr/>
      </xdr:nvCxnSpPr>
      <xdr:spPr>
        <a:xfrm flipV="1">
          <a:off x="14699615" y="1649476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2" name="【庁舎】&#10;有形固定資産減価償却率最小値テキスト">
          <a:extLst>
            <a:ext uri="{FF2B5EF4-FFF2-40B4-BE49-F238E27FC236}">
              <a16:creationId xmlns:a16="http://schemas.microsoft.com/office/drawing/2014/main" id="{B80298E2-A2A9-4039-846D-7A4FFAA1B844}"/>
            </a:ext>
          </a:extLst>
        </xdr:cNvPr>
        <xdr:cNvSpPr txBox="1"/>
      </xdr:nvSpPr>
      <xdr:spPr>
        <a:xfrm>
          <a:off x="1473835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3" name="直線コネクタ 662">
          <a:extLst>
            <a:ext uri="{FF2B5EF4-FFF2-40B4-BE49-F238E27FC236}">
              <a16:creationId xmlns:a16="http://schemas.microsoft.com/office/drawing/2014/main" id="{B32B7464-5BAE-4598-B64C-D49A63E73F77}"/>
            </a:ext>
          </a:extLst>
        </xdr:cNvPr>
        <xdr:cNvCxnSpPr/>
      </xdr:nvCxnSpPr>
      <xdr:spPr>
        <a:xfrm>
          <a:off x="14611350" y="180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96520</xdr:rowOff>
    </xdr:from>
    <xdr:ext cx="340360" cy="259080"/>
    <xdr:sp macro="" textlink="">
      <xdr:nvSpPr>
        <xdr:cNvPr id="664" name="【庁舎】&#10;有形固定資産減価償却率最大値テキスト">
          <a:extLst>
            <a:ext uri="{FF2B5EF4-FFF2-40B4-BE49-F238E27FC236}">
              <a16:creationId xmlns:a16="http://schemas.microsoft.com/office/drawing/2014/main" id="{F53F436D-A183-44B1-B6EF-7FB7AE8E7A49}"/>
            </a:ext>
          </a:extLst>
        </xdr:cNvPr>
        <xdr:cNvSpPr txBox="1"/>
      </xdr:nvSpPr>
      <xdr:spPr>
        <a:xfrm>
          <a:off x="14738350" y="162763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149860</xdr:rowOff>
    </xdr:from>
    <xdr:to>
      <xdr:col>86</xdr:col>
      <xdr:colOff>25400</xdr:colOff>
      <xdr:row>99</xdr:row>
      <xdr:rowOff>149860</xdr:rowOff>
    </xdr:to>
    <xdr:cxnSp macro="">
      <xdr:nvCxnSpPr>
        <xdr:cNvPr id="665" name="直線コネクタ 664">
          <a:extLst>
            <a:ext uri="{FF2B5EF4-FFF2-40B4-BE49-F238E27FC236}">
              <a16:creationId xmlns:a16="http://schemas.microsoft.com/office/drawing/2014/main" id="{BF4C3CE9-0CB4-482D-BF7C-7B5DB8CD9DD0}"/>
            </a:ext>
          </a:extLst>
        </xdr:cNvPr>
        <xdr:cNvCxnSpPr/>
      </xdr:nvCxnSpPr>
      <xdr:spPr>
        <a:xfrm>
          <a:off x="14611350" y="1649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31750</xdr:rowOff>
    </xdr:from>
    <xdr:ext cx="405130" cy="258445"/>
    <xdr:sp macro="" textlink="">
      <xdr:nvSpPr>
        <xdr:cNvPr id="666" name="【庁舎】&#10;有形固定資産減価償却率平均値テキスト">
          <a:extLst>
            <a:ext uri="{FF2B5EF4-FFF2-40B4-BE49-F238E27FC236}">
              <a16:creationId xmlns:a16="http://schemas.microsoft.com/office/drawing/2014/main" id="{FF740F8F-C374-42FE-A8DD-3A702DE55108}"/>
            </a:ext>
          </a:extLst>
        </xdr:cNvPr>
        <xdr:cNvSpPr txBox="1"/>
      </xdr:nvSpPr>
      <xdr:spPr>
        <a:xfrm>
          <a:off x="14738350" y="170370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8890</xdr:rowOff>
    </xdr:from>
    <xdr:to>
      <xdr:col>85</xdr:col>
      <xdr:colOff>177800</xdr:colOff>
      <xdr:row>104</xdr:row>
      <xdr:rowOff>110490</xdr:rowOff>
    </xdr:to>
    <xdr:sp macro="" textlink="">
      <xdr:nvSpPr>
        <xdr:cNvPr id="667" name="フローチャート: 判断 666">
          <a:extLst>
            <a:ext uri="{FF2B5EF4-FFF2-40B4-BE49-F238E27FC236}">
              <a16:creationId xmlns:a16="http://schemas.microsoft.com/office/drawing/2014/main" id="{D41D5CFE-4ABA-4B53-8A9A-DF14A0651AEA}"/>
            </a:ext>
          </a:extLst>
        </xdr:cNvPr>
        <xdr:cNvSpPr/>
      </xdr:nvSpPr>
      <xdr:spPr>
        <a:xfrm>
          <a:off x="14649450" y="171792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59690</xdr:rowOff>
    </xdr:from>
    <xdr:to>
      <xdr:col>81</xdr:col>
      <xdr:colOff>101600</xdr:colOff>
      <xdr:row>104</xdr:row>
      <xdr:rowOff>161290</xdr:rowOff>
    </xdr:to>
    <xdr:sp macro="" textlink="">
      <xdr:nvSpPr>
        <xdr:cNvPr id="668" name="フローチャート: 判断 667">
          <a:extLst>
            <a:ext uri="{FF2B5EF4-FFF2-40B4-BE49-F238E27FC236}">
              <a16:creationId xmlns:a16="http://schemas.microsoft.com/office/drawing/2014/main" id="{A8CF49BC-4BA4-4A74-AA44-744940B1CFE1}"/>
            </a:ext>
          </a:extLst>
        </xdr:cNvPr>
        <xdr:cNvSpPr/>
      </xdr:nvSpPr>
      <xdr:spPr>
        <a:xfrm>
          <a:off x="13887450" y="1723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40640</xdr:rowOff>
    </xdr:from>
    <xdr:to>
      <xdr:col>76</xdr:col>
      <xdr:colOff>165100</xdr:colOff>
      <xdr:row>105</xdr:row>
      <xdr:rowOff>141605</xdr:rowOff>
    </xdr:to>
    <xdr:sp macro="" textlink="">
      <xdr:nvSpPr>
        <xdr:cNvPr id="669" name="フローチャート: 判断 668">
          <a:extLst>
            <a:ext uri="{FF2B5EF4-FFF2-40B4-BE49-F238E27FC236}">
              <a16:creationId xmlns:a16="http://schemas.microsoft.com/office/drawing/2014/main" id="{05171EE2-5A38-4C14-9CA5-1D5943E7B970}"/>
            </a:ext>
          </a:extLst>
        </xdr:cNvPr>
        <xdr:cNvSpPr/>
      </xdr:nvSpPr>
      <xdr:spPr>
        <a:xfrm>
          <a:off x="13093700" y="1737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670" name="フローチャート: 判断 669">
          <a:extLst>
            <a:ext uri="{FF2B5EF4-FFF2-40B4-BE49-F238E27FC236}">
              <a16:creationId xmlns:a16="http://schemas.microsoft.com/office/drawing/2014/main" id="{3FC4CAC5-66F0-4D9F-B40D-9449902D914C}"/>
            </a:ext>
          </a:extLst>
        </xdr:cNvPr>
        <xdr:cNvSpPr/>
      </xdr:nvSpPr>
      <xdr:spPr>
        <a:xfrm>
          <a:off x="12299950" y="17454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80645</xdr:rowOff>
    </xdr:from>
    <xdr:to>
      <xdr:col>67</xdr:col>
      <xdr:colOff>101600</xdr:colOff>
      <xdr:row>106</xdr:row>
      <xdr:rowOff>10795</xdr:rowOff>
    </xdr:to>
    <xdr:sp macro="" textlink="">
      <xdr:nvSpPr>
        <xdr:cNvPr id="671" name="フローチャート: 判断 670">
          <a:extLst>
            <a:ext uri="{FF2B5EF4-FFF2-40B4-BE49-F238E27FC236}">
              <a16:creationId xmlns:a16="http://schemas.microsoft.com/office/drawing/2014/main" id="{8E6413DF-2BFB-418D-8383-F2AC64006036}"/>
            </a:ext>
          </a:extLst>
        </xdr:cNvPr>
        <xdr:cNvSpPr/>
      </xdr:nvSpPr>
      <xdr:spPr>
        <a:xfrm>
          <a:off x="11487150" y="1741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a:extLst>
            <a:ext uri="{FF2B5EF4-FFF2-40B4-BE49-F238E27FC236}">
              <a16:creationId xmlns:a16="http://schemas.microsoft.com/office/drawing/2014/main" id="{63C79986-E7EF-41A3-BEA6-7F88A0BFC7BA}"/>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3" name="テキスト ボックス 672">
          <a:extLst>
            <a:ext uri="{FF2B5EF4-FFF2-40B4-BE49-F238E27FC236}">
              <a16:creationId xmlns:a16="http://schemas.microsoft.com/office/drawing/2014/main" id="{ABA345CD-2EBA-4A3F-863C-ABBDCB572A44}"/>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a:extLst>
            <a:ext uri="{FF2B5EF4-FFF2-40B4-BE49-F238E27FC236}">
              <a16:creationId xmlns:a16="http://schemas.microsoft.com/office/drawing/2014/main" id="{76AA41C5-7164-45F7-9B39-FC8A6D3B88A8}"/>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CB942DA4-9A89-48E5-91BF-F70BD41D79EC}"/>
            </a:ext>
          </a:extLst>
        </xdr:cNvPr>
        <xdr:cNvSpPr txBox="1"/>
      </xdr:nvSpPr>
      <xdr:spPr>
        <a:xfrm>
          <a:off x="12172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70A3BA4D-7404-44B6-8FCC-54A3C75E22F7}"/>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167640</xdr:rowOff>
    </xdr:from>
    <xdr:to>
      <xdr:col>85</xdr:col>
      <xdr:colOff>177800</xdr:colOff>
      <xdr:row>105</xdr:row>
      <xdr:rowOff>97790</xdr:rowOff>
    </xdr:to>
    <xdr:sp macro="" textlink="">
      <xdr:nvSpPr>
        <xdr:cNvPr id="677" name="楕円 676">
          <a:extLst>
            <a:ext uri="{FF2B5EF4-FFF2-40B4-BE49-F238E27FC236}">
              <a16:creationId xmlns:a16="http://schemas.microsoft.com/office/drawing/2014/main" id="{78D03A29-5D0C-4C3F-B0B9-D640E4D9017D}"/>
            </a:ext>
          </a:extLst>
        </xdr:cNvPr>
        <xdr:cNvSpPr/>
      </xdr:nvSpPr>
      <xdr:spPr>
        <a:xfrm>
          <a:off x="14649450" y="1733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146050</xdr:rowOff>
    </xdr:from>
    <xdr:ext cx="405130" cy="258445"/>
    <xdr:sp macro="" textlink="">
      <xdr:nvSpPr>
        <xdr:cNvPr id="678" name="【庁舎】&#10;有形固定資産減価償却率該当値テキスト">
          <a:extLst>
            <a:ext uri="{FF2B5EF4-FFF2-40B4-BE49-F238E27FC236}">
              <a16:creationId xmlns:a16="http://schemas.microsoft.com/office/drawing/2014/main" id="{E04A8F47-9EC6-49E7-BF49-2A2A3EDAD448}"/>
            </a:ext>
          </a:extLst>
        </xdr:cNvPr>
        <xdr:cNvSpPr txBox="1"/>
      </xdr:nvSpPr>
      <xdr:spPr>
        <a:xfrm>
          <a:off x="14738350" y="17316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125095</xdr:rowOff>
    </xdr:from>
    <xdr:to>
      <xdr:col>81</xdr:col>
      <xdr:colOff>101600</xdr:colOff>
      <xdr:row>105</xdr:row>
      <xdr:rowOff>55245</xdr:rowOff>
    </xdr:to>
    <xdr:sp macro="" textlink="">
      <xdr:nvSpPr>
        <xdr:cNvPr id="679" name="楕円 678">
          <a:extLst>
            <a:ext uri="{FF2B5EF4-FFF2-40B4-BE49-F238E27FC236}">
              <a16:creationId xmlns:a16="http://schemas.microsoft.com/office/drawing/2014/main" id="{31588B89-C111-43B3-9726-DA00C844A741}"/>
            </a:ext>
          </a:extLst>
        </xdr:cNvPr>
        <xdr:cNvSpPr/>
      </xdr:nvSpPr>
      <xdr:spPr>
        <a:xfrm>
          <a:off x="13887450" y="17295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4445</xdr:rowOff>
    </xdr:from>
    <xdr:to>
      <xdr:col>85</xdr:col>
      <xdr:colOff>127000</xdr:colOff>
      <xdr:row>105</xdr:row>
      <xdr:rowOff>46990</xdr:rowOff>
    </xdr:to>
    <xdr:cxnSp macro="">
      <xdr:nvCxnSpPr>
        <xdr:cNvPr id="680" name="直線コネクタ 679">
          <a:extLst>
            <a:ext uri="{FF2B5EF4-FFF2-40B4-BE49-F238E27FC236}">
              <a16:creationId xmlns:a16="http://schemas.microsoft.com/office/drawing/2014/main" id="{687D5239-81AF-4D6D-A0A9-46FE96E26938}"/>
            </a:ext>
          </a:extLst>
        </xdr:cNvPr>
        <xdr:cNvCxnSpPr/>
      </xdr:nvCxnSpPr>
      <xdr:spPr>
        <a:xfrm>
          <a:off x="13938250" y="1733994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102235</xdr:rowOff>
    </xdr:from>
    <xdr:to>
      <xdr:col>76</xdr:col>
      <xdr:colOff>165100</xdr:colOff>
      <xdr:row>105</xdr:row>
      <xdr:rowOff>32385</xdr:rowOff>
    </xdr:to>
    <xdr:sp macro="" textlink="">
      <xdr:nvSpPr>
        <xdr:cNvPr id="681" name="楕円 680">
          <a:extLst>
            <a:ext uri="{FF2B5EF4-FFF2-40B4-BE49-F238E27FC236}">
              <a16:creationId xmlns:a16="http://schemas.microsoft.com/office/drawing/2014/main" id="{661DECA9-04AE-4DAC-9E72-2DE8C6FBF633}"/>
            </a:ext>
          </a:extLst>
        </xdr:cNvPr>
        <xdr:cNvSpPr/>
      </xdr:nvSpPr>
      <xdr:spPr>
        <a:xfrm>
          <a:off x="13093700" y="1727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153035</xdr:rowOff>
    </xdr:from>
    <xdr:to>
      <xdr:col>81</xdr:col>
      <xdr:colOff>50800</xdr:colOff>
      <xdr:row>105</xdr:row>
      <xdr:rowOff>4445</xdr:rowOff>
    </xdr:to>
    <xdr:cxnSp macro="">
      <xdr:nvCxnSpPr>
        <xdr:cNvPr id="682" name="直線コネクタ 681">
          <a:extLst>
            <a:ext uri="{FF2B5EF4-FFF2-40B4-BE49-F238E27FC236}">
              <a16:creationId xmlns:a16="http://schemas.microsoft.com/office/drawing/2014/main" id="{4FFA47D0-5B93-4B0D-8436-B0D51043D679}"/>
            </a:ext>
          </a:extLst>
        </xdr:cNvPr>
        <xdr:cNvCxnSpPr/>
      </xdr:nvCxnSpPr>
      <xdr:spPr>
        <a:xfrm>
          <a:off x="13144500" y="17323435"/>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57785</xdr:rowOff>
    </xdr:from>
    <xdr:to>
      <xdr:col>72</xdr:col>
      <xdr:colOff>38100</xdr:colOff>
      <xdr:row>104</xdr:row>
      <xdr:rowOff>159385</xdr:rowOff>
    </xdr:to>
    <xdr:sp macro="" textlink="">
      <xdr:nvSpPr>
        <xdr:cNvPr id="683" name="楕円 682">
          <a:extLst>
            <a:ext uri="{FF2B5EF4-FFF2-40B4-BE49-F238E27FC236}">
              <a16:creationId xmlns:a16="http://schemas.microsoft.com/office/drawing/2014/main" id="{FADDD061-B09D-4AF6-A2A3-3252A84C8464}"/>
            </a:ext>
          </a:extLst>
        </xdr:cNvPr>
        <xdr:cNvSpPr/>
      </xdr:nvSpPr>
      <xdr:spPr>
        <a:xfrm>
          <a:off x="12299950" y="17228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109220</xdr:rowOff>
    </xdr:from>
    <xdr:to>
      <xdr:col>76</xdr:col>
      <xdr:colOff>114300</xdr:colOff>
      <xdr:row>104</xdr:row>
      <xdr:rowOff>153035</xdr:rowOff>
    </xdr:to>
    <xdr:cxnSp macro="">
      <xdr:nvCxnSpPr>
        <xdr:cNvPr id="684" name="直線コネクタ 683">
          <a:extLst>
            <a:ext uri="{FF2B5EF4-FFF2-40B4-BE49-F238E27FC236}">
              <a16:creationId xmlns:a16="http://schemas.microsoft.com/office/drawing/2014/main" id="{6048A65B-D51C-4682-A504-5C961B3C74CA}"/>
            </a:ext>
          </a:extLst>
        </xdr:cNvPr>
        <xdr:cNvCxnSpPr/>
      </xdr:nvCxnSpPr>
      <xdr:spPr>
        <a:xfrm>
          <a:off x="12344400" y="17279620"/>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162560</xdr:rowOff>
    </xdr:from>
    <xdr:to>
      <xdr:col>67</xdr:col>
      <xdr:colOff>101600</xdr:colOff>
      <xdr:row>104</xdr:row>
      <xdr:rowOff>92710</xdr:rowOff>
    </xdr:to>
    <xdr:sp macro="" textlink="">
      <xdr:nvSpPr>
        <xdr:cNvPr id="685" name="楕円 684">
          <a:extLst>
            <a:ext uri="{FF2B5EF4-FFF2-40B4-BE49-F238E27FC236}">
              <a16:creationId xmlns:a16="http://schemas.microsoft.com/office/drawing/2014/main" id="{8026612B-C95B-450F-B81A-1FDF0FC7A4DD}"/>
            </a:ext>
          </a:extLst>
        </xdr:cNvPr>
        <xdr:cNvSpPr/>
      </xdr:nvSpPr>
      <xdr:spPr>
        <a:xfrm>
          <a:off x="11487150" y="1716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41910</xdr:rowOff>
    </xdr:from>
    <xdr:to>
      <xdr:col>71</xdr:col>
      <xdr:colOff>177800</xdr:colOff>
      <xdr:row>104</xdr:row>
      <xdr:rowOff>109220</xdr:rowOff>
    </xdr:to>
    <xdr:cxnSp macro="">
      <xdr:nvCxnSpPr>
        <xdr:cNvPr id="686" name="直線コネクタ 685">
          <a:extLst>
            <a:ext uri="{FF2B5EF4-FFF2-40B4-BE49-F238E27FC236}">
              <a16:creationId xmlns:a16="http://schemas.microsoft.com/office/drawing/2014/main" id="{51ABAE0F-EE94-4537-82A1-46B5F67673D2}"/>
            </a:ext>
          </a:extLst>
        </xdr:cNvPr>
        <xdr:cNvCxnSpPr/>
      </xdr:nvCxnSpPr>
      <xdr:spPr>
        <a:xfrm>
          <a:off x="11537950" y="1721231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6350</xdr:rowOff>
    </xdr:from>
    <xdr:ext cx="405130" cy="258445"/>
    <xdr:sp macro="" textlink="">
      <xdr:nvSpPr>
        <xdr:cNvPr id="687" name="n_1aveValue【庁舎】&#10;有形固定資産減価償却率">
          <a:extLst>
            <a:ext uri="{FF2B5EF4-FFF2-40B4-BE49-F238E27FC236}">
              <a16:creationId xmlns:a16="http://schemas.microsoft.com/office/drawing/2014/main" id="{1C0118E4-D2AC-42DC-8D88-2C06A0B078C8}"/>
            </a:ext>
          </a:extLst>
        </xdr:cNvPr>
        <xdr:cNvSpPr txBox="1"/>
      </xdr:nvSpPr>
      <xdr:spPr>
        <a:xfrm>
          <a:off x="13742035" y="17011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132715</xdr:rowOff>
    </xdr:from>
    <xdr:ext cx="404495" cy="258445"/>
    <xdr:sp macro="" textlink="">
      <xdr:nvSpPr>
        <xdr:cNvPr id="688" name="n_2aveValue【庁舎】&#10;有形固定資産減価償却率">
          <a:extLst>
            <a:ext uri="{FF2B5EF4-FFF2-40B4-BE49-F238E27FC236}">
              <a16:creationId xmlns:a16="http://schemas.microsoft.com/office/drawing/2014/main" id="{AE37561E-C8AC-4502-BFA0-06A9CC5BC66A}"/>
            </a:ext>
          </a:extLst>
        </xdr:cNvPr>
        <xdr:cNvSpPr txBox="1"/>
      </xdr:nvSpPr>
      <xdr:spPr>
        <a:xfrm>
          <a:off x="12960985" y="17468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40640</xdr:rowOff>
    </xdr:from>
    <xdr:ext cx="404495" cy="258445"/>
    <xdr:sp macro="" textlink="">
      <xdr:nvSpPr>
        <xdr:cNvPr id="689" name="n_3aveValue【庁舎】&#10;有形固定資産減価償却率">
          <a:extLst>
            <a:ext uri="{FF2B5EF4-FFF2-40B4-BE49-F238E27FC236}">
              <a16:creationId xmlns:a16="http://schemas.microsoft.com/office/drawing/2014/main" id="{20F66381-C229-4332-9078-4AA55B4DD440}"/>
            </a:ext>
          </a:extLst>
        </xdr:cNvPr>
        <xdr:cNvSpPr txBox="1"/>
      </xdr:nvSpPr>
      <xdr:spPr>
        <a:xfrm>
          <a:off x="12167235" y="17541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1905</xdr:rowOff>
    </xdr:from>
    <xdr:ext cx="404495" cy="259080"/>
    <xdr:sp macro="" textlink="">
      <xdr:nvSpPr>
        <xdr:cNvPr id="690" name="n_4aveValue【庁舎】&#10;有形固定資産減価償却率">
          <a:extLst>
            <a:ext uri="{FF2B5EF4-FFF2-40B4-BE49-F238E27FC236}">
              <a16:creationId xmlns:a16="http://schemas.microsoft.com/office/drawing/2014/main" id="{3361C1F5-E2C7-4B0A-928F-A98035ACAD08}"/>
            </a:ext>
          </a:extLst>
        </xdr:cNvPr>
        <xdr:cNvSpPr txBox="1"/>
      </xdr:nvSpPr>
      <xdr:spPr>
        <a:xfrm>
          <a:off x="11354435" y="17502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46355</xdr:rowOff>
    </xdr:from>
    <xdr:ext cx="405130" cy="259080"/>
    <xdr:sp macro="" textlink="">
      <xdr:nvSpPr>
        <xdr:cNvPr id="691" name="n_1mainValue【庁舎】&#10;有形固定資産減価償却率">
          <a:extLst>
            <a:ext uri="{FF2B5EF4-FFF2-40B4-BE49-F238E27FC236}">
              <a16:creationId xmlns:a16="http://schemas.microsoft.com/office/drawing/2014/main" id="{EC7299F3-BCDE-451E-8D17-780C55182CF8}"/>
            </a:ext>
          </a:extLst>
        </xdr:cNvPr>
        <xdr:cNvSpPr txBox="1"/>
      </xdr:nvSpPr>
      <xdr:spPr>
        <a:xfrm>
          <a:off x="13742035" y="1738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48895</xdr:rowOff>
    </xdr:from>
    <xdr:ext cx="404495" cy="259080"/>
    <xdr:sp macro="" textlink="">
      <xdr:nvSpPr>
        <xdr:cNvPr id="692" name="n_2mainValue【庁舎】&#10;有形固定資産減価償却率">
          <a:extLst>
            <a:ext uri="{FF2B5EF4-FFF2-40B4-BE49-F238E27FC236}">
              <a16:creationId xmlns:a16="http://schemas.microsoft.com/office/drawing/2014/main" id="{D72550A0-622F-45E0-A328-42E8B78CFC37}"/>
            </a:ext>
          </a:extLst>
        </xdr:cNvPr>
        <xdr:cNvSpPr txBox="1"/>
      </xdr:nvSpPr>
      <xdr:spPr>
        <a:xfrm>
          <a:off x="12960985" y="17054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4445</xdr:rowOff>
    </xdr:from>
    <xdr:ext cx="404495" cy="259080"/>
    <xdr:sp macro="" textlink="">
      <xdr:nvSpPr>
        <xdr:cNvPr id="693" name="n_3mainValue【庁舎】&#10;有形固定資産減価償却率">
          <a:extLst>
            <a:ext uri="{FF2B5EF4-FFF2-40B4-BE49-F238E27FC236}">
              <a16:creationId xmlns:a16="http://schemas.microsoft.com/office/drawing/2014/main" id="{4FC6A9F9-FA9D-4546-89FC-8C966F5057BC}"/>
            </a:ext>
          </a:extLst>
        </xdr:cNvPr>
        <xdr:cNvSpPr txBox="1"/>
      </xdr:nvSpPr>
      <xdr:spPr>
        <a:xfrm>
          <a:off x="12167235" y="17009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109220</xdr:rowOff>
    </xdr:from>
    <xdr:ext cx="404495" cy="258445"/>
    <xdr:sp macro="" textlink="">
      <xdr:nvSpPr>
        <xdr:cNvPr id="694" name="n_4mainValue【庁舎】&#10;有形固定資産減価償却率">
          <a:extLst>
            <a:ext uri="{FF2B5EF4-FFF2-40B4-BE49-F238E27FC236}">
              <a16:creationId xmlns:a16="http://schemas.microsoft.com/office/drawing/2014/main" id="{BC153D66-6259-4656-893C-C7AA4B542196}"/>
            </a:ext>
          </a:extLst>
        </xdr:cNvPr>
        <xdr:cNvSpPr txBox="1"/>
      </xdr:nvSpPr>
      <xdr:spPr>
        <a:xfrm>
          <a:off x="11354435" y="16949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D68A68A3-6DA0-47B7-A4C7-985CD5732A7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FB25714-E0C0-4B24-96DF-AE58C8AFF957}"/>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DA31804-E319-4B9C-BFD6-5ED1DD278E07}"/>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1930F34-40BD-4B85-97E0-78DA84FFD5D7}"/>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8797B2F-74A5-4021-AC52-8A42FF4B1F3A}"/>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8A6907C1-95E5-4B8A-BF69-9C60CB88364E}"/>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187FF3EC-32AC-4973-8029-C07E19A1ACD0}"/>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F0FF20E-AAAD-4A9E-A84C-542309604BED}"/>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03" name="テキスト ボックス 702">
          <a:extLst>
            <a:ext uri="{FF2B5EF4-FFF2-40B4-BE49-F238E27FC236}">
              <a16:creationId xmlns:a16="http://schemas.microsoft.com/office/drawing/2014/main" id="{569AFE24-0314-4D7C-A371-3222561741EF}"/>
            </a:ext>
          </a:extLst>
        </xdr:cNvPr>
        <xdr:cNvSpPr txBox="1"/>
      </xdr:nvSpPr>
      <xdr:spPr>
        <a:xfrm>
          <a:off x="16440150" y="159639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2A2F7462-1DD7-47B7-8530-E96364E13FCF}"/>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54C5D347-C303-4C8B-99D6-E8EB8F4CAA28}"/>
            </a:ext>
          </a:extLst>
        </xdr:cNvPr>
        <xdr:cNvCxnSpPr/>
      </xdr:nvCxnSpPr>
      <xdr:spPr>
        <a:xfrm>
          <a:off x="164592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06" name="テキスト ボックス 705">
          <a:extLst>
            <a:ext uri="{FF2B5EF4-FFF2-40B4-BE49-F238E27FC236}">
              <a16:creationId xmlns:a16="http://schemas.microsoft.com/office/drawing/2014/main" id="{908A58B7-CA5B-48A6-97DB-5EAE0043689E}"/>
            </a:ext>
          </a:extLst>
        </xdr:cNvPr>
        <xdr:cNvSpPr txBox="1"/>
      </xdr:nvSpPr>
      <xdr:spPr>
        <a:xfrm>
          <a:off x="16048990" y="1784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666F52C-1389-42AF-B449-14CC1E37DE4E}"/>
            </a:ext>
          </a:extLst>
        </xdr:cNvPr>
        <xdr:cNvCxnSpPr/>
      </xdr:nvCxnSpPr>
      <xdr:spPr>
        <a:xfrm>
          <a:off x="164592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08" name="テキスト ボックス 707">
          <a:extLst>
            <a:ext uri="{FF2B5EF4-FFF2-40B4-BE49-F238E27FC236}">
              <a16:creationId xmlns:a16="http://schemas.microsoft.com/office/drawing/2014/main" id="{A129CA74-39C5-475C-97B7-7514F0D6FCE2}"/>
            </a:ext>
          </a:extLst>
        </xdr:cNvPr>
        <xdr:cNvSpPr txBox="1"/>
      </xdr:nvSpPr>
      <xdr:spPr>
        <a:xfrm>
          <a:off x="16048990" y="1747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EC384660-0272-46C1-973D-6DCE1FE0A113}"/>
            </a:ext>
          </a:extLst>
        </xdr:cNvPr>
        <xdr:cNvCxnSpPr/>
      </xdr:nvCxnSpPr>
      <xdr:spPr>
        <a:xfrm>
          <a:off x="164592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10" name="テキスト ボックス 709">
          <a:extLst>
            <a:ext uri="{FF2B5EF4-FFF2-40B4-BE49-F238E27FC236}">
              <a16:creationId xmlns:a16="http://schemas.microsoft.com/office/drawing/2014/main" id="{AC324B5C-8D05-4DDC-B591-C4658F591E0E}"/>
            </a:ext>
          </a:extLst>
        </xdr:cNvPr>
        <xdr:cNvSpPr txBox="1"/>
      </xdr:nvSpPr>
      <xdr:spPr>
        <a:xfrm>
          <a:off x="16048990" y="17110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4BC1DD4D-B4D7-40CD-B9CB-F49D08136672}"/>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12" name="テキスト ボックス 711">
          <a:extLst>
            <a:ext uri="{FF2B5EF4-FFF2-40B4-BE49-F238E27FC236}">
              <a16:creationId xmlns:a16="http://schemas.microsoft.com/office/drawing/2014/main" id="{3D0D7D70-5C63-46E7-A3C1-49A30D0888CB}"/>
            </a:ext>
          </a:extLst>
        </xdr:cNvPr>
        <xdr:cNvSpPr txBox="1"/>
      </xdr:nvSpPr>
      <xdr:spPr>
        <a:xfrm>
          <a:off x="16048990" y="16742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77453647-5F91-4775-85D5-435027E1CBCA}"/>
            </a:ext>
          </a:extLst>
        </xdr:cNvPr>
        <xdr:cNvCxnSpPr/>
      </xdr:nvCxnSpPr>
      <xdr:spPr>
        <a:xfrm>
          <a:off x="164592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8445"/>
    <xdr:sp macro="" textlink="">
      <xdr:nvSpPr>
        <xdr:cNvPr id="714" name="テキスト ボックス 713">
          <a:extLst>
            <a:ext uri="{FF2B5EF4-FFF2-40B4-BE49-F238E27FC236}">
              <a16:creationId xmlns:a16="http://schemas.microsoft.com/office/drawing/2014/main" id="{CD2C7CDD-E574-4266-A1C4-1E6BA1BFB0B9}"/>
            </a:ext>
          </a:extLst>
        </xdr:cNvPr>
        <xdr:cNvSpPr txBox="1"/>
      </xdr:nvSpPr>
      <xdr:spPr>
        <a:xfrm>
          <a:off x="15984855" y="163741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C5F19E82-6989-4201-BB4A-84A996EC534F}"/>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716" name="テキスト ボックス 715">
          <a:extLst>
            <a:ext uri="{FF2B5EF4-FFF2-40B4-BE49-F238E27FC236}">
              <a16:creationId xmlns:a16="http://schemas.microsoft.com/office/drawing/2014/main" id="{F824CFD1-6FB4-41CD-8AEE-76A47EC8D474}"/>
            </a:ext>
          </a:extLst>
        </xdr:cNvPr>
        <xdr:cNvSpPr txBox="1"/>
      </xdr:nvSpPr>
      <xdr:spPr>
        <a:xfrm>
          <a:off x="15984855" y="16012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2A4DFEC8-5101-4D29-9334-D52550CD3FBA}"/>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159385</xdr:rowOff>
    </xdr:from>
    <xdr:to>
      <xdr:col>116</xdr:col>
      <xdr:colOff>62865</xdr:colOff>
      <xdr:row>108</xdr:row>
      <xdr:rowOff>145415</xdr:rowOff>
    </xdr:to>
    <xdr:cxnSp macro="">
      <xdr:nvCxnSpPr>
        <xdr:cNvPr id="718" name="直線コネクタ 717">
          <a:extLst>
            <a:ext uri="{FF2B5EF4-FFF2-40B4-BE49-F238E27FC236}">
              <a16:creationId xmlns:a16="http://schemas.microsoft.com/office/drawing/2014/main" id="{8AC8199E-C254-4EF2-9697-D8CAA615E5F6}"/>
            </a:ext>
          </a:extLst>
        </xdr:cNvPr>
        <xdr:cNvCxnSpPr/>
      </xdr:nvCxnSpPr>
      <xdr:spPr>
        <a:xfrm flipV="1">
          <a:off x="19951065" y="1666938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149225</xdr:rowOff>
    </xdr:from>
    <xdr:ext cx="469900" cy="259080"/>
    <xdr:sp macro="" textlink="">
      <xdr:nvSpPr>
        <xdr:cNvPr id="719" name="【庁舎】&#10;一人当たり面積最小値テキスト">
          <a:extLst>
            <a:ext uri="{FF2B5EF4-FFF2-40B4-BE49-F238E27FC236}">
              <a16:creationId xmlns:a16="http://schemas.microsoft.com/office/drawing/2014/main" id="{4C03C162-1821-4983-B902-FAFBCB4059E9}"/>
            </a:ext>
          </a:extLst>
        </xdr:cNvPr>
        <xdr:cNvSpPr txBox="1"/>
      </xdr:nvSpPr>
      <xdr:spPr>
        <a:xfrm>
          <a:off x="1998980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145415</xdr:rowOff>
    </xdr:from>
    <xdr:to>
      <xdr:col>116</xdr:col>
      <xdr:colOff>152400</xdr:colOff>
      <xdr:row>108</xdr:row>
      <xdr:rowOff>145415</xdr:rowOff>
    </xdr:to>
    <xdr:cxnSp macro="">
      <xdr:nvCxnSpPr>
        <xdr:cNvPr id="720" name="直線コネクタ 719">
          <a:extLst>
            <a:ext uri="{FF2B5EF4-FFF2-40B4-BE49-F238E27FC236}">
              <a16:creationId xmlns:a16="http://schemas.microsoft.com/office/drawing/2014/main" id="{7DE41365-D31D-4032-8646-5C549D6D13BA}"/>
            </a:ext>
          </a:extLst>
        </xdr:cNvPr>
        <xdr:cNvCxnSpPr/>
      </xdr:nvCxnSpPr>
      <xdr:spPr>
        <a:xfrm>
          <a:off x="19881850" y="17976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106045</xdr:rowOff>
    </xdr:from>
    <xdr:ext cx="534670" cy="259080"/>
    <xdr:sp macro="" textlink="">
      <xdr:nvSpPr>
        <xdr:cNvPr id="721" name="【庁舎】&#10;一人当たり面積最大値テキスト">
          <a:extLst>
            <a:ext uri="{FF2B5EF4-FFF2-40B4-BE49-F238E27FC236}">
              <a16:creationId xmlns:a16="http://schemas.microsoft.com/office/drawing/2014/main" id="{74FDBA18-2C8A-480A-A587-727B6B6ACA6E}"/>
            </a:ext>
          </a:extLst>
        </xdr:cNvPr>
        <xdr:cNvSpPr txBox="1"/>
      </xdr:nvSpPr>
      <xdr:spPr>
        <a:xfrm>
          <a:off x="19989800" y="1645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159385</xdr:rowOff>
    </xdr:from>
    <xdr:to>
      <xdr:col>116</xdr:col>
      <xdr:colOff>152400</xdr:colOff>
      <xdr:row>100</xdr:row>
      <xdr:rowOff>159385</xdr:rowOff>
    </xdr:to>
    <xdr:cxnSp macro="">
      <xdr:nvCxnSpPr>
        <xdr:cNvPr id="722" name="直線コネクタ 721">
          <a:extLst>
            <a:ext uri="{FF2B5EF4-FFF2-40B4-BE49-F238E27FC236}">
              <a16:creationId xmlns:a16="http://schemas.microsoft.com/office/drawing/2014/main" id="{9426CB63-E691-4844-962C-818BF82868BB}"/>
            </a:ext>
          </a:extLst>
        </xdr:cNvPr>
        <xdr:cNvCxnSpPr/>
      </xdr:nvCxnSpPr>
      <xdr:spPr>
        <a:xfrm>
          <a:off x="19881850" y="1666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122555</xdr:rowOff>
    </xdr:from>
    <xdr:ext cx="469900" cy="258445"/>
    <xdr:sp macro="" textlink="">
      <xdr:nvSpPr>
        <xdr:cNvPr id="723" name="【庁舎】&#10;一人当たり面積平均値テキスト">
          <a:extLst>
            <a:ext uri="{FF2B5EF4-FFF2-40B4-BE49-F238E27FC236}">
              <a16:creationId xmlns:a16="http://schemas.microsoft.com/office/drawing/2014/main" id="{85337A64-9B82-4299-842F-9D1A80C292CB}"/>
            </a:ext>
          </a:extLst>
        </xdr:cNvPr>
        <xdr:cNvSpPr txBox="1"/>
      </xdr:nvSpPr>
      <xdr:spPr>
        <a:xfrm>
          <a:off x="19989800" y="177882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144145</xdr:rowOff>
    </xdr:from>
    <xdr:to>
      <xdr:col>116</xdr:col>
      <xdr:colOff>114300</xdr:colOff>
      <xdr:row>108</xdr:row>
      <xdr:rowOff>74930</xdr:rowOff>
    </xdr:to>
    <xdr:sp macro="" textlink="">
      <xdr:nvSpPr>
        <xdr:cNvPr id="724" name="フローチャート: 判断 723">
          <a:extLst>
            <a:ext uri="{FF2B5EF4-FFF2-40B4-BE49-F238E27FC236}">
              <a16:creationId xmlns:a16="http://schemas.microsoft.com/office/drawing/2014/main" id="{8F2AFDC9-3FC4-460F-B95B-2DB0A700E181}"/>
            </a:ext>
          </a:extLst>
        </xdr:cNvPr>
        <xdr:cNvSpPr/>
      </xdr:nvSpPr>
      <xdr:spPr>
        <a:xfrm>
          <a:off x="19900900" y="178098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25" name="フローチャート: 判断 724">
          <a:extLst>
            <a:ext uri="{FF2B5EF4-FFF2-40B4-BE49-F238E27FC236}">
              <a16:creationId xmlns:a16="http://schemas.microsoft.com/office/drawing/2014/main" id="{143BECE2-9DCC-4331-9383-701DFE29293A}"/>
            </a:ext>
          </a:extLst>
        </xdr:cNvPr>
        <xdr:cNvSpPr/>
      </xdr:nvSpPr>
      <xdr:spPr>
        <a:xfrm>
          <a:off x="19157950" y="1781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167640</xdr:rowOff>
    </xdr:from>
    <xdr:to>
      <xdr:col>107</xdr:col>
      <xdr:colOff>101600</xdr:colOff>
      <xdr:row>108</xdr:row>
      <xdr:rowOff>97790</xdr:rowOff>
    </xdr:to>
    <xdr:sp macro="" textlink="">
      <xdr:nvSpPr>
        <xdr:cNvPr id="726" name="フローチャート: 判断 725">
          <a:extLst>
            <a:ext uri="{FF2B5EF4-FFF2-40B4-BE49-F238E27FC236}">
              <a16:creationId xmlns:a16="http://schemas.microsoft.com/office/drawing/2014/main" id="{82A98D1B-48E9-4910-940B-82362344C5E6}"/>
            </a:ext>
          </a:extLst>
        </xdr:cNvPr>
        <xdr:cNvSpPr/>
      </xdr:nvSpPr>
      <xdr:spPr>
        <a:xfrm>
          <a:off x="18345150" y="1783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xdr:rowOff>
    </xdr:from>
    <xdr:to>
      <xdr:col>102</xdr:col>
      <xdr:colOff>165100</xdr:colOff>
      <xdr:row>108</xdr:row>
      <xdr:rowOff>104140</xdr:rowOff>
    </xdr:to>
    <xdr:sp macro="" textlink="">
      <xdr:nvSpPr>
        <xdr:cNvPr id="727" name="フローチャート: 判断 726">
          <a:extLst>
            <a:ext uri="{FF2B5EF4-FFF2-40B4-BE49-F238E27FC236}">
              <a16:creationId xmlns:a16="http://schemas.microsoft.com/office/drawing/2014/main" id="{B9DFB6F1-0138-407F-9037-F0775E599F39}"/>
            </a:ext>
          </a:extLst>
        </xdr:cNvPr>
        <xdr:cNvSpPr/>
      </xdr:nvSpPr>
      <xdr:spPr>
        <a:xfrm>
          <a:off x="175514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169545</xdr:rowOff>
    </xdr:from>
    <xdr:to>
      <xdr:col>98</xdr:col>
      <xdr:colOff>38100</xdr:colOff>
      <xdr:row>108</xdr:row>
      <xdr:rowOff>99695</xdr:rowOff>
    </xdr:to>
    <xdr:sp macro="" textlink="">
      <xdr:nvSpPr>
        <xdr:cNvPr id="728" name="フローチャート: 判断 727">
          <a:extLst>
            <a:ext uri="{FF2B5EF4-FFF2-40B4-BE49-F238E27FC236}">
              <a16:creationId xmlns:a16="http://schemas.microsoft.com/office/drawing/2014/main" id="{31688780-D902-4F51-974B-72B460D5A461}"/>
            </a:ext>
          </a:extLst>
        </xdr:cNvPr>
        <xdr:cNvSpPr/>
      </xdr:nvSpPr>
      <xdr:spPr>
        <a:xfrm>
          <a:off x="16757650" y="17828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3F0B8B64-E42E-47B7-831E-3DEE671FC790}"/>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EDA2A3D8-2F74-406F-BE1D-058FE22671D4}"/>
            </a:ext>
          </a:extLst>
        </xdr:cNvPr>
        <xdr:cNvSpPr txBox="1"/>
      </xdr:nvSpPr>
      <xdr:spPr>
        <a:xfrm>
          <a:off x="190309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31F3F90F-FF06-4402-9CDD-1E4FD4B41053}"/>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C9BD61D1-2AED-4C0A-8D0B-E56AE939B310}"/>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CD29D4EF-CF70-4DAC-A84C-6D091B7B67A0}"/>
            </a:ext>
          </a:extLst>
        </xdr:cNvPr>
        <xdr:cNvSpPr txBox="1"/>
      </xdr:nvSpPr>
      <xdr:spPr>
        <a:xfrm>
          <a:off x="166306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734" name="楕円 733">
          <a:extLst>
            <a:ext uri="{FF2B5EF4-FFF2-40B4-BE49-F238E27FC236}">
              <a16:creationId xmlns:a16="http://schemas.microsoft.com/office/drawing/2014/main" id="{2720EF93-161C-40A9-B8DF-C99781EA4643}"/>
            </a:ext>
          </a:extLst>
        </xdr:cNvPr>
        <xdr:cNvSpPr/>
      </xdr:nvSpPr>
      <xdr:spPr>
        <a:xfrm>
          <a:off x="19900900" y="176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38735</xdr:rowOff>
    </xdr:from>
    <xdr:ext cx="469900" cy="259080"/>
    <xdr:sp macro="" textlink="">
      <xdr:nvSpPr>
        <xdr:cNvPr id="735" name="【庁舎】&#10;一人当たり面積該当値テキスト">
          <a:extLst>
            <a:ext uri="{FF2B5EF4-FFF2-40B4-BE49-F238E27FC236}">
              <a16:creationId xmlns:a16="http://schemas.microsoft.com/office/drawing/2014/main" id="{DEC5FE0E-5F31-46BD-A332-32C61F88466B}"/>
            </a:ext>
          </a:extLst>
        </xdr:cNvPr>
        <xdr:cNvSpPr txBox="1"/>
      </xdr:nvSpPr>
      <xdr:spPr>
        <a:xfrm>
          <a:off x="19989800" y="17539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24765</xdr:rowOff>
    </xdr:from>
    <xdr:to>
      <xdr:col>112</xdr:col>
      <xdr:colOff>38100</xdr:colOff>
      <xdr:row>107</xdr:row>
      <xdr:rowOff>126365</xdr:rowOff>
    </xdr:to>
    <xdr:sp macro="" textlink="">
      <xdr:nvSpPr>
        <xdr:cNvPr id="736" name="楕円 735">
          <a:extLst>
            <a:ext uri="{FF2B5EF4-FFF2-40B4-BE49-F238E27FC236}">
              <a16:creationId xmlns:a16="http://schemas.microsoft.com/office/drawing/2014/main" id="{D33BE65F-47E6-475F-8DB6-F31914E01D5F}"/>
            </a:ext>
          </a:extLst>
        </xdr:cNvPr>
        <xdr:cNvSpPr/>
      </xdr:nvSpPr>
      <xdr:spPr>
        <a:xfrm>
          <a:off x="19157950" y="17690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75565</xdr:rowOff>
    </xdr:to>
    <xdr:cxnSp macro="">
      <xdr:nvCxnSpPr>
        <xdr:cNvPr id="737" name="直線コネクタ 736">
          <a:extLst>
            <a:ext uri="{FF2B5EF4-FFF2-40B4-BE49-F238E27FC236}">
              <a16:creationId xmlns:a16="http://schemas.microsoft.com/office/drawing/2014/main" id="{5BB3BD10-A3D6-429B-83EF-0C134D0E306A}"/>
            </a:ext>
          </a:extLst>
        </xdr:cNvPr>
        <xdr:cNvCxnSpPr/>
      </xdr:nvCxnSpPr>
      <xdr:spPr>
        <a:xfrm flipV="1">
          <a:off x="19202400" y="1773237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20320</xdr:rowOff>
    </xdr:from>
    <xdr:to>
      <xdr:col>107</xdr:col>
      <xdr:colOff>101600</xdr:colOff>
      <xdr:row>107</xdr:row>
      <xdr:rowOff>121920</xdr:rowOff>
    </xdr:to>
    <xdr:sp macro="" textlink="">
      <xdr:nvSpPr>
        <xdr:cNvPr id="738" name="楕円 737">
          <a:extLst>
            <a:ext uri="{FF2B5EF4-FFF2-40B4-BE49-F238E27FC236}">
              <a16:creationId xmlns:a16="http://schemas.microsoft.com/office/drawing/2014/main" id="{31CE423A-AE72-47EB-9A09-EE8CD0A5AB50}"/>
            </a:ext>
          </a:extLst>
        </xdr:cNvPr>
        <xdr:cNvSpPr/>
      </xdr:nvSpPr>
      <xdr:spPr>
        <a:xfrm>
          <a:off x="1834515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71120</xdr:rowOff>
    </xdr:from>
    <xdr:to>
      <xdr:col>111</xdr:col>
      <xdr:colOff>177800</xdr:colOff>
      <xdr:row>107</xdr:row>
      <xdr:rowOff>75565</xdr:rowOff>
    </xdr:to>
    <xdr:cxnSp macro="">
      <xdr:nvCxnSpPr>
        <xdr:cNvPr id="739" name="直線コネクタ 738">
          <a:extLst>
            <a:ext uri="{FF2B5EF4-FFF2-40B4-BE49-F238E27FC236}">
              <a16:creationId xmlns:a16="http://schemas.microsoft.com/office/drawing/2014/main" id="{90237CDD-D0C5-434F-9F1A-1538E6CFAB5E}"/>
            </a:ext>
          </a:extLst>
        </xdr:cNvPr>
        <xdr:cNvCxnSpPr/>
      </xdr:nvCxnSpPr>
      <xdr:spPr>
        <a:xfrm>
          <a:off x="18395950" y="1773682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29845</xdr:rowOff>
    </xdr:from>
    <xdr:to>
      <xdr:col>102</xdr:col>
      <xdr:colOff>165100</xdr:colOff>
      <xdr:row>107</xdr:row>
      <xdr:rowOff>132080</xdr:rowOff>
    </xdr:to>
    <xdr:sp macro="" textlink="">
      <xdr:nvSpPr>
        <xdr:cNvPr id="740" name="楕円 739">
          <a:extLst>
            <a:ext uri="{FF2B5EF4-FFF2-40B4-BE49-F238E27FC236}">
              <a16:creationId xmlns:a16="http://schemas.microsoft.com/office/drawing/2014/main" id="{967AC165-839B-488C-83BC-9A965CE9A2B7}"/>
            </a:ext>
          </a:extLst>
        </xdr:cNvPr>
        <xdr:cNvSpPr/>
      </xdr:nvSpPr>
      <xdr:spPr>
        <a:xfrm>
          <a:off x="17551400" y="17695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71120</xdr:rowOff>
    </xdr:from>
    <xdr:to>
      <xdr:col>107</xdr:col>
      <xdr:colOff>50800</xdr:colOff>
      <xdr:row>107</xdr:row>
      <xdr:rowOff>80645</xdr:rowOff>
    </xdr:to>
    <xdr:cxnSp macro="">
      <xdr:nvCxnSpPr>
        <xdr:cNvPr id="741" name="直線コネクタ 740">
          <a:extLst>
            <a:ext uri="{FF2B5EF4-FFF2-40B4-BE49-F238E27FC236}">
              <a16:creationId xmlns:a16="http://schemas.microsoft.com/office/drawing/2014/main" id="{2E388BDD-A7D1-4CB4-A520-936879379AED}"/>
            </a:ext>
          </a:extLst>
        </xdr:cNvPr>
        <xdr:cNvCxnSpPr/>
      </xdr:nvCxnSpPr>
      <xdr:spPr>
        <a:xfrm flipV="1">
          <a:off x="17602200" y="17736820"/>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42545</xdr:rowOff>
    </xdr:from>
    <xdr:to>
      <xdr:col>98</xdr:col>
      <xdr:colOff>38100</xdr:colOff>
      <xdr:row>107</xdr:row>
      <xdr:rowOff>144145</xdr:rowOff>
    </xdr:to>
    <xdr:sp macro="" textlink="">
      <xdr:nvSpPr>
        <xdr:cNvPr id="742" name="楕円 741">
          <a:extLst>
            <a:ext uri="{FF2B5EF4-FFF2-40B4-BE49-F238E27FC236}">
              <a16:creationId xmlns:a16="http://schemas.microsoft.com/office/drawing/2014/main" id="{058246C2-96B4-4508-8F20-D8B9E261BFE5}"/>
            </a:ext>
          </a:extLst>
        </xdr:cNvPr>
        <xdr:cNvSpPr/>
      </xdr:nvSpPr>
      <xdr:spPr>
        <a:xfrm>
          <a:off x="16757650" y="17708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80645</xdr:rowOff>
    </xdr:from>
    <xdr:to>
      <xdr:col>102</xdr:col>
      <xdr:colOff>114300</xdr:colOff>
      <xdr:row>107</xdr:row>
      <xdr:rowOff>93345</xdr:rowOff>
    </xdr:to>
    <xdr:cxnSp macro="">
      <xdr:nvCxnSpPr>
        <xdr:cNvPr id="743" name="直線コネクタ 742">
          <a:extLst>
            <a:ext uri="{FF2B5EF4-FFF2-40B4-BE49-F238E27FC236}">
              <a16:creationId xmlns:a16="http://schemas.microsoft.com/office/drawing/2014/main" id="{E261FD26-D40E-4353-B09E-18BEA1616791}"/>
            </a:ext>
          </a:extLst>
        </xdr:cNvPr>
        <xdr:cNvCxnSpPr/>
      </xdr:nvCxnSpPr>
      <xdr:spPr>
        <a:xfrm flipV="1">
          <a:off x="16802100" y="1774634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72390</xdr:rowOff>
    </xdr:from>
    <xdr:ext cx="469900" cy="259080"/>
    <xdr:sp macro="" textlink="">
      <xdr:nvSpPr>
        <xdr:cNvPr id="744" name="n_1aveValue【庁舎】&#10;一人当たり面積">
          <a:extLst>
            <a:ext uri="{FF2B5EF4-FFF2-40B4-BE49-F238E27FC236}">
              <a16:creationId xmlns:a16="http://schemas.microsoft.com/office/drawing/2014/main" id="{F3D5E726-532A-46A5-9404-6FDFFDCBA3EA}"/>
            </a:ext>
          </a:extLst>
        </xdr:cNvPr>
        <xdr:cNvSpPr txBox="1"/>
      </xdr:nvSpPr>
      <xdr:spPr>
        <a:xfrm>
          <a:off x="18980150" y="1790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88900</xdr:rowOff>
    </xdr:from>
    <xdr:ext cx="469265" cy="258445"/>
    <xdr:sp macro="" textlink="">
      <xdr:nvSpPr>
        <xdr:cNvPr id="745" name="n_2aveValue【庁舎】&#10;一人当たり面積">
          <a:extLst>
            <a:ext uri="{FF2B5EF4-FFF2-40B4-BE49-F238E27FC236}">
              <a16:creationId xmlns:a16="http://schemas.microsoft.com/office/drawing/2014/main" id="{D7AF37BF-E823-42A4-BE67-8F5D995392E6}"/>
            </a:ext>
          </a:extLst>
        </xdr:cNvPr>
        <xdr:cNvSpPr txBox="1"/>
      </xdr:nvSpPr>
      <xdr:spPr>
        <a:xfrm>
          <a:off x="18180050" y="17919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95250</xdr:rowOff>
    </xdr:from>
    <xdr:ext cx="469265" cy="259080"/>
    <xdr:sp macro="" textlink="">
      <xdr:nvSpPr>
        <xdr:cNvPr id="746" name="n_3aveValue【庁舎】&#10;一人当たり面積">
          <a:extLst>
            <a:ext uri="{FF2B5EF4-FFF2-40B4-BE49-F238E27FC236}">
              <a16:creationId xmlns:a16="http://schemas.microsoft.com/office/drawing/2014/main" id="{F3EE6A79-71FC-410E-93CF-F006BDA09ADB}"/>
            </a:ext>
          </a:extLst>
        </xdr:cNvPr>
        <xdr:cNvSpPr txBox="1"/>
      </xdr:nvSpPr>
      <xdr:spPr>
        <a:xfrm>
          <a:off x="17386300" y="17926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90805</xdr:rowOff>
    </xdr:from>
    <xdr:ext cx="469265" cy="258445"/>
    <xdr:sp macro="" textlink="">
      <xdr:nvSpPr>
        <xdr:cNvPr id="747" name="n_4aveValue【庁舎】&#10;一人当たり面積">
          <a:extLst>
            <a:ext uri="{FF2B5EF4-FFF2-40B4-BE49-F238E27FC236}">
              <a16:creationId xmlns:a16="http://schemas.microsoft.com/office/drawing/2014/main" id="{9D633198-03D9-4D44-A9FD-FEF84F9362B2}"/>
            </a:ext>
          </a:extLst>
        </xdr:cNvPr>
        <xdr:cNvSpPr txBox="1"/>
      </xdr:nvSpPr>
      <xdr:spPr>
        <a:xfrm>
          <a:off x="16592550" y="17921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143510</xdr:rowOff>
    </xdr:from>
    <xdr:ext cx="469900" cy="258445"/>
    <xdr:sp macro="" textlink="">
      <xdr:nvSpPr>
        <xdr:cNvPr id="748" name="n_1mainValue【庁舎】&#10;一人当たり面積">
          <a:extLst>
            <a:ext uri="{FF2B5EF4-FFF2-40B4-BE49-F238E27FC236}">
              <a16:creationId xmlns:a16="http://schemas.microsoft.com/office/drawing/2014/main" id="{E892878A-3B9C-46CB-B586-18CBC7A97CC1}"/>
            </a:ext>
          </a:extLst>
        </xdr:cNvPr>
        <xdr:cNvSpPr txBox="1"/>
      </xdr:nvSpPr>
      <xdr:spPr>
        <a:xfrm>
          <a:off x="18980150" y="17479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138430</xdr:rowOff>
    </xdr:from>
    <xdr:ext cx="469265" cy="259080"/>
    <xdr:sp macro="" textlink="">
      <xdr:nvSpPr>
        <xdr:cNvPr id="749" name="n_2mainValue【庁舎】&#10;一人当たり面積">
          <a:extLst>
            <a:ext uri="{FF2B5EF4-FFF2-40B4-BE49-F238E27FC236}">
              <a16:creationId xmlns:a16="http://schemas.microsoft.com/office/drawing/2014/main" id="{EAC65277-C806-4FA2-938D-B5B02761070F}"/>
            </a:ext>
          </a:extLst>
        </xdr:cNvPr>
        <xdr:cNvSpPr txBox="1"/>
      </xdr:nvSpPr>
      <xdr:spPr>
        <a:xfrm>
          <a:off x="18180050" y="17473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147955</xdr:rowOff>
    </xdr:from>
    <xdr:ext cx="469265" cy="258445"/>
    <xdr:sp macro="" textlink="">
      <xdr:nvSpPr>
        <xdr:cNvPr id="750" name="n_3mainValue【庁舎】&#10;一人当たり面積">
          <a:extLst>
            <a:ext uri="{FF2B5EF4-FFF2-40B4-BE49-F238E27FC236}">
              <a16:creationId xmlns:a16="http://schemas.microsoft.com/office/drawing/2014/main" id="{42C02BF1-4270-4BC8-B994-584D3E9BFFC7}"/>
            </a:ext>
          </a:extLst>
        </xdr:cNvPr>
        <xdr:cNvSpPr txBox="1"/>
      </xdr:nvSpPr>
      <xdr:spPr>
        <a:xfrm>
          <a:off x="17386300" y="17483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160655</xdr:rowOff>
    </xdr:from>
    <xdr:ext cx="469265" cy="259080"/>
    <xdr:sp macro="" textlink="">
      <xdr:nvSpPr>
        <xdr:cNvPr id="751" name="n_4mainValue【庁舎】&#10;一人当たり面積">
          <a:extLst>
            <a:ext uri="{FF2B5EF4-FFF2-40B4-BE49-F238E27FC236}">
              <a16:creationId xmlns:a16="http://schemas.microsoft.com/office/drawing/2014/main" id="{1120F763-B422-4FCF-93A3-818077CCDE7D}"/>
            </a:ext>
          </a:extLst>
        </xdr:cNvPr>
        <xdr:cNvSpPr txBox="1"/>
      </xdr:nvSpPr>
      <xdr:spPr>
        <a:xfrm>
          <a:off x="16592550" y="17496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7B801739-26F2-4FAE-89EE-0A658F9BDE39}"/>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5306D6AE-B1F1-4372-B3CE-2E9D32550CE1}"/>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1E715D15-27DC-4BA2-B6F2-A9D348917BF9}"/>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については、経年劣化による老朽化が続いており、修繕を施しているため、神流町の平成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年度から令和3年度を見比べると大きな変動はない。しかし、類似団体平均が、大きくﾎﾟｲﾝﾄ</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一方、神流町での大きな変動がないため、個別施設計画を策定し、改善に取り組みたい。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に関しては、平成</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年に建設後から</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年が経過しており、平成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から附属建物の修繕が発生してきているため、なだらかであはあるが、微増している。類似団体平均と比べると下回っているが、施設の改修又は除却も視野にいれ、個別施設計画に沿って改善に取り組みたい。</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5" t="s">
        <v>139</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5" x14ac:dyDescent="0.2">
      <c r="B2" s="3" t="s">
        <v>140</v>
      </c>
      <c r="C2" s="3"/>
      <c r="D2" s="10"/>
    </row>
    <row r="3" spans="1:119" ht="18.75" customHeight="1" x14ac:dyDescent="0.2">
      <c r="A3" s="2"/>
      <c r="B3" s="360" t="s">
        <v>142</v>
      </c>
      <c r="C3" s="361"/>
      <c r="D3" s="361"/>
      <c r="E3" s="362"/>
      <c r="F3" s="362"/>
      <c r="G3" s="362"/>
      <c r="H3" s="362"/>
      <c r="I3" s="362"/>
      <c r="J3" s="362"/>
      <c r="K3" s="362"/>
      <c r="L3" s="362" t="s">
        <v>145</v>
      </c>
      <c r="M3" s="362"/>
      <c r="N3" s="362"/>
      <c r="O3" s="362"/>
      <c r="P3" s="362"/>
      <c r="Q3" s="362"/>
      <c r="R3" s="368"/>
      <c r="S3" s="368"/>
      <c r="T3" s="368"/>
      <c r="U3" s="368"/>
      <c r="V3" s="369"/>
      <c r="W3" s="373" t="s">
        <v>147</v>
      </c>
      <c r="X3" s="374"/>
      <c r="Y3" s="374"/>
      <c r="Z3" s="374"/>
      <c r="AA3" s="374"/>
      <c r="AB3" s="361"/>
      <c r="AC3" s="368" t="s">
        <v>148</v>
      </c>
      <c r="AD3" s="374"/>
      <c r="AE3" s="374"/>
      <c r="AF3" s="374"/>
      <c r="AG3" s="374"/>
      <c r="AH3" s="374"/>
      <c r="AI3" s="374"/>
      <c r="AJ3" s="374"/>
      <c r="AK3" s="374"/>
      <c r="AL3" s="378"/>
      <c r="AM3" s="373" t="s">
        <v>149</v>
      </c>
      <c r="AN3" s="374"/>
      <c r="AO3" s="374"/>
      <c r="AP3" s="374"/>
      <c r="AQ3" s="374"/>
      <c r="AR3" s="374"/>
      <c r="AS3" s="374"/>
      <c r="AT3" s="374"/>
      <c r="AU3" s="374"/>
      <c r="AV3" s="374"/>
      <c r="AW3" s="374"/>
      <c r="AX3" s="378"/>
      <c r="AY3" s="401" t="s">
        <v>9</v>
      </c>
      <c r="AZ3" s="402"/>
      <c r="BA3" s="402"/>
      <c r="BB3" s="402"/>
      <c r="BC3" s="402"/>
      <c r="BD3" s="402"/>
      <c r="BE3" s="402"/>
      <c r="BF3" s="402"/>
      <c r="BG3" s="402"/>
      <c r="BH3" s="402"/>
      <c r="BI3" s="402"/>
      <c r="BJ3" s="402"/>
      <c r="BK3" s="402"/>
      <c r="BL3" s="402"/>
      <c r="BM3" s="546"/>
      <c r="BN3" s="373" t="s">
        <v>154</v>
      </c>
      <c r="BO3" s="374"/>
      <c r="BP3" s="374"/>
      <c r="BQ3" s="374"/>
      <c r="BR3" s="374"/>
      <c r="BS3" s="374"/>
      <c r="BT3" s="374"/>
      <c r="BU3" s="378"/>
      <c r="BV3" s="373" t="s">
        <v>155</v>
      </c>
      <c r="BW3" s="374"/>
      <c r="BX3" s="374"/>
      <c r="BY3" s="374"/>
      <c r="BZ3" s="374"/>
      <c r="CA3" s="374"/>
      <c r="CB3" s="374"/>
      <c r="CC3" s="378"/>
      <c r="CD3" s="401" t="s">
        <v>9</v>
      </c>
      <c r="CE3" s="402"/>
      <c r="CF3" s="402"/>
      <c r="CG3" s="402"/>
      <c r="CH3" s="402"/>
      <c r="CI3" s="402"/>
      <c r="CJ3" s="402"/>
      <c r="CK3" s="402"/>
      <c r="CL3" s="402"/>
      <c r="CM3" s="402"/>
      <c r="CN3" s="402"/>
      <c r="CO3" s="402"/>
      <c r="CP3" s="402"/>
      <c r="CQ3" s="402"/>
      <c r="CR3" s="402"/>
      <c r="CS3" s="546"/>
      <c r="CT3" s="373" t="s">
        <v>158</v>
      </c>
      <c r="CU3" s="374"/>
      <c r="CV3" s="374"/>
      <c r="CW3" s="374"/>
      <c r="CX3" s="374"/>
      <c r="CY3" s="374"/>
      <c r="CZ3" s="374"/>
      <c r="DA3" s="378"/>
      <c r="DB3" s="373" t="s">
        <v>134</v>
      </c>
      <c r="DC3" s="374"/>
      <c r="DD3" s="374"/>
      <c r="DE3" s="374"/>
      <c r="DF3" s="374"/>
      <c r="DG3" s="374"/>
      <c r="DH3" s="374"/>
      <c r="DI3" s="378"/>
    </row>
    <row r="4" spans="1:119" ht="18.75" customHeight="1" x14ac:dyDescent="0.2">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159</v>
      </c>
      <c r="AZ4" s="459"/>
      <c r="BA4" s="459"/>
      <c r="BB4" s="459"/>
      <c r="BC4" s="459"/>
      <c r="BD4" s="459"/>
      <c r="BE4" s="459"/>
      <c r="BF4" s="459"/>
      <c r="BG4" s="459"/>
      <c r="BH4" s="459"/>
      <c r="BI4" s="459"/>
      <c r="BJ4" s="459"/>
      <c r="BK4" s="459"/>
      <c r="BL4" s="459"/>
      <c r="BM4" s="460"/>
      <c r="BN4" s="442">
        <v>3154405</v>
      </c>
      <c r="BO4" s="443"/>
      <c r="BP4" s="443"/>
      <c r="BQ4" s="443"/>
      <c r="BR4" s="443"/>
      <c r="BS4" s="443"/>
      <c r="BT4" s="443"/>
      <c r="BU4" s="444"/>
      <c r="BV4" s="442">
        <v>3637405</v>
      </c>
      <c r="BW4" s="443"/>
      <c r="BX4" s="443"/>
      <c r="BY4" s="443"/>
      <c r="BZ4" s="443"/>
      <c r="CA4" s="443"/>
      <c r="CB4" s="443"/>
      <c r="CC4" s="444"/>
      <c r="CD4" s="513" t="s">
        <v>157</v>
      </c>
      <c r="CE4" s="514"/>
      <c r="CF4" s="514"/>
      <c r="CG4" s="514"/>
      <c r="CH4" s="514"/>
      <c r="CI4" s="514"/>
      <c r="CJ4" s="514"/>
      <c r="CK4" s="514"/>
      <c r="CL4" s="514"/>
      <c r="CM4" s="514"/>
      <c r="CN4" s="514"/>
      <c r="CO4" s="514"/>
      <c r="CP4" s="514"/>
      <c r="CQ4" s="514"/>
      <c r="CR4" s="514"/>
      <c r="CS4" s="515"/>
      <c r="CT4" s="547">
        <v>6.1</v>
      </c>
      <c r="CU4" s="548"/>
      <c r="CV4" s="548"/>
      <c r="CW4" s="548"/>
      <c r="CX4" s="548"/>
      <c r="CY4" s="548"/>
      <c r="CZ4" s="548"/>
      <c r="DA4" s="549"/>
      <c r="DB4" s="547">
        <v>2.8</v>
      </c>
      <c r="DC4" s="548"/>
      <c r="DD4" s="548"/>
      <c r="DE4" s="548"/>
      <c r="DF4" s="548"/>
      <c r="DG4" s="548"/>
      <c r="DH4" s="548"/>
      <c r="DI4" s="549"/>
    </row>
    <row r="5" spans="1:119" ht="18.75" customHeight="1" x14ac:dyDescent="0.2">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160</v>
      </c>
      <c r="AN5" s="446"/>
      <c r="AO5" s="446"/>
      <c r="AP5" s="446"/>
      <c r="AQ5" s="446"/>
      <c r="AR5" s="446"/>
      <c r="AS5" s="446"/>
      <c r="AT5" s="447"/>
      <c r="AU5" s="485" t="s">
        <v>77</v>
      </c>
      <c r="AV5" s="486"/>
      <c r="AW5" s="486"/>
      <c r="AX5" s="486"/>
      <c r="AY5" s="452" t="s">
        <v>150</v>
      </c>
      <c r="AZ5" s="453"/>
      <c r="BA5" s="453"/>
      <c r="BB5" s="453"/>
      <c r="BC5" s="453"/>
      <c r="BD5" s="453"/>
      <c r="BE5" s="453"/>
      <c r="BF5" s="453"/>
      <c r="BG5" s="453"/>
      <c r="BH5" s="453"/>
      <c r="BI5" s="453"/>
      <c r="BJ5" s="453"/>
      <c r="BK5" s="453"/>
      <c r="BL5" s="453"/>
      <c r="BM5" s="454"/>
      <c r="BN5" s="455">
        <v>3009972</v>
      </c>
      <c r="BO5" s="456"/>
      <c r="BP5" s="456"/>
      <c r="BQ5" s="456"/>
      <c r="BR5" s="456"/>
      <c r="BS5" s="456"/>
      <c r="BT5" s="456"/>
      <c r="BU5" s="457"/>
      <c r="BV5" s="455">
        <v>3516827</v>
      </c>
      <c r="BW5" s="456"/>
      <c r="BX5" s="456"/>
      <c r="BY5" s="456"/>
      <c r="BZ5" s="456"/>
      <c r="CA5" s="456"/>
      <c r="CB5" s="456"/>
      <c r="CC5" s="457"/>
      <c r="CD5" s="466" t="s">
        <v>162</v>
      </c>
      <c r="CE5" s="417"/>
      <c r="CF5" s="417"/>
      <c r="CG5" s="417"/>
      <c r="CH5" s="417"/>
      <c r="CI5" s="417"/>
      <c r="CJ5" s="417"/>
      <c r="CK5" s="417"/>
      <c r="CL5" s="417"/>
      <c r="CM5" s="417"/>
      <c r="CN5" s="417"/>
      <c r="CO5" s="417"/>
      <c r="CP5" s="417"/>
      <c r="CQ5" s="417"/>
      <c r="CR5" s="417"/>
      <c r="CS5" s="467"/>
      <c r="CT5" s="318">
        <v>93.1</v>
      </c>
      <c r="CU5" s="319"/>
      <c r="CV5" s="319"/>
      <c r="CW5" s="319"/>
      <c r="CX5" s="319"/>
      <c r="CY5" s="319"/>
      <c r="CZ5" s="319"/>
      <c r="DA5" s="320"/>
      <c r="DB5" s="318">
        <v>86.2</v>
      </c>
      <c r="DC5" s="319"/>
      <c r="DD5" s="319"/>
      <c r="DE5" s="319"/>
      <c r="DF5" s="319"/>
      <c r="DG5" s="319"/>
      <c r="DH5" s="319"/>
      <c r="DI5" s="320"/>
    </row>
    <row r="6" spans="1:119" ht="18.75" customHeight="1" x14ac:dyDescent="0.2">
      <c r="A6" s="2"/>
      <c r="B6" s="381" t="s">
        <v>163</v>
      </c>
      <c r="C6" s="332"/>
      <c r="D6" s="332"/>
      <c r="E6" s="382"/>
      <c r="F6" s="382"/>
      <c r="G6" s="382"/>
      <c r="H6" s="382"/>
      <c r="I6" s="382"/>
      <c r="J6" s="382"/>
      <c r="K6" s="382"/>
      <c r="L6" s="382" t="s">
        <v>167</v>
      </c>
      <c r="M6" s="382"/>
      <c r="N6" s="382"/>
      <c r="O6" s="382"/>
      <c r="P6" s="382"/>
      <c r="Q6" s="382"/>
      <c r="R6" s="330"/>
      <c r="S6" s="330"/>
      <c r="T6" s="330"/>
      <c r="U6" s="330"/>
      <c r="V6" s="386"/>
      <c r="W6" s="389" t="s">
        <v>168</v>
      </c>
      <c r="X6" s="331"/>
      <c r="Y6" s="331"/>
      <c r="Z6" s="331"/>
      <c r="AA6" s="331"/>
      <c r="AB6" s="332"/>
      <c r="AC6" s="392" t="s">
        <v>169</v>
      </c>
      <c r="AD6" s="393"/>
      <c r="AE6" s="393"/>
      <c r="AF6" s="393"/>
      <c r="AG6" s="393"/>
      <c r="AH6" s="393"/>
      <c r="AI6" s="393"/>
      <c r="AJ6" s="393"/>
      <c r="AK6" s="393"/>
      <c r="AL6" s="394"/>
      <c r="AM6" s="484" t="s">
        <v>81</v>
      </c>
      <c r="AN6" s="446"/>
      <c r="AO6" s="446"/>
      <c r="AP6" s="446"/>
      <c r="AQ6" s="446"/>
      <c r="AR6" s="446"/>
      <c r="AS6" s="446"/>
      <c r="AT6" s="447"/>
      <c r="AU6" s="485" t="s">
        <v>77</v>
      </c>
      <c r="AV6" s="486"/>
      <c r="AW6" s="486"/>
      <c r="AX6" s="486"/>
      <c r="AY6" s="452" t="s">
        <v>172</v>
      </c>
      <c r="AZ6" s="453"/>
      <c r="BA6" s="453"/>
      <c r="BB6" s="453"/>
      <c r="BC6" s="453"/>
      <c r="BD6" s="453"/>
      <c r="BE6" s="453"/>
      <c r="BF6" s="453"/>
      <c r="BG6" s="453"/>
      <c r="BH6" s="453"/>
      <c r="BI6" s="453"/>
      <c r="BJ6" s="453"/>
      <c r="BK6" s="453"/>
      <c r="BL6" s="453"/>
      <c r="BM6" s="454"/>
      <c r="BN6" s="455">
        <v>144433</v>
      </c>
      <c r="BO6" s="456"/>
      <c r="BP6" s="456"/>
      <c r="BQ6" s="456"/>
      <c r="BR6" s="456"/>
      <c r="BS6" s="456"/>
      <c r="BT6" s="456"/>
      <c r="BU6" s="457"/>
      <c r="BV6" s="455">
        <v>120578</v>
      </c>
      <c r="BW6" s="456"/>
      <c r="BX6" s="456"/>
      <c r="BY6" s="456"/>
      <c r="BZ6" s="456"/>
      <c r="CA6" s="456"/>
      <c r="CB6" s="456"/>
      <c r="CC6" s="457"/>
      <c r="CD6" s="466" t="s">
        <v>173</v>
      </c>
      <c r="CE6" s="417"/>
      <c r="CF6" s="417"/>
      <c r="CG6" s="417"/>
      <c r="CH6" s="417"/>
      <c r="CI6" s="417"/>
      <c r="CJ6" s="417"/>
      <c r="CK6" s="417"/>
      <c r="CL6" s="417"/>
      <c r="CM6" s="417"/>
      <c r="CN6" s="417"/>
      <c r="CO6" s="417"/>
      <c r="CP6" s="417"/>
      <c r="CQ6" s="417"/>
      <c r="CR6" s="417"/>
      <c r="CS6" s="467"/>
      <c r="CT6" s="542">
        <v>93.8</v>
      </c>
      <c r="CU6" s="543"/>
      <c r="CV6" s="543"/>
      <c r="CW6" s="543"/>
      <c r="CX6" s="543"/>
      <c r="CY6" s="543"/>
      <c r="CZ6" s="543"/>
      <c r="DA6" s="544"/>
      <c r="DB6" s="542">
        <v>88.8</v>
      </c>
      <c r="DC6" s="543"/>
      <c r="DD6" s="543"/>
      <c r="DE6" s="543"/>
      <c r="DF6" s="543"/>
      <c r="DG6" s="543"/>
      <c r="DH6" s="543"/>
      <c r="DI6" s="544"/>
    </row>
    <row r="7" spans="1:119" ht="18.75" customHeight="1" x14ac:dyDescent="0.2">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174</v>
      </c>
      <c r="AN7" s="446"/>
      <c r="AO7" s="446"/>
      <c r="AP7" s="446"/>
      <c r="AQ7" s="446"/>
      <c r="AR7" s="446"/>
      <c r="AS7" s="446"/>
      <c r="AT7" s="447"/>
      <c r="AU7" s="485" t="s">
        <v>77</v>
      </c>
      <c r="AV7" s="486"/>
      <c r="AW7" s="486"/>
      <c r="AX7" s="486"/>
      <c r="AY7" s="452" t="s">
        <v>175</v>
      </c>
      <c r="AZ7" s="453"/>
      <c r="BA7" s="453"/>
      <c r="BB7" s="453"/>
      <c r="BC7" s="453"/>
      <c r="BD7" s="453"/>
      <c r="BE7" s="453"/>
      <c r="BF7" s="453"/>
      <c r="BG7" s="453"/>
      <c r="BH7" s="453"/>
      <c r="BI7" s="453"/>
      <c r="BJ7" s="453"/>
      <c r="BK7" s="453"/>
      <c r="BL7" s="453"/>
      <c r="BM7" s="454"/>
      <c r="BN7" s="455">
        <v>36299</v>
      </c>
      <c r="BO7" s="456"/>
      <c r="BP7" s="456"/>
      <c r="BQ7" s="456"/>
      <c r="BR7" s="456"/>
      <c r="BS7" s="456"/>
      <c r="BT7" s="456"/>
      <c r="BU7" s="457"/>
      <c r="BV7" s="455">
        <v>69235</v>
      </c>
      <c r="BW7" s="456"/>
      <c r="BX7" s="456"/>
      <c r="BY7" s="456"/>
      <c r="BZ7" s="456"/>
      <c r="CA7" s="456"/>
      <c r="CB7" s="456"/>
      <c r="CC7" s="457"/>
      <c r="CD7" s="466" t="s">
        <v>176</v>
      </c>
      <c r="CE7" s="417"/>
      <c r="CF7" s="417"/>
      <c r="CG7" s="417"/>
      <c r="CH7" s="417"/>
      <c r="CI7" s="417"/>
      <c r="CJ7" s="417"/>
      <c r="CK7" s="417"/>
      <c r="CL7" s="417"/>
      <c r="CM7" s="417"/>
      <c r="CN7" s="417"/>
      <c r="CO7" s="417"/>
      <c r="CP7" s="417"/>
      <c r="CQ7" s="417"/>
      <c r="CR7" s="417"/>
      <c r="CS7" s="467"/>
      <c r="CT7" s="455">
        <v>1783941</v>
      </c>
      <c r="CU7" s="456"/>
      <c r="CV7" s="456"/>
      <c r="CW7" s="456"/>
      <c r="CX7" s="456"/>
      <c r="CY7" s="456"/>
      <c r="CZ7" s="456"/>
      <c r="DA7" s="457"/>
      <c r="DB7" s="455">
        <v>1830465</v>
      </c>
      <c r="DC7" s="456"/>
      <c r="DD7" s="456"/>
      <c r="DE7" s="456"/>
      <c r="DF7" s="456"/>
      <c r="DG7" s="456"/>
      <c r="DH7" s="456"/>
      <c r="DI7" s="457"/>
    </row>
    <row r="8" spans="1:119" ht="18.75" customHeight="1" x14ac:dyDescent="0.2">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177</v>
      </c>
      <c r="AN8" s="446"/>
      <c r="AO8" s="446"/>
      <c r="AP8" s="446"/>
      <c r="AQ8" s="446"/>
      <c r="AR8" s="446"/>
      <c r="AS8" s="446"/>
      <c r="AT8" s="447"/>
      <c r="AU8" s="485" t="s">
        <v>77</v>
      </c>
      <c r="AV8" s="486"/>
      <c r="AW8" s="486"/>
      <c r="AX8" s="486"/>
      <c r="AY8" s="452" t="s">
        <v>180</v>
      </c>
      <c r="AZ8" s="453"/>
      <c r="BA8" s="453"/>
      <c r="BB8" s="453"/>
      <c r="BC8" s="453"/>
      <c r="BD8" s="453"/>
      <c r="BE8" s="453"/>
      <c r="BF8" s="453"/>
      <c r="BG8" s="453"/>
      <c r="BH8" s="453"/>
      <c r="BI8" s="453"/>
      <c r="BJ8" s="453"/>
      <c r="BK8" s="453"/>
      <c r="BL8" s="453"/>
      <c r="BM8" s="454"/>
      <c r="BN8" s="455">
        <v>108134</v>
      </c>
      <c r="BO8" s="456"/>
      <c r="BP8" s="456"/>
      <c r="BQ8" s="456"/>
      <c r="BR8" s="456"/>
      <c r="BS8" s="456"/>
      <c r="BT8" s="456"/>
      <c r="BU8" s="457"/>
      <c r="BV8" s="455">
        <v>51343</v>
      </c>
      <c r="BW8" s="456"/>
      <c r="BX8" s="456"/>
      <c r="BY8" s="456"/>
      <c r="BZ8" s="456"/>
      <c r="CA8" s="456"/>
      <c r="CB8" s="456"/>
      <c r="CC8" s="457"/>
      <c r="CD8" s="466" t="s">
        <v>181</v>
      </c>
      <c r="CE8" s="417"/>
      <c r="CF8" s="417"/>
      <c r="CG8" s="417"/>
      <c r="CH8" s="417"/>
      <c r="CI8" s="417"/>
      <c r="CJ8" s="417"/>
      <c r="CK8" s="417"/>
      <c r="CL8" s="417"/>
      <c r="CM8" s="417"/>
      <c r="CN8" s="417"/>
      <c r="CO8" s="417"/>
      <c r="CP8" s="417"/>
      <c r="CQ8" s="417"/>
      <c r="CR8" s="417"/>
      <c r="CS8" s="467"/>
      <c r="CT8" s="518">
        <v>0.14000000000000001</v>
      </c>
      <c r="CU8" s="519"/>
      <c r="CV8" s="519"/>
      <c r="CW8" s="519"/>
      <c r="CX8" s="519"/>
      <c r="CY8" s="519"/>
      <c r="CZ8" s="519"/>
      <c r="DA8" s="520"/>
      <c r="DB8" s="518">
        <v>0.13</v>
      </c>
      <c r="DC8" s="519"/>
      <c r="DD8" s="519"/>
      <c r="DE8" s="519"/>
      <c r="DF8" s="519"/>
      <c r="DG8" s="519"/>
      <c r="DH8" s="519"/>
      <c r="DI8" s="520"/>
    </row>
    <row r="9" spans="1:119" ht="18.75" customHeight="1" x14ac:dyDescent="0.2">
      <c r="A9" s="2"/>
      <c r="B9" s="401" t="s">
        <v>21</v>
      </c>
      <c r="C9" s="402"/>
      <c r="D9" s="402"/>
      <c r="E9" s="402"/>
      <c r="F9" s="402"/>
      <c r="G9" s="402"/>
      <c r="H9" s="402"/>
      <c r="I9" s="402"/>
      <c r="J9" s="402"/>
      <c r="K9" s="403"/>
      <c r="L9" s="536" t="s">
        <v>15</v>
      </c>
      <c r="M9" s="537"/>
      <c r="N9" s="537"/>
      <c r="O9" s="537"/>
      <c r="P9" s="537"/>
      <c r="Q9" s="538"/>
      <c r="R9" s="539">
        <v>1645</v>
      </c>
      <c r="S9" s="540"/>
      <c r="T9" s="540"/>
      <c r="U9" s="540"/>
      <c r="V9" s="541"/>
      <c r="W9" s="373" t="s">
        <v>183</v>
      </c>
      <c r="X9" s="374"/>
      <c r="Y9" s="374"/>
      <c r="Z9" s="374"/>
      <c r="AA9" s="374"/>
      <c r="AB9" s="374"/>
      <c r="AC9" s="374"/>
      <c r="AD9" s="374"/>
      <c r="AE9" s="374"/>
      <c r="AF9" s="374"/>
      <c r="AG9" s="374"/>
      <c r="AH9" s="374"/>
      <c r="AI9" s="374"/>
      <c r="AJ9" s="374"/>
      <c r="AK9" s="374"/>
      <c r="AL9" s="378"/>
      <c r="AM9" s="484" t="s">
        <v>184</v>
      </c>
      <c r="AN9" s="446"/>
      <c r="AO9" s="446"/>
      <c r="AP9" s="446"/>
      <c r="AQ9" s="446"/>
      <c r="AR9" s="446"/>
      <c r="AS9" s="446"/>
      <c r="AT9" s="447"/>
      <c r="AU9" s="485" t="s">
        <v>77</v>
      </c>
      <c r="AV9" s="486"/>
      <c r="AW9" s="486"/>
      <c r="AX9" s="486"/>
      <c r="AY9" s="452" t="s">
        <v>78</v>
      </c>
      <c r="AZ9" s="453"/>
      <c r="BA9" s="453"/>
      <c r="BB9" s="453"/>
      <c r="BC9" s="453"/>
      <c r="BD9" s="453"/>
      <c r="BE9" s="453"/>
      <c r="BF9" s="453"/>
      <c r="BG9" s="453"/>
      <c r="BH9" s="453"/>
      <c r="BI9" s="453"/>
      <c r="BJ9" s="453"/>
      <c r="BK9" s="453"/>
      <c r="BL9" s="453"/>
      <c r="BM9" s="454"/>
      <c r="BN9" s="455">
        <v>56791</v>
      </c>
      <c r="BO9" s="456"/>
      <c r="BP9" s="456"/>
      <c r="BQ9" s="456"/>
      <c r="BR9" s="456"/>
      <c r="BS9" s="456"/>
      <c r="BT9" s="456"/>
      <c r="BU9" s="457"/>
      <c r="BV9" s="455">
        <v>24953</v>
      </c>
      <c r="BW9" s="456"/>
      <c r="BX9" s="456"/>
      <c r="BY9" s="456"/>
      <c r="BZ9" s="456"/>
      <c r="CA9" s="456"/>
      <c r="CB9" s="456"/>
      <c r="CC9" s="457"/>
      <c r="CD9" s="466" t="s">
        <v>75</v>
      </c>
      <c r="CE9" s="417"/>
      <c r="CF9" s="417"/>
      <c r="CG9" s="417"/>
      <c r="CH9" s="417"/>
      <c r="CI9" s="417"/>
      <c r="CJ9" s="417"/>
      <c r="CK9" s="417"/>
      <c r="CL9" s="417"/>
      <c r="CM9" s="417"/>
      <c r="CN9" s="417"/>
      <c r="CO9" s="417"/>
      <c r="CP9" s="417"/>
      <c r="CQ9" s="417"/>
      <c r="CR9" s="417"/>
      <c r="CS9" s="467"/>
      <c r="CT9" s="318">
        <v>12.3</v>
      </c>
      <c r="CU9" s="319"/>
      <c r="CV9" s="319"/>
      <c r="CW9" s="319"/>
      <c r="CX9" s="319"/>
      <c r="CY9" s="319"/>
      <c r="CZ9" s="319"/>
      <c r="DA9" s="320"/>
      <c r="DB9" s="318">
        <v>10.9</v>
      </c>
      <c r="DC9" s="319"/>
      <c r="DD9" s="319"/>
      <c r="DE9" s="319"/>
      <c r="DF9" s="319"/>
      <c r="DG9" s="319"/>
      <c r="DH9" s="319"/>
      <c r="DI9" s="320"/>
    </row>
    <row r="10" spans="1:119" ht="18.75" customHeight="1" x14ac:dyDescent="0.2">
      <c r="A10" s="2"/>
      <c r="B10" s="401"/>
      <c r="C10" s="402"/>
      <c r="D10" s="402"/>
      <c r="E10" s="402"/>
      <c r="F10" s="402"/>
      <c r="G10" s="402"/>
      <c r="H10" s="402"/>
      <c r="I10" s="402"/>
      <c r="J10" s="402"/>
      <c r="K10" s="403"/>
      <c r="L10" s="445" t="s">
        <v>187</v>
      </c>
      <c r="M10" s="446"/>
      <c r="N10" s="446"/>
      <c r="O10" s="446"/>
      <c r="P10" s="446"/>
      <c r="Q10" s="447"/>
      <c r="R10" s="448">
        <v>1954</v>
      </c>
      <c r="S10" s="449"/>
      <c r="T10" s="449"/>
      <c r="U10" s="449"/>
      <c r="V10" s="451"/>
      <c r="W10" s="375"/>
      <c r="X10" s="376"/>
      <c r="Y10" s="376"/>
      <c r="Z10" s="376"/>
      <c r="AA10" s="376"/>
      <c r="AB10" s="376"/>
      <c r="AC10" s="376"/>
      <c r="AD10" s="376"/>
      <c r="AE10" s="376"/>
      <c r="AF10" s="376"/>
      <c r="AG10" s="376"/>
      <c r="AH10" s="376"/>
      <c r="AI10" s="376"/>
      <c r="AJ10" s="376"/>
      <c r="AK10" s="376"/>
      <c r="AL10" s="379"/>
      <c r="AM10" s="484" t="s">
        <v>188</v>
      </c>
      <c r="AN10" s="446"/>
      <c r="AO10" s="446"/>
      <c r="AP10" s="446"/>
      <c r="AQ10" s="446"/>
      <c r="AR10" s="446"/>
      <c r="AS10" s="446"/>
      <c r="AT10" s="447"/>
      <c r="AU10" s="485" t="s">
        <v>191</v>
      </c>
      <c r="AV10" s="486"/>
      <c r="AW10" s="486"/>
      <c r="AX10" s="486"/>
      <c r="AY10" s="452" t="s">
        <v>192</v>
      </c>
      <c r="AZ10" s="453"/>
      <c r="BA10" s="453"/>
      <c r="BB10" s="453"/>
      <c r="BC10" s="453"/>
      <c r="BD10" s="453"/>
      <c r="BE10" s="453"/>
      <c r="BF10" s="453"/>
      <c r="BG10" s="453"/>
      <c r="BH10" s="453"/>
      <c r="BI10" s="453"/>
      <c r="BJ10" s="453"/>
      <c r="BK10" s="453"/>
      <c r="BL10" s="453"/>
      <c r="BM10" s="454"/>
      <c r="BN10" s="455">
        <v>67</v>
      </c>
      <c r="BO10" s="456"/>
      <c r="BP10" s="456"/>
      <c r="BQ10" s="456"/>
      <c r="BR10" s="456"/>
      <c r="BS10" s="456"/>
      <c r="BT10" s="456"/>
      <c r="BU10" s="457"/>
      <c r="BV10" s="455">
        <v>94</v>
      </c>
      <c r="BW10" s="456"/>
      <c r="BX10" s="456"/>
      <c r="BY10" s="456"/>
      <c r="BZ10" s="456"/>
      <c r="CA10" s="456"/>
      <c r="CB10" s="456"/>
      <c r="CC10" s="457"/>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01"/>
      <c r="C11" s="402"/>
      <c r="D11" s="402"/>
      <c r="E11" s="402"/>
      <c r="F11" s="402"/>
      <c r="G11" s="402"/>
      <c r="H11" s="402"/>
      <c r="I11" s="402"/>
      <c r="J11" s="402"/>
      <c r="K11" s="403"/>
      <c r="L11" s="418" t="s">
        <v>197</v>
      </c>
      <c r="M11" s="419"/>
      <c r="N11" s="419"/>
      <c r="O11" s="419"/>
      <c r="P11" s="419"/>
      <c r="Q11" s="420"/>
      <c r="R11" s="533" t="s">
        <v>153</v>
      </c>
      <c r="S11" s="534"/>
      <c r="T11" s="534"/>
      <c r="U11" s="534"/>
      <c r="V11" s="535"/>
      <c r="W11" s="375"/>
      <c r="X11" s="376"/>
      <c r="Y11" s="376"/>
      <c r="Z11" s="376"/>
      <c r="AA11" s="376"/>
      <c r="AB11" s="376"/>
      <c r="AC11" s="376"/>
      <c r="AD11" s="376"/>
      <c r="AE11" s="376"/>
      <c r="AF11" s="376"/>
      <c r="AG11" s="376"/>
      <c r="AH11" s="376"/>
      <c r="AI11" s="376"/>
      <c r="AJ11" s="376"/>
      <c r="AK11" s="376"/>
      <c r="AL11" s="379"/>
      <c r="AM11" s="484" t="s">
        <v>198</v>
      </c>
      <c r="AN11" s="446"/>
      <c r="AO11" s="446"/>
      <c r="AP11" s="446"/>
      <c r="AQ11" s="446"/>
      <c r="AR11" s="446"/>
      <c r="AS11" s="446"/>
      <c r="AT11" s="447"/>
      <c r="AU11" s="485" t="s">
        <v>191</v>
      </c>
      <c r="AV11" s="486"/>
      <c r="AW11" s="486"/>
      <c r="AX11" s="486"/>
      <c r="AY11" s="452" t="s">
        <v>199</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202</v>
      </c>
      <c r="CE11" s="417"/>
      <c r="CF11" s="417"/>
      <c r="CG11" s="417"/>
      <c r="CH11" s="417"/>
      <c r="CI11" s="417"/>
      <c r="CJ11" s="417"/>
      <c r="CK11" s="417"/>
      <c r="CL11" s="417"/>
      <c r="CM11" s="417"/>
      <c r="CN11" s="417"/>
      <c r="CO11" s="417"/>
      <c r="CP11" s="417"/>
      <c r="CQ11" s="417"/>
      <c r="CR11" s="417"/>
      <c r="CS11" s="467"/>
      <c r="CT11" s="518" t="s">
        <v>203</v>
      </c>
      <c r="CU11" s="519"/>
      <c r="CV11" s="519"/>
      <c r="CW11" s="519"/>
      <c r="CX11" s="519"/>
      <c r="CY11" s="519"/>
      <c r="CZ11" s="519"/>
      <c r="DA11" s="520"/>
      <c r="DB11" s="518" t="s">
        <v>203</v>
      </c>
      <c r="DC11" s="519"/>
      <c r="DD11" s="519"/>
      <c r="DE11" s="519"/>
      <c r="DF11" s="519"/>
      <c r="DG11" s="519"/>
      <c r="DH11" s="519"/>
      <c r="DI11" s="520"/>
    </row>
    <row r="12" spans="1:119" ht="18.75" customHeight="1" x14ac:dyDescent="0.2">
      <c r="A12" s="2"/>
      <c r="B12" s="404" t="s">
        <v>205</v>
      </c>
      <c r="C12" s="405"/>
      <c r="D12" s="405"/>
      <c r="E12" s="405"/>
      <c r="F12" s="405"/>
      <c r="G12" s="405"/>
      <c r="H12" s="405"/>
      <c r="I12" s="405"/>
      <c r="J12" s="405"/>
      <c r="K12" s="406"/>
      <c r="L12" s="521" t="s">
        <v>206</v>
      </c>
      <c r="M12" s="522"/>
      <c r="N12" s="522"/>
      <c r="O12" s="522"/>
      <c r="P12" s="522"/>
      <c r="Q12" s="523"/>
      <c r="R12" s="524">
        <v>1641</v>
      </c>
      <c r="S12" s="525"/>
      <c r="T12" s="525"/>
      <c r="U12" s="525"/>
      <c r="V12" s="526"/>
      <c r="W12" s="527" t="s">
        <v>9</v>
      </c>
      <c r="X12" s="486"/>
      <c r="Y12" s="486"/>
      <c r="Z12" s="486"/>
      <c r="AA12" s="486"/>
      <c r="AB12" s="528"/>
      <c r="AC12" s="529" t="s">
        <v>113</v>
      </c>
      <c r="AD12" s="530"/>
      <c r="AE12" s="530"/>
      <c r="AF12" s="530"/>
      <c r="AG12" s="531"/>
      <c r="AH12" s="529" t="s">
        <v>208</v>
      </c>
      <c r="AI12" s="530"/>
      <c r="AJ12" s="530"/>
      <c r="AK12" s="530"/>
      <c r="AL12" s="532"/>
      <c r="AM12" s="484" t="s">
        <v>209</v>
      </c>
      <c r="AN12" s="446"/>
      <c r="AO12" s="446"/>
      <c r="AP12" s="446"/>
      <c r="AQ12" s="446"/>
      <c r="AR12" s="446"/>
      <c r="AS12" s="446"/>
      <c r="AT12" s="447"/>
      <c r="AU12" s="485" t="s">
        <v>77</v>
      </c>
      <c r="AV12" s="486"/>
      <c r="AW12" s="486"/>
      <c r="AX12" s="486"/>
      <c r="AY12" s="452" t="s">
        <v>212</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250000</v>
      </c>
      <c r="BW12" s="456"/>
      <c r="BX12" s="456"/>
      <c r="BY12" s="456"/>
      <c r="BZ12" s="456"/>
      <c r="CA12" s="456"/>
      <c r="CB12" s="456"/>
      <c r="CC12" s="457"/>
      <c r="CD12" s="466" t="s">
        <v>213</v>
      </c>
      <c r="CE12" s="417"/>
      <c r="CF12" s="417"/>
      <c r="CG12" s="417"/>
      <c r="CH12" s="417"/>
      <c r="CI12" s="417"/>
      <c r="CJ12" s="417"/>
      <c r="CK12" s="417"/>
      <c r="CL12" s="417"/>
      <c r="CM12" s="417"/>
      <c r="CN12" s="417"/>
      <c r="CO12" s="417"/>
      <c r="CP12" s="417"/>
      <c r="CQ12" s="417"/>
      <c r="CR12" s="417"/>
      <c r="CS12" s="467"/>
      <c r="CT12" s="518" t="s">
        <v>203</v>
      </c>
      <c r="CU12" s="519"/>
      <c r="CV12" s="519"/>
      <c r="CW12" s="519"/>
      <c r="CX12" s="519"/>
      <c r="CY12" s="519"/>
      <c r="CZ12" s="519"/>
      <c r="DA12" s="520"/>
      <c r="DB12" s="518" t="s">
        <v>203</v>
      </c>
      <c r="DC12" s="519"/>
      <c r="DD12" s="519"/>
      <c r="DE12" s="519"/>
      <c r="DF12" s="519"/>
      <c r="DG12" s="519"/>
      <c r="DH12" s="519"/>
      <c r="DI12" s="520"/>
    </row>
    <row r="13" spans="1:119" ht="18.75" customHeight="1" x14ac:dyDescent="0.2">
      <c r="A13" s="2"/>
      <c r="B13" s="407"/>
      <c r="C13" s="408"/>
      <c r="D13" s="408"/>
      <c r="E13" s="408"/>
      <c r="F13" s="408"/>
      <c r="G13" s="408"/>
      <c r="H13" s="408"/>
      <c r="I13" s="408"/>
      <c r="J13" s="408"/>
      <c r="K13" s="409"/>
      <c r="L13" s="14"/>
      <c r="M13" s="507" t="s">
        <v>215</v>
      </c>
      <c r="N13" s="508"/>
      <c r="O13" s="508"/>
      <c r="P13" s="508"/>
      <c r="Q13" s="509"/>
      <c r="R13" s="510">
        <v>1626</v>
      </c>
      <c r="S13" s="511"/>
      <c r="T13" s="511"/>
      <c r="U13" s="511"/>
      <c r="V13" s="512"/>
      <c r="W13" s="389" t="s">
        <v>216</v>
      </c>
      <c r="X13" s="331"/>
      <c r="Y13" s="331"/>
      <c r="Z13" s="331"/>
      <c r="AA13" s="331"/>
      <c r="AB13" s="332"/>
      <c r="AC13" s="448">
        <v>55</v>
      </c>
      <c r="AD13" s="449"/>
      <c r="AE13" s="449"/>
      <c r="AF13" s="449"/>
      <c r="AG13" s="450"/>
      <c r="AH13" s="448">
        <v>80</v>
      </c>
      <c r="AI13" s="449"/>
      <c r="AJ13" s="449"/>
      <c r="AK13" s="449"/>
      <c r="AL13" s="451"/>
      <c r="AM13" s="484" t="s">
        <v>218</v>
      </c>
      <c r="AN13" s="446"/>
      <c r="AO13" s="446"/>
      <c r="AP13" s="446"/>
      <c r="AQ13" s="446"/>
      <c r="AR13" s="446"/>
      <c r="AS13" s="446"/>
      <c r="AT13" s="447"/>
      <c r="AU13" s="485" t="s">
        <v>77</v>
      </c>
      <c r="AV13" s="486"/>
      <c r="AW13" s="486"/>
      <c r="AX13" s="486"/>
      <c r="AY13" s="452" t="s">
        <v>220</v>
      </c>
      <c r="AZ13" s="453"/>
      <c r="BA13" s="453"/>
      <c r="BB13" s="453"/>
      <c r="BC13" s="453"/>
      <c r="BD13" s="453"/>
      <c r="BE13" s="453"/>
      <c r="BF13" s="453"/>
      <c r="BG13" s="453"/>
      <c r="BH13" s="453"/>
      <c r="BI13" s="453"/>
      <c r="BJ13" s="453"/>
      <c r="BK13" s="453"/>
      <c r="BL13" s="453"/>
      <c r="BM13" s="454"/>
      <c r="BN13" s="455">
        <v>56858</v>
      </c>
      <c r="BO13" s="456"/>
      <c r="BP13" s="456"/>
      <c r="BQ13" s="456"/>
      <c r="BR13" s="456"/>
      <c r="BS13" s="456"/>
      <c r="BT13" s="456"/>
      <c r="BU13" s="457"/>
      <c r="BV13" s="455">
        <v>-224953</v>
      </c>
      <c r="BW13" s="456"/>
      <c r="BX13" s="456"/>
      <c r="BY13" s="456"/>
      <c r="BZ13" s="456"/>
      <c r="CA13" s="456"/>
      <c r="CB13" s="456"/>
      <c r="CC13" s="457"/>
      <c r="CD13" s="466" t="s">
        <v>221</v>
      </c>
      <c r="CE13" s="417"/>
      <c r="CF13" s="417"/>
      <c r="CG13" s="417"/>
      <c r="CH13" s="417"/>
      <c r="CI13" s="417"/>
      <c r="CJ13" s="417"/>
      <c r="CK13" s="417"/>
      <c r="CL13" s="417"/>
      <c r="CM13" s="417"/>
      <c r="CN13" s="417"/>
      <c r="CO13" s="417"/>
      <c r="CP13" s="417"/>
      <c r="CQ13" s="417"/>
      <c r="CR13" s="417"/>
      <c r="CS13" s="467"/>
      <c r="CT13" s="318">
        <v>6.9</v>
      </c>
      <c r="CU13" s="319"/>
      <c r="CV13" s="319"/>
      <c r="CW13" s="319"/>
      <c r="CX13" s="319"/>
      <c r="CY13" s="319"/>
      <c r="CZ13" s="319"/>
      <c r="DA13" s="320"/>
      <c r="DB13" s="318">
        <v>6.6</v>
      </c>
      <c r="DC13" s="319"/>
      <c r="DD13" s="319"/>
      <c r="DE13" s="319"/>
      <c r="DF13" s="319"/>
      <c r="DG13" s="319"/>
      <c r="DH13" s="319"/>
      <c r="DI13" s="320"/>
    </row>
    <row r="14" spans="1:119" ht="18.75" customHeight="1" x14ac:dyDescent="0.2">
      <c r="A14" s="2"/>
      <c r="B14" s="407"/>
      <c r="C14" s="408"/>
      <c r="D14" s="408"/>
      <c r="E14" s="408"/>
      <c r="F14" s="408"/>
      <c r="G14" s="408"/>
      <c r="H14" s="408"/>
      <c r="I14" s="408"/>
      <c r="J14" s="408"/>
      <c r="K14" s="409"/>
      <c r="L14" s="497" t="s">
        <v>222</v>
      </c>
      <c r="M14" s="516"/>
      <c r="N14" s="516"/>
      <c r="O14" s="516"/>
      <c r="P14" s="516"/>
      <c r="Q14" s="517"/>
      <c r="R14" s="510">
        <v>1699</v>
      </c>
      <c r="S14" s="511"/>
      <c r="T14" s="511"/>
      <c r="U14" s="511"/>
      <c r="V14" s="512"/>
      <c r="W14" s="377"/>
      <c r="X14" s="334"/>
      <c r="Y14" s="334"/>
      <c r="Z14" s="334"/>
      <c r="AA14" s="334"/>
      <c r="AB14" s="335"/>
      <c r="AC14" s="500">
        <v>8.8000000000000007</v>
      </c>
      <c r="AD14" s="501"/>
      <c r="AE14" s="501"/>
      <c r="AF14" s="501"/>
      <c r="AG14" s="502"/>
      <c r="AH14" s="500">
        <v>10.5</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225</v>
      </c>
      <c r="CE14" s="462"/>
      <c r="CF14" s="462"/>
      <c r="CG14" s="462"/>
      <c r="CH14" s="462"/>
      <c r="CI14" s="462"/>
      <c r="CJ14" s="462"/>
      <c r="CK14" s="462"/>
      <c r="CL14" s="462"/>
      <c r="CM14" s="462"/>
      <c r="CN14" s="462"/>
      <c r="CO14" s="462"/>
      <c r="CP14" s="462"/>
      <c r="CQ14" s="462"/>
      <c r="CR14" s="462"/>
      <c r="CS14" s="463"/>
      <c r="CT14" s="504" t="s">
        <v>203</v>
      </c>
      <c r="CU14" s="505"/>
      <c r="CV14" s="505"/>
      <c r="CW14" s="505"/>
      <c r="CX14" s="505"/>
      <c r="CY14" s="505"/>
      <c r="CZ14" s="505"/>
      <c r="DA14" s="506"/>
      <c r="DB14" s="504" t="s">
        <v>203</v>
      </c>
      <c r="DC14" s="505"/>
      <c r="DD14" s="505"/>
      <c r="DE14" s="505"/>
      <c r="DF14" s="505"/>
      <c r="DG14" s="505"/>
      <c r="DH14" s="505"/>
      <c r="DI14" s="506"/>
    </row>
    <row r="15" spans="1:119" ht="18.75" customHeight="1" x14ac:dyDescent="0.2">
      <c r="A15" s="2"/>
      <c r="B15" s="407"/>
      <c r="C15" s="408"/>
      <c r="D15" s="408"/>
      <c r="E15" s="408"/>
      <c r="F15" s="408"/>
      <c r="G15" s="408"/>
      <c r="H15" s="408"/>
      <c r="I15" s="408"/>
      <c r="J15" s="408"/>
      <c r="K15" s="409"/>
      <c r="L15" s="14"/>
      <c r="M15" s="507" t="s">
        <v>215</v>
      </c>
      <c r="N15" s="508"/>
      <c r="O15" s="508"/>
      <c r="P15" s="508"/>
      <c r="Q15" s="509"/>
      <c r="R15" s="510">
        <v>1687</v>
      </c>
      <c r="S15" s="511"/>
      <c r="T15" s="511"/>
      <c r="U15" s="511"/>
      <c r="V15" s="512"/>
      <c r="W15" s="389" t="s">
        <v>4</v>
      </c>
      <c r="X15" s="331"/>
      <c r="Y15" s="331"/>
      <c r="Z15" s="331"/>
      <c r="AA15" s="331"/>
      <c r="AB15" s="332"/>
      <c r="AC15" s="448">
        <v>166</v>
      </c>
      <c r="AD15" s="449"/>
      <c r="AE15" s="449"/>
      <c r="AF15" s="449"/>
      <c r="AG15" s="450"/>
      <c r="AH15" s="448">
        <v>226</v>
      </c>
      <c r="AI15" s="449"/>
      <c r="AJ15" s="449"/>
      <c r="AK15" s="449"/>
      <c r="AL15" s="451"/>
      <c r="AM15" s="484"/>
      <c r="AN15" s="446"/>
      <c r="AO15" s="446"/>
      <c r="AP15" s="446"/>
      <c r="AQ15" s="446"/>
      <c r="AR15" s="446"/>
      <c r="AS15" s="446"/>
      <c r="AT15" s="447"/>
      <c r="AU15" s="485"/>
      <c r="AV15" s="486"/>
      <c r="AW15" s="486"/>
      <c r="AX15" s="486"/>
      <c r="AY15" s="458" t="s">
        <v>227</v>
      </c>
      <c r="AZ15" s="459"/>
      <c r="BA15" s="459"/>
      <c r="BB15" s="459"/>
      <c r="BC15" s="459"/>
      <c r="BD15" s="459"/>
      <c r="BE15" s="459"/>
      <c r="BF15" s="459"/>
      <c r="BG15" s="459"/>
      <c r="BH15" s="459"/>
      <c r="BI15" s="459"/>
      <c r="BJ15" s="459"/>
      <c r="BK15" s="459"/>
      <c r="BL15" s="459"/>
      <c r="BM15" s="460"/>
      <c r="BN15" s="442">
        <v>276598</v>
      </c>
      <c r="BO15" s="443"/>
      <c r="BP15" s="443"/>
      <c r="BQ15" s="443"/>
      <c r="BR15" s="443"/>
      <c r="BS15" s="443"/>
      <c r="BT15" s="443"/>
      <c r="BU15" s="444"/>
      <c r="BV15" s="442">
        <v>206838</v>
      </c>
      <c r="BW15" s="443"/>
      <c r="BX15" s="443"/>
      <c r="BY15" s="443"/>
      <c r="BZ15" s="443"/>
      <c r="CA15" s="443"/>
      <c r="CB15" s="443"/>
      <c r="CC15" s="444"/>
      <c r="CD15" s="513" t="s">
        <v>214</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07"/>
      <c r="C16" s="408"/>
      <c r="D16" s="408"/>
      <c r="E16" s="408"/>
      <c r="F16" s="408"/>
      <c r="G16" s="408"/>
      <c r="H16" s="408"/>
      <c r="I16" s="408"/>
      <c r="J16" s="408"/>
      <c r="K16" s="409"/>
      <c r="L16" s="497" t="s">
        <v>229</v>
      </c>
      <c r="M16" s="498"/>
      <c r="N16" s="498"/>
      <c r="O16" s="498"/>
      <c r="P16" s="498"/>
      <c r="Q16" s="499"/>
      <c r="R16" s="494" t="s">
        <v>230</v>
      </c>
      <c r="S16" s="495"/>
      <c r="T16" s="495"/>
      <c r="U16" s="495"/>
      <c r="V16" s="496"/>
      <c r="W16" s="377"/>
      <c r="X16" s="334"/>
      <c r="Y16" s="334"/>
      <c r="Z16" s="334"/>
      <c r="AA16" s="334"/>
      <c r="AB16" s="335"/>
      <c r="AC16" s="500">
        <v>26.6</v>
      </c>
      <c r="AD16" s="501"/>
      <c r="AE16" s="501"/>
      <c r="AF16" s="501"/>
      <c r="AG16" s="502"/>
      <c r="AH16" s="500">
        <v>29.6</v>
      </c>
      <c r="AI16" s="501"/>
      <c r="AJ16" s="501"/>
      <c r="AK16" s="501"/>
      <c r="AL16" s="503"/>
      <c r="AM16" s="484"/>
      <c r="AN16" s="446"/>
      <c r="AO16" s="446"/>
      <c r="AP16" s="446"/>
      <c r="AQ16" s="446"/>
      <c r="AR16" s="446"/>
      <c r="AS16" s="446"/>
      <c r="AT16" s="447"/>
      <c r="AU16" s="485"/>
      <c r="AV16" s="486"/>
      <c r="AW16" s="486"/>
      <c r="AX16" s="486"/>
      <c r="AY16" s="452" t="s">
        <v>111</v>
      </c>
      <c r="AZ16" s="453"/>
      <c r="BA16" s="453"/>
      <c r="BB16" s="453"/>
      <c r="BC16" s="453"/>
      <c r="BD16" s="453"/>
      <c r="BE16" s="453"/>
      <c r="BF16" s="453"/>
      <c r="BG16" s="453"/>
      <c r="BH16" s="453"/>
      <c r="BI16" s="453"/>
      <c r="BJ16" s="453"/>
      <c r="BK16" s="453"/>
      <c r="BL16" s="453"/>
      <c r="BM16" s="454"/>
      <c r="BN16" s="455">
        <v>1706223</v>
      </c>
      <c r="BO16" s="456"/>
      <c r="BP16" s="456"/>
      <c r="BQ16" s="456"/>
      <c r="BR16" s="456"/>
      <c r="BS16" s="456"/>
      <c r="BT16" s="456"/>
      <c r="BU16" s="457"/>
      <c r="BV16" s="455">
        <v>1733977</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10"/>
      <c r="C17" s="411"/>
      <c r="D17" s="411"/>
      <c r="E17" s="411"/>
      <c r="F17" s="411"/>
      <c r="G17" s="411"/>
      <c r="H17" s="411"/>
      <c r="I17" s="411"/>
      <c r="J17" s="411"/>
      <c r="K17" s="412"/>
      <c r="L17" s="15"/>
      <c r="M17" s="491" t="s">
        <v>105</v>
      </c>
      <c r="N17" s="492"/>
      <c r="O17" s="492"/>
      <c r="P17" s="492"/>
      <c r="Q17" s="493"/>
      <c r="R17" s="494" t="s">
        <v>232</v>
      </c>
      <c r="S17" s="495"/>
      <c r="T17" s="495"/>
      <c r="U17" s="495"/>
      <c r="V17" s="496"/>
      <c r="W17" s="389" t="s">
        <v>99</v>
      </c>
      <c r="X17" s="331"/>
      <c r="Y17" s="331"/>
      <c r="Z17" s="331"/>
      <c r="AA17" s="331"/>
      <c r="AB17" s="332"/>
      <c r="AC17" s="448">
        <v>404</v>
      </c>
      <c r="AD17" s="449"/>
      <c r="AE17" s="449"/>
      <c r="AF17" s="449"/>
      <c r="AG17" s="450"/>
      <c r="AH17" s="448">
        <v>457</v>
      </c>
      <c r="AI17" s="449"/>
      <c r="AJ17" s="449"/>
      <c r="AK17" s="449"/>
      <c r="AL17" s="451"/>
      <c r="AM17" s="484"/>
      <c r="AN17" s="446"/>
      <c r="AO17" s="446"/>
      <c r="AP17" s="446"/>
      <c r="AQ17" s="446"/>
      <c r="AR17" s="446"/>
      <c r="AS17" s="446"/>
      <c r="AT17" s="447"/>
      <c r="AU17" s="485"/>
      <c r="AV17" s="486"/>
      <c r="AW17" s="486"/>
      <c r="AX17" s="486"/>
      <c r="AY17" s="452" t="s">
        <v>233</v>
      </c>
      <c r="AZ17" s="453"/>
      <c r="BA17" s="453"/>
      <c r="BB17" s="453"/>
      <c r="BC17" s="453"/>
      <c r="BD17" s="453"/>
      <c r="BE17" s="453"/>
      <c r="BF17" s="453"/>
      <c r="BG17" s="453"/>
      <c r="BH17" s="453"/>
      <c r="BI17" s="453"/>
      <c r="BJ17" s="453"/>
      <c r="BK17" s="453"/>
      <c r="BL17" s="453"/>
      <c r="BM17" s="454"/>
      <c r="BN17" s="455">
        <v>341162</v>
      </c>
      <c r="BO17" s="456"/>
      <c r="BP17" s="456"/>
      <c r="BQ17" s="456"/>
      <c r="BR17" s="456"/>
      <c r="BS17" s="456"/>
      <c r="BT17" s="456"/>
      <c r="BU17" s="457"/>
      <c r="BV17" s="455">
        <v>248534</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234</v>
      </c>
      <c r="C18" s="403"/>
      <c r="D18" s="403"/>
      <c r="E18" s="472"/>
      <c r="F18" s="472"/>
      <c r="G18" s="472"/>
      <c r="H18" s="472"/>
      <c r="I18" s="472"/>
      <c r="J18" s="472"/>
      <c r="K18" s="472"/>
      <c r="L18" s="487">
        <v>114.6</v>
      </c>
      <c r="M18" s="487"/>
      <c r="N18" s="487"/>
      <c r="O18" s="487"/>
      <c r="P18" s="487"/>
      <c r="Q18" s="487"/>
      <c r="R18" s="488"/>
      <c r="S18" s="488"/>
      <c r="T18" s="488"/>
      <c r="U18" s="488"/>
      <c r="V18" s="489"/>
      <c r="W18" s="390"/>
      <c r="X18" s="391"/>
      <c r="Y18" s="391"/>
      <c r="Z18" s="391"/>
      <c r="AA18" s="391"/>
      <c r="AB18" s="384"/>
      <c r="AC18" s="427">
        <v>64.599999999999994</v>
      </c>
      <c r="AD18" s="428"/>
      <c r="AE18" s="428"/>
      <c r="AF18" s="428"/>
      <c r="AG18" s="490"/>
      <c r="AH18" s="427">
        <v>59.9</v>
      </c>
      <c r="AI18" s="428"/>
      <c r="AJ18" s="428"/>
      <c r="AK18" s="428"/>
      <c r="AL18" s="429"/>
      <c r="AM18" s="484"/>
      <c r="AN18" s="446"/>
      <c r="AO18" s="446"/>
      <c r="AP18" s="446"/>
      <c r="AQ18" s="446"/>
      <c r="AR18" s="446"/>
      <c r="AS18" s="446"/>
      <c r="AT18" s="447"/>
      <c r="AU18" s="485"/>
      <c r="AV18" s="486"/>
      <c r="AW18" s="486"/>
      <c r="AX18" s="486"/>
      <c r="AY18" s="452" t="s">
        <v>235</v>
      </c>
      <c r="AZ18" s="453"/>
      <c r="BA18" s="453"/>
      <c r="BB18" s="453"/>
      <c r="BC18" s="453"/>
      <c r="BD18" s="453"/>
      <c r="BE18" s="453"/>
      <c r="BF18" s="453"/>
      <c r="BG18" s="453"/>
      <c r="BH18" s="453"/>
      <c r="BI18" s="453"/>
      <c r="BJ18" s="453"/>
      <c r="BK18" s="453"/>
      <c r="BL18" s="453"/>
      <c r="BM18" s="454"/>
      <c r="BN18" s="455">
        <v>1652139</v>
      </c>
      <c r="BO18" s="456"/>
      <c r="BP18" s="456"/>
      <c r="BQ18" s="456"/>
      <c r="BR18" s="456"/>
      <c r="BS18" s="456"/>
      <c r="BT18" s="456"/>
      <c r="BU18" s="457"/>
      <c r="BV18" s="455">
        <v>1589934</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72</v>
      </c>
      <c r="C19" s="403"/>
      <c r="D19" s="403"/>
      <c r="E19" s="472"/>
      <c r="F19" s="472"/>
      <c r="G19" s="472"/>
      <c r="H19" s="472"/>
      <c r="I19" s="472"/>
      <c r="J19" s="472"/>
      <c r="K19" s="472"/>
      <c r="L19" s="473">
        <v>14</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236</v>
      </c>
      <c r="AZ19" s="453"/>
      <c r="BA19" s="453"/>
      <c r="BB19" s="453"/>
      <c r="BC19" s="453"/>
      <c r="BD19" s="453"/>
      <c r="BE19" s="453"/>
      <c r="BF19" s="453"/>
      <c r="BG19" s="453"/>
      <c r="BH19" s="453"/>
      <c r="BI19" s="453"/>
      <c r="BJ19" s="453"/>
      <c r="BK19" s="453"/>
      <c r="BL19" s="453"/>
      <c r="BM19" s="454"/>
      <c r="BN19" s="455">
        <v>2346575</v>
      </c>
      <c r="BO19" s="456"/>
      <c r="BP19" s="456"/>
      <c r="BQ19" s="456"/>
      <c r="BR19" s="456"/>
      <c r="BS19" s="456"/>
      <c r="BT19" s="456"/>
      <c r="BU19" s="457"/>
      <c r="BV19" s="455">
        <v>2653020</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240</v>
      </c>
      <c r="C20" s="403"/>
      <c r="D20" s="403"/>
      <c r="E20" s="472"/>
      <c r="F20" s="472"/>
      <c r="G20" s="472"/>
      <c r="H20" s="472"/>
      <c r="I20" s="472"/>
      <c r="J20" s="472"/>
      <c r="K20" s="472"/>
      <c r="L20" s="473">
        <v>827</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241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37" t="s">
        <v>242</v>
      </c>
      <c r="C22" s="351"/>
      <c r="D22" s="352"/>
      <c r="E22" s="330" t="s">
        <v>9</v>
      </c>
      <c r="F22" s="331"/>
      <c r="G22" s="331"/>
      <c r="H22" s="331"/>
      <c r="I22" s="331"/>
      <c r="J22" s="331"/>
      <c r="K22" s="332"/>
      <c r="L22" s="330" t="s">
        <v>244</v>
      </c>
      <c r="M22" s="331"/>
      <c r="N22" s="331"/>
      <c r="O22" s="331"/>
      <c r="P22" s="332"/>
      <c r="Q22" s="336" t="s">
        <v>246</v>
      </c>
      <c r="R22" s="337"/>
      <c r="S22" s="337"/>
      <c r="T22" s="337"/>
      <c r="U22" s="337"/>
      <c r="V22" s="338"/>
      <c r="W22" s="350" t="s">
        <v>247</v>
      </c>
      <c r="X22" s="351"/>
      <c r="Y22" s="352"/>
      <c r="Z22" s="330" t="s">
        <v>9</v>
      </c>
      <c r="AA22" s="331"/>
      <c r="AB22" s="331"/>
      <c r="AC22" s="331"/>
      <c r="AD22" s="331"/>
      <c r="AE22" s="331"/>
      <c r="AF22" s="331"/>
      <c r="AG22" s="332"/>
      <c r="AH22" s="342" t="s">
        <v>185</v>
      </c>
      <c r="AI22" s="331"/>
      <c r="AJ22" s="331"/>
      <c r="AK22" s="331"/>
      <c r="AL22" s="332"/>
      <c r="AM22" s="342" t="s">
        <v>248</v>
      </c>
      <c r="AN22" s="343"/>
      <c r="AO22" s="343"/>
      <c r="AP22" s="343"/>
      <c r="AQ22" s="343"/>
      <c r="AR22" s="344"/>
      <c r="AS22" s="336" t="s">
        <v>246</v>
      </c>
      <c r="AT22" s="337"/>
      <c r="AU22" s="337"/>
      <c r="AV22" s="337"/>
      <c r="AW22" s="337"/>
      <c r="AX22" s="348"/>
      <c r="AY22" s="458" t="s">
        <v>250</v>
      </c>
      <c r="AZ22" s="459"/>
      <c r="BA22" s="459"/>
      <c r="BB22" s="459"/>
      <c r="BC22" s="459"/>
      <c r="BD22" s="459"/>
      <c r="BE22" s="459"/>
      <c r="BF22" s="459"/>
      <c r="BG22" s="459"/>
      <c r="BH22" s="459"/>
      <c r="BI22" s="459"/>
      <c r="BJ22" s="459"/>
      <c r="BK22" s="459"/>
      <c r="BL22" s="459"/>
      <c r="BM22" s="460"/>
      <c r="BN22" s="442">
        <v>2199479</v>
      </c>
      <c r="BO22" s="443"/>
      <c r="BP22" s="443"/>
      <c r="BQ22" s="443"/>
      <c r="BR22" s="443"/>
      <c r="BS22" s="443"/>
      <c r="BT22" s="443"/>
      <c r="BU22" s="444"/>
      <c r="BV22" s="442">
        <v>2290220</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252</v>
      </c>
      <c r="AZ23" s="453"/>
      <c r="BA23" s="453"/>
      <c r="BB23" s="453"/>
      <c r="BC23" s="453"/>
      <c r="BD23" s="453"/>
      <c r="BE23" s="453"/>
      <c r="BF23" s="453"/>
      <c r="BG23" s="453"/>
      <c r="BH23" s="453"/>
      <c r="BI23" s="453"/>
      <c r="BJ23" s="453"/>
      <c r="BK23" s="453"/>
      <c r="BL23" s="453"/>
      <c r="BM23" s="454"/>
      <c r="BN23" s="455">
        <v>2090812</v>
      </c>
      <c r="BO23" s="456"/>
      <c r="BP23" s="456"/>
      <c r="BQ23" s="456"/>
      <c r="BR23" s="456"/>
      <c r="BS23" s="456"/>
      <c r="BT23" s="456"/>
      <c r="BU23" s="457"/>
      <c r="BV23" s="455">
        <v>2165320</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38"/>
      <c r="C24" s="354"/>
      <c r="D24" s="355"/>
      <c r="E24" s="445" t="s">
        <v>254</v>
      </c>
      <c r="F24" s="446"/>
      <c r="G24" s="446"/>
      <c r="H24" s="446"/>
      <c r="I24" s="446"/>
      <c r="J24" s="446"/>
      <c r="K24" s="447"/>
      <c r="L24" s="448">
        <v>1</v>
      </c>
      <c r="M24" s="449"/>
      <c r="N24" s="449"/>
      <c r="O24" s="449"/>
      <c r="P24" s="450"/>
      <c r="Q24" s="448">
        <v>5900</v>
      </c>
      <c r="R24" s="449"/>
      <c r="S24" s="449"/>
      <c r="T24" s="449"/>
      <c r="U24" s="449"/>
      <c r="V24" s="450"/>
      <c r="W24" s="353"/>
      <c r="X24" s="354"/>
      <c r="Y24" s="355"/>
      <c r="Z24" s="445" t="s">
        <v>255</v>
      </c>
      <c r="AA24" s="446"/>
      <c r="AB24" s="446"/>
      <c r="AC24" s="446"/>
      <c r="AD24" s="446"/>
      <c r="AE24" s="446"/>
      <c r="AF24" s="446"/>
      <c r="AG24" s="447"/>
      <c r="AH24" s="448">
        <v>56</v>
      </c>
      <c r="AI24" s="449"/>
      <c r="AJ24" s="449"/>
      <c r="AK24" s="449"/>
      <c r="AL24" s="450"/>
      <c r="AM24" s="448">
        <v>161952</v>
      </c>
      <c r="AN24" s="449"/>
      <c r="AO24" s="449"/>
      <c r="AP24" s="449"/>
      <c r="AQ24" s="449"/>
      <c r="AR24" s="450"/>
      <c r="AS24" s="448">
        <v>2892</v>
      </c>
      <c r="AT24" s="449"/>
      <c r="AU24" s="449"/>
      <c r="AV24" s="449"/>
      <c r="AW24" s="449"/>
      <c r="AX24" s="451"/>
      <c r="AY24" s="430" t="s">
        <v>257</v>
      </c>
      <c r="AZ24" s="431"/>
      <c r="BA24" s="431"/>
      <c r="BB24" s="431"/>
      <c r="BC24" s="431"/>
      <c r="BD24" s="431"/>
      <c r="BE24" s="431"/>
      <c r="BF24" s="431"/>
      <c r="BG24" s="431"/>
      <c r="BH24" s="431"/>
      <c r="BI24" s="431"/>
      <c r="BJ24" s="431"/>
      <c r="BK24" s="431"/>
      <c r="BL24" s="431"/>
      <c r="BM24" s="432"/>
      <c r="BN24" s="455">
        <v>1295396</v>
      </c>
      <c r="BO24" s="456"/>
      <c r="BP24" s="456"/>
      <c r="BQ24" s="456"/>
      <c r="BR24" s="456"/>
      <c r="BS24" s="456"/>
      <c r="BT24" s="456"/>
      <c r="BU24" s="457"/>
      <c r="BV24" s="455">
        <v>1283627</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38"/>
      <c r="C25" s="354"/>
      <c r="D25" s="355"/>
      <c r="E25" s="445" t="s">
        <v>259</v>
      </c>
      <c r="F25" s="446"/>
      <c r="G25" s="446"/>
      <c r="H25" s="446"/>
      <c r="I25" s="446"/>
      <c r="J25" s="446"/>
      <c r="K25" s="447"/>
      <c r="L25" s="448">
        <v>1</v>
      </c>
      <c r="M25" s="449"/>
      <c r="N25" s="449"/>
      <c r="O25" s="449"/>
      <c r="P25" s="450"/>
      <c r="Q25" s="448">
        <v>4860</v>
      </c>
      <c r="R25" s="449"/>
      <c r="S25" s="449"/>
      <c r="T25" s="449"/>
      <c r="U25" s="449"/>
      <c r="V25" s="450"/>
      <c r="W25" s="353"/>
      <c r="X25" s="354"/>
      <c r="Y25" s="355"/>
      <c r="Z25" s="445" t="s">
        <v>260</v>
      </c>
      <c r="AA25" s="446"/>
      <c r="AB25" s="446"/>
      <c r="AC25" s="446"/>
      <c r="AD25" s="446"/>
      <c r="AE25" s="446"/>
      <c r="AF25" s="446"/>
      <c r="AG25" s="447"/>
      <c r="AH25" s="448" t="s">
        <v>203</v>
      </c>
      <c r="AI25" s="449"/>
      <c r="AJ25" s="449"/>
      <c r="AK25" s="449"/>
      <c r="AL25" s="450"/>
      <c r="AM25" s="448" t="s">
        <v>203</v>
      </c>
      <c r="AN25" s="449"/>
      <c r="AO25" s="449"/>
      <c r="AP25" s="449"/>
      <c r="AQ25" s="449"/>
      <c r="AR25" s="450"/>
      <c r="AS25" s="448" t="s">
        <v>203</v>
      </c>
      <c r="AT25" s="449"/>
      <c r="AU25" s="449"/>
      <c r="AV25" s="449"/>
      <c r="AW25" s="449"/>
      <c r="AX25" s="451"/>
      <c r="AY25" s="458" t="s">
        <v>36</v>
      </c>
      <c r="AZ25" s="459"/>
      <c r="BA25" s="459"/>
      <c r="BB25" s="459"/>
      <c r="BC25" s="459"/>
      <c r="BD25" s="459"/>
      <c r="BE25" s="459"/>
      <c r="BF25" s="459"/>
      <c r="BG25" s="459"/>
      <c r="BH25" s="459"/>
      <c r="BI25" s="459"/>
      <c r="BJ25" s="459"/>
      <c r="BK25" s="459"/>
      <c r="BL25" s="459"/>
      <c r="BM25" s="460"/>
      <c r="BN25" s="442">
        <v>17700</v>
      </c>
      <c r="BO25" s="443"/>
      <c r="BP25" s="443"/>
      <c r="BQ25" s="443"/>
      <c r="BR25" s="443"/>
      <c r="BS25" s="443"/>
      <c r="BT25" s="443"/>
      <c r="BU25" s="444"/>
      <c r="BV25" s="442">
        <v>33000</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38"/>
      <c r="C26" s="354"/>
      <c r="D26" s="355"/>
      <c r="E26" s="445" t="s">
        <v>261</v>
      </c>
      <c r="F26" s="446"/>
      <c r="G26" s="446"/>
      <c r="H26" s="446"/>
      <c r="I26" s="446"/>
      <c r="J26" s="446"/>
      <c r="K26" s="447"/>
      <c r="L26" s="448">
        <v>1</v>
      </c>
      <c r="M26" s="449"/>
      <c r="N26" s="449"/>
      <c r="O26" s="449"/>
      <c r="P26" s="450"/>
      <c r="Q26" s="448">
        <v>4600</v>
      </c>
      <c r="R26" s="449"/>
      <c r="S26" s="449"/>
      <c r="T26" s="449"/>
      <c r="U26" s="449"/>
      <c r="V26" s="450"/>
      <c r="W26" s="353"/>
      <c r="X26" s="354"/>
      <c r="Y26" s="355"/>
      <c r="Z26" s="445" t="s">
        <v>262</v>
      </c>
      <c r="AA26" s="464"/>
      <c r="AB26" s="464"/>
      <c r="AC26" s="464"/>
      <c r="AD26" s="464"/>
      <c r="AE26" s="464"/>
      <c r="AF26" s="464"/>
      <c r="AG26" s="465"/>
      <c r="AH26" s="448" t="s">
        <v>203</v>
      </c>
      <c r="AI26" s="449"/>
      <c r="AJ26" s="449"/>
      <c r="AK26" s="449"/>
      <c r="AL26" s="450"/>
      <c r="AM26" s="448" t="s">
        <v>203</v>
      </c>
      <c r="AN26" s="449"/>
      <c r="AO26" s="449"/>
      <c r="AP26" s="449"/>
      <c r="AQ26" s="449"/>
      <c r="AR26" s="450"/>
      <c r="AS26" s="448" t="s">
        <v>203</v>
      </c>
      <c r="AT26" s="449"/>
      <c r="AU26" s="449"/>
      <c r="AV26" s="449"/>
      <c r="AW26" s="449"/>
      <c r="AX26" s="451"/>
      <c r="AY26" s="466" t="s">
        <v>263</v>
      </c>
      <c r="AZ26" s="417"/>
      <c r="BA26" s="417"/>
      <c r="BB26" s="417"/>
      <c r="BC26" s="417"/>
      <c r="BD26" s="417"/>
      <c r="BE26" s="417"/>
      <c r="BF26" s="417"/>
      <c r="BG26" s="417"/>
      <c r="BH26" s="417"/>
      <c r="BI26" s="417"/>
      <c r="BJ26" s="417"/>
      <c r="BK26" s="417"/>
      <c r="BL26" s="417"/>
      <c r="BM26" s="467"/>
      <c r="BN26" s="455" t="s">
        <v>203</v>
      </c>
      <c r="BO26" s="456"/>
      <c r="BP26" s="456"/>
      <c r="BQ26" s="456"/>
      <c r="BR26" s="456"/>
      <c r="BS26" s="456"/>
      <c r="BT26" s="456"/>
      <c r="BU26" s="457"/>
      <c r="BV26" s="455" t="s">
        <v>203</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38"/>
      <c r="C27" s="354"/>
      <c r="D27" s="355"/>
      <c r="E27" s="445" t="s">
        <v>264</v>
      </c>
      <c r="F27" s="446"/>
      <c r="G27" s="446"/>
      <c r="H27" s="446"/>
      <c r="I27" s="446"/>
      <c r="J27" s="446"/>
      <c r="K27" s="447"/>
      <c r="L27" s="448">
        <v>1</v>
      </c>
      <c r="M27" s="449"/>
      <c r="N27" s="449"/>
      <c r="O27" s="449"/>
      <c r="P27" s="450"/>
      <c r="Q27" s="448">
        <v>2400</v>
      </c>
      <c r="R27" s="449"/>
      <c r="S27" s="449"/>
      <c r="T27" s="449"/>
      <c r="U27" s="449"/>
      <c r="V27" s="450"/>
      <c r="W27" s="353"/>
      <c r="X27" s="354"/>
      <c r="Y27" s="355"/>
      <c r="Z27" s="445" t="s">
        <v>267</v>
      </c>
      <c r="AA27" s="446"/>
      <c r="AB27" s="446"/>
      <c r="AC27" s="446"/>
      <c r="AD27" s="446"/>
      <c r="AE27" s="446"/>
      <c r="AF27" s="446"/>
      <c r="AG27" s="447"/>
      <c r="AH27" s="448" t="s">
        <v>203</v>
      </c>
      <c r="AI27" s="449"/>
      <c r="AJ27" s="449"/>
      <c r="AK27" s="449"/>
      <c r="AL27" s="450"/>
      <c r="AM27" s="448" t="s">
        <v>203</v>
      </c>
      <c r="AN27" s="449"/>
      <c r="AO27" s="449"/>
      <c r="AP27" s="449"/>
      <c r="AQ27" s="449"/>
      <c r="AR27" s="450"/>
      <c r="AS27" s="448" t="s">
        <v>203</v>
      </c>
      <c r="AT27" s="449"/>
      <c r="AU27" s="449"/>
      <c r="AV27" s="449"/>
      <c r="AW27" s="449"/>
      <c r="AX27" s="451"/>
      <c r="AY27" s="461" t="s">
        <v>269</v>
      </c>
      <c r="AZ27" s="462"/>
      <c r="BA27" s="462"/>
      <c r="BB27" s="462"/>
      <c r="BC27" s="462"/>
      <c r="BD27" s="462"/>
      <c r="BE27" s="462"/>
      <c r="BF27" s="462"/>
      <c r="BG27" s="462"/>
      <c r="BH27" s="462"/>
      <c r="BI27" s="462"/>
      <c r="BJ27" s="462"/>
      <c r="BK27" s="462"/>
      <c r="BL27" s="462"/>
      <c r="BM27" s="463"/>
      <c r="BN27" s="433">
        <v>108587</v>
      </c>
      <c r="BO27" s="434"/>
      <c r="BP27" s="434"/>
      <c r="BQ27" s="434"/>
      <c r="BR27" s="434"/>
      <c r="BS27" s="434"/>
      <c r="BT27" s="434"/>
      <c r="BU27" s="435"/>
      <c r="BV27" s="433">
        <v>108585</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38"/>
      <c r="C28" s="354"/>
      <c r="D28" s="355"/>
      <c r="E28" s="445" t="s">
        <v>270</v>
      </c>
      <c r="F28" s="446"/>
      <c r="G28" s="446"/>
      <c r="H28" s="446"/>
      <c r="I28" s="446"/>
      <c r="J28" s="446"/>
      <c r="K28" s="447"/>
      <c r="L28" s="448">
        <v>1</v>
      </c>
      <c r="M28" s="449"/>
      <c r="N28" s="449"/>
      <c r="O28" s="449"/>
      <c r="P28" s="450"/>
      <c r="Q28" s="448">
        <v>1780</v>
      </c>
      <c r="R28" s="449"/>
      <c r="S28" s="449"/>
      <c r="T28" s="449"/>
      <c r="U28" s="449"/>
      <c r="V28" s="450"/>
      <c r="W28" s="353"/>
      <c r="X28" s="354"/>
      <c r="Y28" s="355"/>
      <c r="Z28" s="445" t="s">
        <v>37</v>
      </c>
      <c r="AA28" s="446"/>
      <c r="AB28" s="446"/>
      <c r="AC28" s="446"/>
      <c r="AD28" s="446"/>
      <c r="AE28" s="446"/>
      <c r="AF28" s="446"/>
      <c r="AG28" s="447"/>
      <c r="AH28" s="448" t="s">
        <v>203</v>
      </c>
      <c r="AI28" s="449"/>
      <c r="AJ28" s="449"/>
      <c r="AK28" s="449"/>
      <c r="AL28" s="450"/>
      <c r="AM28" s="448" t="s">
        <v>203</v>
      </c>
      <c r="AN28" s="449"/>
      <c r="AO28" s="449"/>
      <c r="AP28" s="449"/>
      <c r="AQ28" s="449"/>
      <c r="AR28" s="450"/>
      <c r="AS28" s="448" t="s">
        <v>203</v>
      </c>
      <c r="AT28" s="449"/>
      <c r="AU28" s="449"/>
      <c r="AV28" s="449"/>
      <c r="AW28" s="449"/>
      <c r="AX28" s="451"/>
      <c r="AY28" s="321" t="s">
        <v>273</v>
      </c>
      <c r="AZ28" s="322"/>
      <c r="BA28" s="322"/>
      <c r="BB28" s="323"/>
      <c r="BC28" s="458" t="s">
        <v>104</v>
      </c>
      <c r="BD28" s="459"/>
      <c r="BE28" s="459"/>
      <c r="BF28" s="459"/>
      <c r="BG28" s="459"/>
      <c r="BH28" s="459"/>
      <c r="BI28" s="459"/>
      <c r="BJ28" s="459"/>
      <c r="BK28" s="459"/>
      <c r="BL28" s="459"/>
      <c r="BM28" s="460"/>
      <c r="BN28" s="442">
        <v>1188044</v>
      </c>
      <c r="BO28" s="443"/>
      <c r="BP28" s="443"/>
      <c r="BQ28" s="443"/>
      <c r="BR28" s="443"/>
      <c r="BS28" s="443"/>
      <c r="BT28" s="443"/>
      <c r="BU28" s="444"/>
      <c r="BV28" s="442">
        <v>1163977</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38"/>
      <c r="C29" s="354"/>
      <c r="D29" s="355"/>
      <c r="E29" s="445" t="s">
        <v>274</v>
      </c>
      <c r="F29" s="446"/>
      <c r="G29" s="446"/>
      <c r="H29" s="446"/>
      <c r="I29" s="446"/>
      <c r="J29" s="446"/>
      <c r="K29" s="447"/>
      <c r="L29" s="448">
        <v>6</v>
      </c>
      <c r="M29" s="449"/>
      <c r="N29" s="449"/>
      <c r="O29" s="449"/>
      <c r="P29" s="450"/>
      <c r="Q29" s="448">
        <v>1570</v>
      </c>
      <c r="R29" s="449"/>
      <c r="S29" s="449"/>
      <c r="T29" s="449"/>
      <c r="U29" s="449"/>
      <c r="V29" s="450"/>
      <c r="W29" s="356"/>
      <c r="X29" s="357"/>
      <c r="Y29" s="358"/>
      <c r="Z29" s="445" t="s">
        <v>276</v>
      </c>
      <c r="AA29" s="446"/>
      <c r="AB29" s="446"/>
      <c r="AC29" s="446"/>
      <c r="AD29" s="446"/>
      <c r="AE29" s="446"/>
      <c r="AF29" s="446"/>
      <c r="AG29" s="447"/>
      <c r="AH29" s="448">
        <v>56</v>
      </c>
      <c r="AI29" s="449"/>
      <c r="AJ29" s="449"/>
      <c r="AK29" s="449"/>
      <c r="AL29" s="450"/>
      <c r="AM29" s="448">
        <v>161952</v>
      </c>
      <c r="AN29" s="449"/>
      <c r="AO29" s="449"/>
      <c r="AP29" s="449"/>
      <c r="AQ29" s="449"/>
      <c r="AR29" s="450"/>
      <c r="AS29" s="448">
        <v>2892</v>
      </c>
      <c r="AT29" s="449"/>
      <c r="AU29" s="449"/>
      <c r="AV29" s="449"/>
      <c r="AW29" s="449"/>
      <c r="AX29" s="451"/>
      <c r="AY29" s="324"/>
      <c r="AZ29" s="325"/>
      <c r="BA29" s="325"/>
      <c r="BB29" s="326"/>
      <c r="BC29" s="452" t="s">
        <v>277</v>
      </c>
      <c r="BD29" s="453"/>
      <c r="BE29" s="453"/>
      <c r="BF29" s="453"/>
      <c r="BG29" s="453"/>
      <c r="BH29" s="453"/>
      <c r="BI29" s="453"/>
      <c r="BJ29" s="453"/>
      <c r="BK29" s="453"/>
      <c r="BL29" s="453"/>
      <c r="BM29" s="454"/>
      <c r="BN29" s="455">
        <v>1297468</v>
      </c>
      <c r="BO29" s="456"/>
      <c r="BP29" s="456"/>
      <c r="BQ29" s="456"/>
      <c r="BR29" s="456"/>
      <c r="BS29" s="456"/>
      <c r="BT29" s="456"/>
      <c r="BU29" s="457"/>
      <c r="BV29" s="455">
        <v>1238230</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279</v>
      </c>
      <c r="X30" s="425"/>
      <c r="Y30" s="425"/>
      <c r="Z30" s="425"/>
      <c r="AA30" s="425"/>
      <c r="AB30" s="425"/>
      <c r="AC30" s="425"/>
      <c r="AD30" s="425"/>
      <c r="AE30" s="425"/>
      <c r="AF30" s="425"/>
      <c r="AG30" s="426"/>
      <c r="AH30" s="427">
        <v>90.3</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76</v>
      </c>
      <c r="BD30" s="431"/>
      <c r="BE30" s="431"/>
      <c r="BF30" s="431"/>
      <c r="BG30" s="431"/>
      <c r="BH30" s="431"/>
      <c r="BI30" s="431"/>
      <c r="BJ30" s="431"/>
      <c r="BK30" s="431"/>
      <c r="BL30" s="431"/>
      <c r="BM30" s="432"/>
      <c r="BN30" s="433">
        <v>1554823</v>
      </c>
      <c r="BO30" s="434"/>
      <c r="BP30" s="434"/>
      <c r="BQ30" s="434"/>
      <c r="BR30" s="434"/>
      <c r="BS30" s="434"/>
      <c r="BT30" s="434"/>
      <c r="BU30" s="435"/>
      <c r="BV30" s="433">
        <v>1569763</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189</v>
      </c>
      <c r="D32" s="436"/>
      <c r="E32" s="436"/>
      <c r="F32" s="436"/>
      <c r="G32" s="436"/>
      <c r="H32" s="436"/>
      <c r="I32" s="436"/>
      <c r="J32" s="436"/>
      <c r="K32" s="436"/>
      <c r="L32" s="436"/>
      <c r="M32" s="436"/>
      <c r="N32" s="436"/>
      <c r="O32" s="436"/>
      <c r="P32" s="436"/>
      <c r="Q32" s="436"/>
      <c r="R32" s="436"/>
      <c r="S32" s="436"/>
      <c r="U32" s="417" t="s">
        <v>93</v>
      </c>
      <c r="V32" s="417"/>
      <c r="W32" s="417"/>
      <c r="X32" s="417"/>
      <c r="Y32" s="417"/>
      <c r="Z32" s="417"/>
      <c r="AA32" s="417"/>
      <c r="AB32" s="417"/>
      <c r="AC32" s="417"/>
      <c r="AD32" s="417"/>
      <c r="AE32" s="417"/>
      <c r="AF32" s="417"/>
      <c r="AG32" s="417"/>
      <c r="AH32" s="417"/>
      <c r="AI32" s="417"/>
      <c r="AJ32" s="417"/>
      <c r="AK32" s="417"/>
      <c r="AM32" s="417" t="s">
        <v>281</v>
      </c>
      <c r="AN32" s="417"/>
      <c r="AO32" s="417"/>
      <c r="AP32" s="417"/>
      <c r="AQ32" s="417"/>
      <c r="AR32" s="417"/>
      <c r="AS32" s="417"/>
      <c r="AT32" s="417"/>
      <c r="AU32" s="417"/>
      <c r="AV32" s="417"/>
      <c r="AW32" s="417"/>
      <c r="AX32" s="417"/>
      <c r="AY32" s="417"/>
      <c r="AZ32" s="417"/>
      <c r="BA32" s="417"/>
      <c r="BB32" s="417"/>
      <c r="BC32" s="417"/>
      <c r="BE32" s="417" t="s">
        <v>282</v>
      </c>
      <c r="BF32" s="417"/>
      <c r="BG32" s="417"/>
      <c r="BH32" s="417"/>
      <c r="BI32" s="417"/>
      <c r="BJ32" s="417"/>
      <c r="BK32" s="417"/>
      <c r="BL32" s="417"/>
      <c r="BM32" s="417"/>
      <c r="BN32" s="417"/>
      <c r="BO32" s="417"/>
      <c r="BP32" s="417"/>
      <c r="BQ32" s="417"/>
      <c r="BR32" s="417"/>
      <c r="BS32" s="417"/>
      <c r="BT32" s="417"/>
      <c r="BU32" s="417"/>
      <c r="BW32" s="417" t="s">
        <v>284</v>
      </c>
      <c r="BX32" s="417"/>
      <c r="BY32" s="417"/>
      <c r="BZ32" s="417"/>
      <c r="CA32" s="417"/>
      <c r="CB32" s="417"/>
      <c r="CC32" s="417"/>
      <c r="CD32" s="417"/>
      <c r="CE32" s="417"/>
      <c r="CF32" s="417"/>
      <c r="CG32" s="417"/>
      <c r="CH32" s="417"/>
      <c r="CI32" s="417"/>
      <c r="CJ32" s="417"/>
      <c r="CK32" s="417"/>
      <c r="CL32" s="417"/>
      <c r="CM32" s="417"/>
      <c r="CO32" s="417" t="s">
        <v>285</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2">
      <c r="A33" s="2"/>
      <c r="B33" s="5"/>
      <c r="C33" s="396" t="s">
        <v>124</v>
      </c>
      <c r="D33" s="396"/>
      <c r="E33" s="376" t="s">
        <v>286</v>
      </c>
      <c r="F33" s="376"/>
      <c r="G33" s="376"/>
      <c r="H33" s="376"/>
      <c r="I33" s="376"/>
      <c r="J33" s="376"/>
      <c r="K33" s="376"/>
      <c r="L33" s="376"/>
      <c r="M33" s="376"/>
      <c r="N33" s="376"/>
      <c r="O33" s="376"/>
      <c r="P33" s="376"/>
      <c r="Q33" s="376"/>
      <c r="R33" s="376"/>
      <c r="S33" s="376"/>
      <c r="T33" s="12"/>
      <c r="U33" s="396" t="s">
        <v>124</v>
      </c>
      <c r="V33" s="396"/>
      <c r="W33" s="376" t="s">
        <v>286</v>
      </c>
      <c r="X33" s="376"/>
      <c r="Y33" s="376"/>
      <c r="Z33" s="376"/>
      <c r="AA33" s="376"/>
      <c r="AB33" s="376"/>
      <c r="AC33" s="376"/>
      <c r="AD33" s="376"/>
      <c r="AE33" s="376"/>
      <c r="AF33" s="376"/>
      <c r="AG33" s="376"/>
      <c r="AH33" s="376"/>
      <c r="AI33" s="376"/>
      <c r="AJ33" s="376"/>
      <c r="AK33" s="376"/>
      <c r="AL33" s="12"/>
      <c r="AM33" s="396" t="s">
        <v>124</v>
      </c>
      <c r="AN33" s="396"/>
      <c r="AO33" s="376" t="s">
        <v>286</v>
      </c>
      <c r="AP33" s="376"/>
      <c r="AQ33" s="376"/>
      <c r="AR33" s="376"/>
      <c r="AS33" s="376"/>
      <c r="AT33" s="376"/>
      <c r="AU33" s="376"/>
      <c r="AV33" s="376"/>
      <c r="AW33" s="376"/>
      <c r="AX33" s="376"/>
      <c r="AY33" s="376"/>
      <c r="AZ33" s="376"/>
      <c r="BA33" s="376"/>
      <c r="BB33" s="376"/>
      <c r="BC33" s="376"/>
      <c r="BD33" s="8"/>
      <c r="BE33" s="376" t="s">
        <v>288</v>
      </c>
      <c r="BF33" s="376"/>
      <c r="BG33" s="376" t="s">
        <v>170</v>
      </c>
      <c r="BH33" s="376"/>
      <c r="BI33" s="376"/>
      <c r="BJ33" s="376"/>
      <c r="BK33" s="376"/>
      <c r="BL33" s="376"/>
      <c r="BM33" s="376"/>
      <c r="BN33" s="376"/>
      <c r="BO33" s="376"/>
      <c r="BP33" s="376"/>
      <c r="BQ33" s="376"/>
      <c r="BR33" s="376"/>
      <c r="BS33" s="376"/>
      <c r="BT33" s="376"/>
      <c r="BU33" s="376"/>
      <c r="BV33" s="8"/>
      <c r="BW33" s="396" t="s">
        <v>288</v>
      </c>
      <c r="BX33" s="396"/>
      <c r="BY33" s="376" t="s">
        <v>112</v>
      </c>
      <c r="BZ33" s="376"/>
      <c r="CA33" s="376"/>
      <c r="CB33" s="376"/>
      <c r="CC33" s="376"/>
      <c r="CD33" s="376"/>
      <c r="CE33" s="376"/>
      <c r="CF33" s="376"/>
      <c r="CG33" s="376"/>
      <c r="CH33" s="376"/>
      <c r="CI33" s="376"/>
      <c r="CJ33" s="376"/>
      <c r="CK33" s="376"/>
      <c r="CL33" s="376"/>
      <c r="CM33" s="376"/>
      <c r="CN33" s="12"/>
      <c r="CO33" s="396" t="s">
        <v>124</v>
      </c>
      <c r="CP33" s="396"/>
      <c r="CQ33" s="376" t="s">
        <v>289</v>
      </c>
      <c r="CR33" s="376"/>
      <c r="CS33" s="376"/>
      <c r="CT33" s="376"/>
      <c r="CU33" s="376"/>
      <c r="CV33" s="376"/>
      <c r="CW33" s="376"/>
      <c r="CX33" s="376"/>
      <c r="CY33" s="376"/>
      <c r="CZ33" s="376"/>
      <c r="DA33" s="376"/>
      <c r="DB33" s="376"/>
      <c r="DC33" s="376"/>
      <c r="DD33" s="376"/>
      <c r="DE33" s="376"/>
      <c r="DF33" s="12"/>
      <c r="DG33" s="416" t="s">
        <v>87</v>
      </c>
      <c r="DH33" s="416"/>
      <c r="DI33" s="19"/>
    </row>
    <row r="34" spans="1:113" ht="32.25" customHeight="1" x14ac:dyDescent="0.2">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4</v>
      </c>
      <c r="V34" s="414"/>
      <c r="W34" s="413" t="str">
        <f>IF('各会計、関係団体の財政状況及び健全化判断比率'!B28="","",'各会計、関係団体の財政状況及び健全化判断比率'!B28)</f>
        <v>国民健康保険事業特別会計</v>
      </c>
      <c r="X34" s="413"/>
      <c r="Y34" s="413"/>
      <c r="Z34" s="413"/>
      <c r="AA34" s="413"/>
      <c r="AB34" s="413"/>
      <c r="AC34" s="413"/>
      <c r="AD34" s="413"/>
      <c r="AE34" s="413"/>
      <c r="AF34" s="413"/>
      <c r="AG34" s="413"/>
      <c r="AH34" s="413"/>
      <c r="AI34" s="413"/>
      <c r="AJ34" s="413"/>
      <c r="AK34" s="413"/>
      <c r="AL34" s="2"/>
      <c r="AM34" s="414" t="str">
        <f>IF(AO34="","",MAX(C34:D43,U34:V43)+1)</f>
        <v/>
      </c>
      <c r="AN34" s="414"/>
      <c r="AO34" s="413"/>
      <c r="AP34" s="413"/>
      <c r="AQ34" s="413"/>
      <c r="AR34" s="413"/>
      <c r="AS34" s="413"/>
      <c r="AT34" s="413"/>
      <c r="AU34" s="413"/>
      <c r="AV34" s="413"/>
      <c r="AW34" s="413"/>
      <c r="AX34" s="413"/>
      <c r="AY34" s="413"/>
      <c r="AZ34" s="413"/>
      <c r="BA34" s="413"/>
      <c r="BB34" s="413"/>
      <c r="BC34" s="413"/>
      <c r="BD34" s="2"/>
      <c r="BE34" s="414">
        <f>IF(BG34="","",MAX(C34:D43,U34:V43,AM34:AN43)+1)</f>
        <v>8</v>
      </c>
      <c r="BF34" s="414"/>
      <c r="BG34" s="413" t="str">
        <f>IF('各会計、関係団体の財政状況及び健全化判断比率'!B32="","",'各会計、関係団体の財政状況及び健全化判断比率'!B32)</f>
        <v>簡易水道事業特別会計</v>
      </c>
      <c r="BH34" s="413"/>
      <c r="BI34" s="413"/>
      <c r="BJ34" s="413"/>
      <c r="BK34" s="413"/>
      <c r="BL34" s="413"/>
      <c r="BM34" s="413"/>
      <c r="BN34" s="413"/>
      <c r="BO34" s="413"/>
      <c r="BP34" s="413"/>
      <c r="BQ34" s="413"/>
      <c r="BR34" s="413"/>
      <c r="BS34" s="413"/>
      <c r="BT34" s="413"/>
      <c r="BU34" s="413"/>
      <c r="BV34" s="2"/>
      <c r="BW34" s="414">
        <f>IF(BY34="","",MAX(C34:D43,U34:V43,AM34:AN43,BE34:BF43)+1)</f>
        <v>10</v>
      </c>
      <c r="BX34" s="414"/>
      <c r="BY34" s="413" t="str">
        <f>IF('各会計、関係団体の財政状況及び健全化判断比率'!B68="","",'各会計、関係団体の財政状況及び健全化判断比率'!B68)</f>
        <v>多野藤岡広域市町村圏振興整備組合</v>
      </c>
      <c r="BZ34" s="413"/>
      <c r="CA34" s="413"/>
      <c r="CB34" s="413"/>
      <c r="CC34" s="413"/>
      <c r="CD34" s="413"/>
      <c r="CE34" s="413"/>
      <c r="CF34" s="413"/>
      <c r="CG34" s="413"/>
      <c r="CH34" s="413"/>
      <c r="CI34" s="413"/>
      <c r="CJ34" s="413"/>
      <c r="CK34" s="413"/>
      <c r="CL34" s="413"/>
      <c r="CM34" s="413"/>
      <c r="CN34" s="2"/>
      <c r="CO34" s="414">
        <f>IF(CQ34="","",MAX(C34:D43,U34:V43,AM34:AN43,BE34:BF43,BW34:BX43)+1)</f>
        <v>17</v>
      </c>
      <c r="CP34" s="414"/>
      <c r="CQ34" s="413" t="str">
        <f>IF('各会計、関係団体の財政状況及び健全化判断比率'!BS7="","",'各会計、関係団体の財政状況及び健全化判断比率'!BS7)</f>
        <v>神流振興</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2">
      <c r="A35" s="2"/>
      <c r="B35" s="5"/>
      <c r="C35" s="414">
        <f t="shared" ref="C35:C43" si="0">IF(E35="","",C34+1)</f>
        <v>2</v>
      </c>
      <c r="D35" s="414"/>
      <c r="E35" s="413" t="str">
        <f>IF('各会計、関係団体の財政状況及び健全化判断比率'!B8="","",'各会計、関係団体の財政状況及び健全化判断比率'!B8)</f>
        <v>万場診療所特別会計</v>
      </c>
      <c r="F35" s="413"/>
      <c r="G35" s="413"/>
      <c r="H35" s="413"/>
      <c r="I35" s="413"/>
      <c r="J35" s="413"/>
      <c r="K35" s="413"/>
      <c r="L35" s="413"/>
      <c r="M35" s="413"/>
      <c r="N35" s="413"/>
      <c r="O35" s="413"/>
      <c r="P35" s="413"/>
      <c r="Q35" s="413"/>
      <c r="R35" s="413"/>
      <c r="S35" s="413"/>
      <c r="T35" s="2"/>
      <c r="U35" s="414">
        <f t="shared" ref="U35:U43" si="1">IF(W35="","",U34+1)</f>
        <v>5</v>
      </c>
      <c r="V35" s="414"/>
      <c r="W35" s="413" t="str">
        <f>IF('各会計、関係団体の財政状況及び健全化判断比率'!B29="","",'各会計、関係団体の財政状況及び健全化判断比率'!B29)</f>
        <v>国民健康保険直営中里診療所特別会計</v>
      </c>
      <c r="X35" s="413"/>
      <c r="Y35" s="413"/>
      <c r="Z35" s="413"/>
      <c r="AA35" s="413"/>
      <c r="AB35" s="413"/>
      <c r="AC35" s="413"/>
      <c r="AD35" s="413"/>
      <c r="AE35" s="413"/>
      <c r="AF35" s="413"/>
      <c r="AG35" s="413"/>
      <c r="AH35" s="413"/>
      <c r="AI35" s="413"/>
      <c r="AJ35" s="413"/>
      <c r="AK35" s="413"/>
      <c r="AL35" s="2"/>
      <c r="AM35" s="414" t="str">
        <f t="shared" ref="AM35:AM43" si="2">IF(AO35="","",AM34+1)</f>
        <v/>
      </c>
      <c r="AN35" s="414"/>
      <c r="AO35" s="413"/>
      <c r="AP35" s="413"/>
      <c r="AQ35" s="413"/>
      <c r="AR35" s="413"/>
      <c r="AS35" s="413"/>
      <c r="AT35" s="413"/>
      <c r="AU35" s="413"/>
      <c r="AV35" s="413"/>
      <c r="AW35" s="413"/>
      <c r="AX35" s="413"/>
      <c r="AY35" s="413"/>
      <c r="AZ35" s="413"/>
      <c r="BA35" s="413"/>
      <c r="BB35" s="413"/>
      <c r="BC35" s="413"/>
      <c r="BD35" s="2"/>
      <c r="BE35" s="414">
        <f t="shared" ref="BE35:BE43" si="3">IF(BG35="","",BE34+1)</f>
        <v>9</v>
      </c>
      <c r="BF35" s="414"/>
      <c r="BG35" s="413" t="str">
        <f>IF('各会計、関係団体の財政状況及び健全化判断比率'!B33="","",'各会計、関係団体の財政状況及び健全化判断比率'!B33)</f>
        <v>生活排水処理事業特別会計</v>
      </c>
      <c r="BH35" s="413"/>
      <c r="BI35" s="413"/>
      <c r="BJ35" s="413"/>
      <c r="BK35" s="413"/>
      <c r="BL35" s="413"/>
      <c r="BM35" s="413"/>
      <c r="BN35" s="413"/>
      <c r="BO35" s="413"/>
      <c r="BP35" s="413"/>
      <c r="BQ35" s="413"/>
      <c r="BR35" s="413"/>
      <c r="BS35" s="413"/>
      <c r="BT35" s="413"/>
      <c r="BU35" s="413"/>
      <c r="BV35" s="2"/>
      <c r="BW35" s="414">
        <f t="shared" ref="BW35:BW43" si="4">IF(BY35="","",BW34+1)</f>
        <v>11</v>
      </c>
      <c r="BX35" s="414"/>
      <c r="BY35" s="413" t="str">
        <f>IF('各会計、関係団体の財政状況及び健全化判断比率'!B69="","",'各会計、関係団体の財政状況及び健全化判断比率'!B69)</f>
        <v>多野藤岡医療事務市町村組合（病院事業会計）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2">
      <c r="A36" s="2"/>
      <c r="B36" s="5"/>
      <c r="C36" s="414">
        <f t="shared" si="0"/>
        <v>3</v>
      </c>
      <c r="D36" s="414"/>
      <c r="E36" s="413" t="str">
        <f>IF('各会計、関係団体の財政状況及び健全化判断比率'!B9="","",'各会計、関係団体の財政状況及び健全化判断比率'!B9)</f>
        <v>地域活性化施設特別会計</v>
      </c>
      <c r="F36" s="413"/>
      <c r="G36" s="413"/>
      <c r="H36" s="413"/>
      <c r="I36" s="413"/>
      <c r="J36" s="413"/>
      <c r="K36" s="413"/>
      <c r="L36" s="413"/>
      <c r="M36" s="413"/>
      <c r="N36" s="413"/>
      <c r="O36" s="413"/>
      <c r="P36" s="413"/>
      <c r="Q36" s="413"/>
      <c r="R36" s="413"/>
      <c r="S36" s="413"/>
      <c r="T36" s="2"/>
      <c r="U36" s="414">
        <f t="shared" si="1"/>
        <v>6</v>
      </c>
      <c r="V36" s="414"/>
      <c r="W36" s="413" t="str">
        <f>IF('各会計、関係団体の財政状況及び健全化判断比率'!B30="","",'各会計、関係団体の財政状況及び健全化判断比率'!B30)</f>
        <v>介護保険特別会計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12</v>
      </c>
      <c r="BX36" s="414"/>
      <c r="BY36" s="413" t="str">
        <f>IF('各会計、関係団体の財政状況及び健全化判断比率'!B70="","",'各会計、関係団体の財政状況及び健全化判断比率'!B70)</f>
        <v>多野藤岡医療事務市町村組合（老健施設会計）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2">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7</v>
      </c>
      <c r="V37" s="414"/>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13</v>
      </c>
      <c r="BX37" s="414"/>
      <c r="BY37" s="413" t="str">
        <f>IF('各会計、関係団体の財政状況及び健全化判断比率'!B71="","",'各会計、関係団体の財政状況及び健全化判断比率'!B71)</f>
        <v>群馬県市町村会館管理組合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2">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14</v>
      </c>
      <c r="BX38" s="414"/>
      <c r="BY38" s="413" t="str">
        <f>IF('各会計、関係団体の財政状況及び健全化判断比率'!B72="","",'各会計、関係団体の財政状況及び健全化判断比率'!B72)</f>
        <v>群馬県市町村総合事務組合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2">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15</v>
      </c>
      <c r="BX39" s="414"/>
      <c r="BY39" s="413" t="str">
        <f>IF('各会計、関係団体の財政状況及び健全化判断比率'!B73="","",'各会計、関係団体の財政状況及び健全化判断比率'!B73)</f>
        <v>群馬県後期高齢者医療広域連合（一般会計）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2">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16</v>
      </c>
      <c r="BX40" s="414"/>
      <c r="BY40" s="413" t="str">
        <f>IF('各会計、関係団体の財政状況及び健全化判断比率'!B74="","",'各会計、関係団体の財政状況及び健全化判断比率'!B74)</f>
        <v>群馬県後期高齢者医療広域連合（事業会計）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2">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2">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2">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290</v>
      </c>
      <c r="E46" s="359" t="s">
        <v>294</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2">
      <c r="E47" s="359" t="s">
        <v>296</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2">
      <c r="E48" s="359" t="s">
        <v>298</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2">
      <c r="E49" s="359" t="s">
        <v>299</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2">
      <c r="E50" s="359" t="s">
        <v>200</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2">
      <c r="E51" s="359" t="s">
        <v>302</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2">
      <c r="E52" s="359" t="s">
        <v>304</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2">
      <c r="E53" s="359" t="s">
        <v>195</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2"/>
    <row r="55" spans="5:113" x14ac:dyDescent="0.2"/>
    <row r="56" spans="5:113" x14ac:dyDescent="0.2"/>
  </sheetData>
  <sheetProtection algorithmName="SHA-512" hashValue="Gw7kXdcY4/Dc+NY2UhLJR1rZJDRKuVgpG9E9G6pRAua3dMhKPfvcUPogYIvdQJLzLRghXagGIoY7fmctWL1J5A==" saltValue="c/0A414nMEf12EcoSfyRR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132</v>
      </c>
      <c r="DI1" s="648"/>
      <c r="DJ1" s="648"/>
      <c r="DK1" s="648"/>
      <c r="DL1" s="648"/>
      <c r="DM1" s="648"/>
      <c r="DN1" s="649"/>
      <c r="DO1" s="1"/>
      <c r="DP1" s="647" t="s">
        <v>305</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117</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308</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309</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9</v>
      </c>
      <c r="C4" s="486"/>
      <c r="D4" s="486"/>
      <c r="E4" s="486"/>
      <c r="F4" s="486"/>
      <c r="G4" s="486"/>
      <c r="H4" s="486"/>
      <c r="I4" s="486"/>
      <c r="J4" s="486"/>
      <c r="K4" s="486"/>
      <c r="L4" s="486"/>
      <c r="M4" s="486"/>
      <c r="N4" s="486"/>
      <c r="O4" s="486"/>
      <c r="P4" s="486"/>
      <c r="Q4" s="528"/>
      <c r="R4" s="485" t="s">
        <v>312</v>
      </c>
      <c r="S4" s="486"/>
      <c r="T4" s="486"/>
      <c r="U4" s="486"/>
      <c r="V4" s="486"/>
      <c r="W4" s="486"/>
      <c r="X4" s="486"/>
      <c r="Y4" s="528"/>
      <c r="Z4" s="485" t="s">
        <v>315</v>
      </c>
      <c r="AA4" s="486"/>
      <c r="AB4" s="486"/>
      <c r="AC4" s="528"/>
      <c r="AD4" s="485" t="s">
        <v>258</v>
      </c>
      <c r="AE4" s="486"/>
      <c r="AF4" s="486"/>
      <c r="AG4" s="486"/>
      <c r="AH4" s="486"/>
      <c r="AI4" s="486"/>
      <c r="AJ4" s="486"/>
      <c r="AK4" s="528"/>
      <c r="AL4" s="485" t="s">
        <v>315</v>
      </c>
      <c r="AM4" s="486"/>
      <c r="AN4" s="486"/>
      <c r="AO4" s="528"/>
      <c r="AP4" s="650" t="s">
        <v>318</v>
      </c>
      <c r="AQ4" s="650"/>
      <c r="AR4" s="650"/>
      <c r="AS4" s="650"/>
      <c r="AT4" s="650"/>
      <c r="AU4" s="650"/>
      <c r="AV4" s="650"/>
      <c r="AW4" s="650"/>
      <c r="AX4" s="650"/>
      <c r="AY4" s="650"/>
      <c r="AZ4" s="650"/>
      <c r="BA4" s="650"/>
      <c r="BB4" s="650"/>
      <c r="BC4" s="650"/>
      <c r="BD4" s="650"/>
      <c r="BE4" s="650"/>
      <c r="BF4" s="650"/>
      <c r="BG4" s="650" t="s">
        <v>295</v>
      </c>
      <c r="BH4" s="650"/>
      <c r="BI4" s="650"/>
      <c r="BJ4" s="650"/>
      <c r="BK4" s="650"/>
      <c r="BL4" s="650"/>
      <c r="BM4" s="650"/>
      <c r="BN4" s="650"/>
      <c r="BO4" s="650" t="s">
        <v>315</v>
      </c>
      <c r="BP4" s="650"/>
      <c r="BQ4" s="650"/>
      <c r="BR4" s="650"/>
      <c r="BS4" s="650" t="s">
        <v>319</v>
      </c>
      <c r="BT4" s="650"/>
      <c r="BU4" s="650"/>
      <c r="BV4" s="650"/>
      <c r="BW4" s="650"/>
      <c r="BX4" s="650"/>
      <c r="BY4" s="650"/>
      <c r="BZ4" s="650"/>
      <c r="CA4" s="650"/>
      <c r="CB4" s="650"/>
      <c r="CD4" s="485" t="s">
        <v>320</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314</v>
      </c>
      <c r="C5" s="615"/>
      <c r="D5" s="615"/>
      <c r="E5" s="615"/>
      <c r="F5" s="615"/>
      <c r="G5" s="615"/>
      <c r="H5" s="615"/>
      <c r="I5" s="615"/>
      <c r="J5" s="615"/>
      <c r="K5" s="615"/>
      <c r="L5" s="615"/>
      <c r="M5" s="615"/>
      <c r="N5" s="615"/>
      <c r="O5" s="615"/>
      <c r="P5" s="615"/>
      <c r="Q5" s="616"/>
      <c r="R5" s="611">
        <v>211159</v>
      </c>
      <c r="S5" s="612"/>
      <c r="T5" s="612"/>
      <c r="U5" s="612"/>
      <c r="V5" s="612"/>
      <c r="W5" s="612"/>
      <c r="X5" s="612"/>
      <c r="Y5" s="634"/>
      <c r="Z5" s="645">
        <v>6.7</v>
      </c>
      <c r="AA5" s="645"/>
      <c r="AB5" s="645"/>
      <c r="AC5" s="645"/>
      <c r="AD5" s="646">
        <v>211159</v>
      </c>
      <c r="AE5" s="646"/>
      <c r="AF5" s="646"/>
      <c r="AG5" s="646"/>
      <c r="AH5" s="646"/>
      <c r="AI5" s="646"/>
      <c r="AJ5" s="646"/>
      <c r="AK5" s="646"/>
      <c r="AL5" s="635">
        <v>12</v>
      </c>
      <c r="AM5" s="618"/>
      <c r="AN5" s="618"/>
      <c r="AO5" s="638"/>
      <c r="AP5" s="614" t="s">
        <v>321</v>
      </c>
      <c r="AQ5" s="615"/>
      <c r="AR5" s="615"/>
      <c r="AS5" s="615"/>
      <c r="AT5" s="615"/>
      <c r="AU5" s="615"/>
      <c r="AV5" s="615"/>
      <c r="AW5" s="615"/>
      <c r="AX5" s="615"/>
      <c r="AY5" s="615"/>
      <c r="AZ5" s="615"/>
      <c r="BA5" s="615"/>
      <c r="BB5" s="615"/>
      <c r="BC5" s="615"/>
      <c r="BD5" s="615"/>
      <c r="BE5" s="615"/>
      <c r="BF5" s="616"/>
      <c r="BG5" s="572">
        <v>211159</v>
      </c>
      <c r="BH5" s="456"/>
      <c r="BI5" s="456"/>
      <c r="BJ5" s="456"/>
      <c r="BK5" s="456"/>
      <c r="BL5" s="456"/>
      <c r="BM5" s="456"/>
      <c r="BN5" s="585"/>
      <c r="BO5" s="605">
        <v>100</v>
      </c>
      <c r="BP5" s="605"/>
      <c r="BQ5" s="605"/>
      <c r="BR5" s="605"/>
      <c r="BS5" s="606" t="s">
        <v>203</v>
      </c>
      <c r="BT5" s="606"/>
      <c r="BU5" s="606"/>
      <c r="BV5" s="606"/>
      <c r="BW5" s="606"/>
      <c r="BX5" s="606"/>
      <c r="BY5" s="606"/>
      <c r="BZ5" s="606"/>
      <c r="CA5" s="606"/>
      <c r="CB5" s="628"/>
      <c r="CD5" s="485" t="s">
        <v>318</v>
      </c>
      <c r="CE5" s="486"/>
      <c r="CF5" s="486"/>
      <c r="CG5" s="486"/>
      <c r="CH5" s="486"/>
      <c r="CI5" s="486"/>
      <c r="CJ5" s="486"/>
      <c r="CK5" s="486"/>
      <c r="CL5" s="486"/>
      <c r="CM5" s="486"/>
      <c r="CN5" s="486"/>
      <c r="CO5" s="486"/>
      <c r="CP5" s="486"/>
      <c r="CQ5" s="528"/>
      <c r="CR5" s="485" t="s">
        <v>324</v>
      </c>
      <c r="CS5" s="486"/>
      <c r="CT5" s="486"/>
      <c r="CU5" s="486"/>
      <c r="CV5" s="486"/>
      <c r="CW5" s="486"/>
      <c r="CX5" s="486"/>
      <c r="CY5" s="528"/>
      <c r="CZ5" s="485" t="s">
        <v>315</v>
      </c>
      <c r="DA5" s="486"/>
      <c r="DB5" s="486"/>
      <c r="DC5" s="528"/>
      <c r="DD5" s="485" t="s">
        <v>325</v>
      </c>
      <c r="DE5" s="486"/>
      <c r="DF5" s="486"/>
      <c r="DG5" s="486"/>
      <c r="DH5" s="486"/>
      <c r="DI5" s="486"/>
      <c r="DJ5" s="486"/>
      <c r="DK5" s="486"/>
      <c r="DL5" s="486"/>
      <c r="DM5" s="486"/>
      <c r="DN5" s="486"/>
      <c r="DO5" s="486"/>
      <c r="DP5" s="528"/>
      <c r="DQ5" s="485" t="s">
        <v>327</v>
      </c>
      <c r="DR5" s="486"/>
      <c r="DS5" s="486"/>
      <c r="DT5" s="486"/>
      <c r="DU5" s="486"/>
      <c r="DV5" s="486"/>
      <c r="DW5" s="486"/>
      <c r="DX5" s="486"/>
      <c r="DY5" s="486"/>
      <c r="DZ5" s="486"/>
      <c r="EA5" s="486"/>
      <c r="EB5" s="486"/>
      <c r="EC5" s="528"/>
    </row>
    <row r="6" spans="2:143" ht="11.25" customHeight="1" x14ac:dyDescent="0.2">
      <c r="B6" s="570" t="s">
        <v>328</v>
      </c>
      <c r="C6" s="359"/>
      <c r="D6" s="359"/>
      <c r="E6" s="359"/>
      <c r="F6" s="359"/>
      <c r="G6" s="359"/>
      <c r="H6" s="359"/>
      <c r="I6" s="359"/>
      <c r="J6" s="359"/>
      <c r="K6" s="359"/>
      <c r="L6" s="359"/>
      <c r="M6" s="359"/>
      <c r="N6" s="359"/>
      <c r="O6" s="359"/>
      <c r="P6" s="359"/>
      <c r="Q6" s="571"/>
      <c r="R6" s="572">
        <v>50574</v>
      </c>
      <c r="S6" s="456"/>
      <c r="T6" s="456"/>
      <c r="U6" s="456"/>
      <c r="V6" s="456"/>
      <c r="W6" s="456"/>
      <c r="X6" s="456"/>
      <c r="Y6" s="585"/>
      <c r="Z6" s="605">
        <v>1.6</v>
      </c>
      <c r="AA6" s="605"/>
      <c r="AB6" s="605"/>
      <c r="AC6" s="605"/>
      <c r="AD6" s="606">
        <v>50574</v>
      </c>
      <c r="AE6" s="606"/>
      <c r="AF6" s="606"/>
      <c r="AG6" s="606"/>
      <c r="AH6" s="606"/>
      <c r="AI6" s="606"/>
      <c r="AJ6" s="606"/>
      <c r="AK6" s="606"/>
      <c r="AL6" s="575">
        <v>2.9</v>
      </c>
      <c r="AM6" s="319"/>
      <c r="AN6" s="319"/>
      <c r="AO6" s="607"/>
      <c r="AP6" s="570" t="s">
        <v>108</v>
      </c>
      <c r="AQ6" s="359"/>
      <c r="AR6" s="359"/>
      <c r="AS6" s="359"/>
      <c r="AT6" s="359"/>
      <c r="AU6" s="359"/>
      <c r="AV6" s="359"/>
      <c r="AW6" s="359"/>
      <c r="AX6" s="359"/>
      <c r="AY6" s="359"/>
      <c r="AZ6" s="359"/>
      <c r="BA6" s="359"/>
      <c r="BB6" s="359"/>
      <c r="BC6" s="359"/>
      <c r="BD6" s="359"/>
      <c r="BE6" s="359"/>
      <c r="BF6" s="571"/>
      <c r="BG6" s="572">
        <v>211159</v>
      </c>
      <c r="BH6" s="456"/>
      <c r="BI6" s="456"/>
      <c r="BJ6" s="456"/>
      <c r="BK6" s="456"/>
      <c r="BL6" s="456"/>
      <c r="BM6" s="456"/>
      <c r="BN6" s="585"/>
      <c r="BO6" s="605">
        <v>100</v>
      </c>
      <c r="BP6" s="605"/>
      <c r="BQ6" s="605"/>
      <c r="BR6" s="605"/>
      <c r="BS6" s="606" t="s">
        <v>203</v>
      </c>
      <c r="BT6" s="606"/>
      <c r="BU6" s="606"/>
      <c r="BV6" s="606"/>
      <c r="BW6" s="606"/>
      <c r="BX6" s="606"/>
      <c r="BY6" s="606"/>
      <c r="BZ6" s="606"/>
      <c r="CA6" s="606"/>
      <c r="CB6" s="628"/>
      <c r="CD6" s="614" t="s">
        <v>329</v>
      </c>
      <c r="CE6" s="615"/>
      <c r="CF6" s="615"/>
      <c r="CG6" s="615"/>
      <c r="CH6" s="615"/>
      <c r="CI6" s="615"/>
      <c r="CJ6" s="615"/>
      <c r="CK6" s="615"/>
      <c r="CL6" s="615"/>
      <c r="CM6" s="615"/>
      <c r="CN6" s="615"/>
      <c r="CO6" s="615"/>
      <c r="CP6" s="615"/>
      <c r="CQ6" s="616"/>
      <c r="CR6" s="572">
        <v>42150</v>
      </c>
      <c r="CS6" s="456"/>
      <c r="CT6" s="456"/>
      <c r="CU6" s="456"/>
      <c r="CV6" s="456"/>
      <c r="CW6" s="456"/>
      <c r="CX6" s="456"/>
      <c r="CY6" s="585"/>
      <c r="CZ6" s="635">
        <v>1.4</v>
      </c>
      <c r="DA6" s="618"/>
      <c r="DB6" s="618"/>
      <c r="DC6" s="636"/>
      <c r="DD6" s="578" t="s">
        <v>203</v>
      </c>
      <c r="DE6" s="456"/>
      <c r="DF6" s="456"/>
      <c r="DG6" s="456"/>
      <c r="DH6" s="456"/>
      <c r="DI6" s="456"/>
      <c r="DJ6" s="456"/>
      <c r="DK6" s="456"/>
      <c r="DL6" s="456"/>
      <c r="DM6" s="456"/>
      <c r="DN6" s="456"/>
      <c r="DO6" s="456"/>
      <c r="DP6" s="585"/>
      <c r="DQ6" s="578">
        <v>42138</v>
      </c>
      <c r="DR6" s="456"/>
      <c r="DS6" s="456"/>
      <c r="DT6" s="456"/>
      <c r="DU6" s="456"/>
      <c r="DV6" s="456"/>
      <c r="DW6" s="456"/>
      <c r="DX6" s="456"/>
      <c r="DY6" s="456"/>
      <c r="DZ6" s="456"/>
      <c r="EA6" s="456"/>
      <c r="EB6" s="456"/>
      <c r="EC6" s="603"/>
    </row>
    <row r="7" spans="2:143" ht="11.25" customHeight="1" x14ac:dyDescent="0.2">
      <c r="B7" s="570" t="s">
        <v>44</v>
      </c>
      <c r="C7" s="359"/>
      <c r="D7" s="359"/>
      <c r="E7" s="359"/>
      <c r="F7" s="359"/>
      <c r="G7" s="359"/>
      <c r="H7" s="359"/>
      <c r="I7" s="359"/>
      <c r="J7" s="359"/>
      <c r="K7" s="359"/>
      <c r="L7" s="359"/>
      <c r="M7" s="359"/>
      <c r="N7" s="359"/>
      <c r="O7" s="359"/>
      <c r="P7" s="359"/>
      <c r="Q7" s="571"/>
      <c r="R7" s="572">
        <v>45</v>
      </c>
      <c r="S7" s="456"/>
      <c r="T7" s="456"/>
      <c r="U7" s="456"/>
      <c r="V7" s="456"/>
      <c r="W7" s="456"/>
      <c r="X7" s="456"/>
      <c r="Y7" s="585"/>
      <c r="Z7" s="605">
        <v>0</v>
      </c>
      <c r="AA7" s="605"/>
      <c r="AB7" s="605"/>
      <c r="AC7" s="605"/>
      <c r="AD7" s="606">
        <v>45</v>
      </c>
      <c r="AE7" s="606"/>
      <c r="AF7" s="606"/>
      <c r="AG7" s="606"/>
      <c r="AH7" s="606"/>
      <c r="AI7" s="606"/>
      <c r="AJ7" s="606"/>
      <c r="AK7" s="606"/>
      <c r="AL7" s="575">
        <v>0</v>
      </c>
      <c r="AM7" s="319"/>
      <c r="AN7" s="319"/>
      <c r="AO7" s="607"/>
      <c r="AP7" s="570" t="s">
        <v>330</v>
      </c>
      <c r="AQ7" s="359"/>
      <c r="AR7" s="359"/>
      <c r="AS7" s="359"/>
      <c r="AT7" s="359"/>
      <c r="AU7" s="359"/>
      <c r="AV7" s="359"/>
      <c r="AW7" s="359"/>
      <c r="AX7" s="359"/>
      <c r="AY7" s="359"/>
      <c r="AZ7" s="359"/>
      <c r="BA7" s="359"/>
      <c r="BB7" s="359"/>
      <c r="BC7" s="359"/>
      <c r="BD7" s="359"/>
      <c r="BE7" s="359"/>
      <c r="BF7" s="571"/>
      <c r="BG7" s="572">
        <v>56425</v>
      </c>
      <c r="BH7" s="456"/>
      <c r="BI7" s="456"/>
      <c r="BJ7" s="456"/>
      <c r="BK7" s="456"/>
      <c r="BL7" s="456"/>
      <c r="BM7" s="456"/>
      <c r="BN7" s="585"/>
      <c r="BO7" s="605">
        <v>26.7</v>
      </c>
      <c r="BP7" s="605"/>
      <c r="BQ7" s="605"/>
      <c r="BR7" s="605"/>
      <c r="BS7" s="606" t="s">
        <v>203</v>
      </c>
      <c r="BT7" s="606"/>
      <c r="BU7" s="606"/>
      <c r="BV7" s="606"/>
      <c r="BW7" s="606"/>
      <c r="BX7" s="606"/>
      <c r="BY7" s="606"/>
      <c r="BZ7" s="606"/>
      <c r="CA7" s="606"/>
      <c r="CB7" s="628"/>
      <c r="CD7" s="570" t="s">
        <v>332</v>
      </c>
      <c r="CE7" s="359"/>
      <c r="CF7" s="359"/>
      <c r="CG7" s="359"/>
      <c r="CH7" s="359"/>
      <c r="CI7" s="359"/>
      <c r="CJ7" s="359"/>
      <c r="CK7" s="359"/>
      <c r="CL7" s="359"/>
      <c r="CM7" s="359"/>
      <c r="CN7" s="359"/>
      <c r="CO7" s="359"/>
      <c r="CP7" s="359"/>
      <c r="CQ7" s="571"/>
      <c r="CR7" s="572">
        <v>604830</v>
      </c>
      <c r="CS7" s="456"/>
      <c r="CT7" s="456"/>
      <c r="CU7" s="456"/>
      <c r="CV7" s="456"/>
      <c r="CW7" s="456"/>
      <c r="CX7" s="456"/>
      <c r="CY7" s="585"/>
      <c r="CZ7" s="605">
        <v>20.100000000000001</v>
      </c>
      <c r="DA7" s="605"/>
      <c r="DB7" s="605"/>
      <c r="DC7" s="605"/>
      <c r="DD7" s="578">
        <v>16245</v>
      </c>
      <c r="DE7" s="456"/>
      <c r="DF7" s="456"/>
      <c r="DG7" s="456"/>
      <c r="DH7" s="456"/>
      <c r="DI7" s="456"/>
      <c r="DJ7" s="456"/>
      <c r="DK7" s="456"/>
      <c r="DL7" s="456"/>
      <c r="DM7" s="456"/>
      <c r="DN7" s="456"/>
      <c r="DO7" s="456"/>
      <c r="DP7" s="585"/>
      <c r="DQ7" s="578">
        <v>541794</v>
      </c>
      <c r="DR7" s="456"/>
      <c r="DS7" s="456"/>
      <c r="DT7" s="456"/>
      <c r="DU7" s="456"/>
      <c r="DV7" s="456"/>
      <c r="DW7" s="456"/>
      <c r="DX7" s="456"/>
      <c r="DY7" s="456"/>
      <c r="DZ7" s="456"/>
      <c r="EA7" s="456"/>
      <c r="EB7" s="456"/>
      <c r="EC7" s="603"/>
    </row>
    <row r="8" spans="2:143" ht="11.25" customHeight="1" x14ac:dyDescent="0.2">
      <c r="B8" s="570" t="s">
        <v>333</v>
      </c>
      <c r="C8" s="359"/>
      <c r="D8" s="359"/>
      <c r="E8" s="359"/>
      <c r="F8" s="359"/>
      <c r="G8" s="359"/>
      <c r="H8" s="359"/>
      <c r="I8" s="359"/>
      <c r="J8" s="359"/>
      <c r="K8" s="359"/>
      <c r="L8" s="359"/>
      <c r="M8" s="359"/>
      <c r="N8" s="359"/>
      <c r="O8" s="359"/>
      <c r="P8" s="359"/>
      <c r="Q8" s="571"/>
      <c r="R8" s="572">
        <v>610</v>
      </c>
      <c r="S8" s="456"/>
      <c r="T8" s="456"/>
      <c r="U8" s="456"/>
      <c r="V8" s="456"/>
      <c r="W8" s="456"/>
      <c r="X8" s="456"/>
      <c r="Y8" s="585"/>
      <c r="Z8" s="605">
        <v>0</v>
      </c>
      <c r="AA8" s="605"/>
      <c r="AB8" s="605"/>
      <c r="AC8" s="605"/>
      <c r="AD8" s="606">
        <v>610</v>
      </c>
      <c r="AE8" s="606"/>
      <c r="AF8" s="606"/>
      <c r="AG8" s="606"/>
      <c r="AH8" s="606"/>
      <c r="AI8" s="606"/>
      <c r="AJ8" s="606"/>
      <c r="AK8" s="606"/>
      <c r="AL8" s="575">
        <v>0</v>
      </c>
      <c r="AM8" s="319"/>
      <c r="AN8" s="319"/>
      <c r="AO8" s="607"/>
      <c r="AP8" s="570" t="s">
        <v>129</v>
      </c>
      <c r="AQ8" s="359"/>
      <c r="AR8" s="359"/>
      <c r="AS8" s="359"/>
      <c r="AT8" s="359"/>
      <c r="AU8" s="359"/>
      <c r="AV8" s="359"/>
      <c r="AW8" s="359"/>
      <c r="AX8" s="359"/>
      <c r="AY8" s="359"/>
      <c r="AZ8" s="359"/>
      <c r="BA8" s="359"/>
      <c r="BB8" s="359"/>
      <c r="BC8" s="359"/>
      <c r="BD8" s="359"/>
      <c r="BE8" s="359"/>
      <c r="BF8" s="571"/>
      <c r="BG8" s="572">
        <v>2566</v>
      </c>
      <c r="BH8" s="456"/>
      <c r="BI8" s="456"/>
      <c r="BJ8" s="456"/>
      <c r="BK8" s="456"/>
      <c r="BL8" s="456"/>
      <c r="BM8" s="456"/>
      <c r="BN8" s="585"/>
      <c r="BO8" s="605">
        <v>1.2</v>
      </c>
      <c r="BP8" s="605"/>
      <c r="BQ8" s="605"/>
      <c r="BR8" s="605"/>
      <c r="BS8" s="606" t="s">
        <v>203</v>
      </c>
      <c r="BT8" s="606"/>
      <c r="BU8" s="606"/>
      <c r="BV8" s="606"/>
      <c r="BW8" s="606"/>
      <c r="BX8" s="606"/>
      <c r="BY8" s="606"/>
      <c r="BZ8" s="606"/>
      <c r="CA8" s="606"/>
      <c r="CB8" s="628"/>
      <c r="CD8" s="570" t="s">
        <v>336</v>
      </c>
      <c r="CE8" s="359"/>
      <c r="CF8" s="359"/>
      <c r="CG8" s="359"/>
      <c r="CH8" s="359"/>
      <c r="CI8" s="359"/>
      <c r="CJ8" s="359"/>
      <c r="CK8" s="359"/>
      <c r="CL8" s="359"/>
      <c r="CM8" s="359"/>
      <c r="CN8" s="359"/>
      <c r="CO8" s="359"/>
      <c r="CP8" s="359"/>
      <c r="CQ8" s="571"/>
      <c r="CR8" s="572">
        <v>473799</v>
      </c>
      <c r="CS8" s="456"/>
      <c r="CT8" s="456"/>
      <c r="CU8" s="456"/>
      <c r="CV8" s="456"/>
      <c r="CW8" s="456"/>
      <c r="CX8" s="456"/>
      <c r="CY8" s="585"/>
      <c r="CZ8" s="605">
        <v>15.7</v>
      </c>
      <c r="DA8" s="605"/>
      <c r="DB8" s="605"/>
      <c r="DC8" s="605"/>
      <c r="DD8" s="578" t="s">
        <v>203</v>
      </c>
      <c r="DE8" s="456"/>
      <c r="DF8" s="456"/>
      <c r="DG8" s="456"/>
      <c r="DH8" s="456"/>
      <c r="DI8" s="456"/>
      <c r="DJ8" s="456"/>
      <c r="DK8" s="456"/>
      <c r="DL8" s="456"/>
      <c r="DM8" s="456"/>
      <c r="DN8" s="456"/>
      <c r="DO8" s="456"/>
      <c r="DP8" s="585"/>
      <c r="DQ8" s="578">
        <v>327195</v>
      </c>
      <c r="DR8" s="456"/>
      <c r="DS8" s="456"/>
      <c r="DT8" s="456"/>
      <c r="DU8" s="456"/>
      <c r="DV8" s="456"/>
      <c r="DW8" s="456"/>
      <c r="DX8" s="456"/>
      <c r="DY8" s="456"/>
      <c r="DZ8" s="456"/>
      <c r="EA8" s="456"/>
      <c r="EB8" s="456"/>
      <c r="EC8" s="603"/>
    </row>
    <row r="9" spans="2:143" ht="11.25" customHeight="1" x14ac:dyDescent="0.2">
      <c r="B9" s="570" t="s">
        <v>335</v>
      </c>
      <c r="C9" s="359"/>
      <c r="D9" s="359"/>
      <c r="E9" s="359"/>
      <c r="F9" s="359"/>
      <c r="G9" s="359"/>
      <c r="H9" s="359"/>
      <c r="I9" s="359"/>
      <c r="J9" s="359"/>
      <c r="K9" s="359"/>
      <c r="L9" s="359"/>
      <c r="M9" s="359"/>
      <c r="N9" s="359"/>
      <c r="O9" s="359"/>
      <c r="P9" s="359"/>
      <c r="Q9" s="571"/>
      <c r="R9" s="572">
        <v>466</v>
      </c>
      <c r="S9" s="456"/>
      <c r="T9" s="456"/>
      <c r="U9" s="456"/>
      <c r="V9" s="456"/>
      <c r="W9" s="456"/>
      <c r="X9" s="456"/>
      <c r="Y9" s="585"/>
      <c r="Z9" s="605">
        <v>0</v>
      </c>
      <c r="AA9" s="605"/>
      <c r="AB9" s="605"/>
      <c r="AC9" s="605"/>
      <c r="AD9" s="606">
        <v>466</v>
      </c>
      <c r="AE9" s="606"/>
      <c r="AF9" s="606"/>
      <c r="AG9" s="606"/>
      <c r="AH9" s="606"/>
      <c r="AI9" s="606"/>
      <c r="AJ9" s="606"/>
      <c r="AK9" s="606"/>
      <c r="AL9" s="575">
        <v>0</v>
      </c>
      <c r="AM9" s="319"/>
      <c r="AN9" s="319"/>
      <c r="AO9" s="607"/>
      <c r="AP9" s="570" t="s">
        <v>337</v>
      </c>
      <c r="AQ9" s="359"/>
      <c r="AR9" s="359"/>
      <c r="AS9" s="359"/>
      <c r="AT9" s="359"/>
      <c r="AU9" s="359"/>
      <c r="AV9" s="359"/>
      <c r="AW9" s="359"/>
      <c r="AX9" s="359"/>
      <c r="AY9" s="359"/>
      <c r="AZ9" s="359"/>
      <c r="BA9" s="359"/>
      <c r="BB9" s="359"/>
      <c r="BC9" s="359"/>
      <c r="BD9" s="359"/>
      <c r="BE9" s="359"/>
      <c r="BF9" s="571"/>
      <c r="BG9" s="572">
        <v>43972</v>
      </c>
      <c r="BH9" s="456"/>
      <c r="BI9" s="456"/>
      <c r="BJ9" s="456"/>
      <c r="BK9" s="456"/>
      <c r="BL9" s="456"/>
      <c r="BM9" s="456"/>
      <c r="BN9" s="585"/>
      <c r="BO9" s="605">
        <v>20.8</v>
      </c>
      <c r="BP9" s="605"/>
      <c r="BQ9" s="605"/>
      <c r="BR9" s="605"/>
      <c r="BS9" s="606" t="s">
        <v>203</v>
      </c>
      <c r="BT9" s="606"/>
      <c r="BU9" s="606"/>
      <c r="BV9" s="606"/>
      <c r="BW9" s="606"/>
      <c r="BX9" s="606"/>
      <c r="BY9" s="606"/>
      <c r="BZ9" s="606"/>
      <c r="CA9" s="606"/>
      <c r="CB9" s="628"/>
      <c r="CD9" s="570" t="s">
        <v>340</v>
      </c>
      <c r="CE9" s="359"/>
      <c r="CF9" s="359"/>
      <c r="CG9" s="359"/>
      <c r="CH9" s="359"/>
      <c r="CI9" s="359"/>
      <c r="CJ9" s="359"/>
      <c r="CK9" s="359"/>
      <c r="CL9" s="359"/>
      <c r="CM9" s="359"/>
      <c r="CN9" s="359"/>
      <c r="CO9" s="359"/>
      <c r="CP9" s="359"/>
      <c r="CQ9" s="571"/>
      <c r="CR9" s="572">
        <v>382565</v>
      </c>
      <c r="CS9" s="456"/>
      <c r="CT9" s="456"/>
      <c r="CU9" s="456"/>
      <c r="CV9" s="456"/>
      <c r="CW9" s="456"/>
      <c r="CX9" s="456"/>
      <c r="CY9" s="585"/>
      <c r="CZ9" s="605">
        <v>12.7</v>
      </c>
      <c r="DA9" s="605"/>
      <c r="DB9" s="605"/>
      <c r="DC9" s="605"/>
      <c r="DD9" s="578">
        <v>15668</v>
      </c>
      <c r="DE9" s="456"/>
      <c r="DF9" s="456"/>
      <c r="DG9" s="456"/>
      <c r="DH9" s="456"/>
      <c r="DI9" s="456"/>
      <c r="DJ9" s="456"/>
      <c r="DK9" s="456"/>
      <c r="DL9" s="456"/>
      <c r="DM9" s="456"/>
      <c r="DN9" s="456"/>
      <c r="DO9" s="456"/>
      <c r="DP9" s="585"/>
      <c r="DQ9" s="578">
        <v>281474</v>
      </c>
      <c r="DR9" s="456"/>
      <c r="DS9" s="456"/>
      <c r="DT9" s="456"/>
      <c r="DU9" s="456"/>
      <c r="DV9" s="456"/>
      <c r="DW9" s="456"/>
      <c r="DX9" s="456"/>
      <c r="DY9" s="456"/>
      <c r="DZ9" s="456"/>
      <c r="EA9" s="456"/>
      <c r="EB9" s="456"/>
      <c r="EC9" s="603"/>
    </row>
    <row r="10" spans="2:143" ht="11.25" customHeight="1" x14ac:dyDescent="0.2">
      <c r="B10" s="570" t="s">
        <v>137</v>
      </c>
      <c r="C10" s="359"/>
      <c r="D10" s="359"/>
      <c r="E10" s="359"/>
      <c r="F10" s="359"/>
      <c r="G10" s="359"/>
      <c r="H10" s="359"/>
      <c r="I10" s="359"/>
      <c r="J10" s="359"/>
      <c r="K10" s="359"/>
      <c r="L10" s="359"/>
      <c r="M10" s="359"/>
      <c r="N10" s="359"/>
      <c r="O10" s="359"/>
      <c r="P10" s="359"/>
      <c r="Q10" s="571"/>
      <c r="R10" s="572" t="s">
        <v>203</v>
      </c>
      <c r="S10" s="456"/>
      <c r="T10" s="456"/>
      <c r="U10" s="456"/>
      <c r="V10" s="456"/>
      <c r="W10" s="456"/>
      <c r="X10" s="456"/>
      <c r="Y10" s="585"/>
      <c r="Z10" s="605" t="s">
        <v>203</v>
      </c>
      <c r="AA10" s="605"/>
      <c r="AB10" s="605"/>
      <c r="AC10" s="605"/>
      <c r="AD10" s="606" t="s">
        <v>203</v>
      </c>
      <c r="AE10" s="606"/>
      <c r="AF10" s="606"/>
      <c r="AG10" s="606"/>
      <c r="AH10" s="606"/>
      <c r="AI10" s="606"/>
      <c r="AJ10" s="606"/>
      <c r="AK10" s="606"/>
      <c r="AL10" s="575" t="s">
        <v>203</v>
      </c>
      <c r="AM10" s="319"/>
      <c r="AN10" s="319"/>
      <c r="AO10" s="607"/>
      <c r="AP10" s="570" t="s">
        <v>194</v>
      </c>
      <c r="AQ10" s="359"/>
      <c r="AR10" s="359"/>
      <c r="AS10" s="359"/>
      <c r="AT10" s="359"/>
      <c r="AU10" s="359"/>
      <c r="AV10" s="359"/>
      <c r="AW10" s="359"/>
      <c r="AX10" s="359"/>
      <c r="AY10" s="359"/>
      <c r="AZ10" s="359"/>
      <c r="BA10" s="359"/>
      <c r="BB10" s="359"/>
      <c r="BC10" s="359"/>
      <c r="BD10" s="359"/>
      <c r="BE10" s="359"/>
      <c r="BF10" s="571"/>
      <c r="BG10" s="572">
        <v>4898</v>
      </c>
      <c r="BH10" s="456"/>
      <c r="BI10" s="456"/>
      <c r="BJ10" s="456"/>
      <c r="BK10" s="456"/>
      <c r="BL10" s="456"/>
      <c r="BM10" s="456"/>
      <c r="BN10" s="585"/>
      <c r="BO10" s="605">
        <v>2.2999999999999998</v>
      </c>
      <c r="BP10" s="605"/>
      <c r="BQ10" s="605"/>
      <c r="BR10" s="605"/>
      <c r="BS10" s="606" t="s">
        <v>203</v>
      </c>
      <c r="BT10" s="606"/>
      <c r="BU10" s="606"/>
      <c r="BV10" s="606"/>
      <c r="BW10" s="606"/>
      <c r="BX10" s="606"/>
      <c r="BY10" s="606"/>
      <c r="BZ10" s="606"/>
      <c r="CA10" s="606"/>
      <c r="CB10" s="628"/>
      <c r="CD10" s="570" t="s">
        <v>228</v>
      </c>
      <c r="CE10" s="359"/>
      <c r="CF10" s="359"/>
      <c r="CG10" s="359"/>
      <c r="CH10" s="359"/>
      <c r="CI10" s="359"/>
      <c r="CJ10" s="359"/>
      <c r="CK10" s="359"/>
      <c r="CL10" s="359"/>
      <c r="CM10" s="359"/>
      <c r="CN10" s="359"/>
      <c r="CO10" s="359"/>
      <c r="CP10" s="359"/>
      <c r="CQ10" s="571"/>
      <c r="CR10" s="572" t="s">
        <v>203</v>
      </c>
      <c r="CS10" s="456"/>
      <c r="CT10" s="456"/>
      <c r="CU10" s="456"/>
      <c r="CV10" s="456"/>
      <c r="CW10" s="456"/>
      <c r="CX10" s="456"/>
      <c r="CY10" s="585"/>
      <c r="CZ10" s="605" t="s">
        <v>203</v>
      </c>
      <c r="DA10" s="605"/>
      <c r="DB10" s="605"/>
      <c r="DC10" s="605"/>
      <c r="DD10" s="578" t="s">
        <v>203</v>
      </c>
      <c r="DE10" s="456"/>
      <c r="DF10" s="456"/>
      <c r="DG10" s="456"/>
      <c r="DH10" s="456"/>
      <c r="DI10" s="456"/>
      <c r="DJ10" s="456"/>
      <c r="DK10" s="456"/>
      <c r="DL10" s="456"/>
      <c r="DM10" s="456"/>
      <c r="DN10" s="456"/>
      <c r="DO10" s="456"/>
      <c r="DP10" s="585"/>
      <c r="DQ10" s="578" t="s">
        <v>203</v>
      </c>
      <c r="DR10" s="456"/>
      <c r="DS10" s="456"/>
      <c r="DT10" s="456"/>
      <c r="DU10" s="456"/>
      <c r="DV10" s="456"/>
      <c r="DW10" s="456"/>
      <c r="DX10" s="456"/>
      <c r="DY10" s="456"/>
      <c r="DZ10" s="456"/>
      <c r="EA10" s="456"/>
      <c r="EB10" s="456"/>
      <c r="EC10" s="603"/>
    </row>
    <row r="11" spans="2:143" ht="11.25" customHeight="1" x14ac:dyDescent="0.2">
      <c r="B11" s="570" t="s">
        <v>106</v>
      </c>
      <c r="C11" s="359"/>
      <c r="D11" s="359"/>
      <c r="E11" s="359"/>
      <c r="F11" s="359"/>
      <c r="G11" s="359"/>
      <c r="H11" s="359"/>
      <c r="I11" s="359"/>
      <c r="J11" s="359"/>
      <c r="K11" s="359"/>
      <c r="L11" s="359"/>
      <c r="M11" s="359"/>
      <c r="N11" s="359"/>
      <c r="O11" s="359"/>
      <c r="P11" s="359"/>
      <c r="Q11" s="571"/>
      <c r="R11" s="572">
        <v>43903</v>
      </c>
      <c r="S11" s="456"/>
      <c r="T11" s="456"/>
      <c r="U11" s="456"/>
      <c r="V11" s="456"/>
      <c r="W11" s="456"/>
      <c r="X11" s="456"/>
      <c r="Y11" s="585"/>
      <c r="Z11" s="575">
        <v>1.4</v>
      </c>
      <c r="AA11" s="319"/>
      <c r="AB11" s="319"/>
      <c r="AC11" s="586"/>
      <c r="AD11" s="578">
        <v>43903</v>
      </c>
      <c r="AE11" s="456"/>
      <c r="AF11" s="456"/>
      <c r="AG11" s="456"/>
      <c r="AH11" s="456"/>
      <c r="AI11" s="456"/>
      <c r="AJ11" s="456"/>
      <c r="AK11" s="585"/>
      <c r="AL11" s="575">
        <v>2.5</v>
      </c>
      <c r="AM11" s="319"/>
      <c r="AN11" s="319"/>
      <c r="AO11" s="607"/>
      <c r="AP11" s="570" t="s">
        <v>342</v>
      </c>
      <c r="AQ11" s="359"/>
      <c r="AR11" s="359"/>
      <c r="AS11" s="359"/>
      <c r="AT11" s="359"/>
      <c r="AU11" s="359"/>
      <c r="AV11" s="359"/>
      <c r="AW11" s="359"/>
      <c r="AX11" s="359"/>
      <c r="AY11" s="359"/>
      <c r="AZ11" s="359"/>
      <c r="BA11" s="359"/>
      <c r="BB11" s="359"/>
      <c r="BC11" s="359"/>
      <c r="BD11" s="359"/>
      <c r="BE11" s="359"/>
      <c r="BF11" s="571"/>
      <c r="BG11" s="572">
        <v>4989</v>
      </c>
      <c r="BH11" s="456"/>
      <c r="BI11" s="456"/>
      <c r="BJ11" s="456"/>
      <c r="BK11" s="456"/>
      <c r="BL11" s="456"/>
      <c r="BM11" s="456"/>
      <c r="BN11" s="585"/>
      <c r="BO11" s="605">
        <v>2.4</v>
      </c>
      <c r="BP11" s="605"/>
      <c r="BQ11" s="605"/>
      <c r="BR11" s="605"/>
      <c r="BS11" s="606" t="s">
        <v>203</v>
      </c>
      <c r="BT11" s="606"/>
      <c r="BU11" s="606"/>
      <c r="BV11" s="606"/>
      <c r="BW11" s="606"/>
      <c r="BX11" s="606"/>
      <c r="BY11" s="606"/>
      <c r="BZ11" s="606"/>
      <c r="CA11" s="606"/>
      <c r="CB11" s="628"/>
      <c r="CD11" s="570" t="s">
        <v>345</v>
      </c>
      <c r="CE11" s="359"/>
      <c r="CF11" s="359"/>
      <c r="CG11" s="359"/>
      <c r="CH11" s="359"/>
      <c r="CI11" s="359"/>
      <c r="CJ11" s="359"/>
      <c r="CK11" s="359"/>
      <c r="CL11" s="359"/>
      <c r="CM11" s="359"/>
      <c r="CN11" s="359"/>
      <c r="CO11" s="359"/>
      <c r="CP11" s="359"/>
      <c r="CQ11" s="571"/>
      <c r="CR11" s="572">
        <v>388624</v>
      </c>
      <c r="CS11" s="456"/>
      <c r="CT11" s="456"/>
      <c r="CU11" s="456"/>
      <c r="CV11" s="456"/>
      <c r="CW11" s="456"/>
      <c r="CX11" s="456"/>
      <c r="CY11" s="585"/>
      <c r="CZ11" s="605">
        <v>12.9</v>
      </c>
      <c r="DA11" s="605"/>
      <c r="DB11" s="605"/>
      <c r="DC11" s="605"/>
      <c r="DD11" s="578">
        <v>230425</v>
      </c>
      <c r="DE11" s="456"/>
      <c r="DF11" s="456"/>
      <c r="DG11" s="456"/>
      <c r="DH11" s="456"/>
      <c r="DI11" s="456"/>
      <c r="DJ11" s="456"/>
      <c r="DK11" s="456"/>
      <c r="DL11" s="456"/>
      <c r="DM11" s="456"/>
      <c r="DN11" s="456"/>
      <c r="DO11" s="456"/>
      <c r="DP11" s="585"/>
      <c r="DQ11" s="578">
        <v>207307</v>
      </c>
      <c r="DR11" s="456"/>
      <c r="DS11" s="456"/>
      <c r="DT11" s="456"/>
      <c r="DU11" s="456"/>
      <c r="DV11" s="456"/>
      <c r="DW11" s="456"/>
      <c r="DX11" s="456"/>
      <c r="DY11" s="456"/>
      <c r="DZ11" s="456"/>
      <c r="EA11" s="456"/>
      <c r="EB11" s="456"/>
      <c r="EC11" s="603"/>
    </row>
    <row r="12" spans="2:143" ht="11.25" customHeight="1" x14ac:dyDescent="0.2">
      <c r="B12" s="570" t="s">
        <v>151</v>
      </c>
      <c r="C12" s="359"/>
      <c r="D12" s="359"/>
      <c r="E12" s="359"/>
      <c r="F12" s="359"/>
      <c r="G12" s="359"/>
      <c r="H12" s="359"/>
      <c r="I12" s="359"/>
      <c r="J12" s="359"/>
      <c r="K12" s="359"/>
      <c r="L12" s="359"/>
      <c r="M12" s="359"/>
      <c r="N12" s="359"/>
      <c r="O12" s="359"/>
      <c r="P12" s="359"/>
      <c r="Q12" s="571"/>
      <c r="R12" s="572" t="s">
        <v>203</v>
      </c>
      <c r="S12" s="456"/>
      <c r="T12" s="456"/>
      <c r="U12" s="456"/>
      <c r="V12" s="456"/>
      <c r="W12" s="456"/>
      <c r="X12" s="456"/>
      <c r="Y12" s="585"/>
      <c r="Z12" s="605" t="s">
        <v>203</v>
      </c>
      <c r="AA12" s="605"/>
      <c r="AB12" s="605"/>
      <c r="AC12" s="605"/>
      <c r="AD12" s="606" t="s">
        <v>203</v>
      </c>
      <c r="AE12" s="606"/>
      <c r="AF12" s="606"/>
      <c r="AG12" s="606"/>
      <c r="AH12" s="606"/>
      <c r="AI12" s="606"/>
      <c r="AJ12" s="606"/>
      <c r="AK12" s="606"/>
      <c r="AL12" s="575" t="s">
        <v>203</v>
      </c>
      <c r="AM12" s="319"/>
      <c r="AN12" s="319"/>
      <c r="AO12" s="607"/>
      <c r="AP12" s="570" t="s">
        <v>346</v>
      </c>
      <c r="AQ12" s="359"/>
      <c r="AR12" s="359"/>
      <c r="AS12" s="359"/>
      <c r="AT12" s="359"/>
      <c r="AU12" s="359"/>
      <c r="AV12" s="359"/>
      <c r="AW12" s="359"/>
      <c r="AX12" s="359"/>
      <c r="AY12" s="359"/>
      <c r="AZ12" s="359"/>
      <c r="BA12" s="359"/>
      <c r="BB12" s="359"/>
      <c r="BC12" s="359"/>
      <c r="BD12" s="359"/>
      <c r="BE12" s="359"/>
      <c r="BF12" s="571"/>
      <c r="BG12" s="572">
        <v>138096</v>
      </c>
      <c r="BH12" s="456"/>
      <c r="BI12" s="456"/>
      <c r="BJ12" s="456"/>
      <c r="BK12" s="456"/>
      <c r="BL12" s="456"/>
      <c r="BM12" s="456"/>
      <c r="BN12" s="585"/>
      <c r="BO12" s="605">
        <v>65.400000000000006</v>
      </c>
      <c r="BP12" s="605"/>
      <c r="BQ12" s="605"/>
      <c r="BR12" s="605"/>
      <c r="BS12" s="606" t="s">
        <v>203</v>
      </c>
      <c r="BT12" s="606"/>
      <c r="BU12" s="606"/>
      <c r="BV12" s="606"/>
      <c r="BW12" s="606"/>
      <c r="BX12" s="606"/>
      <c r="BY12" s="606"/>
      <c r="BZ12" s="606"/>
      <c r="CA12" s="606"/>
      <c r="CB12" s="628"/>
      <c r="CD12" s="570" t="s">
        <v>91</v>
      </c>
      <c r="CE12" s="359"/>
      <c r="CF12" s="359"/>
      <c r="CG12" s="359"/>
      <c r="CH12" s="359"/>
      <c r="CI12" s="359"/>
      <c r="CJ12" s="359"/>
      <c r="CK12" s="359"/>
      <c r="CL12" s="359"/>
      <c r="CM12" s="359"/>
      <c r="CN12" s="359"/>
      <c r="CO12" s="359"/>
      <c r="CP12" s="359"/>
      <c r="CQ12" s="571"/>
      <c r="CR12" s="572">
        <v>306760</v>
      </c>
      <c r="CS12" s="456"/>
      <c r="CT12" s="456"/>
      <c r="CU12" s="456"/>
      <c r="CV12" s="456"/>
      <c r="CW12" s="456"/>
      <c r="CX12" s="456"/>
      <c r="CY12" s="585"/>
      <c r="CZ12" s="605">
        <v>10.199999999999999</v>
      </c>
      <c r="DA12" s="605"/>
      <c r="DB12" s="605"/>
      <c r="DC12" s="605"/>
      <c r="DD12" s="578">
        <v>100264</v>
      </c>
      <c r="DE12" s="456"/>
      <c r="DF12" s="456"/>
      <c r="DG12" s="456"/>
      <c r="DH12" s="456"/>
      <c r="DI12" s="456"/>
      <c r="DJ12" s="456"/>
      <c r="DK12" s="456"/>
      <c r="DL12" s="456"/>
      <c r="DM12" s="456"/>
      <c r="DN12" s="456"/>
      <c r="DO12" s="456"/>
      <c r="DP12" s="585"/>
      <c r="DQ12" s="578">
        <v>158153</v>
      </c>
      <c r="DR12" s="456"/>
      <c r="DS12" s="456"/>
      <c r="DT12" s="456"/>
      <c r="DU12" s="456"/>
      <c r="DV12" s="456"/>
      <c r="DW12" s="456"/>
      <c r="DX12" s="456"/>
      <c r="DY12" s="456"/>
      <c r="DZ12" s="456"/>
      <c r="EA12" s="456"/>
      <c r="EB12" s="456"/>
      <c r="EC12" s="603"/>
    </row>
    <row r="13" spans="2:143" ht="11.25" customHeight="1" x14ac:dyDescent="0.2">
      <c r="B13" s="570" t="s">
        <v>347</v>
      </c>
      <c r="C13" s="359"/>
      <c r="D13" s="359"/>
      <c r="E13" s="359"/>
      <c r="F13" s="359"/>
      <c r="G13" s="359"/>
      <c r="H13" s="359"/>
      <c r="I13" s="359"/>
      <c r="J13" s="359"/>
      <c r="K13" s="359"/>
      <c r="L13" s="359"/>
      <c r="M13" s="359"/>
      <c r="N13" s="359"/>
      <c r="O13" s="359"/>
      <c r="P13" s="359"/>
      <c r="Q13" s="571"/>
      <c r="R13" s="572" t="s">
        <v>203</v>
      </c>
      <c r="S13" s="456"/>
      <c r="T13" s="456"/>
      <c r="U13" s="456"/>
      <c r="V13" s="456"/>
      <c r="W13" s="456"/>
      <c r="X13" s="456"/>
      <c r="Y13" s="585"/>
      <c r="Z13" s="605" t="s">
        <v>203</v>
      </c>
      <c r="AA13" s="605"/>
      <c r="AB13" s="605"/>
      <c r="AC13" s="605"/>
      <c r="AD13" s="606" t="s">
        <v>203</v>
      </c>
      <c r="AE13" s="606"/>
      <c r="AF13" s="606"/>
      <c r="AG13" s="606"/>
      <c r="AH13" s="606"/>
      <c r="AI13" s="606"/>
      <c r="AJ13" s="606"/>
      <c r="AK13" s="606"/>
      <c r="AL13" s="575" t="s">
        <v>203</v>
      </c>
      <c r="AM13" s="319"/>
      <c r="AN13" s="319"/>
      <c r="AO13" s="607"/>
      <c r="AP13" s="570" t="s">
        <v>349</v>
      </c>
      <c r="AQ13" s="359"/>
      <c r="AR13" s="359"/>
      <c r="AS13" s="359"/>
      <c r="AT13" s="359"/>
      <c r="AU13" s="359"/>
      <c r="AV13" s="359"/>
      <c r="AW13" s="359"/>
      <c r="AX13" s="359"/>
      <c r="AY13" s="359"/>
      <c r="AZ13" s="359"/>
      <c r="BA13" s="359"/>
      <c r="BB13" s="359"/>
      <c r="BC13" s="359"/>
      <c r="BD13" s="359"/>
      <c r="BE13" s="359"/>
      <c r="BF13" s="571"/>
      <c r="BG13" s="572">
        <v>135656</v>
      </c>
      <c r="BH13" s="456"/>
      <c r="BI13" s="456"/>
      <c r="BJ13" s="456"/>
      <c r="BK13" s="456"/>
      <c r="BL13" s="456"/>
      <c r="BM13" s="456"/>
      <c r="BN13" s="585"/>
      <c r="BO13" s="605">
        <v>64.2</v>
      </c>
      <c r="BP13" s="605"/>
      <c r="BQ13" s="605"/>
      <c r="BR13" s="605"/>
      <c r="BS13" s="606" t="s">
        <v>203</v>
      </c>
      <c r="BT13" s="606"/>
      <c r="BU13" s="606"/>
      <c r="BV13" s="606"/>
      <c r="BW13" s="606"/>
      <c r="BX13" s="606"/>
      <c r="BY13" s="606"/>
      <c r="BZ13" s="606"/>
      <c r="CA13" s="606"/>
      <c r="CB13" s="628"/>
      <c r="CD13" s="570" t="s">
        <v>350</v>
      </c>
      <c r="CE13" s="359"/>
      <c r="CF13" s="359"/>
      <c r="CG13" s="359"/>
      <c r="CH13" s="359"/>
      <c r="CI13" s="359"/>
      <c r="CJ13" s="359"/>
      <c r="CK13" s="359"/>
      <c r="CL13" s="359"/>
      <c r="CM13" s="359"/>
      <c r="CN13" s="359"/>
      <c r="CO13" s="359"/>
      <c r="CP13" s="359"/>
      <c r="CQ13" s="571"/>
      <c r="CR13" s="572">
        <v>211731</v>
      </c>
      <c r="CS13" s="456"/>
      <c r="CT13" s="456"/>
      <c r="CU13" s="456"/>
      <c r="CV13" s="456"/>
      <c r="CW13" s="456"/>
      <c r="CX13" s="456"/>
      <c r="CY13" s="585"/>
      <c r="CZ13" s="605">
        <v>7</v>
      </c>
      <c r="DA13" s="605"/>
      <c r="DB13" s="605"/>
      <c r="DC13" s="605"/>
      <c r="DD13" s="578">
        <v>129533</v>
      </c>
      <c r="DE13" s="456"/>
      <c r="DF13" s="456"/>
      <c r="DG13" s="456"/>
      <c r="DH13" s="456"/>
      <c r="DI13" s="456"/>
      <c r="DJ13" s="456"/>
      <c r="DK13" s="456"/>
      <c r="DL13" s="456"/>
      <c r="DM13" s="456"/>
      <c r="DN13" s="456"/>
      <c r="DO13" s="456"/>
      <c r="DP13" s="585"/>
      <c r="DQ13" s="578">
        <v>100407</v>
      </c>
      <c r="DR13" s="456"/>
      <c r="DS13" s="456"/>
      <c r="DT13" s="456"/>
      <c r="DU13" s="456"/>
      <c r="DV13" s="456"/>
      <c r="DW13" s="456"/>
      <c r="DX13" s="456"/>
      <c r="DY13" s="456"/>
      <c r="DZ13" s="456"/>
      <c r="EA13" s="456"/>
      <c r="EB13" s="456"/>
      <c r="EC13" s="603"/>
    </row>
    <row r="14" spans="2:143" ht="11.25" customHeight="1" x14ac:dyDescent="0.2">
      <c r="B14" s="570" t="s">
        <v>352</v>
      </c>
      <c r="C14" s="359"/>
      <c r="D14" s="359"/>
      <c r="E14" s="359"/>
      <c r="F14" s="359"/>
      <c r="G14" s="359"/>
      <c r="H14" s="359"/>
      <c r="I14" s="359"/>
      <c r="J14" s="359"/>
      <c r="K14" s="359"/>
      <c r="L14" s="359"/>
      <c r="M14" s="359"/>
      <c r="N14" s="359"/>
      <c r="O14" s="359"/>
      <c r="P14" s="359"/>
      <c r="Q14" s="571"/>
      <c r="R14" s="572">
        <v>54</v>
      </c>
      <c r="S14" s="456"/>
      <c r="T14" s="456"/>
      <c r="U14" s="456"/>
      <c r="V14" s="456"/>
      <c r="W14" s="456"/>
      <c r="X14" s="456"/>
      <c r="Y14" s="585"/>
      <c r="Z14" s="605">
        <v>0</v>
      </c>
      <c r="AA14" s="605"/>
      <c r="AB14" s="605"/>
      <c r="AC14" s="605"/>
      <c r="AD14" s="606">
        <v>54</v>
      </c>
      <c r="AE14" s="606"/>
      <c r="AF14" s="606"/>
      <c r="AG14" s="606"/>
      <c r="AH14" s="606"/>
      <c r="AI14" s="606"/>
      <c r="AJ14" s="606"/>
      <c r="AK14" s="606"/>
      <c r="AL14" s="575">
        <v>0</v>
      </c>
      <c r="AM14" s="319"/>
      <c r="AN14" s="319"/>
      <c r="AO14" s="607"/>
      <c r="AP14" s="570" t="s">
        <v>219</v>
      </c>
      <c r="AQ14" s="359"/>
      <c r="AR14" s="359"/>
      <c r="AS14" s="359"/>
      <c r="AT14" s="359"/>
      <c r="AU14" s="359"/>
      <c r="AV14" s="359"/>
      <c r="AW14" s="359"/>
      <c r="AX14" s="359"/>
      <c r="AY14" s="359"/>
      <c r="AZ14" s="359"/>
      <c r="BA14" s="359"/>
      <c r="BB14" s="359"/>
      <c r="BC14" s="359"/>
      <c r="BD14" s="359"/>
      <c r="BE14" s="359"/>
      <c r="BF14" s="571"/>
      <c r="BG14" s="572">
        <v>7980</v>
      </c>
      <c r="BH14" s="456"/>
      <c r="BI14" s="456"/>
      <c r="BJ14" s="456"/>
      <c r="BK14" s="456"/>
      <c r="BL14" s="456"/>
      <c r="BM14" s="456"/>
      <c r="BN14" s="585"/>
      <c r="BO14" s="605">
        <v>3.8</v>
      </c>
      <c r="BP14" s="605"/>
      <c r="BQ14" s="605"/>
      <c r="BR14" s="605"/>
      <c r="BS14" s="606" t="s">
        <v>203</v>
      </c>
      <c r="BT14" s="606"/>
      <c r="BU14" s="606"/>
      <c r="BV14" s="606"/>
      <c r="BW14" s="606"/>
      <c r="BX14" s="606"/>
      <c r="BY14" s="606"/>
      <c r="BZ14" s="606"/>
      <c r="CA14" s="606"/>
      <c r="CB14" s="628"/>
      <c r="CD14" s="570" t="s">
        <v>69</v>
      </c>
      <c r="CE14" s="359"/>
      <c r="CF14" s="359"/>
      <c r="CG14" s="359"/>
      <c r="CH14" s="359"/>
      <c r="CI14" s="359"/>
      <c r="CJ14" s="359"/>
      <c r="CK14" s="359"/>
      <c r="CL14" s="359"/>
      <c r="CM14" s="359"/>
      <c r="CN14" s="359"/>
      <c r="CO14" s="359"/>
      <c r="CP14" s="359"/>
      <c r="CQ14" s="571"/>
      <c r="CR14" s="572">
        <v>109629</v>
      </c>
      <c r="CS14" s="456"/>
      <c r="CT14" s="456"/>
      <c r="CU14" s="456"/>
      <c r="CV14" s="456"/>
      <c r="CW14" s="456"/>
      <c r="CX14" s="456"/>
      <c r="CY14" s="585"/>
      <c r="CZ14" s="605">
        <v>3.6</v>
      </c>
      <c r="DA14" s="605"/>
      <c r="DB14" s="605"/>
      <c r="DC14" s="605"/>
      <c r="DD14" s="578" t="s">
        <v>203</v>
      </c>
      <c r="DE14" s="456"/>
      <c r="DF14" s="456"/>
      <c r="DG14" s="456"/>
      <c r="DH14" s="456"/>
      <c r="DI14" s="456"/>
      <c r="DJ14" s="456"/>
      <c r="DK14" s="456"/>
      <c r="DL14" s="456"/>
      <c r="DM14" s="456"/>
      <c r="DN14" s="456"/>
      <c r="DO14" s="456"/>
      <c r="DP14" s="585"/>
      <c r="DQ14" s="578">
        <v>104809</v>
      </c>
      <c r="DR14" s="456"/>
      <c r="DS14" s="456"/>
      <c r="DT14" s="456"/>
      <c r="DU14" s="456"/>
      <c r="DV14" s="456"/>
      <c r="DW14" s="456"/>
      <c r="DX14" s="456"/>
      <c r="DY14" s="456"/>
      <c r="DZ14" s="456"/>
      <c r="EA14" s="456"/>
      <c r="EB14" s="456"/>
      <c r="EC14" s="603"/>
    </row>
    <row r="15" spans="2:143" ht="11.25" customHeight="1" x14ac:dyDescent="0.2">
      <c r="B15" s="570" t="s">
        <v>322</v>
      </c>
      <c r="C15" s="359"/>
      <c r="D15" s="359"/>
      <c r="E15" s="359"/>
      <c r="F15" s="359"/>
      <c r="G15" s="359"/>
      <c r="H15" s="359"/>
      <c r="I15" s="359"/>
      <c r="J15" s="359"/>
      <c r="K15" s="359"/>
      <c r="L15" s="359"/>
      <c r="M15" s="359"/>
      <c r="N15" s="359"/>
      <c r="O15" s="359"/>
      <c r="P15" s="359"/>
      <c r="Q15" s="571"/>
      <c r="R15" s="572" t="s">
        <v>203</v>
      </c>
      <c r="S15" s="456"/>
      <c r="T15" s="456"/>
      <c r="U15" s="456"/>
      <c r="V15" s="456"/>
      <c r="W15" s="456"/>
      <c r="X15" s="456"/>
      <c r="Y15" s="585"/>
      <c r="Z15" s="605" t="s">
        <v>203</v>
      </c>
      <c r="AA15" s="605"/>
      <c r="AB15" s="605"/>
      <c r="AC15" s="605"/>
      <c r="AD15" s="606" t="s">
        <v>203</v>
      </c>
      <c r="AE15" s="606"/>
      <c r="AF15" s="606"/>
      <c r="AG15" s="606"/>
      <c r="AH15" s="606"/>
      <c r="AI15" s="606"/>
      <c r="AJ15" s="606"/>
      <c r="AK15" s="606"/>
      <c r="AL15" s="575" t="s">
        <v>203</v>
      </c>
      <c r="AM15" s="319"/>
      <c r="AN15" s="319"/>
      <c r="AO15" s="607"/>
      <c r="AP15" s="570" t="s">
        <v>353</v>
      </c>
      <c r="AQ15" s="359"/>
      <c r="AR15" s="359"/>
      <c r="AS15" s="359"/>
      <c r="AT15" s="359"/>
      <c r="AU15" s="359"/>
      <c r="AV15" s="359"/>
      <c r="AW15" s="359"/>
      <c r="AX15" s="359"/>
      <c r="AY15" s="359"/>
      <c r="AZ15" s="359"/>
      <c r="BA15" s="359"/>
      <c r="BB15" s="359"/>
      <c r="BC15" s="359"/>
      <c r="BD15" s="359"/>
      <c r="BE15" s="359"/>
      <c r="BF15" s="571"/>
      <c r="BG15" s="572">
        <v>5555</v>
      </c>
      <c r="BH15" s="456"/>
      <c r="BI15" s="456"/>
      <c r="BJ15" s="456"/>
      <c r="BK15" s="456"/>
      <c r="BL15" s="456"/>
      <c r="BM15" s="456"/>
      <c r="BN15" s="585"/>
      <c r="BO15" s="605">
        <v>2.6</v>
      </c>
      <c r="BP15" s="605"/>
      <c r="BQ15" s="605"/>
      <c r="BR15" s="605"/>
      <c r="BS15" s="606" t="s">
        <v>203</v>
      </c>
      <c r="BT15" s="606"/>
      <c r="BU15" s="606"/>
      <c r="BV15" s="606"/>
      <c r="BW15" s="606"/>
      <c r="BX15" s="606"/>
      <c r="BY15" s="606"/>
      <c r="BZ15" s="606"/>
      <c r="CA15" s="606"/>
      <c r="CB15" s="628"/>
      <c r="CD15" s="570" t="s">
        <v>354</v>
      </c>
      <c r="CE15" s="359"/>
      <c r="CF15" s="359"/>
      <c r="CG15" s="359"/>
      <c r="CH15" s="359"/>
      <c r="CI15" s="359"/>
      <c r="CJ15" s="359"/>
      <c r="CK15" s="359"/>
      <c r="CL15" s="359"/>
      <c r="CM15" s="359"/>
      <c r="CN15" s="359"/>
      <c r="CO15" s="359"/>
      <c r="CP15" s="359"/>
      <c r="CQ15" s="571"/>
      <c r="CR15" s="572">
        <v>156493</v>
      </c>
      <c r="CS15" s="456"/>
      <c r="CT15" s="456"/>
      <c r="CU15" s="456"/>
      <c r="CV15" s="456"/>
      <c r="CW15" s="456"/>
      <c r="CX15" s="456"/>
      <c r="CY15" s="585"/>
      <c r="CZ15" s="605">
        <v>5.2</v>
      </c>
      <c r="DA15" s="605"/>
      <c r="DB15" s="605"/>
      <c r="DC15" s="605"/>
      <c r="DD15" s="578">
        <v>3168</v>
      </c>
      <c r="DE15" s="456"/>
      <c r="DF15" s="456"/>
      <c r="DG15" s="456"/>
      <c r="DH15" s="456"/>
      <c r="DI15" s="456"/>
      <c r="DJ15" s="456"/>
      <c r="DK15" s="456"/>
      <c r="DL15" s="456"/>
      <c r="DM15" s="456"/>
      <c r="DN15" s="456"/>
      <c r="DO15" s="456"/>
      <c r="DP15" s="585"/>
      <c r="DQ15" s="578">
        <v>146802</v>
      </c>
      <c r="DR15" s="456"/>
      <c r="DS15" s="456"/>
      <c r="DT15" s="456"/>
      <c r="DU15" s="456"/>
      <c r="DV15" s="456"/>
      <c r="DW15" s="456"/>
      <c r="DX15" s="456"/>
      <c r="DY15" s="456"/>
      <c r="DZ15" s="456"/>
      <c r="EA15" s="456"/>
      <c r="EB15" s="456"/>
      <c r="EC15" s="603"/>
    </row>
    <row r="16" spans="2:143" ht="11.25" customHeight="1" x14ac:dyDescent="0.2">
      <c r="B16" s="570" t="s">
        <v>355</v>
      </c>
      <c r="C16" s="359"/>
      <c r="D16" s="359"/>
      <c r="E16" s="359"/>
      <c r="F16" s="359"/>
      <c r="G16" s="359"/>
      <c r="H16" s="359"/>
      <c r="I16" s="359"/>
      <c r="J16" s="359"/>
      <c r="K16" s="359"/>
      <c r="L16" s="359"/>
      <c r="M16" s="359"/>
      <c r="N16" s="359"/>
      <c r="O16" s="359"/>
      <c r="P16" s="359"/>
      <c r="Q16" s="571"/>
      <c r="R16" s="572">
        <v>3462</v>
      </c>
      <c r="S16" s="456"/>
      <c r="T16" s="456"/>
      <c r="U16" s="456"/>
      <c r="V16" s="456"/>
      <c r="W16" s="456"/>
      <c r="X16" s="456"/>
      <c r="Y16" s="585"/>
      <c r="Z16" s="605">
        <v>0.1</v>
      </c>
      <c r="AA16" s="605"/>
      <c r="AB16" s="605"/>
      <c r="AC16" s="605"/>
      <c r="AD16" s="606">
        <v>3462</v>
      </c>
      <c r="AE16" s="606"/>
      <c r="AF16" s="606"/>
      <c r="AG16" s="606"/>
      <c r="AH16" s="606"/>
      <c r="AI16" s="606"/>
      <c r="AJ16" s="606"/>
      <c r="AK16" s="606"/>
      <c r="AL16" s="575">
        <v>0.2</v>
      </c>
      <c r="AM16" s="319"/>
      <c r="AN16" s="319"/>
      <c r="AO16" s="607"/>
      <c r="AP16" s="570" t="s">
        <v>356</v>
      </c>
      <c r="AQ16" s="359"/>
      <c r="AR16" s="359"/>
      <c r="AS16" s="359"/>
      <c r="AT16" s="359"/>
      <c r="AU16" s="359"/>
      <c r="AV16" s="359"/>
      <c r="AW16" s="359"/>
      <c r="AX16" s="359"/>
      <c r="AY16" s="359"/>
      <c r="AZ16" s="359"/>
      <c r="BA16" s="359"/>
      <c r="BB16" s="359"/>
      <c r="BC16" s="359"/>
      <c r="BD16" s="359"/>
      <c r="BE16" s="359"/>
      <c r="BF16" s="571"/>
      <c r="BG16" s="572">
        <v>3103</v>
      </c>
      <c r="BH16" s="456"/>
      <c r="BI16" s="456"/>
      <c r="BJ16" s="456"/>
      <c r="BK16" s="456"/>
      <c r="BL16" s="456"/>
      <c r="BM16" s="456"/>
      <c r="BN16" s="585"/>
      <c r="BO16" s="605">
        <v>1.5</v>
      </c>
      <c r="BP16" s="605"/>
      <c r="BQ16" s="605"/>
      <c r="BR16" s="605"/>
      <c r="BS16" s="606" t="s">
        <v>203</v>
      </c>
      <c r="BT16" s="606"/>
      <c r="BU16" s="606"/>
      <c r="BV16" s="606"/>
      <c r="BW16" s="606"/>
      <c r="BX16" s="606"/>
      <c r="BY16" s="606"/>
      <c r="BZ16" s="606"/>
      <c r="CA16" s="606"/>
      <c r="CB16" s="628"/>
      <c r="CD16" s="570" t="s">
        <v>357</v>
      </c>
      <c r="CE16" s="359"/>
      <c r="CF16" s="359"/>
      <c r="CG16" s="359"/>
      <c r="CH16" s="359"/>
      <c r="CI16" s="359"/>
      <c r="CJ16" s="359"/>
      <c r="CK16" s="359"/>
      <c r="CL16" s="359"/>
      <c r="CM16" s="359"/>
      <c r="CN16" s="359"/>
      <c r="CO16" s="359"/>
      <c r="CP16" s="359"/>
      <c r="CQ16" s="571"/>
      <c r="CR16" s="572">
        <v>41328</v>
      </c>
      <c r="CS16" s="456"/>
      <c r="CT16" s="456"/>
      <c r="CU16" s="456"/>
      <c r="CV16" s="456"/>
      <c r="CW16" s="456"/>
      <c r="CX16" s="456"/>
      <c r="CY16" s="585"/>
      <c r="CZ16" s="605">
        <v>1.4</v>
      </c>
      <c r="DA16" s="605"/>
      <c r="DB16" s="605"/>
      <c r="DC16" s="605"/>
      <c r="DD16" s="578" t="s">
        <v>203</v>
      </c>
      <c r="DE16" s="456"/>
      <c r="DF16" s="456"/>
      <c r="DG16" s="456"/>
      <c r="DH16" s="456"/>
      <c r="DI16" s="456"/>
      <c r="DJ16" s="456"/>
      <c r="DK16" s="456"/>
      <c r="DL16" s="456"/>
      <c r="DM16" s="456"/>
      <c r="DN16" s="456"/>
      <c r="DO16" s="456"/>
      <c r="DP16" s="585"/>
      <c r="DQ16" s="578" t="s">
        <v>203</v>
      </c>
      <c r="DR16" s="456"/>
      <c r="DS16" s="456"/>
      <c r="DT16" s="456"/>
      <c r="DU16" s="456"/>
      <c r="DV16" s="456"/>
      <c r="DW16" s="456"/>
      <c r="DX16" s="456"/>
      <c r="DY16" s="456"/>
      <c r="DZ16" s="456"/>
      <c r="EA16" s="456"/>
      <c r="EB16" s="456"/>
      <c r="EC16" s="603"/>
    </row>
    <row r="17" spans="2:133" ht="11.25" customHeight="1" x14ac:dyDescent="0.2">
      <c r="B17" s="570" t="s">
        <v>358</v>
      </c>
      <c r="C17" s="359"/>
      <c r="D17" s="359"/>
      <c r="E17" s="359"/>
      <c r="F17" s="359"/>
      <c r="G17" s="359"/>
      <c r="H17" s="359"/>
      <c r="I17" s="359"/>
      <c r="J17" s="359"/>
      <c r="K17" s="359"/>
      <c r="L17" s="359"/>
      <c r="M17" s="359"/>
      <c r="N17" s="359"/>
      <c r="O17" s="359"/>
      <c r="P17" s="359"/>
      <c r="Q17" s="571"/>
      <c r="R17" s="572">
        <v>3784</v>
      </c>
      <c r="S17" s="456"/>
      <c r="T17" s="456"/>
      <c r="U17" s="456"/>
      <c r="V17" s="456"/>
      <c r="W17" s="456"/>
      <c r="X17" s="456"/>
      <c r="Y17" s="585"/>
      <c r="Z17" s="605">
        <v>0.1</v>
      </c>
      <c r="AA17" s="605"/>
      <c r="AB17" s="605"/>
      <c r="AC17" s="605"/>
      <c r="AD17" s="606">
        <v>3784</v>
      </c>
      <c r="AE17" s="606"/>
      <c r="AF17" s="606"/>
      <c r="AG17" s="606"/>
      <c r="AH17" s="606"/>
      <c r="AI17" s="606"/>
      <c r="AJ17" s="606"/>
      <c r="AK17" s="606"/>
      <c r="AL17" s="575">
        <v>0.2</v>
      </c>
      <c r="AM17" s="319"/>
      <c r="AN17" s="319"/>
      <c r="AO17" s="607"/>
      <c r="AP17" s="570" t="s">
        <v>359</v>
      </c>
      <c r="AQ17" s="359"/>
      <c r="AR17" s="359"/>
      <c r="AS17" s="359"/>
      <c r="AT17" s="359"/>
      <c r="AU17" s="359"/>
      <c r="AV17" s="359"/>
      <c r="AW17" s="359"/>
      <c r="AX17" s="359"/>
      <c r="AY17" s="359"/>
      <c r="AZ17" s="359"/>
      <c r="BA17" s="359"/>
      <c r="BB17" s="359"/>
      <c r="BC17" s="359"/>
      <c r="BD17" s="359"/>
      <c r="BE17" s="359"/>
      <c r="BF17" s="571"/>
      <c r="BG17" s="572" t="s">
        <v>203</v>
      </c>
      <c r="BH17" s="456"/>
      <c r="BI17" s="456"/>
      <c r="BJ17" s="456"/>
      <c r="BK17" s="456"/>
      <c r="BL17" s="456"/>
      <c r="BM17" s="456"/>
      <c r="BN17" s="585"/>
      <c r="BO17" s="605" t="s">
        <v>203</v>
      </c>
      <c r="BP17" s="605"/>
      <c r="BQ17" s="605"/>
      <c r="BR17" s="605"/>
      <c r="BS17" s="606" t="s">
        <v>203</v>
      </c>
      <c r="BT17" s="606"/>
      <c r="BU17" s="606"/>
      <c r="BV17" s="606"/>
      <c r="BW17" s="606"/>
      <c r="BX17" s="606"/>
      <c r="BY17" s="606"/>
      <c r="BZ17" s="606"/>
      <c r="CA17" s="606"/>
      <c r="CB17" s="628"/>
      <c r="CD17" s="570" t="s">
        <v>361</v>
      </c>
      <c r="CE17" s="359"/>
      <c r="CF17" s="359"/>
      <c r="CG17" s="359"/>
      <c r="CH17" s="359"/>
      <c r="CI17" s="359"/>
      <c r="CJ17" s="359"/>
      <c r="CK17" s="359"/>
      <c r="CL17" s="359"/>
      <c r="CM17" s="359"/>
      <c r="CN17" s="359"/>
      <c r="CO17" s="359"/>
      <c r="CP17" s="359"/>
      <c r="CQ17" s="571"/>
      <c r="CR17" s="572">
        <v>288568</v>
      </c>
      <c r="CS17" s="456"/>
      <c r="CT17" s="456"/>
      <c r="CU17" s="456"/>
      <c r="CV17" s="456"/>
      <c r="CW17" s="456"/>
      <c r="CX17" s="456"/>
      <c r="CY17" s="585"/>
      <c r="CZ17" s="605">
        <v>9.6</v>
      </c>
      <c r="DA17" s="605"/>
      <c r="DB17" s="605"/>
      <c r="DC17" s="605"/>
      <c r="DD17" s="578" t="s">
        <v>203</v>
      </c>
      <c r="DE17" s="456"/>
      <c r="DF17" s="456"/>
      <c r="DG17" s="456"/>
      <c r="DH17" s="456"/>
      <c r="DI17" s="456"/>
      <c r="DJ17" s="456"/>
      <c r="DK17" s="456"/>
      <c r="DL17" s="456"/>
      <c r="DM17" s="456"/>
      <c r="DN17" s="456"/>
      <c r="DO17" s="456"/>
      <c r="DP17" s="585"/>
      <c r="DQ17" s="578">
        <v>288568</v>
      </c>
      <c r="DR17" s="456"/>
      <c r="DS17" s="456"/>
      <c r="DT17" s="456"/>
      <c r="DU17" s="456"/>
      <c r="DV17" s="456"/>
      <c r="DW17" s="456"/>
      <c r="DX17" s="456"/>
      <c r="DY17" s="456"/>
      <c r="DZ17" s="456"/>
      <c r="EA17" s="456"/>
      <c r="EB17" s="456"/>
      <c r="EC17" s="603"/>
    </row>
    <row r="18" spans="2:133" ht="11.25" customHeight="1" x14ac:dyDescent="0.2">
      <c r="B18" s="570" t="s">
        <v>362</v>
      </c>
      <c r="C18" s="359"/>
      <c r="D18" s="359"/>
      <c r="E18" s="359"/>
      <c r="F18" s="359"/>
      <c r="G18" s="359"/>
      <c r="H18" s="359"/>
      <c r="I18" s="359"/>
      <c r="J18" s="359"/>
      <c r="K18" s="359"/>
      <c r="L18" s="359"/>
      <c r="M18" s="359"/>
      <c r="N18" s="359"/>
      <c r="O18" s="359"/>
      <c r="P18" s="359"/>
      <c r="Q18" s="571"/>
      <c r="R18" s="572">
        <v>16638</v>
      </c>
      <c r="S18" s="456"/>
      <c r="T18" s="456"/>
      <c r="U18" s="456"/>
      <c r="V18" s="456"/>
      <c r="W18" s="456"/>
      <c r="X18" s="456"/>
      <c r="Y18" s="585"/>
      <c r="Z18" s="605">
        <v>0.5</v>
      </c>
      <c r="AA18" s="605"/>
      <c r="AB18" s="605"/>
      <c r="AC18" s="605"/>
      <c r="AD18" s="606">
        <v>16638</v>
      </c>
      <c r="AE18" s="606"/>
      <c r="AF18" s="606"/>
      <c r="AG18" s="606"/>
      <c r="AH18" s="606"/>
      <c r="AI18" s="606"/>
      <c r="AJ18" s="606"/>
      <c r="AK18" s="606"/>
      <c r="AL18" s="575">
        <v>0.9</v>
      </c>
      <c r="AM18" s="319"/>
      <c r="AN18" s="319"/>
      <c r="AO18" s="607"/>
      <c r="AP18" s="570" t="s">
        <v>103</v>
      </c>
      <c r="AQ18" s="359"/>
      <c r="AR18" s="359"/>
      <c r="AS18" s="359"/>
      <c r="AT18" s="359"/>
      <c r="AU18" s="359"/>
      <c r="AV18" s="359"/>
      <c r="AW18" s="359"/>
      <c r="AX18" s="359"/>
      <c r="AY18" s="359"/>
      <c r="AZ18" s="359"/>
      <c r="BA18" s="359"/>
      <c r="BB18" s="359"/>
      <c r="BC18" s="359"/>
      <c r="BD18" s="359"/>
      <c r="BE18" s="359"/>
      <c r="BF18" s="571"/>
      <c r="BG18" s="572" t="s">
        <v>203</v>
      </c>
      <c r="BH18" s="456"/>
      <c r="BI18" s="456"/>
      <c r="BJ18" s="456"/>
      <c r="BK18" s="456"/>
      <c r="BL18" s="456"/>
      <c r="BM18" s="456"/>
      <c r="BN18" s="585"/>
      <c r="BO18" s="605" t="s">
        <v>203</v>
      </c>
      <c r="BP18" s="605"/>
      <c r="BQ18" s="605"/>
      <c r="BR18" s="605"/>
      <c r="BS18" s="606" t="s">
        <v>203</v>
      </c>
      <c r="BT18" s="606"/>
      <c r="BU18" s="606"/>
      <c r="BV18" s="606"/>
      <c r="BW18" s="606"/>
      <c r="BX18" s="606"/>
      <c r="BY18" s="606"/>
      <c r="BZ18" s="606"/>
      <c r="CA18" s="606"/>
      <c r="CB18" s="628"/>
      <c r="CD18" s="570" t="s">
        <v>363</v>
      </c>
      <c r="CE18" s="359"/>
      <c r="CF18" s="359"/>
      <c r="CG18" s="359"/>
      <c r="CH18" s="359"/>
      <c r="CI18" s="359"/>
      <c r="CJ18" s="359"/>
      <c r="CK18" s="359"/>
      <c r="CL18" s="359"/>
      <c r="CM18" s="359"/>
      <c r="CN18" s="359"/>
      <c r="CO18" s="359"/>
      <c r="CP18" s="359"/>
      <c r="CQ18" s="571"/>
      <c r="CR18" s="572">
        <v>3495</v>
      </c>
      <c r="CS18" s="456"/>
      <c r="CT18" s="456"/>
      <c r="CU18" s="456"/>
      <c r="CV18" s="456"/>
      <c r="CW18" s="456"/>
      <c r="CX18" s="456"/>
      <c r="CY18" s="585"/>
      <c r="CZ18" s="605">
        <v>0.1</v>
      </c>
      <c r="DA18" s="605"/>
      <c r="DB18" s="605"/>
      <c r="DC18" s="605"/>
      <c r="DD18" s="578">
        <v>3495</v>
      </c>
      <c r="DE18" s="456"/>
      <c r="DF18" s="456"/>
      <c r="DG18" s="456"/>
      <c r="DH18" s="456"/>
      <c r="DI18" s="456"/>
      <c r="DJ18" s="456"/>
      <c r="DK18" s="456"/>
      <c r="DL18" s="456"/>
      <c r="DM18" s="456"/>
      <c r="DN18" s="456"/>
      <c r="DO18" s="456"/>
      <c r="DP18" s="585"/>
      <c r="DQ18" s="578">
        <v>3495</v>
      </c>
      <c r="DR18" s="456"/>
      <c r="DS18" s="456"/>
      <c r="DT18" s="456"/>
      <c r="DU18" s="456"/>
      <c r="DV18" s="456"/>
      <c r="DW18" s="456"/>
      <c r="DX18" s="456"/>
      <c r="DY18" s="456"/>
      <c r="DZ18" s="456"/>
      <c r="EA18" s="456"/>
      <c r="EB18" s="456"/>
      <c r="EC18" s="603"/>
    </row>
    <row r="19" spans="2:133" ht="11.25" customHeight="1" x14ac:dyDescent="0.2">
      <c r="B19" s="570" t="s">
        <v>364</v>
      </c>
      <c r="C19" s="359"/>
      <c r="D19" s="359"/>
      <c r="E19" s="359"/>
      <c r="F19" s="359"/>
      <c r="G19" s="359"/>
      <c r="H19" s="359"/>
      <c r="I19" s="359"/>
      <c r="J19" s="359"/>
      <c r="K19" s="359"/>
      <c r="L19" s="359"/>
      <c r="M19" s="359"/>
      <c r="N19" s="359"/>
      <c r="O19" s="359"/>
      <c r="P19" s="359"/>
      <c r="Q19" s="571"/>
      <c r="R19" s="572">
        <v>281</v>
      </c>
      <c r="S19" s="456"/>
      <c r="T19" s="456"/>
      <c r="U19" s="456"/>
      <c r="V19" s="456"/>
      <c r="W19" s="456"/>
      <c r="X19" s="456"/>
      <c r="Y19" s="585"/>
      <c r="Z19" s="605">
        <v>0</v>
      </c>
      <c r="AA19" s="605"/>
      <c r="AB19" s="605"/>
      <c r="AC19" s="605"/>
      <c r="AD19" s="606">
        <v>281</v>
      </c>
      <c r="AE19" s="606"/>
      <c r="AF19" s="606"/>
      <c r="AG19" s="606"/>
      <c r="AH19" s="606"/>
      <c r="AI19" s="606"/>
      <c r="AJ19" s="606"/>
      <c r="AK19" s="606"/>
      <c r="AL19" s="575">
        <v>0</v>
      </c>
      <c r="AM19" s="319"/>
      <c r="AN19" s="319"/>
      <c r="AO19" s="607"/>
      <c r="AP19" s="570" t="s">
        <v>256</v>
      </c>
      <c r="AQ19" s="359"/>
      <c r="AR19" s="359"/>
      <c r="AS19" s="359"/>
      <c r="AT19" s="359"/>
      <c r="AU19" s="359"/>
      <c r="AV19" s="359"/>
      <c r="AW19" s="359"/>
      <c r="AX19" s="359"/>
      <c r="AY19" s="359"/>
      <c r="AZ19" s="359"/>
      <c r="BA19" s="359"/>
      <c r="BB19" s="359"/>
      <c r="BC19" s="359"/>
      <c r="BD19" s="359"/>
      <c r="BE19" s="359"/>
      <c r="BF19" s="571"/>
      <c r="BG19" s="572" t="s">
        <v>203</v>
      </c>
      <c r="BH19" s="456"/>
      <c r="BI19" s="456"/>
      <c r="BJ19" s="456"/>
      <c r="BK19" s="456"/>
      <c r="BL19" s="456"/>
      <c r="BM19" s="456"/>
      <c r="BN19" s="585"/>
      <c r="BO19" s="605" t="s">
        <v>203</v>
      </c>
      <c r="BP19" s="605"/>
      <c r="BQ19" s="605"/>
      <c r="BR19" s="605"/>
      <c r="BS19" s="606" t="s">
        <v>203</v>
      </c>
      <c r="BT19" s="606"/>
      <c r="BU19" s="606"/>
      <c r="BV19" s="606"/>
      <c r="BW19" s="606"/>
      <c r="BX19" s="606"/>
      <c r="BY19" s="606"/>
      <c r="BZ19" s="606"/>
      <c r="CA19" s="606"/>
      <c r="CB19" s="628"/>
      <c r="CD19" s="570" t="s">
        <v>365</v>
      </c>
      <c r="CE19" s="359"/>
      <c r="CF19" s="359"/>
      <c r="CG19" s="359"/>
      <c r="CH19" s="359"/>
      <c r="CI19" s="359"/>
      <c r="CJ19" s="359"/>
      <c r="CK19" s="359"/>
      <c r="CL19" s="359"/>
      <c r="CM19" s="359"/>
      <c r="CN19" s="359"/>
      <c r="CO19" s="359"/>
      <c r="CP19" s="359"/>
      <c r="CQ19" s="571"/>
      <c r="CR19" s="572" t="s">
        <v>203</v>
      </c>
      <c r="CS19" s="456"/>
      <c r="CT19" s="456"/>
      <c r="CU19" s="456"/>
      <c r="CV19" s="456"/>
      <c r="CW19" s="456"/>
      <c r="CX19" s="456"/>
      <c r="CY19" s="585"/>
      <c r="CZ19" s="605" t="s">
        <v>203</v>
      </c>
      <c r="DA19" s="605"/>
      <c r="DB19" s="605"/>
      <c r="DC19" s="605"/>
      <c r="DD19" s="578" t="s">
        <v>203</v>
      </c>
      <c r="DE19" s="456"/>
      <c r="DF19" s="456"/>
      <c r="DG19" s="456"/>
      <c r="DH19" s="456"/>
      <c r="DI19" s="456"/>
      <c r="DJ19" s="456"/>
      <c r="DK19" s="456"/>
      <c r="DL19" s="456"/>
      <c r="DM19" s="456"/>
      <c r="DN19" s="456"/>
      <c r="DO19" s="456"/>
      <c r="DP19" s="585"/>
      <c r="DQ19" s="578" t="s">
        <v>203</v>
      </c>
      <c r="DR19" s="456"/>
      <c r="DS19" s="456"/>
      <c r="DT19" s="456"/>
      <c r="DU19" s="456"/>
      <c r="DV19" s="456"/>
      <c r="DW19" s="456"/>
      <c r="DX19" s="456"/>
      <c r="DY19" s="456"/>
      <c r="DZ19" s="456"/>
      <c r="EA19" s="456"/>
      <c r="EB19" s="456"/>
      <c r="EC19" s="603"/>
    </row>
    <row r="20" spans="2:133" ht="11.25" customHeight="1" x14ac:dyDescent="0.2">
      <c r="B20" s="622" t="s">
        <v>366</v>
      </c>
      <c r="C20" s="623"/>
      <c r="D20" s="623"/>
      <c r="E20" s="623"/>
      <c r="F20" s="623"/>
      <c r="G20" s="623"/>
      <c r="H20" s="623"/>
      <c r="I20" s="623"/>
      <c r="J20" s="623"/>
      <c r="K20" s="623"/>
      <c r="L20" s="623"/>
      <c r="M20" s="623"/>
      <c r="N20" s="623"/>
      <c r="O20" s="623"/>
      <c r="P20" s="623"/>
      <c r="Q20" s="624"/>
      <c r="R20" s="572">
        <v>16357</v>
      </c>
      <c r="S20" s="456"/>
      <c r="T20" s="456"/>
      <c r="U20" s="456"/>
      <c r="V20" s="456"/>
      <c r="W20" s="456"/>
      <c r="X20" s="456"/>
      <c r="Y20" s="585"/>
      <c r="Z20" s="605">
        <v>0.5</v>
      </c>
      <c r="AA20" s="605"/>
      <c r="AB20" s="605"/>
      <c r="AC20" s="605"/>
      <c r="AD20" s="606">
        <v>16357</v>
      </c>
      <c r="AE20" s="606"/>
      <c r="AF20" s="606"/>
      <c r="AG20" s="606"/>
      <c r="AH20" s="606"/>
      <c r="AI20" s="606"/>
      <c r="AJ20" s="606"/>
      <c r="AK20" s="606"/>
      <c r="AL20" s="575">
        <v>0.9</v>
      </c>
      <c r="AM20" s="319"/>
      <c r="AN20" s="319"/>
      <c r="AO20" s="607"/>
      <c r="AP20" s="570" t="s">
        <v>367</v>
      </c>
      <c r="AQ20" s="359"/>
      <c r="AR20" s="359"/>
      <c r="AS20" s="359"/>
      <c r="AT20" s="359"/>
      <c r="AU20" s="359"/>
      <c r="AV20" s="359"/>
      <c r="AW20" s="359"/>
      <c r="AX20" s="359"/>
      <c r="AY20" s="359"/>
      <c r="AZ20" s="359"/>
      <c r="BA20" s="359"/>
      <c r="BB20" s="359"/>
      <c r="BC20" s="359"/>
      <c r="BD20" s="359"/>
      <c r="BE20" s="359"/>
      <c r="BF20" s="571"/>
      <c r="BG20" s="572" t="s">
        <v>203</v>
      </c>
      <c r="BH20" s="456"/>
      <c r="BI20" s="456"/>
      <c r="BJ20" s="456"/>
      <c r="BK20" s="456"/>
      <c r="BL20" s="456"/>
      <c r="BM20" s="456"/>
      <c r="BN20" s="585"/>
      <c r="BO20" s="605" t="s">
        <v>203</v>
      </c>
      <c r="BP20" s="605"/>
      <c r="BQ20" s="605"/>
      <c r="BR20" s="605"/>
      <c r="BS20" s="606" t="s">
        <v>203</v>
      </c>
      <c r="BT20" s="606"/>
      <c r="BU20" s="606"/>
      <c r="BV20" s="606"/>
      <c r="BW20" s="606"/>
      <c r="BX20" s="606"/>
      <c r="BY20" s="606"/>
      <c r="BZ20" s="606"/>
      <c r="CA20" s="606"/>
      <c r="CB20" s="628"/>
      <c r="CD20" s="570" t="s">
        <v>196</v>
      </c>
      <c r="CE20" s="359"/>
      <c r="CF20" s="359"/>
      <c r="CG20" s="359"/>
      <c r="CH20" s="359"/>
      <c r="CI20" s="359"/>
      <c r="CJ20" s="359"/>
      <c r="CK20" s="359"/>
      <c r="CL20" s="359"/>
      <c r="CM20" s="359"/>
      <c r="CN20" s="359"/>
      <c r="CO20" s="359"/>
      <c r="CP20" s="359"/>
      <c r="CQ20" s="571"/>
      <c r="CR20" s="572">
        <v>3009972</v>
      </c>
      <c r="CS20" s="456"/>
      <c r="CT20" s="456"/>
      <c r="CU20" s="456"/>
      <c r="CV20" s="456"/>
      <c r="CW20" s="456"/>
      <c r="CX20" s="456"/>
      <c r="CY20" s="585"/>
      <c r="CZ20" s="605">
        <v>100</v>
      </c>
      <c r="DA20" s="605"/>
      <c r="DB20" s="605"/>
      <c r="DC20" s="605"/>
      <c r="DD20" s="578">
        <v>498798</v>
      </c>
      <c r="DE20" s="456"/>
      <c r="DF20" s="456"/>
      <c r="DG20" s="456"/>
      <c r="DH20" s="456"/>
      <c r="DI20" s="456"/>
      <c r="DJ20" s="456"/>
      <c r="DK20" s="456"/>
      <c r="DL20" s="456"/>
      <c r="DM20" s="456"/>
      <c r="DN20" s="456"/>
      <c r="DO20" s="456"/>
      <c r="DP20" s="585"/>
      <c r="DQ20" s="578">
        <v>2202142</v>
      </c>
      <c r="DR20" s="456"/>
      <c r="DS20" s="456"/>
      <c r="DT20" s="456"/>
      <c r="DU20" s="456"/>
      <c r="DV20" s="456"/>
      <c r="DW20" s="456"/>
      <c r="DX20" s="456"/>
      <c r="DY20" s="456"/>
      <c r="DZ20" s="456"/>
      <c r="EA20" s="456"/>
      <c r="EB20" s="456"/>
      <c r="EC20" s="603"/>
    </row>
    <row r="21" spans="2:133" ht="11.25" customHeight="1" x14ac:dyDescent="0.2">
      <c r="B21" s="570" t="s">
        <v>343</v>
      </c>
      <c r="C21" s="359"/>
      <c r="D21" s="359"/>
      <c r="E21" s="359"/>
      <c r="F21" s="359"/>
      <c r="G21" s="359"/>
      <c r="H21" s="359"/>
      <c r="I21" s="359"/>
      <c r="J21" s="359"/>
      <c r="K21" s="359"/>
      <c r="L21" s="359"/>
      <c r="M21" s="359"/>
      <c r="N21" s="359"/>
      <c r="O21" s="359"/>
      <c r="P21" s="359"/>
      <c r="Q21" s="571"/>
      <c r="R21" s="572">
        <v>1615395</v>
      </c>
      <c r="S21" s="456"/>
      <c r="T21" s="456"/>
      <c r="U21" s="456"/>
      <c r="V21" s="456"/>
      <c r="W21" s="456"/>
      <c r="X21" s="456"/>
      <c r="Y21" s="585"/>
      <c r="Z21" s="605">
        <v>51.2</v>
      </c>
      <c r="AA21" s="605"/>
      <c r="AB21" s="605"/>
      <c r="AC21" s="605"/>
      <c r="AD21" s="606">
        <v>1429625</v>
      </c>
      <c r="AE21" s="606"/>
      <c r="AF21" s="606"/>
      <c r="AG21" s="606"/>
      <c r="AH21" s="606"/>
      <c r="AI21" s="606"/>
      <c r="AJ21" s="606"/>
      <c r="AK21" s="606"/>
      <c r="AL21" s="575">
        <v>81.2</v>
      </c>
      <c r="AM21" s="319"/>
      <c r="AN21" s="319"/>
      <c r="AO21" s="607"/>
      <c r="AP21" s="570" t="s">
        <v>369</v>
      </c>
      <c r="AQ21" s="629"/>
      <c r="AR21" s="629"/>
      <c r="AS21" s="629"/>
      <c r="AT21" s="629"/>
      <c r="AU21" s="629"/>
      <c r="AV21" s="629"/>
      <c r="AW21" s="629"/>
      <c r="AX21" s="629"/>
      <c r="AY21" s="629"/>
      <c r="AZ21" s="629"/>
      <c r="BA21" s="629"/>
      <c r="BB21" s="629"/>
      <c r="BC21" s="629"/>
      <c r="BD21" s="629"/>
      <c r="BE21" s="629"/>
      <c r="BF21" s="630"/>
      <c r="BG21" s="572" t="s">
        <v>203</v>
      </c>
      <c r="BH21" s="456"/>
      <c r="BI21" s="456"/>
      <c r="BJ21" s="456"/>
      <c r="BK21" s="456"/>
      <c r="BL21" s="456"/>
      <c r="BM21" s="456"/>
      <c r="BN21" s="585"/>
      <c r="BO21" s="605" t="s">
        <v>203</v>
      </c>
      <c r="BP21" s="605"/>
      <c r="BQ21" s="605"/>
      <c r="BR21" s="605"/>
      <c r="BS21" s="606" t="s">
        <v>203</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300</v>
      </c>
      <c r="C22" s="359"/>
      <c r="D22" s="359"/>
      <c r="E22" s="359"/>
      <c r="F22" s="359"/>
      <c r="G22" s="359"/>
      <c r="H22" s="359"/>
      <c r="I22" s="359"/>
      <c r="J22" s="359"/>
      <c r="K22" s="359"/>
      <c r="L22" s="359"/>
      <c r="M22" s="359"/>
      <c r="N22" s="359"/>
      <c r="O22" s="359"/>
      <c r="P22" s="359"/>
      <c r="Q22" s="571"/>
      <c r="R22" s="572">
        <v>1429625</v>
      </c>
      <c r="S22" s="456"/>
      <c r="T22" s="456"/>
      <c r="U22" s="456"/>
      <c r="V22" s="456"/>
      <c r="W22" s="456"/>
      <c r="X22" s="456"/>
      <c r="Y22" s="585"/>
      <c r="Z22" s="605">
        <v>45.3</v>
      </c>
      <c r="AA22" s="605"/>
      <c r="AB22" s="605"/>
      <c r="AC22" s="605"/>
      <c r="AD22" s="606">
        <v>1429625</v>
      </c>
      <c r="AE22" s="606"/>
      <c r="AF22" s="606"/>
      <c r="AG22" s="606"/>
      <c r="AH22" s="606"/>
      <c r="AI22" s="606"/>
      <c r="AJ22" s="606"/>
      <c r="AK22" s="606"/>
      <c r="AL22" s="575">
        <v>81.2</v>
      </c>
      <c r="AM22" s="319"/>
      <c r="AN22" s="319"/>
      <c r="AO22" s="607"/>
      <c r="AP22" s="570" t="s">
        <v>371</v>
      </c>
      <c r="AQ22" s="629"/>
      <c r="AR22" s="629"/>
      <c r="AS22" s="629"/>
      <c r="AT22" s="629"/>
      <c r="AU22" s="629"/>
      <c r="AV22" s="629"/>
      <c r="AW22" s="629"/>
      <c r="AX22" s="629"/>
      <c r="AY22" s="629"/>
      <c r="AZ22" s="629"/>
      <c r="BA22" s="629"/>
      <c r="BB22" s="629"/>
      <c r="BC22" s="629"/>
      <c r="BD22" s="629"/>
      <c r="BE22" s="629"/>
      <c r="BF22" s="630"/>
      <c r="BG22" s="572" t="s">
        <v>203</v>
      </c>
      <c r="BH22" s="456"/>
      <c r="BI22" s="456"/>
      <c r="BJ22" s="456"/>
      <c r="BK22" s="456"/>
      <c r="BL22" s="456"/>
      <c r="BM22" s="456"/>
      <c r="BN22" s="585"/>
      <c r="BO22" s="605" t="s">
        <v>203</v>
      </c>
      <c r="BP22" s="605"/>
      <c r="BQ22" s="605"/>
      <c r="BR22" s="605"/>
      <c r="BS22" s="606" t="s">
        <v>203</v>
      </c>
      <c r="BT22" s="606"/>
      <c r="BU22" s="606"/>
      <c r="BV22" s="606"/>
      <c r="BW22" s="606"/>
      <c r="BX22" s="606"/>
      <c r="BY22" s="606"/>
      <c r="BZ22" s="606"/>
      <c r="CA22" s="606"/>
      <c r="CB22" s="628"/>
      <c r="CD22" s="485" t="s">
        <v>372</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297</v>
      </c>
      <c r="C23" s="359"/>
      <c r="D23" s="359"/>
      <c r="E23" s="359"/>
      <c r="F23" s="359"/>
      <c r="G23" s="359"/>
      <c r="H23" s="359"/>
      <c r="I23" s="359"/>
      <c r="J23" s="359"/>
      <c r="K23" s="359"/>
      <c r="L23" s="359"/>
      <c r="M23" s="359"/>
      <c r="N23" s="359"/>
      <c r="O23" s="359"/>
      <c r="P23" s="359"/>
      <c r="Q23" s="571"/>
      <c r="R23" s="572">
        <v>173563</v>
      </c>
      <c r="S23" s="456"/>
      <c r="T23" s="456"/>
      <c r="U23" s="456"/>
      <c r="V23" s="456"/>
      <c r="W23" s="456"/>
      <c r="X23" s="456"/>
      <c r="Y23" s="585"/>
      <c r="Z23" s="605">
        <v>5.5</v>
      </c>
      <c r="AA23" s="605"/>
      <c r="AB23" s="605"/>
      <c r="AC23" s="605"/>
      <c r="AD23" s="606" t="s">
        <v>203</v>
      </c>
      <c r="AE23" s="606"/>
      <c r="AF23" s="606"/>
      <c r="AG23" s="606"/>
      <c r="AH23" s="606"/>
      <c r="AI23" s="606"/>
      <c r="AJ23" s="606"/>
      <c r="AK23" s="606"/>
      <c r="AL23" s="575" t="s">
        <v>203</v>
      </c>
      <c r="AM23" s="319"/>
      <c r="AN23" s="319"/>
      <c r="AO23" s="607"/>
      <c r="AP23" s="570" t="s">
        <v>126</v>
      </c>
      <c r="AQ23" s="629"/>
      <c r="AR23" s="629"/>
      <c r="AS23" s="629"/>
      <c r="AT23" s="629"/>
      <c r="AU23" s="629"/>
      <c r="AV23" s="629"/>
      <c r="AW23" s="629"/>
      <c r="AX23" s="629"/>
      <c r="AY23" s="629"/>
      <c r="AZ23" s="629"/>
      <c r="BA23" s="629"/>
      <c r="BB23" s="629"/>
      <c r="BC23" s="629"/>
      <c r="BD23" s="629"/>
      <c r="BE23" s="629"/>
      <c r="BF23" s="630"/>
      <c r="BG23" s="572" t="s">
        <v>203</v>
      </c>
      <c r="BH23" s="456"/>
      <c r="BI23" s="456"/>
      <c r="BJ23" s="456"/>
      <c r="BK23" s="456"/>
      <c r="BL23" s="456"/>
      <c r="BM23" s="456"/>
      <c r="BN23" s="585"/>
      <c r="BO23" s="605" t="s">
        <v>203</v>
      </c>
      <c r="BP23" s="605"/>
      <c r="BQ23" s="605"/>
      <c r="BR23" s="605"/>
      <c r="BS23" s="606" t="s">
        <v>203</v>
      </c>
      <c r="BT23" s="606"/>
      <c r="BU23" s="606"/>
      <c r="BV23" s="606"/>
      <c r="BW23" s="606"/>
      <c r="BX23" s="606"/>
      <c r="BY23" s="606"/>
      <c r="BZ23" s="606"/>
      <c r="CA23" s="606"/>
      <c r="CB23" s="628"/>
      <c r="CD23" s="485" t="s">
        <v>318</v>
      </c>
      <c r="CE23" s="486"/>
      <c r="CF23" s="486"/>
      <c r="CG23" s="486"/>
      <c r="CH23" s="486"/>
      <c r="CI23" s="486"/>
      <c r="CJ23" s="486"/>
      <c r="CK23" s="486"/>
      <c r="CL23" s="486"/>
      <c r="CM23" s="486"/>
      <c r="CN23" s="486"/>
      <c r="CO23" s="486"/>
      <c r="CP23" s="486"/>
      <c r="CQ23" s="528"/>
      <c r="CR23" s="485" t="s">
        <v>291</v>
      </c>
      <c r="CS23" s="486"/>
      <c r="CT23" s="486"/>
      <c r="CU23" s="486"/>
      <c r="CV23" s="486"/>
      <c r="CW23" s="486"/>
      <c r="CX23" s="486"/>
      <c r="CY23" s="528"/>
      <c r="CZ23" s="485" t="s">
        <v>374</v>
      </c>
      <c r="DA23" s="486"/>
      <c r="DB23" s="486"/>
      <c r="DC23" s="528"/>
      <c r="DD23" s="485" t="s">
        <v>303</v>
      </c>
      <c r="DE23" s="486"/>
      <c r="DF23" s="486"/>
      <c r="DG23" s="486"/>
      <c r="DH23" s="486"/>
      <c r="DI23" s="486"/>
      <c r="DJ23" s="486"/>
      <c r="DK23" s="528"/>
      <c r="DL23" s="631" t="s">
        <v>376</v>
      </c>
      <c r="DM23" s="632"/>
      <c r="DN23" s="632"/>
      <c r="DO23" s="632"/>
      <c r="DP23" s="632"/>
      <c r="DQ23" s="632"/>
      <c r="DR23" s="632"/>
      <c r="DS23" s="632"/>
      <c r="DT23" s="632"/>
      <c r="DU23" s="632"/>
      <c r="DV23" s="633"/>
      <c r="DW23" s="485" t="s">
        <v>20</v>
      </c>
      <c r="DX23" s="486"/>
      <c r="DY23" s="486"/>
      <c r="DZ23" s="486"/>
      <c r="EA23" s="486"/>
      <c r="EB23" s="486"/>
      <c r="EC23" s="528"/>
    </row>
    <row r="24" spans="2:133" ht="11.25" customHeight="1" x14ac:dyDescent="0.2">
      <c r="B24" s="570" t="s">
        <v>377</v>
      </c>
      <c r="C24" s="359"/>
      <c r="D24" s="359"/>
      <c r="E24" s="359"/>
      <c r="F24" s="359"/>
      <c r="G24" s="359"/>
      <c r="H24" s="359"/>
      <c r="I24" s="359"/>
      <c r="J24" s="359"/>
      <c r="K24" s="359"/>
      <c r="L24" s="359"/>
      <c r="M24" s="359"/>
      <c r="N24" s="359"/>
      <c r="O24" s="359"/>
      <c r="P24" s="359"/>
      <c r="Q24" s="571"/>
      <c r="R24" s="572">
        <v>12207</v>
      </c>
      <c r="S24" s="456"/>
      <c r="T24" s="456"/>
      <c r="U24" s="456"/>
      <c r="V24" s="456"/>
      <c r="W24" s="456"/>
      <c r="X24" s="456"/>
      <c r="Y24" s="585"/>
      <c r="Z24" s="605">
        <v>0.4</v>
      </c>
      <c r="AA24" s="605"/>
      <c r="AB24" s="605"/>
      <c r="AC24" s="605"/>
      <c r="AD24" s="606" t="s">
        <v>203</v>
      </c>
      <c r="AE24" s="606"/>
      <c r="AF24" s="606"/>
      <c r="AG24" s="606"/>
      <c r="AH24" s="606"/>
      <c r="AI24" s="606"/>
      <c r="AJ24" s="606"/>
      <c r="AK24" s="606"/>
      <c r="AL24" s="575" t="s">
        <v>203</v>
      </c>
      <c r="AM24" s="319"/>
      <c r="AN24" s="319"/>
      <c r="AO24" s="607"/>
      <c r="AP24" s="570" t="s">
        <v>378</v>
      </c>
      <c r="AQ24" s="629"/>
      <c r="AR24" s="629"/>
      <c r="AS24" s="629"/>
      <c r="AT24" s="629"/>
      <c r="AU24" s="629"/>
      <c r="AV24" s="629"/>
      <c r="AW24" s="629"/>
      <c r="AX24" s="629"/>
      <c r="AY24" s="629"/>
      <c r="AZ24" s="629"/>
      <c r="BA24" s="629"/>
      <c r="BB24" s="629"/>
      <c r="BC24" s="629"/>
      <c r="BD24" s="629"/>
      <c r="BE24" s="629"/>
      <c r="BF24" s="630"/>
      <c r="BG24" s="572" t="s">
        <v>203</v>
      </c>
      <c r="BH24" s="456"/>
      <c r="BI24" s="456"/>
      <c r="BJ24" s="456"/>
      <c r="BK24" s="456"/>
      <c r="BL24" s="456"/>
      <c r="BM24" s="456"/>
      <c r="BN24" s="585"/>
      <c r="BO24" s="605" t="s">
        <v>203</v>
      </c>
      <c r="BP24" s="605"/>
      <c r="BQ24" s="605"/>
      <c r="BR24" s="605"/>
      <c r="BS24" s="606" t="s">
        <v>203</v>
      </c>
      <c r="BT24" s="606"/>
      <c r="BU24" s="606"/>
      <c r="BV24" s="606"/>
      <c r="BW24" s="606"/>
      <c r="BX24" s="606"/>
      <c r="BY24" s="606"/>
      <c r="BZ24" s="606"/>
      <c r="CA24" s="606"/>
      <c r="CB24" s="628"/>
      <c r="CD24" s="614" t="s">
        <v>379</v>
      </c>
      <c r="CE24" s="615"/>
      <c r="CF24" s="615"/>
      <c r="CG24" s="615"/>
      <c r="CH24" s="615"/>
      <c r="CI24" s="615"/>
      <c r="CJ24" s="615"/>
      <c r="CK24" s="615"/>
      <c r="CL24" s="615"/>
      <c r="CM24" s="615"/>
      <c r="CN24" s="615"/>
      <c r="CO24" s="615"/>
      <c r="CP24" s="615"/>
      <c r="CQ24" s="616"/>
      <c r="CR24" s="611">
        <v>977153</v>
      </c>
      <c r="CS24" s="612"/>
      <c r="CT24" s="612"/>
      <c r="CU24" s="612"/>
      <c r="CV24" s="612"/>
      <c r="CW24" s="612"/>
      <c r="CX24" s="612"/>
      <c r="CY24" s="634"/>
      <c r="CZ24" s="635">
        <v>32.5</v>
      </c>
      <c r="DA24" s="618"/>
      <c r="DB24" s="618"/>
      <c r="DC24" s="636"/>
      <c r="DD24" s="637">
        <v>785108</v>
      </c>
      <c r="DE24" s="612"/>
      <c r="DF24" s="612"/>
      <c r="DG24" s="612"/>
      <c r="DH24" s="612"/>
      <c r="DI24" s="612"/>
      <c r="DJ24" s="612"/>
      <c r="DK24" s="634"/>
      <c r="DL24" s="637">
        <v>685049</v>
      </c>
      <c r="DM24" s="612"/>
      <c r="DN24" s="612"/>
      <c r="DO24" s="612"/>
      <c r="DP24" s="612"/>
      <c r="DQ24" s="612"/>
      <c r="DR24" s="612"/>
      <c r="DS24" s="612"/>
      <c r="DT24" s="612"/>
      <c r="DU24" s="612"/>
      <c r="DV24" s="634"/>
      <c r="DW24" s="635">
        <v>38.6</v>
      </c>
      <c r="DX24" s="618"/>
      <c r="DY24" s="618"/>
      <c r="DZ24" s="618"/>
      <c r="EA24" s="618"/>
      <c r="EB24" s="618"/>
      <c r="EC24" s="638"/>
    </row>
    <row r="25" spans="2:133" ht="11.25" customHeight="1" x14ac:dyDescent="0.2">
      <c r="B25" s="570" t="s">
        <v>56</v>
      </c>
      <c r="C25" s="359"/>
      <c r="D25" s="359"/>
      <c r="E25" s="359"/>
      <c r="F25" s="359"/>
      <c r="G25" s="359"/>
      <c r="H25" s="359"/>
      <c r="I25" s="359"/>
      <c r="J25" s="359"/>
      <c r="K25" s="359"/>
      <c r="L25" s="359"/>
      <c r="M25" s="359"/>
      <c r="N25" s="359"/>
      <c r="O25" s="359"/>
      <c r="P25" s="359"/>
      <c r="Q25" s="571"/>
      <c r="R25" s="572">
        <v>1946090</v>
      </c>
      <c r="S25" s="456"/>
      <c r="T25" s="456"/>
      <c r="U25" s="456"/>
      <c r="V25" s="456"/>
      <c r="W25" s="456"/>
      <c r="X25" s="456"/>
      <c r="Y25" s="585"/>
      <c r="Z25" s="605">
        <v>61.7</v>
      </c>
      <c r="AA25" s="605"/>
      <c r="AB25" s="605"/>
      <c r="AC25" s="605"/>
      <c r="AD25" s="606">
        <v>1760320</v>
      </c>
      <c r="AE25" s="606"/>
      <c r="AF25" s="606"/>
      <c r="AG25" s="606"/>
      <c r="AH25" s="606"/>
      <c r="AI25" s="606"/>
      <c r="AJ25" s="606"/>
      <c r="AK25" s="606"/>
      <c r="AL25" s="575">
        <v>99.9</v>
      </c>
      <c r="AM25" s="319"/>
      <c r="AN25" s="319"/>
      <c r="AO25" s="607"/>
      <c r="AP25" s="570" t="s">
        <v>275</v>
      </c>
      <c r="AQ25" s="629"/>
      <c r="AR25" s="629"/>
      <c r="AS25" s="629"/>
      <c r="AT25" s="629"/>
      <c r="AU25" s="629"/>
      <c r="AV25" s="629"/>
      <c r="AW25" s="629"/>
      <c r="AX25" s="629"/>
      <c r="AY25" s="629"/>
      <c r="AZ25" s="629"/>
      <c r="BA25" s="629"/>
      <c r="BB25" s="629"/>
      <c r="BC25" s="629"/>
      <c r="BD25" s="629"/>
      <c r="BE25" s="629"/>
      <c r="BF25" s="630"/>
      <c r="BG25" s="572" t="s">
        <v>203</v>
      </c>
      <c r="BH25" s="456"/>
      <c r="BI25" s="456"/>
      <c r="BJ25" s="456"/>
      <c r="BK25" s="456"/>
      <c r="BL25" s="456"/>
      <c r="BM25" s="456"/>
      <c r="BN25" s="585"/>
      <c r="BO25" s="605" t="s">
        <v>203</v>
      </c>
      <c r="BP25" s="605"/>
      <c r="BQ25" s="605"/>
      <c r="BR25" s="605"/>
      <c r="BS25" s="606" t="s">
        <v>203</v>
      </c>
      <c r="BT25" s="606"/>
      <c r="BU25" s="606"/>
      <c r="BV25" s="606"/>
      <c r="BW25" s="606"/>
      <c r="BX25" s="606"/>
      <c r="BY25" s="606"/>
      <c r="BZ25" s="606"/>
      <c r="CA25" s="606"/>
      <c r="CB25" s="628"/>
      <c r="CD25" s="570" t="s">
        <v>201</v>
      </c>
      <c r="CE25" s="359"/>
      <c r="CF25" s="359"/>
      <c r="CG25" s="359"/>
      <c r="CH25" s="359"/>
      <c r="CI25" s="359"/>
      <c r="CJ25" s="359"/>
      <c r="CK25" s="359"/>
      <c r="CL25" s="359"/>
      <c r="CM25" s="359"/>
      <c r="CN25" s="359"/>
      <c r="CO25" s="359"/>
      <c r="CP25" s="359"/>
      <c r="CQ25" s="571"/>
      <c r="CR25" s="572">
        <v>531052</v>
      </c>
      <c r="CS25" s="573"/>
      <c r="CT25" s="573"/>
      <c r="CU25" s="573"/>
      <c r="CV25" s="573"/>
      <c r="CW25" s="573"/>
      <c r="CX25" s="573"/>
      <c r="CY25" s="574"/>
      <c r="CZ25" s="575">
        <v>17.600000000000001</v>
      </c>
      <c r="DA25" s="576"/>
      <c r="DB25" s="576"/>
      <c r="DC25" s="577"/>
      <c r="DD25" s="578">
        <v>455877</v>
      </c>
      <c r="DE25" s="573"/>
      <c r="DF25" s="573"/>
      <c r="DG25" s="573"/>
      <c r="DH25" s="573"/>
      <c r="DI25" s="573"/>
      <c r="DJ25" s="573"/>
      <c r="DK25" s="574"/>
      <c r="DL25" s="578">
        <v>455877</v>
      </c>
      <c r="DM25" s="573"/>
      <c r="DN25" s="573"/>
      <c r="DO25" s="573"/>
      <c r="DP25" s="573"/>
      <c r="DQ25" s="573"/>
      <c r="DR25" s="573"/>
      <c r="DS25" s="573"/>
      <c r="DT25" s="573"/>
      <c r="DU25" s="573"/>
      <c r="DV25" s="574"/>
      <c r="DW25" s="575">
        <v>25.7</v>
      </c>
      <c r="DX25" s="576"/>
      <c r="DY25" s="576"/>
      <c r="DZ25" s="576"/>
      <c r="EA25" s="576"/>
      <c r="EB25" s="576"/>
      <c r="EC25" s="604"/>
    </row>
    <row r="26" spans="2:133" ht="11.25" customHeight="1" x14ac:dyDescent="0.2">
      <c r="B26" s="570" t="s">
        <v>382</v>
      </c>
      <c r="C26" s="359"/>
      <c r="D26" s="359"/>
      <c r="E26" s="359"/>
      <c r="F26" s="359"/>
      <c r="G26" s="359"/>
      <c r="H26" s="359"/>
      <c r="I26" s="359"/>
      <c r="J26" s="359"/>
      <c r="K26" s="359"/>
      <c r="L26" s="359"/>
      <c r="M26" s="359"/>
      <c r="N26" s="359"/>
      <c r="O26" s="359"/>
      <c r="P26" s="359"/>
      <c r="Q26" s="571"/>
      <c r="R26" s="572" t="s">
        <v>203</v>
      </c>
      <c r="S26" s="456"/>
      <c r="T26" s="456"/>
      <c r="U26" s="456"/>
      <c r="V26" s="456"/>
      <c r="W26" s="456"/>
      <c r="X26" s="456"/>
      <c r="Y26" s="585"/>
      <c r="Z26" s="605" t="s">
        <v>203</v>
      </c>
      <c r="AA26" s="605"/>
      <c r="AB26" s="605"/>
      <c r="AC26" s="605"/>
      <c r="AD26" s="606" t="s">
        <v>203</v>
      </c>
      <c r="AE26" s="606"/>
      <c r="AF26" s="606"/>
      <c r="AG26" s="606"/>
      <c r="AH26" s="606"/>
      <c r="AI26" s="606"/>
      <c r="AJ26" s="606"/>
      <c r="AK26" s="606"/>
      <c r="AL26" s="575" t="s">
        <v>203</v>
      </c>
      <c r="AM26" s="319"/>
      <c r="AN26" s="319"/>
      <c r="AO26" s="607"/>
      <c r="AP26" s="570" t="s">
        <v>385</v>
      </c>
      <c r="AQ26" s="629"/>
      <c r="AR26" s="629"/>
      <c r="AS26" s="629"/>
      <c r="AT26" s="629"/>
      <c r="AU26" s="629"/>
      <c r="AV26" s="629"/>
      <c r="AW26" s="629"/>
      <c r="AX26" s="629"/>
      <c r="AY26" s="629"/>
      <c r="AZ26" s="629"/>
      <c r="BA26" s="629"/>
      <c r="BB26" s="629"/>
      <c r="BC26" s="629"/>
      <c r="BD26" s="629"/>
      <c r="BE26" s="629"/>
      <c r="BF26" s="630"/>
      <c r="BG26" s="572" t="s">
        <v>203</v>
      </c>
      <c r="BH26" s="456"/>
      <c r="BI26" s="456"/>
      <c r="BJ26" s="456"/>
      <c r="BK26" s="456"/>
      <c r="BL26" s="456"/>
      <c r="BM26" s="456"/>
      <c r="BN26" s="585"/>
      <c r="BO26" s="605" t="s">
        <v>203</v>
      </c>
      <c r="BP26" s="605"/>
      <c r="BQ26" s="605"/>
      <c r="BR26" s="605"/>
      <c r="BS26" s="606" t="s">
        <v>203</v>
      </c>
      <c r="BT26" s="606"/>
      <c r="BU26" s="606"/>
      <c r="BV26" s="606"/>
      <c r="BW26" s="606"/>
      <c r="BX26" s="606"/>
      <c r="BY26" s="606"/>
      <c r="BZ26" s="606"/>
      <c r="CA26" s="606"/>
      <c r="CB26" s="628"/>
      <c r="CD26" s="570" t="s">
        <v>130</v>
      </c>
      <c r="CE26" s="359"/>
      <c r="CF26" s="359"/>
      <c r="CG26" s="359"/>
      <c r="CH26" s="359"/>
      <c r="CI26" s="359"/>
      <c r="CJ26" s="359"/>
      <c r="CK26" s="359"/>
      <c r="CL26" s="359"/>
      <c r="CM26" s="359"/>
      <c r="CN26" s="359"/>
      <c r="CO26" s="359"/>
      <c r="CP26" s="359"/>
      <c r="CQ26" s="571"/>
      <c r="CR26" s="572">
        <v>313463</v>
      </c>
      <c r="CS26" s="456"/>
      <c r="CT26" s="456"/>
      <c r="CU26" s="456"/>
      <c r="CV26" s="456"/>
      <c r="CW26" s="456"/>
      <c r="CX26" s="456"/>
      <c r="CY26" s="585"/>
      <c r="CZ26" s="575">
        <v>10.4</v>
      </c>
      <c r="DA26" s="576"/>
      <c r="DB26" s="576"/>
      <c r="DC26" s="577"/>
      <c r="DD26" s="578">
        <v>255205</v>
      </c>
      <c r="DE26" s="456"/>
      <c r="DF26" s="456"/>
      <c r="DG26" s="456"/>
      <c r="DH26" s="456"/>
      <c r="DI26" s="456"/>
      <c r="DJ26" s="456"/>
      <c r="DK26" s="585"/>
      <c r="DL26" s="578" t="s">
        <v>203</v>
      </c>
      <c r="DM26" s="456"/>
      <c r="DN26" s="456"/>
      <c r="DO26" s="456"/>
      <c r="DP26" s="456"/>
      <c r="DQ26" s="456"/>
      <c r="DR26" s="456"/>
      <c r="DS26" s="456"/>
      <c r="DT26" s="456"/>
      <c r="DU26" s="456"/>
      <c r="DV26" s="585"/>
      <c r="DW26" s="575" t="s">
        <v>203</v>
      </c>
      <c r="DX26" s="576"/>
      <c r="DY26" s="576"/>
      <c r="DZ26" s="576"/>
      <c r="EA26" s="576"/>
      <c r="EB26" s="576"/>
      <c r="EC26" s="604"/>
    </row>
    <row r="27" spans="2:133" ht="11.25" customHeight="1" x14ac:dyDescent="0.2">
      <c r="B27" s="570" t="s">
        <v>161</v>
      </c>
      <c r="C27" s="359"/>
      <c r="D27" s="359"/>
      <c r="E27" s="359"/>
      <c r="F27" s="359"/>
      <c r="G27" s="359"/>
      <c r="H27" s="359"/>
      <c r="I27" s="359"/>
      <c r="J27" s="359"/>
      <c r="K27" s="359"/>
      <c r="L27" s="359"/>
      <c r="M27" s="359"/>
      <c r="N27" s="359"/>
      <c r="O27" s="359"/>
      <c r="P27" s="359"/>
      <c r="Q27" s="571"/>
      <c r="R27" s="572">
        <v>722</v>
      </c>
      <c r="S27" s="456"/>
      <c r="T27" s="456"/>
      <c r="U27" s="456"/>
      <c r="V27" s="456"/>
      <c r="W27" s="456"/>
      <c r="X27" s="456"/>
      <c r="Y27" s="585"/>
      <c r="Z27" s="605">
        <v>0</v>
      </c>
      <c r="AA27" s="605"/>
      <c r="AB27" s="605"/>
      <c r="AC27" s="605"/>
      <c r="AD27" s="606" t="s">
        <v>203</v>
      </c>
      <c r="AE27" s="606"/>
      <c r="AF27" s="606"/>
      <c r="AG27" s="606"/>
      <c r="AH27" s="606"/>
      <c r="AI27" s="606"/>
      <c r="AJ27" s="606"/>
      <c r="AK27" s="606"/>
      <c r="AL27" s="575" t="s">
        <v>203</v>
      </c>
      <c r="AM27" s="319"/>
      <c r="AN27" s="319"/>
      <c r="AO27" s="607"/>
      <c r="AP27" s="570" t="s">
        <v>386</v>
      </c>
      <c r="AQ27" s="359"/>
      <c r="AR27" s="359"/>
      <c r="AS27" s="359"/>
      <c r="AT27" s="359"/>
      <c r="AU27" s="359"/>
      <c r="AV27" s="359"/>
      <c r="AW27" s="359"/>
      <c r="AX27" s="359"/>
      <c r="AY27" s="359"/>
      <c r="AZ27" s="359"/>
      <c r="BA27" s="359"/>
      <c r="BB27" s="359"/>
      <c r="BC27" s="359"/>
      <c r="BD27" s="359"/>
      <c r="BE27" s="359"/>
      <c r="BF27" s="571"/>
      <c r="BG27" s="572">
        <v>211159</v>
      </c>
      <c r="BH27" s="456"/>
      <c r="BI27" s="456"/>
      <c r="BJ27" s="456"/>
      <c r="BK27" s="456"/>
      <c r="BL27" s="456"/>
      <c r="BM27" s="456"/>
      <c r="BN27" s="585"/>
      <c r="BO27" s="605">
        <v>100</v>
      </c>
      <c r="BP27" s="605"/>
      <c r="BQ27" s="605"/>
      <c r="BR27" s="605"/>
      <c r="BS27" s="606" t="s">
        <v>203</v>
      </c>
      <c r="BT27" s="606"/>
      <c r="BU27" s="606"/>
      <c r="BV27" s="606"/>
      <c r="BW27" s="606"/>
      <c r="BX27" s="606"/>
      <c r="BY27" s="606"/>
      <c r="BZ27" s="606"/>
      <c r="CA27" s="606"/>
      <c r="CB27" s="628"/>
      <c r="CD27" s="570" t="s">
        <v>223</v>
      </c>
      <c r="CE27" s="359"/>
      <c r="CF27" s="359"/>
      <c r="CG27" s="359"/>
      <c r="CH27" s="359"/>
      <c r="CI27" s="359"/>
      <c r="CJ27" s="359"/>
      <c r="CK27" s="359"/>
      <c r="CL27" s="359"/>
      <c r="CM27" s="359"/>
      <c r="CN27" s="359"/>
      <c r="CO27" s="359"/>
      <c r="CP27" s="359"/>
      <c r="CQ27" s="571"/>
      <c r="CR27" s="572">
        <v>157533</v>
      </c>
      <c r="CS27" s="573"/>
      <c r="CT27" s="573"/>
      <c r="CU27" s="573"/>
      <c r="CV27" s="573"/>
      <c r="CW27" s="573"/>
      <c r="CX27" s="573"/>
      <c r="CY27" s="574"/>
      <c r="CZ27" s="575">
        <v>5.2</v>
      </c>
      <c r="DA27" s="576"/>
      <c r="DB27" s="576"/>
      <c r="DC27" s="577"/>
      <c r="DD27" s="578">
        <v>40663</v>
      </c>
      <c r="DE27" s="573"/>
      <c r="DF27" s="573"/>
      <c r="DG27" s="573"/>
      <c r="DH27" s="573"/>
      <c r="DI27" s="573"/>
      <c r="DJ27" s="573"/>
      <c r="DK27" s="574"/>
      <c r="DL27" s="578">
        <v>40604</v>
      </c>
      <c r="DM27" s="573"/>
      <c r="DN27" s="573"/>
      <c r="DO27" s="573"/>
      <c r="DP27" s="573"/>
      <c r="DQ27" s="573"/>
      <c r="DR27" s="573"/>
      <c r="DS27" s="573"/>
      <c r="DT27" s="573"/>
      <c r="DU27" s="573"/>
      <c r="DV27" s="574"/>
      <c r="DW27" s="575">
        <v>2.2999999999999998</v>
      </c>
      <c r="DX27" s="576"/>
      <c r="DY27" s="576"/>
      <c r="DZ27" s="576"/>
      <c r="EA27" s="576"/>
      <c r="EB27" s="576"/>
      <c r="EC27" s="604"/>
    </row>
    <row r="28" spans="2:133" ht="11.25" customHeight="1" x14ac:dyDescent="0.2">
      <c r="B28" s="570" t="s">
        <v>316</v>
      </c>
      <c r="C28" s="359"/>
      <c r="D28" s="359"/>
      <c r="E28" s="359"/>
      <c r="F28" s="359"/>
      <c r="G28" s="359"/>
      <c r="H28" s="359"/>
      <c r="I28" s="359"/>
      <c r="J28" s="359"/>
      <c r="K28" s="359"/>
      <c r="L28" s="359"/>
      <c r="M28" s="359"/>
      <c r="N28" s="359"/>
      <c r="O28" s="359"/>
      <c r="P28" s="359"/>
      <c r="Q28" s="571"/>
      <c r="R28" s="572">
        <v>82400</v>
      </c>
      <c r="S28" s="456"/>
      <c r="T28" s="456"/>
      <c r="U28" s="456"/>
      <c r="V28" s="456"/>
      <c r="W28" s="456"/>
      <c r="X28" s="456"/>
      <c r="Y28" s="585"/>
      <c r="Z28" s="605">
        <v>2.6</v>
      </c>
      <c r="AA28" s="605"/>
      <c r="AB28" s="605"/>
      <c r="AC28" s="605"/>
      <c r="AD28" s="606">
        <v>563</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380</v>
      </c>
      <c r="CE28" s="359"/>
      <c r="CF28" s="359"/>
      <c r="CG28" s="359"/>
      <c r="CH28" s="359"/>
      <c r="CI28" s="359"/>
      <c r="CJ28" s="359"/>
      <c r="CK28" s="359"/>
      <c r="CL28" s="359"/>
      <c r="CM28" s="359"/>
      <c r="CN28" s="359"/>
      <c r="CO28" s="359"/>
      <c r="CP28" s="359"/>
      <c r="CQ28" s="571"/>
      <c r="CR28" s="572">
        <v>288568</v>
      </c>
      <c r="CS28" s="456"/>
      <c r="CT28" s="456"/>
      <c r="CU28" s="456"/>
      <c r="CV28" s="456"/>
      <c r="CW28" s="456"/>
      <c r="CX28" s="456"/>
      <c r="CY28" s="585"/>
      <c r="CZ28" s="575">
        <v>9.6</v>
      </c>
      <c r="DA28" s="576"/>
      <c r="DB28" s="576"/>
      <c r="DC28" s="577"/>
      <c r="DD28" s="578">
        <v>288568</v>
      </c>
      <c r="DE28" s="456"/>
      <c r="DF28" s="456"/>
      <c r="DG28" s="456"/>
      <c r="DH28" s="456"/>
      <c r="DI28" s="456"/>
      <c r="DJ28" s="456"/>
      <c r="DK28" s="585"/>
      <c r="DL28" s="578">
        <v>188568</v>
      </c>
      <c r="DM28" s="456"/>
      <c r="DN28" s="456"/>
      <c r="DO28" s="456"/>
      <c r="DP28" s="456"/>
      <c r="DQ28" s="456"/>
      <c r="DR28" s="456"/>
      <c r="DS28" s="456"/>
      <c r="DT28" s="456"/>
      <c r="DU28" s="456"/>
      <c r="DV28" s="585"/>
      <c r="DW28" s="575">
        <v>10.6</v>
      </c>
      <c r="DX28" s="576"/>
      <c r="DY28" s="576"/>
      <c r="DZ28" s="576"/>
      <c r="EA28" s="576"/>
      <c r="EB28" s="576"/>
      <c r="EC28" s="604"/>
    </row>
    <row r="29" spans="2:133" ht="11.25" customHeight="1" x14ac:dyDescent="0.2">
      <c r="B29" s="570" t="s">
        <v>22</v>
      </c>
      <c r="C29" s="359"/>
      <c r="D29" s="359"/>
      <c r="E29" s="359"/>
      <c r="F29" s="359"/>
      <c r="G29" s="359"/>
      <c r="H29" s="359"/>
      <c r="I29" s="359"/>
      <c r="J29" s="359"/>
      <c r="K29" s="359"/>
      <c r="L29" s="359"/>
      <c r="M29" s="359"/>
      <c r="N29" s="359"/>
      <c r="O29" s="359"/>
      <c r="P29" s="359"/>
      <c r="Q29" s="571"/>
      <c r="R29" s="572">
        <v>4447</v>
      </c>
      <c r="S29" s="456"/>
      <c r="T29" s="456"/>
      <c r="U29" s="456"/>
      <c r="V29" s="456"/>
      <c r="W29" s="456"/>
      <c r="X29" s="456"/>
      <c r="Y29" s="585"/>
      <c r="Z29" s="605">
        <v>0.1</v>
      </c>
      <c r="AA29" s="605"/>
      <c r="AB29" s="605"/>
      <c r="AC29" s="605"/>
      <c r="AD29" s="606" t="s">
        <v>203</v>
      </c>
      <c r="AE29" s="606"/>
      <c r="AF29" s="606"/>
      <c r="AG29" s="606"/>
      <c r="AH29" s="606"/>
      <c r="AI29" s="606"/>
      <c r="AJ29" s="606"/>
      <c r="AK29" s="606"/>
      <c r="AL29" s="575" t="s">
        <v>203</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179</v>
      </c>
      <c r="CE29" s="352"/>
      <c r="CF29" s="570" t="s">
        <v>26</v>
      </c>
      <c r="CG29" s="359"/>
      <c r="CH29" s="359"/>
      <c r="CI29" s="359"/>
      <c r="CJ29" s="359"/>
      <c r="CK29" s="359"/>
      <c r="CL29" s="359"/>
      <c r="CM29" s="359"/>
      <c r="CN29" s="359"/>
      <c r="CO29" s="359"/>
      <c r="CP29" s="359"/>
      <c r="CQ29" s="571"/>
      <c r="CR29" s="572">
        <v>288568</v>
      </c>
      <c r="CS29" s="573"/>
      <c r="CT29" s="573"/>
      <c r="CU29" s="573"/>
      <c r="CV29" s="573"/>
      <c r="CW29" s="573"/>
      <c r="CX29" s="573"/>
      <c r="CY29" s="574"/>
      <c r="CZ29" s="575">
        <v>9.6</v>
      </c>
      <c r="DA29" s="576"/>
      <c r="DB29" s="576"/>
      <c r="DC29" s="577"/>
      <c r="DD29" s="578">
        <v>288568</v>
      </c>
      <c r="DE29" s="573"/>
      <c r="DF29" s="573"/>
      <c r="DG29" s="573"/>
      <c r="DH29" s="573"/>
      <c r="DI29" s="573"/>
      <c r="DJ29" s="573"/>
      <c r="DK29" s="574"/>
      <c r="DL29" s="578">
        <v>188568</v>
      </c>
      <c r="DM29" s="573"/>
      <c r="DN29" s="573"/>
      <c r="DO29" s="573"/>
      <c r="DP29" s="573"/>
      <c r="DQ29" s="573"/>
      <c r="DR29" s="573"/>
      <c r="DS29" s="573"/>
      <c r="DT29" s="573"/>
      <c r="DU29" s="573"/>
      <c r="DV29" s="574"/>
      <c r="DW29" s="575">
        <v>10.6</v>
      </c>
      <c r="DX29" s="576"/>
      <c r="DY29" s="576"/>
      <c r="DZ29" s="576"/>
      <c r="EA29" s="576"/>
      <c r="EB29" s="576"/>
      <c r="EC29" s="604"/>
    </row>
    <row r="30" spans="2:133" ht="11.25" customHeight="1" x14ac:dyDescent="0.2">
      <c r="B30" s="570" t="s">
        <v>344</v>
      </c>
      <c r="C30" s="359"/>
      <c r="D30" s="359"/>
      <c r="E30" s="359"/>
      <c r="F30" s="359"/>
      <c r="G30" s="359"/>
      <c r="H30" s="359"/>
      <c r="I30" s="359"/>
      <c r="J30" s="359"/>
      <c r="K30" s="359"/>
      <c r="L30" s="359"/>
      <c r="M30" s="359"/>
      <c r="N30" s="359"/>
      <c r="O30" s="359"/>
      <c r="P30" s="359"/>
      <c r="Q30" s="571"/>
      <c r="R30" s="572">
        <v>371199</v>
      </c>
      <c r="S30" s="456"/>
      <c r="T30" s="456"/>
      <c r="U30" s="456"/>
      <c r="V30" s="456"/>
      <c r="W30" s="456"/>
      <c r="X30" s="456"/>
      <c r="Y30" s="585"/>
      <c r="Z30" s="605">
        <v>11.8</v>
      </c>
      <c r="AA30" s="605"/>
      <c r="AB30" s="605"/>
      <c r="AC30" s="605"/>
      <c r="AD30" s="606" t="s">
        <v>203</v>
      </c>
      <c r="AE30" s="606"/>
      <c r="AF30" s="606"/>
      <c r="AG30" s="606"/>
      <c r="AH30" s="606"/>
      <c r="AI30" s="606"/>
      <c r="AJ30" s="606"/>
      <c r="AK30" s="606"/>
      <c r="AL30" s="575" t="s">
        <v>203</v>
      </c>
      <c r="AM30" s="319"/>
      <c r="AN30" s="319"/>
      <c r="AO30" s="607"/>
      <c r="AP30" s="485" t="s">
        <v>318</v>
      </c>
      <c r="AQ30" s="486"/>
      <c r="AR30" s="486"/>
      <c r="AS30" s="486"/>
      <c r="AT30" s="486"/>
      <c r="AU30" s="486"/>
      <c r="AV30" s="486"/>
      <c r="AW30" s="486"/>
      <c r="AX30" s="486"/>
      <c r="AY30" s="486"/>
      <c r="AZ30" s="486"/>
      <c r="BA30" s="486"/>
      <c r="BB30" s="486"/>
      <c r="BC30" s="486"/>
      <c r="BD30" s="486"/>
      <c r="BE30" s="486"/>
      <c r="BF30" s="528"/>
      <c r="BG30" s="485" t="s">
        <v>388</v>
      </c>
      <c r="BH30" s="626"/>
      <c r="BI30" s="626"/>
      <c r="BJ30" s="626"/>
      <c r="BK30" s="626"/>
      <c r="BL30" s="626"/>
      <c r="BM30" s="626"/>
      <c r="BN30" s="626"/>
      <c r="BO30" s="626"/>
      <c r="BP30" s="626"/>
      <c r="BQ30" s="627"/>
      <c r="BR30" s="485" t="s">
        <v>389</v>
      </c>
      <c r="BS30" s="626"/>
      <c r="BT30" s="626"/>
      <c r="BU30" s="626"/>
      <c r="BV30" s="626"/>
      <c r="BW30" s="626"/>
      <c r="BX30" s="626"/>
      <c r="BY30" s="626"/>
      <c r="BZ30" s="626"/>
      <c r="CA30" s="626"/>
      <c r="CB30" s="627"/>
      <c r="CD30" s="353"/>
      <c r="CE30" s="355"/>
      <c r="CF30" s="570" t="s">
        <v>390</v>
      </c>
      <c r="CG30" s="359"/>
      <c r="CH30" s="359"/>
      <c r="CI30" s="359"/>
      <c r="CJ30" s="359"/>
      <c r="CK30" s="359"/>
      <c r="CL30" s="359"/>
      <c r="CM30" s="359"/>
      <c r="CN30" s="359"/>
      <c r="CO30" s="359"/>
      <c r="CP30" s="359"/>
      <c r="CQ30" s="571"/>
      <c r="CR30" s="572">
        <v>283795</v>
      </c>
      <c r="CS30" s="456"/>
      <c r="CT30" s="456"/>
      <c r="CU30" s="456"/>
      <c r="CV30" s="456"/>
      <c r="CW30" s="456"/>
      <c r="CX30" s="456"/>
      <c r="CY30" s="585"/>
      <c r="CZ30" s="575">
        <v>9.4</v>
      </c>
      <c r="DA30" s="576"/>
      <c r="DB30" s="576"/>
      <c r="DC30" s="577"/>
      <c r="DD30" s="578">
        <v>283795</v>
      </c>
      <c r="DE30" s="456"/>
      <c r="DF30" s="456"/>
      <c r="DG30" s="456"/>
      <c r="DH30" s="456"/>
      <c r="DI30" s="456"/>
      <c r="DJ30" s="456"/>
      <c r="DK30" s="585"/>
      <c r="DL30" s="578">
        <v>183795</v>
      </c>
      <c r="DM30" s="456"/>
      <c r="DN30" s="456"/>
      <c r="DO30" s="456"/>
      <c r="DP30" s="456"/>
      <c r="DQ30" s="456"/>
      <c r="DR30" s="456"/>
      <c r="DS30" s="456"/>
      <c r="DT30" s="456"/>
      <c r="DU30" s="456"/>
      <c r="DV30" s="585"/>
      <c r="DW30" s="575">
        <v>10.4</v>
      </c>
      <c r="DX30" s="576"/>
      <c r="DY30" s="576"/>
      <c r="DZ30" s="576"/>
      <c r="EA30" s="576"/>
      <c r="EB30" s="576"/>
      <c r="EC30" s="604"/>
    </row>
    <row r="31" spans="2:133" ht="11.25" customHeight="1" x14ac:dyDescent="0.2">
      <c r="B31" s="622" t="s">
        <v>54</v>
      </c>
      <c r="C31" s="623"/>
      <c r="D31" s="623"/>
      <c r="E31" s="623"/>
      <c r="F31" s="623"/>
      <c r="G31" s="623"/>
      <c r="H31" s="623"/>
      <c r="I31" s="623"/>
      <c r="J31" s="623"/>
      <c r="K31" s="623"/>
      <c r="L31" s="623"/>
      <c r="M31" s="623"/>
      <c r="N31" s="623"/>
      <c r="O31" s="623"/>
      <c r="P31" s="623"/>
      <c r="Q31" s="624"/>
      <c r="R31" s="572" t="s">
        <v>203</v>
      </c>
      <c r="S31" s="456"/>
      <c r="T31" s="456"/>
      <c r="U31" s="456"/>
      <c r="V31" s="456"/>
      <c r="W31" s="456"/>
      <c r="X31" s="456"/>
      <c r="Y31" s="585"/>
      <c r="Z31" s="605" t="s">
        <v>203</v>
      </c>
      <c r="AA31" s="605"/>
      <c r="AB31" s="605"/>
      <c r="AC31" s="605"/>
      <c r="AD31" s="606" t="s">
        <v>203</v>
      </c>
      <c r="AE31" s="606"/>
      <c r="AF31" s="606"/>
      <c r="AG31" s="606"/>
      <c r="AH31" s="606"/>
      <c r="AI31" s="606"/>
      <c r="AJ31" s="606"/>
      <c r="AK31" s="606"/>
      <c r="AL31" s="575" t="s">
        <v>203</v>
      </c>
      <c r="AM31" s="319"/>
      <c r="AN31" s="319"/>
      <c r="AO31" s="607"/>
      <c r="AP31" s="342" t="s">
        <v>8</v>
      </c>
      <c r="AQ31" s="343"/>
      <c r="AR31" s="343"/>
      <c r="AS31" s="343"/>
      <c r="AT31" s="567" t="s">
        <v>391</v>
      </c>
      <c r="AU31" s="42"/>
      <c r="AV31" s="42"/>
      <c r="AW31" s="42"/>
      <c r="AX31" s="614" t="s">
        <v>276</v>
      </c>
      <c r="AY31" s="615"/>
      <c r="AZ31" s="615"/>
      <c r="BA31" s="615"/>
      <c r="BB31" s="615"/>
      <c r="BC31" s="615"/>
      <c r="BD31" s="615"/>
      <c r="BE31" s="615"/>
      <c r="BF31" s="616"/>
      <c r="BG31" s="625">
        <v>99.7</v>
      </c>
      <c r="BH31" s="619"/>
      <c r="BI31" s="619"/>
      <c r="BJ31" s="619"/>
      <c r="BK31" s="619"/>
      <c r="BL31" s="619"/>
      <c r="BM31" s="618">
        <v>98.9</v>
      </c>
      <c r="BN31" s="619"/>
      <c r="BO31" s="619"/>
      <c r="BP31" s="619"/>
      <c r="BQ31" s="620"/>
      <c r="BR31" s="625">
        <v>99.7</v>
      </c>
      <c r="BS31" s="619"/>
      <c r="BT31" s="619"/>
      <c r="BU31" s="619"/>
      <c r="BV31" s="619"/>
      <c r="BW31" s="619"/>
      <c r="BX31" s="618">
        <v>98.7</v>
      </c>
      <c r="BY31" s="619"/>
      <c r="BZ31" s="619"/>
      <c r="CA31" s="619"/>
      <c r="CB31" s="620"/>
      <c r="CD31" s="353"/>
      <c r="CE31" s="355"/>
      <c r="CF31" s="570" t="s">
        <v>317</v>
      </c>
      <c r="CG31" s="359"/>
      <c r="CH31" s="359"/>
      <c r="CI31" s="359"/>
      <c r="CJ31" s="359"/>
      <c r="CK31" s="359"/>
      <c r="CL31" s="359"/>
      <c r="CM31" s="359"/>
      <c r="CN31" s="359"/>
      <c r="CO31" s="359"/>
      <c r="CP31" s="359"/>
      <c r="CQ31" s="571"/>
      <c r="CR31" s="572">
        <v>4773</v>
      </c>
      <c r="CS31" s="573"/>
      <c r="CT31" s="573"/>
      <c r="CU31" s="573"/>
      <c r="CV31" s="573"/>
      <c r="CW31" s="573"/>
      <c r="CX31" s="573"/>
      <c r="CY31" s="574"/>
      <c r="CZ31" s="575">
        <v>0.2</v>
      </c>
      <c r="DA31" s="576"/>
      <c r="DB31" s="576"/>
      <c r="DC31" s="577"/>
      <c r="DD31" s="578">
        <v>4773</v>
      </c>
      <c r="DE31" s="573"/>
      <c r="DF31" s="573"/>
      <c r="DG31" s="573"/>
      <c r="DH31" s="573"/>
      <c r="DI31" s="573"/>
      <c r="DJ31" s="573"/>
      <c r="DK31" s="574"/>
      <c r="DL31" s="578">
        <v>4773</v>
      </c>
      <c r="DM31" s="573"/>
      <c r="DN31" s="573"/>
      <c r="DO31" s="573"/>
      <c r="DP31" s="573"/>
      <c r="DQ31" s="573"/>
      <c r="DR31" s="573"/>
      <c r="DS31" s="573"/>
      <c r="DT31" s="573"/>
      <c r="DU31" s="573"/>
      <c r="DV31" s="574"/>
      <c r="DW31" s="575">
        <v>0.3</v>
      </c>
      <c r="DX31" s="576"/>
      <c r="DY31" s="576"/>
      <c r="DZ31" s="576"/>
      <c r="EA31" s="576"/>
      <c r="EB31" s="576"/>
      <c r="EC31" s="604"/>
    </row>
    <row r="32" spans="2:133" ht="11.25" customHeight="1" x14ac:dyDescent="0.2">
      <c r="B32" s="570" t="s">
        <v>392</v>
      </c>
      <c r="C32" s="359"/>
      <c r="D32" s="359"/>
      <c r="E32" s="359"/>
      <c r="F32" s="359"/>
      <c r="G32" s="359"/>
      <c r="H32" s="359"/>
      <c r="I32" s="359"/>
      <c r="J32" s="359"/>
      <c r="K32" s="359"/>
      <c r="L32" s="359"/>
      <c r="M32" s="359"/>
      <c r="N32" s="359"/>
      <c r="O32" s="359"/>
      <c r="P32" s="359"/>
      <c r="Q32" s="571"/>
      <c r="R32" s="572">
        <v>111543</v>
      </c>
      <c r="S32" s="456"/>
      <c r="T32" s="456"/>
      <c r="U32" s="456"/>
      <c r="V32" s="456"/>
      <c r="W32" s="456"/>
      <c r="X32" s="456"/>
      <c r="Y32" s="585"/>
      <c r="Z32" s="605">
        <v>3.5</v>
      </c>
      <c r="AA32" s="605"/>
      <c r="AB32" s="605"/>
      <c r="AC32" s="605"/>
      <c r="AD32" s="606" t="s">
        <v>203</v>
      </c>
      <c r="AE32" s="606"/>
      <c r="AF32" s="606"/>
      <c r="AG32" s="606"/>
      <c r="AH32" s="606"/>
      <c r="AI32" s="606"/>
      <c r="AJ32" s="606"/>
      <c r="AK32" s="606"/>
      <c r="AL32" s="575" t="s">
        <v>203</v>
      </c>
      <c r="AM32" s="319"/>
      <c r="AN32" s="319"/>
      <c r="AO32" s="607"/>
      <c r="AP32" s="566"/>
      <c r="AQ32" s="408"/>
      <c r="AR32" s="408"/>
      <c r="AS32" s="408"/>
      <c r="AT32" s="568"/>
      <c r="AU32" s="1" t="s">
        <v>251</v>
      </c>
      <c r="AX32" s="570" t="s">
        <v>292</v>
      </c>
      <c r="AY32" s="359"/>
      <c r="AZ32" s="359"/>
      <c r="BA32" s="359"/>
      <c r="BB32" s="359"/>
      <c r="BC32" s="359"/>
      <c r="BD32" s="359"/>
      <c r="BE32" s="359"/>
      <c r="BF32" s="571"/>
      <c r="BG32" s="621">
        <v>99.4</v>
      </c>
      <c r="BH32" s="573"/>
      <c r="BI32" s="573"/>
      <c r="BJ32" s="573"/>
      <c r="BK32" s="573"/>
      <c r="BL32" s="573"/>
      <c r="BM32" s="319">
        <v>98.1</v>
      </c>
      <c r="BN32" s="573"/>
      <c r="BO32" s="573"/>
      <c r="BP32" s="573"/>
      <c r="BQ32" s="602"/>
      <c r="BR32" s="621">
        <v>99.7</v>
      </c>
      <c r="BS32" s="573"/>
      <c r="BT32" s="573"/>
      <c r="BU32" s="573"/>
      <c r="BV32" s="573"/>
      <c r="BW32" s="573"/>
      <c r="BX32" s="319">
        <v>98.6</v>
      </c>
      <c r="BY32" s="573"/>
      <c r="BZ32" s="573"/>
      <c r="CA32" s="573"/>
      <c r="CB32" s="602"/>
      <c r="CD32" s="356"/>
      <c r="CE32" s="358"/>
      <c r="CF32" s="570" t="s">
        <v>394</v>
      </c>
      <c r="CG32" s="359"/>
      <c r="CH32" s="359"/>
      <c r="CI32" s="359"/>
      <c r="CJ32" s="359"/>
      <c r="CK32" s="359"/>
      <c r="CL32" s="359"/>
      <c r="CM32" s="359"/>
      <c r="CN32" s="359"/>
      <c r="CO32" s="359"/>
      <c r="CP32" s="359"/>
      <c r="CQ32" s="571"/>
      <c r="CR32" s="572" t="s">
        <v>203</v>
      </c>
      <c r="CS32" s="456"/>
      <c r="CT32" s="456"/>
      <c r="CU32" s="456"/>
      <c r="CV32" s="456"/>
      <c r="CW32" s="456"/>
      <c r="CX32" s="456"/>
      <c r="CY32" s="585"/>
      <c r="CZ32" s="575" t="s">
        <v>203</v>
      </c>
      <c r="DA32" s="576"/>
      <c r="DB32" s="576"/>
      <c r="DC32" s="577"/>
      <c r="DD32" s="578" t="s">
        <v>203</v>
      </c>
      <c r="DE32" s="456"/>
      <c r="DF32" s="456"/>
      <c r="DG32" s="456"/>
      <c r="DH32" s="456"/>
      <c r="DI32" s="456"/>
      <c r="DJ32" s="456"/>
      <c r="DK32" s="585"/>
      <c r="DL32" s="578" t="s">
        <v>203</v>
      </c>
      <c r="DM32" s="456"/>
      <c r="DN32" s="456"/>
      <c r="DO32" s="456"/>
      <c r="DP32" s="456"/>
      <c r="DQ32" s="456"/>
      <c r="DR32" s="456"/>
      <c r="DS32" s="456"/>
      <c r="DT32" s="456"/>
      <c r="DU32" s="456"/>
      <c r="DV32" s="585"/>
      <c r="DW32" s="575" t="s">
        <v>203</v>
      </c>
      <c r="DX32" s="576"/>
      <c r="DY32" s="576"/>
      <c r="DZ32" s="576"/>
      <c r="EA32" s="576"/>
      <c r="EB32" s="576"/>
      <c r="EC32" s="604"/>
    </row>
    <row r="33" spans="2:133" ht="11.25" customHeight="1" x14ac:dyDescent="0.2">
      <c r="B33" s="570" t="s">
        <v>237</v>
      </c>
      <c r="C33" s="359"/>
      <c r="D33" s="359"/>
      <c r="E33" s="359"/>
      <c r="F33" s="359"/>
      <c r="G33" s="359"/>
      <c r="H33" s="359"/>
      <c r="I33" s="359"/>
      <c r="J33" s="359"/>
      <c r="K33" s="359"/>
      <c r="L33" s="359"/>
      <c r="M33" s="359"/>
      <c r="N33" s="359"/>
      <c r="O33" s="359"/>
      <c r="P33" s="359"/>
      <c r="Q33" s="571"/>
      <c r="R33" s="572">
        <v>35528</v>
      </c>
      <c r="S33" s="456"/>
      <c r="T33" s="456"/>
      <c r="U33" s="456"/>
      <c r="V33" s="456"/>
      <c r="W33" s="456"/>
      <c r="X33" s="456"/>
      <c r="Y33" s="585"/>
      <c r="Z33" s="605">
        <v>1.1000000000000001</v>
      </c>
      <c r="AA33" s="605"/>
      <c r="AB33" s="605"/>
      <c r="AC33" s="605"/>
      <c r="AD33" s="606" t="s">
        <v>203</v>
      </c>
      <c r="AE33" s="606"/>
      <c r="AF33" s="606"/>
      <c r="AG33" s="606"/>
      <c r="AH33" s="606"/>
      <c r="AI33" s="606"/>
      <c r="AJ33" s="606"/>
      <c r="AK33" s="606"/>
      <c r="AL33" s="575" t="s">
        <v>203</v>
      </c>
      <c r="AM33" s="319"/>
      <c r="AN33" s="319"/>
      <c r="AO33" s="607"/>
      <c r="AP33" s="345"/>
      <c r="AQ33" s="346"/>
      <c r="AR33" s="346"/>
      <c r="AS33" s="346"/>
      <c r="AT33" s="569"/>
      <c r="AU33" s="43"/>
      <c r="AV33" s="43"/>
      <c r="AW33" s="43"/>
      <c r="AX33" s="550" t="s">
        <v>165</v>
      </c>
      <c r="AY33" s="551"/>
      <c r="AZ33" s="551"/>
      <c r="BA33" s="551"/>
      <c r="BB33" s="551"/>
      <c r="BC33" s="551"/>
      <c r="BD33" s="551"/>
      <c r="BE33" s="551"/>
      <c r="BF33" s="552"/>
      <c r="BG33" s="617">
        <v>99.8</v>
      </c>
      <c r="BH33" s="554"/>
      <c r="BI33" s="554"/>
      <c r="BJ33" s="554"/>
      <c r="BK33" s="554"/>
      <c r="BL33" s="554"/>
      <c r="BM33" s="598">
        <v>99.3</v>
      </c>
      <c r="BN33" s="554"/>
      <c r="BO33" s="554"/>
      <c r="BP33" s="554"/>
      <c r="BQ33" s="593"/>
      <c r="BR33" s="617">
        <v>99.7</v>
      </c>
      <c r="BS33" s="554"/>
      <c r="BT33" s="554"/>
      <c r="BU33" s="554"/>
      <c r="BV33" s="554"/>
      <c r="BW33" s="554"/>
      <c r="BX33" s="598">
        <v>99.1</v>
      </c>
      <c r="BY33" s="554"/>
      <c r="BZ33" s="554"/>
      <c r="CA33" s="554"/>
      <c r="CB33" s="593"/>
      <c r="CD33" s="570" t="s">
        <v>395</v>
      </c>
      <c r="CE33" s="359"/>
      <c r="CF33" s="359"/>
      <c r="CG33" s="359"/>
      <c r="CH33" s="359"/>
      <c r="CI33" s="359"/>
      <c r="CJ33" s="359"/>
      <c r="CK33" s="359"/>
      <c r="CL33" s="359"/>
      <c r="CM33" s="359"/>
      <c r="CN33" s="359"/>
      <c r="CO33" s="359"/>
      <c r="CP33" s="359"/>
      <c r="CQ33" s="571"/>
      <c r="CR33" s="572">
        <v>1492693</v>
      </c>
      <c r="CS33" s="573"/>
      <c r="CT33" s="573"/>
      <c r="CU33" s="573"/>
      <c r="CV33" s="573"/>
      <c r="CW33" s="573"/>
      <c r="CX33" s="573"/>
      <c r="CY33" s="574"/>
      <c r="CZ33" s="575">
        <v>49.6</v>
      </c>
      <c r="DA33" s="576"/>
      <c r="DB33" s="576"/>
      <c r="DC33" s="577"/>
      <c r="DD33" s="578">
        <v>1263420</v>
      </c>
      <c r="DE33" s="573"/>
      <c r="DF33" s="573"/>
      <c r="DG33" s="573"/>
      <c r="DH33" s="573"/>
      <c r="DI33" s="573"/>
      <c r="DJ33" s="573"/>
      <c r="DK33" s="574"/>
      <c r="DL33" s="578">
        <v>967090</v>
      </c>
      <c r="DM33" s="573"/>
      <c r="DN33" s="573"/>
      <c r="DO33" s="573"/>
      <c r="DP33" s="573"/>
      <c r="DQ33" s="573"/>
      <c r="DR33" s="573"/>
      <c r="DS33" s="573"/>
      <c r="DT33" s="573"/>
      <c r="DU33" s="573"/>
      <c r="DV33" s="574"/>
      <c r="DW33" s="575">
        <v>54.5</v>
      </c>
      <c r="DX33" s="576"/>
      <c r="DY33" s="576"/>
      <c r="DZ33" s="576"/>
      <c r="EA33" s="576"/>
      <c r="EB33" s="576"/>
      <c r="EC33" s="604"/>
    </row>
    <row r="34" spans="2:133" ht="11.25" customHeight="1" x14ac:dyDescent="0.2">
      <c r="B34" s="570" t="s">
        <v>152</v>
      </c>
      <c r="C34" s="359"/>
      <c r="D34" s="359"/>
      <c r="E34" s="359"/>
      <c r="F34" s="359"/>
      <c r="G34" s="359"/>
      <c r="H34" s="359"/>
      <c r="I34" s="359"/>
      <c r="J34" s="359"/>
      <c r="K34" s="359"/>
      <c r="L34" s="359"/>
      <c r="M34" s="359"/>
      <c r="N34" s="359"/>
      <c r="O34" s="359"/>
      <c r="P34" s="359"/>
      <c r="Q34" s="571"/>
      <c r="R34" s="572">
        <v>66133</v>
      </c>
      <c r="S34" s="456"/>
      <c r="T34" s="456"/>
      <c r="U34" s="456"/>
      <c r="V34" s="456"/>
      <c r="W34" s="456"/>
      <c r="X34" s="456"/>
      <c r="Y34" s="585"/>
      <c r="Z34" s="605">
        <v>2.1</v>
      </c>
      <c r="AA34" s="605"/>
      <c r="AB34" s="605"/>
      <c r="AC34" s="605"/>
      <c r="AD34" s="606" t="s">
        <v>203</v>
      </c>
      <c r="AE34" s="606"/>
      <c r="AF34" s="606"/>
      <c r="AG34" s="606"/>
      <c r="AH34" s="606"/>
      <c r="AI34" s="606"/>
      <c r="AJ34" s="606"/>
      <c r="AK34" s="606"/>
      <c r="AL34" s="575" t="s">
        <v>203</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398</v>
      </c>
      <c r="CE34" s="359"/>
      <c r="CF34" s="359"/>
      <c r="CG34" s="359"/>
      <c r="CH34" s="359"/>
      <c r="CI34" s="359"/>
      <c r="CJ34" s="359"/>
      <c r="CK34" s="359"/>
      <c r="CL34" s="359"/>
      <c r="CM34" s="359"/>
      <c r="CN34" s="359"/>
      <c r="CO34" s="359"/>
      <c r="CP34" s="359"/>
      <c r="CQ34" s="571"/>
      <c r="CR34" s="572">
        <v>625913</v>
      </c>
      <c r="CS34" s="456"/>
      <c r="CT34" s="456"/>
      <c r="CU34" s="456"/>
      <c r="CV34" s="456"/>
      <c r="CW34" s="456"/>
      <c r="CX34" s="456"/>
      <c r="CY34" s="585"/>
      <c r="CZ34" s="575">
        <v>20.8</v>
      </c>
      <c r="DA34" s="576"/>
      <c r="DB34" s="576"/>
      <c r="DC34" s="577"/>
      <c r="DD34" s="578">
        <v>454621</v>
      </c>
      <c r="DE34" s="456"/>
      <c r="DF34" s="456"/>
      <c r="DG34" s="456"/>
      <c r="DH34" s="456"/>
      <c r="DI34" s="456"/>
      <c r="DJ34" s="456"/>
      <c r="DK34" s="585"/>
      <c r="DL34" s="578">
        <v>439272</v>
      </c>
      <c r="DM34" s="456"/>
      <c r="DN34" s="456"/>
      <c r="DO34" s="456"/>
      <c r="DP34" s="456"/>
      <c r="DQ34" s="456"/>
      <c r="DR34" s="456"/>
      <c r="DS34" s="456"/>
      <c r="DT34" s="456"/>
      <c r="DU34" s="456"/>
      <c r="DV34" s="585"/>
      <c r="DW34" s="575">
        <v>24.8</v>
      </c>
      <c r="DX34" s="576"/>
      <c r="DY34" s="576"/>
      <c r="DZ34" s="576"/>
      <c r="EA34" s="576"/>
      <c r="EB34" s="576"/>
      <c r="EC34" s="604"/>
    </row>
    <row r="35" spans="2:133" ht="11.25" customHeight="1" x14ac:dyDescent="0.2">
      <c r="B35" s="570" t="s">
        <v>400</v>
      </c>
      <c r="C35" s="359"/>
      <c r="D35" s="359"/>
      <c r="E35" s="359"/>
      <c r="F35" s="359"/>
      <c r="G35" s="359"/>
      <c r="H35" s="359"/>
      <c r="I35" s="359"/>
      <c r="J35" s="359"/>
      <c r="K35" s="359"/>
      <c r="L35" s="359"/>
      <c r="M35" s="359"/>
      <c r="N35" s="359"/>
      <c r="O35" s="359"/>
      <c r="P35" s="359"/>
      <c r="Q35" s="571"/>
      <c r="R35" s="572">
        <v>128966</v>
      </c>
      <c r="S35" s="456"/>
      <c r="T35" s="456"/>
      <c r="U35" s="456"/>
      <c r="V35" s="456"/>
      <c r="W35" s="456"/>
      <c r="X35" s="456"/>
      <c r="Y35" s="585"/>
      <c r="Z35" s="605">
        <v>4.0999999999999996</v>
      </c>
      <c r="AA35" s="605"/>
      <c r="AB35" s="605"/>
      <c r="AC35" s="605"/>
      <c r="AD35" s="606" t="s">
        <v>203</v>
      </c>
      <c r="AE35" s="606"/>
      <c r="AF35" s="606"/>
      <c r="AG35" s="606"/>
      <c r="AH35" s="606"/>
      <c r="AI35" s="606"/>
      <c r="AJ35" s="606"/>
      <c r="AK35" s="606"/>
      <c r="AL35" s="575" t="s">
        <v>203</v>
      </c>
      <c r="AM35" s="319"/>
      <c r="AN35" s="319"/>
      <c r="AO35" s="607"/>
      <c r="AP35" s="16"/>
      <c r="AQ35" s="485" t="s">
        <v>401</v>
      </c>
      <c r="AR35" s="486"/>
      <c r="AS35" s="486"/>
      <c r="AT35" s="486"/>
      <c r="AU35" s="486"/>
      <c r="AV35" s="486"/>
      <c r="AW35" s="486"/>
      <c r="AX35" s="486"/>
      <c r="AY35" s="486"/>
      <c r="AZ35" s="486"/>
      <c r="BA35" s="486"/>
      <c r="BB35" s="486"/>
      <c r="BC35" s="486"/>
      <c r="BD35" s="486"/>
      <c r="BE35" s="486"/>
      <c r="BF35" s="528"/>
      <c r="BG35" s="485" t="s">
        <v>211</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402</v>
      </c>
      <c r="CE35" s="359"/>
      <c r="CF35" s="359"/>
      <c r="CG35" s="359"/>
      <c r="CH35" s="359"/>
      <c r="CI35" s="359"/>
      <c r="CJ35" s="359"/>
      <c r="CK35" s="359"/>
      <c r="CL35" s="359"/>
      <c r="CM35" s="359"/>
      <c r="CN35" s="359"/>
      <c r="CO35" s="359"/>
      <c r="CP35" s="359"/>
      <c r="CQ35" s="571"/>
      <c r="CR35" s="572">
        <v>59358</v>
      </c>
      <c r="CS35" s="573"/>
      <c r="CT35" s="573"/>
      <c r="CU35" s="573"/>
      <c r="CV35" s="573"/>
      <c r="CW35" s="573"/>
      <c r="CX35" s="573"/>
      <c r="CY35" s="574"/>
      <c r="CZ35" s="575">
        <v>2</v>
      </c>
      <c r="DA35" s="576"/>
      <c r="DB35" s="576"/>
      <c r="DC35" s="577"/>
      <c r="DD35" s="578">
        <v>46810</v>
      </c>
      <c r="DE35" s="573"/>
      <c r="DF35" s="573"/>
      <c r="DG35" s="573"/>
      <c r="DH35" s="573"/>
      <c r="DI35" s="573"/>
      <c r="DJ35" s="573"/>
      <c r="DK35" s="574"/>
      <c r="DL35" s="578">
        <v>46810</v>
      </c>
      <c r="DM35" s="573"/>
      <c r="DN35" s="573"/>
      <c r="DO35" s="573"/>
      <c r="DP35" s="573"/>
      <c r="DQ35" s="573"/>
      <c r="DR35" s="573"/>
      <c r="DS35" s="573"/>
      <c r="DT35" s="573"/>
      <c r="DU35" s="573"/>
      <c r="DV35" s="574"/>
      <c r="DW35" s="575">
        <v>2.6</v>
      </c>
      <c r="DX35" s="576"/>
      <c r="DY35" s="576"/>
      <c r="DZ35" s="576"/>
      <c r="EA35" s="576"/>
      <c r="EB35" s="576"/>
      <c r="EC35" s="604"/>
    </row>
    <row r="36" spans="2:133" ht="11.25" customHeight="1" x14ac:dyDescent="0.2">
      <c r="B36" s="570" t="s">
        <v>293</v>
      </c>
      <c r="C36" s="359"/>
      <c r="D36" s="359"/>
      <c r="E36" s="359"/>
      <c r="F36" s="359"/>
      <c r="G36" s="359"/>
      <c r="H36" s="359"/>
      <c r="I36" s="359"/>
      <c r="J36" s="359"/>
      <c r="K36" s="359"/>
      <c r="L36" s="359"/>
      <c r="M36" s="359"/>
      <c r="N36" s="359"/>
      <c r="O36" s="359"/>
      <c r="P36" s="359"/>
      <c r="Q36" s="571"/>
      <c r="R36" s="572">
        <v>96578</v>
      </c>
      <c r="S36" s="456"/>
      <c r="T36" s="456"/>
      <c r="U36" s="456"/>
      <c r="V36" s="456"/>
      <c r="W36" s="456"/>
      <c r="X36" s="456"/>
      <c r="Y36" s="585"/>
      <c r="Z36" s="605">
        <v>3.1</v>
      </c>
      <c r="AA36" s="605"/>
      <c r="AB36" s="605"/>
      <c r="AC36" s="605"/>
      <c r="AD36" s="606" t="s">
        <v>203</v>
      </c>
      <c r="AE36" s="606"/>
      <c r="AF36" s="606"/>
      <c r="AG36" s="606"/>
      <c r="AH36" s="606"/>
      <c r="AI36" s="606"/>
      <c r="AJ36" s="606"/>
      <c r="AK36" s="606"/>
      <c r="AL36" s="575" t="s">
        <v>203</v>
      </c>
      <c r="AM36" s="319"/>
      <c r="AN36" s="319"/>
      <c r="AO36" s="607"/>
      <c r="AP36" s="16"/>
      <c r="AQ36" s="608" t="s">
        <v>386</v>
      </c>
      <c r="AR36" s="609"/>
      <c r="AS36" s="609"/>
      <c r="AT36" s="609"/>
      <c r="AU36" s="609"/>
      <c r="AV36" s="609"/>
      <c r="AW36" s="609"/>
      <c r="AX36" s="609"/>
      <c r="AY36" s="610"/>
      <c r="AZ36" s="611">
        <v>320426</v>
      </c>
      <c r="BA36" s="612"/>
      <c r="BB36" s="612"/>
      <c r="BC36" s="612"/>
      <c r="BD36" s="612"/>
      <c r="BE36" s="612"/>
      <c r="BF36" s="613"/>
      <c r="BG36" s="614" t="s">
        <v>405</v>
      </c>
      <c r="BH36" s="615"/>
      <c r="BI36" s="615"/>
      <c r="BJ36" s="615"/>
      <c r="BK36" s="615"/>
      <c r="BL36" s="615"/>
      <c r="BM36" s="615"/>
      <c r="BN36" s="615"/>
      <c r="BO36" s="615"/>
      <c r="BP36" s="615"/>
      <c r="BQ36" s="615"/>
      <c r="BR36" s="615"/>
      <c r="BS36" s="615"/>
      <c r="BT36" s="615"/>
      <c r="BU36" s="616"/>
      <c r="BV36" s="611">
        <v>1694</v>
      </c>
      <c r="BW36" s="612"/>
      <c r="BX36" s="612"/>
      <c r="BY36" s="612"/>
      <c r="BZ36" s="612"/>
      <c r="CA36" s="612"/>
      <c r="CB36" s="613"/>
      <c r="CD36" s="570" t="s">
        <v>31</v>
      </c>
      <c r="CE36" s="359"/>
      <c r="CF36" s="359"/>
      <c r="CG36" s="359"/>
      <c r="CH36" s="359"/>
      <c r="CI36" s="359"/>
      <c r="CJ36" s="359"/>
      <c r="CK36" s="359"/>
      <c r="CL36" s="359"/>
      <c r="CM36" s="359"/>
      <c r="CN36" s="359"/>
      <c r="CO36" s="359"/>
      <c r="CP36" s="359"/>
      <c r="CQ36" s="571"/>
      <c r="CR36" s="572">
        <v>338572</v>
      </c>
      <c r="CS36" s="456"/>
      <c r="CT36" s="456"/>
      <c r="CU36" s="456"/>
      <c r="CV36" s="456"/>
      <c r="CW36" s="456"/>
      <c r="CX36" s="456"/>
      <c r="CY36" s="585"/>
      <c r="CZ36" s="575">
        <v>11.2</v>
      </c>
      <c r="DA36" s="576"/>
      <c r="DB36" s="576"/>
      <c r="DC36" s="577"/>
      <c r="DD36" s="578">
        <v>326919</v>
      </c>
      <c r="DE36" s="456"/>
      <c r="DF36" s="456"/>
      <c r="DG36" s="456"/>
      <c r="DH36" s="456"/>
      <c r="DI36" s="456"/>
      <c r="DJ36" s="456"/>
      <c r="DK36" s="585"/>
      <c r="DL36" s="578">
        <v>285022</v>
      </c>
      <c r="DM36" s="456"/>
      <c r="DN36" s="456"/>
      <c r="DO36" s="456"/>
      <c r="DP36" s="456"/>
      <c r="DQ36" s="456"/>
      <c r="DR36" s="456"/>
      <c r="DS36" s="456"/>
      <c r="DT36" s="456"/>
      <c r="DU36" s="456"/>
      <c r="DV36" s="585"/>
      <c r="DW36" s="575">
        <v>16.100000000000001</v>
      </c>
      <c r="DX36" s="576"/>
      <c r="DY36" s="576"/>
      <c r="DZ36" s="576"/>
      <c r="EA36" s="576"/>
      <c r="EB36" s="576"/>
      <c r="EC36" s="604"/>
    </row>
    <row r="37" spans="2:133" ht="11.25" customHeight="1" x14ac:dyDescent="0.2">
      <c r="B37" s="570" t="s">
        <v>396</v>
      </c>
      <c r="C37" s="359"/>
      <c r="D37" s="359"/>
      <c r="E37" s="359"/>
      <c r="F37" s="359"/>
      <c r="G37" s="359"/>
      <c r="H37" s="359"/>
      <c r="I37" s="359"/>
      <c r="J37" s="359"/>
      <c r="K37" s="359"/>
      <c r="L37" s="359"/>
      <c r="M37" s="359"/>
      <c r="N37" s="359"/>
      <c r="O37" s="359"/>
      <c r="P37" s="359"/>
      <c r="Q37" s="571"/>
      <c r="R37" s="572">
        <v>117745</v>
      </c>
      <c r="S37" s="456"/>
      <c r="T37" s="456"/>
      <c r="U37" s="456"/>
      <c r="V37" s="456"/>
      <c r="W37" s="456"/>
      <c r="X37" s="456"/>
      <c r="Y37" s="585"/>
      <c r="Z37" s="605">
        <v>3.7</v>
      </c>
      <c r="AA37" s="605"/>
      <c r="AB37" s="605"/>
      <c r="AC37" s="605"/>
      <c r="AD37" s="606">
        <v>414</v>
      </c>
      <c r="AE37" s="606"/>
      <c r="AF37" s="606"/>
      <c r="AG37" s="606"/>
      <c r="AH37" s="606"/>
      <c r="AI37" s="606"/>
      <c r="AJ37" s="606"/>
      <c r="AK37" s="606"/>
      <c r="AL37" s="575">
        <v>0</v>
      </c>
      <c r="AM37" s="319"/>
      <c r="AN37" s="319"/>
      <c r="AO37" s="607"/>
      <c r="AQ37" s="600" t="s">
        <v>407</v>
      </c>
      <c r="AR37" s="417"/>
      <c r="AS37" s="417"/>
      <c r="AT37" s="417"/>
      <c r="AU37" s="417"/>
      <c r="AV37" s="417"/>
      <c r="AW37" s="417"/>
      <c r="AX37" s="417"/>
      <c r="AY37" s="601"/>
      <c r="AZ37" s="572">
        <v>70047</v>
      </c>
      <c r="BA37" s="456"/>
      <c r="BB37" s="456"/>
      <c r="BC37" s="456"/>
      <c r="BD37" s="573"/>
      <c r="BE37" s="573"/>
      <c r="BF37" s="602"/>
      <c r="BG37" s="570" t="s">
        <v>409</v>
      </c>
      <c r="BH37" s="359"/>
      <c r="BI37" s="359"/>
      <c r="BJ37" s="359"/>
      <c r="BK37" s="359"/>
      <c r="BL37" s="359"/>
      <c r="BM37" s="359"/>
      <c r="BN37" s="359"/>
      <c r="BO37" s="359"/>
      <c r="BP37" s="359"/>
      <c r="BQ37" s="359"/>
      <c r="BR37" s="359"/>
      <c r="BS37" s="359"/>
      <c r="BT37" s="359"/>
      <c r="BU37" s="571"/>
      <c r="BV37" s="572">
        <v>-4045</v>
      </c>
      <c r="BW37" s="456"/>
      <c r="BX37" s="456"/>
      <c r="BY37" s="456"/>
      <c r="BZ37" s="456"/>
      <c r="CA37" s="456"/>
      <c r="CB37" s="603"/>
      <c r="CD37" s="570" t="s">
        <v>164</v>
      </c>
      <c r="CE37" s="359"/>
      <c r="CF37" s="359"/>
      <c r="CG37" s="359"/>
      <c r="CH37" s="359"/>
      <c r="CI37" s="359"/>
      <c r="CJ37" s="359"/>
      <c r="CK37" s="359"/>
      <c r="CL37" s="359"/>
      <c r="CM37" s="359"/>
      <c r="CN37" s="359"/>
      <c r="CO37" s="359"/>
      <c r="CP37" s="359"/>
      <c r="CQ37" s="571"/>
      <c r="CR37" s="572">
        <v>124939</v>
      </c>
      <c r="CS37" s="573"/>
      <c r="CT37" s="573"/>
      <c r="CU37" s="573"/>
      <c r="CV37" s="573"/>
      <c r="CW37" s="573"/>
      <c r="CX37" s="573"/>
      <c r="CY37" s="574"/>
      <c r="CZ37" s="575">
        <v>4.2</v>
      </c>
      <c r="DA37" s="576"/>
      <c r="DB37" s="576"/>
      <c r="DC37" s="577"/>
      <c r="DD37" s="578">
        <v>124939</v>
      </c>
      <c r="DE37" s="573"/>
      <c r="DF37" s="573"/>
      <c r="DG37" s="573"/>
      <c r="DH37" s="573"/>
      <c r="DI37" s="573"/>
      <c r="DJ37" s="573"/>
      <c r="DK37" s="574"/>
      <c r="DL37" s="578">
        <v>122358</v>
      </c>
      <c r="DM37" s="573"/>
      <c r="DN37" s="573"/>
      <c r="DO37" s="573"/>
      <c r="DP37" s="573"/>
      <c r="DQ37" s="573"/>
      <c r="DR37" s="573"/>
      <c r="DS37" s="573"/>
      <c r="DT37" s="573"/>
      <c r="DU37" s="573"/>
      <c r="DV37" s="574"/>
      <c r="DW37" s="575">
        <v>6.9</v>
      </c>
      <c r="DX37" s="576"/>
      <c r="DY37" s="576"/>
      <c r="DZ37" s="576"/>
      <c r="EA37" s="576"/>
      <c r="EB37" s="576"/>
      <c r="EC37" s="604"/>
    </row>
    <row r="38" spans="2:133" ht="11.25" customHeight="1" x14ac:dyDescent="0.2">
      <c r="B38" s="570" t="s">
        <v>410</v>
      </c>
      <c r="C38" s="359"/>
      <c r="D38" s="359"/>
      <c r="E38" s="359"/>
      <c r="F38" s="359"/>
      <c r="G38" s="359"/>
      <c r="H38" s="359"/>
      <c r="I38" s="359"/>
      <c r="J38" s="359"/>
      <c r="K38" s="359"/>
      <c r="L38" s="359"/>
      <c r="M38" s="359"/>
      <c r="N38" s="359"/>
      <c r="O38" s="359"/>
      <c r="P38" s="359"/>
      <c r="Q38" s="571"/>
      <c r="R38" s="572">
        <v>193054</v>
      </c>
      <c r="S38" s="456"/>
      <c r="T38" s="456"/>
      <c r="U38" s="456"/>
      <c r="V38" s="456"/>
      <c r="W38" s="456"/>
      <c r="X38" s="456"/>
      <c r="Y38" s="585"/>
      <c r="Z38" s="605">
        <v>6.1</v>
      </c>
      <c r="AA38" s="605"/>
      <c r="AB38" s="605"/>
      <c r="AC38" s="605"/>
      <c r="AD38" s="606" t="s">
        <v>203</v>
      </c>
      <c r="AE38" s="606"/>
      <c r="AF38" s="606"/>
      <c r="AG38" s="606"/>
      <c r="AH38" s="606"/>
      <c r="AI38" s="606"/>
      <c r="AJ38" s="606"/>
      <c r="AK38" s="606"/>
      <c r="AL38" s="575" t="s">
        <v>203</v>
      </c>
      <c r="AM38" s="319"/>
      <c r="AN38" s="319"/>
      <c r="AO38" s="607"/>
      <c r="AQ38" s="600" t="s">
        <v>411</v>
      </c>
      <c r="AR38" s="417"/>
      <c r="AS38" s="417"/>
      <c r="AT38" s="417"/>
      <c r="AU38" s="417"/>
      <c r="AV38" s="417"/>
      <c r="AW38" s="417"/>
      <c r="AX38" s="417"/>
      <c r="AY38" s="601"/>
      <c r="AZ38" s="572">
        <v>27789</v>
      </c>
      <c r="BA38" s="456"/>
      <c r="BB38" s="456"/>
      <c r="BC38" s="456"/>
      <c r="BD38" s="573"/>
      <c r="BE38" s="573"/>
      <c r="BF38" s="602"/>
      <c r="BG38" s="570" t="s">
        <v>413</v>
      </c>
      <c r="BH38" s="359"/>
      <c r="BI38" s="359"/>
      <c r="BJ38" s="359"/>
      <c r="BK38" s="359"/>
      <c r="BL38" s="359"/>
      <c r="BM38" s="359"/>
      <c r="BN38" s="359"/>
      <c r="BO38" s="359"/>
      <c r="BP38" s="359"/>
      <c r="BQ38" s="359"/>
      <c r="BR38" s="359"/>
      <c r="BS38" s="359"/>
      <c r="BT38" s="359"/>
      <c r="BU38" s="571"/>
      <c r="BV38" s="572">
        <v>322</v>
      </c>
      <c r="BW38" s="456"/>
      <c r="BX38" s="456"/>
      <c r="BY38" s="456"/>
      <c r="BZ38" s="456"/>
      <c r="CA38" s="456"/>
      <c r="CB38" s="603"/>
      <c r="CD38" s="570" t="s">
        <v>414</v>
      </c>
      <c r="CE38" s="359"/>
      <c r="CF38" s="359"/>
      <c r="CG38" s="359"/>
      <c r="CH38" s="359"/>
      <c r="CI38" s="359"/>
      <c r="CJ38" s="359"/>
      <c r="CK38" s="359"/>
      <c r="CL38" s="359"/>
      <c r="CM38" s="359"/>
      <c r="CN38" s="359"/>
      <c r="CO38" s="359"/>
      <c r="CP38" s="359"/>
      <c r="CQ38" s="571"/>
      <c r="CR38" s="572">
        <v>303427</v>
      </c>
      <c r="CS38" s="456"/>
      <c r="CT38" s="456"/>
      <c r="CU38" s="456"/>
      <c r="CV38" s="456"/>
      <c r="CW38" s="456"/>
      <c r="CX38" s="456"/>
      <c r="CY38" s="585"/>
      <c r="CZ38" s="575">
        <v>10.1</v>
      </c>
      <c r="DA38" s="576"/>
      <c r="DB38" s="576"/>
      <c r="DC38" s="577"/>
      <c r="DD38" s="578">
        <v>275786</v>
      </c>
      <c r="DE38" s="456"/>
      <c r="DF38" s="456"/>
      <c r="DG38" s="456"/>
      <c r="DH38" s="456"/>
      <c r="DI38" s="456"/>
      <c r="DJ38" s="456"/>
      <c r="DK38" s="585"/>
      <c r="DL38" s="578">
        <v>195986</v>
      </c>
      <c r="DM38" s="456"/>
      <c r="DN38" s="456"/>
      <c r="DO38" s="456"/>
      <c r="DP38" s="456"/>
      <c r="DQ38" s="456"/>
      <c r="DR38" s="456"/>
      <c r="DS38" s="456"/>
      <c r="DT38" s="456"/>
      <c r="DU38" s="456"/>
      <c r="DV38" s="585"/>
      <c r="DW38" s="575">
        <v>11</v>
      </c>
      <c r="DX38" s="576"/>
      <c r="DY38" s="576"/>
      <c r="DZ38" s="576"/>
      <c r="EA38" s="576"/>
      <c r="EB38" s="576"/>
      <c r="EC38" s="604"/>
    </row>
    <row r="39" spans="2:133" ht="11.25" customHeight="1" x14ac:dyDescent="0.2">
      <c r="B39" s="570" t="s">
        <v>415</v>
      </c>
      <c r="C39" s="359"/>
      <c r="D39" s="359"/>
      <c r="E39" s="359"/>
      <c r="F39" s="359"/>
      <c r="G39" s="359"/>
      <c r="H39" s="359"/>
      <c r="I39" s="359"/>
      <c r="J39" s="359"/>
      <c r="K39" s="359"/>
      <c r="L39" s="359"/>
      <c r="M39" s="359"/>
      <c r="N39" s="359"/>
      <c r="O39" s="359"/>
      <c r="P39" s="359"/>
      <c r="Q39" s="571"/>
      <c r="R39" s="572" t="s">
        <v>203</v>
      </c>
      <c r="S39" s="456"/>
      <c r="T39" s="456"/>
      <c r="U39" s="456"/>
      <c r="V39" s="456"/>
      <c r="W39" s="456"/>
      <c r="X39" s="456"/>
      <c r="Y39" s="585"/>
      <c r="Z39" s="605" t="s">
        <v>203</v>
      </c>
      <c r="AA39" s="605"/>
      <c r="AB39" s="605"/>
      <c r="AC39" s="605"/>
      <c r="AD39" s="606" t="s">
        <v>203</v>
      </c>
      <c r="AE39" s="606"/>
      <c r="AF39" s="606"/>
      <c r="AG39" s="606"/>
      <c r="AH39" s="606"/>
      <c r="AI39" s="606"/>
      <c r="AJ39" s="606"/>
      <c r="AK39" s="606"/>
      <c r="AL39" s="575" t="s">
        <v>203</v>
      </c>
      <c r="AM39" s="319"/>
      <c r="AN39" s="319"/>
      <c r="AO39" s="607"/>
      <c r="AQ39" s="600" t="s">
        <v>416</v>
      </c>
      <c r="AR39" s="417"/>
      <c r="AS39" s="417"/>
      <c r="AT39" s="417"/>
      <c r="AU39" s="417"/>
      <c r="AV39" s="417"/>
      <c r="AW39" s="417"/>
      <c r="AX39" s="417"/>
      <c r="AY39" s="601"/>
      <c r="AZ39" s="572">
        <v>16999</v>
      </c>
      <c r="BA39" s="456"/>
      <c r="BB39" s="456"/>
      <c r="BC39" s="456"/>
      <c r="BD39" s="573"/>
      <c r="BE39" s="573"/>
      <c r="BF39" s="602"/>
      <c r="BG39" s="570" t="s">
        <v>339</v>
      </c>
      <c r="BH39" s="359"/>
      <c r="BI39" s="359"/>
      <c r="BJ39" s="359"/>
      <c r="BK39" s="359"/>
      <c r="BL39" s="359"/>
      <c r="BM39" s="359"/>
      <c r="BN39" s="359"/>
      <c r="BO39" s="359"/>
      <c r="BP39" s="359"/>
      <c r="BQ39" s="359"/>
      <c r="BR39" s="359"/>
      <c r="BS39" s="359"/>
      <c r="BT39" s="359"/>
      <c r="BU39" s="571"/>
      <c r="BV39" s="572">
        <v>469</v>
      </c>
      <c r="BW39" s="456"/>
      <c r="BX39" s="456"/>
      <c r="BY39" s="456"/>
      <c r="BZ39" s="456"/>
      <c r="CA39" s="456"/>
      <c r="CB39" s="603"/>
      <c r="CD39" s="570" t="s">
        <v>423</v>
      </c>
      <c r="CE39" s="359"/>
      <c r="CF39" s="359"/>
      <c r="CG39" s="359"/>
      <c r="CH39" s="359"/>
      <c r="CI39" s="359"/>
      <c r="CJ39" s="359"/>
      <c r="CK39" s="359"/>
      <c r="CL39" s="359"/>
      <c r="CM39" s="359"/>
      <c r="CN39" s="359"/>
      <c r="CO39" s="359"/>
      <c r="CP39" s="359"/>
      <c r="CQ39" s="571"/>
      <c r="CR39" s="572">
        <v>165423</v>
      </c>
      <c r="CS39" s="573"/>
      <c r="CT39" s="573"/>
      <c r="CU39" s="573"/>
      <c r="CV39" s="573"/>
      <c r="CW39" s="573"/>
      <c r="CX39" s="573"/>
      <c r="CY39" s="574"/>
      <c r="CZ39" s="575">
        <v>5.5</v>
      </c>
      <c r="DA39" s="576"/>
      <c r="DB39" s="576"/>
      <c r="DC39" s="577"/>
      <c r="DD39" s="578">
        <v>159284</v>
      </c>
      <c r="DE39" s="573"/>
      <c r="DF39" s="573"/>
      <c r="DG39" s="573"/>
      <c r="DH39" s="573"/>
      <c r="DI39" s="573"/>
      <c r="DJ39" s="573"/>
      <c r="DK39" s="574"/>
      <c r="DL39" s="578" t="s">
        <v>203</v>
      </c>
      <c r="DM39" s="573"/>
      <c r="DN39" s="573"/>
      <c r="DO39" s="573"/>
      <c r="DP39" s="573"/>
      <c r="DQ39" s="573"/>
      <c r="DR39" s="573"/>
      <c r="DS39" s="573"/>
      <c r="DT39" s="573"/>
      <c r="DU39" s="573"/>
      <c r="DV39" s="574"/>
      <c r="DW39" s="575" t="s">
        <v>203</v>
      </c>
      <c r="DX39" s="576"/>
      <c r="DY39" s="576"/>
      <c r="DZ39" s="576"/>
      <c r="EA39" s="576"/>
      <c r="EB39" s="576"/>
      <c r="EC39" s="604"/>
    </row>
    <row r="40" spans="2:133" ht="11.25" customHeight="1" x14ac:dyDescent="0.2">
      <c r="B40" s="570" t="s">
        <v>424</v>
      </c>
      <c r="C40" s="359"/>
      <c r="D40" s="359"/>
      <c r="E40" s="359"/>
      <c r="F40" s="359"/>
      <c r="G40" s="359"/>
      <c r="H40" s="359"/>
      <c r="I40" s="359"/>
      <c r="J40" s="359"/>
      <c r="K40" s="359"/>
      <c r="L40" s="359"/>
      <c r="M40" s="359"/>
      <c r="N40" s="359"/>
      <c r="O40" s="359"/>
      <c r="P40" s="359"/>
      <c r="Q40" s="571"/>
      <c r="R40" s="572">
        <v>13154</v>
      </c>
      <c r="S40" s="456"/>
      <c r="T40" s="456"/>
      <c r="U40" s="456"/>
      <c r="V40" s="456"/>
      <c r="W40" s="456"/>
      <c r="X40" s="456"/>
      <c r="Y40" s="585"/>
      <c r="Z40" s="605">
        <v>0.4</v>
      </c>
      <c r="AA40" s="605"/>
      <c r="AB40" s="605"/>
      <c r="AC40" s="605"/>
      <c r="AD40" s="606" t="s">
        <v>203</v>
      </c>
      <c r="AE40" s="606"/>
      <c r="AF40" s="606"/>
      <c r="AG40" s="606"/>
      <c r="AH40" s="606"/>
      <c r="AI40" s="606"/>
      <c r="AJ40" s="606"/>
      <c r="AK40" s="606"/>
      <c r="AL40" s="575" t="s">
        <v>203</v>
      </c>
      <c r="AM40" s="319"/>
      <c r="AN40" s="319"/>
      <c r="AO40" s="607"/>
      <c r="AQ40" s="600" t="s">
        <v>310</v>
      </c>
      <c r="AR40" s="417"/>
      <c r="AS40" s="417"/>
      <c r="AT40" s="417"/>
      <c r="AU40" s="417"/>
      <c r="AV40" s="417"/>
      <c r="AW40" s="417"/>
      <c r="AX40" s="417"/>
      <c r="AY40" s="601"/>
      <c r="AZ40" s="572" t="s">
        <v>203</v>
      </c>
      <c r="BA40" s="456"/>
      <c r="BB40" s="456"/>
      <c r="BC40" s="456"/>
      <c r="BD40" s="573"/>
      <c r="BE40" s="573"/>
      <c r="BF40" s="602"/>
      <c r="BG40" s="566" t="s">
        <v>426</v>
      </c>
      <c r="BH40" s="408"/>
      <c r="BI40" s="408"/>
      <c r="BJ40" s="408"/>
      <c r="BK40" s="408"/>
      <c r="BL40" s="7"/>
      <c r="BM40" s="359" t="s">
        <v>427</v>
      </c>
      <c r="BN40" s="359"/>
      <c r="BO40" s="359"/>
      <c r="BP40" s="359"/>
      <c r="BQ40" s="359"/>
      <c r="BR40" s="359"/>
      <c r="BS40" s="359"/>
      <c r="BT40" s="359"/>
      <c r="BU40" s="571"/>
      <c r="BV40" s="572">
        <v>87</v>
      </c>
      <c r="BW40" s="456"/>
      <c r="BX40" s="456"/>
      <c r="BY40" s="456"/>
      <c r="BZ40" s="456"/>
      <c r="CA40" s="456"/>
      <c r="CB40" s="603"/>
      <c r="CD40" s="570" t="s">
        <v>370</v>
      </c>
      <c r="CE40" s="359"/>
      <c r="CF40" s="359"/>
      <c r="CG40" s="359"/>
      <c r="CH40" s="359"/>
      <c r="CI40" s="359"/>
      <c r="CJ40" s="359"/>
      <c r="CK40" s="359"/>
      <c r="CL40" s="359"/>
      <c r="CM40" s="359"/>
      <c r="CN40" s="359"/>
      <c r="CO40" s="359"/>
      <c r="CP40" s="359"/>
      <c r="CQ40" s="571"/>
      <c r="CR40" s="572" t="s">
        <v>203</v>
      </c>
      <c r="CS40" s="456"/>
      <c r="CT40" s="456"/>
      <c r="CU40" s="456"/>
      <c r="CV40" s="456"/>
      <c r="CW40" s="456"/>
      <c r="CX40" s="456"/>
      <c r="CY40" s="585"/>
      <c r="CZ40" s="575" t="s">
        <v>203</v>
      </c>
      <c r="DA40" s="576"/>
      <c r="DB40" s="576"/>
      <c r="DC40" s="577"/>
      <c r="DD40" s="578" t="s">
        <v>203</v>
      </c>
      <c r="DE40" s="456"/>
      <c r="DF40" s="456"/>
      <c r="DG40" s="456"/>
      <c r="DH40" s="456"/>
      <c r="DI40" s="456"/>
      <c r="DJ40" s="456"/>
      <c r="DK40" s="585"/>
      <c r="DL40" s="578" t="s">
        <v>203</v>
      </c>
      <c r="DM40" s="456"/>
      <c r="DN40" s="456"/>
      <c r="DO40" s="456"/>
      <c r="DP40" s="456"/>
      <c r="DQ40" s="456"/>
      <c r="DR40" s="456"/>
      <c r="DS40" s="456"/>
      <c r="DT40" s="456"/>
      <c r="DU40" s="456"/>
      <c r="DV40" s="585"/>
      <c r="DW40" s="575" t="s">
        <v>203</v>
      </c>
      <c r="DX40" s="576"/>
      <c r="DY40" s="576"/>
      <c r="DZ40" s="576"/>
      <c r="EA40" s="576"/>
      <c r="EB40" s="576"/>
      <c r="EC40" s="604"/>
    </row>
    <row r="41" spans="2:133" ht="11.25" customHeight="1" x14ac:dyDescent="0.2">
      <c r="B41" s="550" t="s">
        <v>425</v>
      </c>
      <c r="C41" s="551"/>
      <c r="D41" s="551"/>
      <c r="E41" s="551"/>
      <c r="F41" s="551"/>
      <c r="G41" s="551"/>
      <c r="H41" s="551"/>
      <c r="I41" s="551"/>
      <c r="J41" s="551"/>
      <c r="K41" s="551"/>
      <c r="L41" s="551"/>
      <c r="M41" s="551"/>
      <c r="N41" s="551"/>
      <c r="O41" s="551"/>
      <c r="P41" s="551"/>
      <c r="Q41" s="552"/>
      <c r="R41" s="553">
        <v>3154405</v>
      </c>
      <c r="S41" s="592"/>
      <c r="T41" s="592"/>
      <c r="U41" s="592"/>
      <c r="V41" s="592"/>
      <c r="W41" s="592"/>
      <c r="X41" s="592"/>
      <c r="Y41" s="595"/>
      <c r="Z41" s="596">
        <v>100</v>
      </c>
      <c r="AA41" s="596"/>
      <c r="AB41" s="596"/>
      <c r="AC41" s="596"/>
      <c r="AD41" s="597">
        <v>1761297</v>
      </c>
      <c r="AE41" s="597"/>
      <c r="AF41" s="597"/>
      <c r="AG41" s="597"/>
      <c r="AH41" s="597"/>
      <c r="AI41" s="597"/>
      <c r="AJ41" s="597"/>
      <c r="AK41" s="597"/>
      <c r="AL41" s="556">
        <v>100</v>
      </c>
      <c r="AM41" s="598"/>
      <c r="AN41" s="598"/>
      <c r="AO41" s="599"/>
      <c r="AQ41" s="600" t="s">
        <v>428</v>
      </c>
      <c r="AR41" s="417"/>
      <c r="AS41" s="417"/>
      <c r="AT41" s="417"/>
      <c r="AU41" s="417"/>
      <c r="AV41" s="417"/>
      <c r="AW41" s="417"/>
      <c r="AX41" s="417"/>
      <c r="AY41" s="601"/>
      <c r="AZ41" s="572">
        <v>45656</v>
      </c>
      <c r="BA41" s="456"/>
      <c r="BB41" s="456"/>
      <c r="BC41" s="456"/>
      <c r="BD41" s="573"/>
      <c r="BE41" s="573"/>
      <c r="BF41" s="602"/>
      <c r="BG41" s="566"/>
      <c r="BH41" s="408"/>
      <c r="BI41" s="408"/>
      <c r="BJ41" s="408"/>
      <c r="BK41" s="408"/>
      <c r="BL41" s="7"/>
      <c r="BM41" s="359" t="s">
        <v>344</v>
      </c>
      <c r="BN41" s="359"/>
      <c r="BO41" s="359"/>
      <c r="BP41" s="359"/>
      <c r="BQ41" s="359"/>
      <c r="BR41" s="359"/>
      <c r="BS41" s="359"/>
      <c r="BT41" s="359"/>
      <c r="BU41" s="571"/>
      <c r="BV41" s="572" t="s">
        <v>203</v>
      </c>
      <c r="BW41" s="456"/>
      <c r="BX41" s="456"/>
      <c r="BY41" s="456"/>
      <c r="BZ41" s="456"/>
      <c r="CA41" s="456"/>
      <c r="CB41" s="603"/>
      <c r="CD41" s="570" t="s">
        <v>287</v>
      </c>
      <c r="CE41" s="359"/>
      <c r="CF41" s="359"/>
      <c r="CG41" s="359"/>
      <c r="CH41" s="359"/>
      <c r="CI41" s="359"/>
      <c r="CJ41" s="359"/>
      <c r="CK41" s="359"/>
      <c r="CL41" s="359"/>
      <c r="CM41" s="359"/>
      <c r="CN41" s="359"/>
      <c r="CO41" s="359"/>
      <c r="CP41" s="359"/>
      <c r="CQ41" s="571"/>
      <c r="CR41" s="572" t="s">
        <v>203</v>
      </c>
      <c r="CS41" s="573"/>
      <c r="CT41" s="573"/>
      <c r="CU41" s="573"/>
      <c r="CV41" s="573"/>
      <c r="CW41" s="573"/>
      <c r="CX41" s="573"/>
      <c r="CY41" s="574"/>
      <c r="CZ41" s="575" t="s">
        <v>203</v>
      </c>
      <c r="DA41" s="576"/>
      <c r="DB41" s="576"/>
      <c r="DC41" s="577"/>
      <c r="DD41" s="578" t="s">
        <v>203</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429</v>
      </c>
      <c r="AR42" s="590"/>
      <c r="AS42" s="590"/>
      <c r="AT42" s="590"/>
      <c r="AU42" s="590"/>
      <c r="AV42" s="590"/>
      <c r="AW42" s="590"/>
      <c r="AX42" s="590"/>
      <c r="AY42" s="591"/>
      <c r="AZ42" s="553">
        <v>159935</v>
      </c>
      <c r="BA42" s="592"/>
      <c r="BB42" s="592"/>
      <c r="BC42" s="592"/>
      <c r="BD42" s="554"/>
      <c r="BE42" s="554"/>
      <c r="BF42" s="593"/>
      <c r="BG42" s="345"/>
      <c r="BH42" s="346"/>
      <c r="BI42" s="346"/>
      <c r="BJ42" s="346"/>
      <c r="BK42" s="346"/>
      <c r="BL42" s="20"/>
      <c r="BM42" s="551" t="s">
        <v>430</v>
      </c>
      <c r="BN42" s="551"/>
      <c r="BO42" s="551"/>
      <c r="BP42" s="551"/>
      <c r="BQ42" s="551"/>
      <c r="BR42" s="551"/>
      <c r="BS42" s="551"/>
      <c r="BT42" s="551"/>
      <c r="BU42" s="552"/>
      <c r="BV42" s="553">
        <v>533</v>
      </c>
      <c r="BW42" s="592"/>
      <c r="BX42" s="592"/>
      <c r="BY42" s="592"/>
      <c r="BZ42" s="592"/>
      <c r="CA42" s="592"/>
      <c r="CB42" s="594"/>
      <c r="CD42" s="570" t="s">
        <v>280</v>
      </c>
      <c r="CE42" s="359"/>
      <c r="CF42" s="359"/>
      <c r="CG42" s="359"/>
      <c r="CH42" s="359"/>
      <c r="CI42" s="359"/>
      <c r="CJ42" s="359"/>
      <c r="CK42" s="359"/>
      <c r="CL42" s="359"/>
      <c r="CM42" s="359"/>
      <c r="CN42" s="359"/>
      <c r="CO42" s="359"/>
      <c r="CP42" s="359"/>
      <c r="CQ42" s="571"/>
      <c r="CR42" s="572">
        <v>540126</v>
      </c>
      <c r="CS42" s="573"/>
      <c r="CT42" s="573"/>
      <c r="CU42" s="573"/>
      <c r="CV42" s="573"/>
      <c r="CW42" s="573"/>
      <c r="CX42" s="573"/>
      <c r="CY42" s="574"/>
      <c r="CZ42" s="575">
        <v>17.899999999999999</v>
      </c>
      <c r="DA42" s="576"/>
      <c r="DB42" s="576"/>
      <c r="DC42" s="577"/>
      <c r="DD42" s="578">
        <v>153614</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51</v>
      </c>
      <c r="CD43" s="570" t="s">
        <v>60</v>
      </c>
      <c r="CE43" s="359"/>
      <c r="CF43" s="359"/>
      <c r="CG43" s="359"/>
      <c r="CH43" s="359"/>
      <c r="CI43" s="359"/>
      <c r="CJ43" s="359"/>
      <c r="CK43" s="359"/>
      <c r="CL43" s="359"/>
      <c r="CM43" s="359"/>
      <c r="CN43" s="359"/>
      <c r="CO43" s="359"/>
      <c r="CP43" s="359"/>
      <c r="CQ43" s="571"/>
      <c r="CR43" s="572">
        <v>4277</v>
      </c>
      <c r="CS43" s="573"/>
      <c r="CT43" s="573"/>
      <c r="CU43" s="573"/>
      <c r="CV43" s="573"/>
      <c r="CW43" s="573"/>
      <c r="CX43" s="573"/>
      <c r="CY43" s="574"/>
      <c r="CZ43" s="575">
        <v>0.1</v>
      </c>
      <c r="DA43" s="576"/>
      <c r="DB43" s="576"/>
      <c r="DC43" s="577"/>
      <c r="DD43" s="578">
        <v>4277</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404</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179</v>
      </c>
      <c r="CE44" s="352"/>
      <c r="CF44" s="570" t="s">
        <v>431</v>
      </c>
      <c r="CG44" s="359"/>
      <c r="CH44" s="359"/>
      <c r="CI44" s="359"/>
      <c r="CJ44" s="359"/>
      <c r="CK44" s="359"/>
      <c r="CL44" s="359"/>
      <c r="CM44" s="359"/>
      <c r="CN44" s="359"/>
      <c r="CO44" s="359"/>
      <c r="CP44" s="359"/>
      <c r="CQ44" s="571"/>
      <c r="CR44" s="572">
        <v>498798</v>
      </c>
      <c r="CS44" s="456"/>
      <c r="CT44" s="456"/>
      <c r="CU44" s="456"/>
      <c r="CV44" s="456"/>
      <c r="CW44" s="456"/>
      <c r="CX44" s="456"/>
      <c r="CY44" s="585"/>
      <c r="CZ44" s="575">
        <v>16.600000000000001</v>
      </c>
      <c r="DA44" s="319"/>
      <c r="DB44" s="319"/>
      <c r="DC44" s="586"/>
      <c r="DD44" s="578">
        <v>153614</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268</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432</v>
      </c>
      <c r="CG45" s="359"/>
      <c r="CH45" s="359"/>
      <c r="CI45" s="359"/>
      <c r="CJ45" s="359"/>
      <c r="CK45" s="359"/>
      <c r="CL45" s="359"/>
      <c r="CM45" s="359"/>
      <c r="CN45" s="359"/>
      <c r="CO45" s="359"/>
      <c r="CP45" s="359"/>
      <c r="CQ45" s="571"/>
      <c r="CR45" s="572">
        <v>199730</v>
      </c>
      <c r="CS45" s="573"/>
      <c r="CT45" s="573"/>
      <c r="CU45" s="573"/>
      <c r="CV45" s="573"/>
      <c r="CW45" s="573"/>
      <c r="CX45" s="573"/>
      <c r="CY45" s="574"/>
      <c r="CZ45" s="575">
        <v>6.6</v>
      </c>
      <c r="DA45" s="576"/>
      <c r="DB45" s="576"/>
      <c r="DC45" s="577"/>
      <c r="DD45" s="578">
        <v>22806</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53"/>
      <c r="CE46" s="355"/>
      <c r="CF46" s="570" t="s">
        <v>434</v>
      </c>
      <c r="CG46" s="359"/>
      <c r="CH46" s="359"/>
      <c r="CI46" s="359"/>
      <c r="CJ46" s="359"/>
      <c r="CK46" s="359"/>
      <c r="CL46" s="359"/>
      <c r="CM46" s="359"/>
      <c r="CN46" s="359"/>
      <c r="CO46" s="359"/>
      <c r="CP46" s="359"/>
      <c r="CQ46" s="571"/>
      <c r="CR46" s="572">
        <v>295077</v>
      </c>
      <c r="CS46" s="456"/>
      <c r="CT46" s="456"/>
      <c r="CU46" s="456"/>
      <c r="CV46" s="456"/>
      <c r="CW46" s="456"/>
      <c r="CX46" s="456"/>
      <c r="CY46" s="585"/>
      <c r="CZ46" s="575">
        <v>9.8000000000000007</v>
      </c>
      <c r="DA46" s="319"/>
      <c r="DB46" s="319"/>
      <c r="DC46" s="586"/>
      <c r="DD46" s="578">
        <v>126817</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53"/>
      <c r="CE47" s="355"/>
      <c r="CF47" s="570" t="s">
        <v>436</v>
      </c>
      <c r="CG47" s="359"/>
      <c r="CH47" s="359"/>
      <c r="CI47" s="359"/>
      <c r="CJ47" s="359"/>
      <c r="CK47" s="359"/>
      <c r="CL47" s="359"/>
      <c r="CM47" s="359"/>
      <c r="CN47" s="359"/>
      <c r="CO47" s="359"/>
      <c r="CP47" s="359"/>
      <c r="CQ47" s="571"/>
      <c r="CR47" s="572">
        <v>41328</v>
      </c>
      <c r="CS47" s="573"/>
      <c r="CT47" s="573"/>
      <c r="CU47" s="573"/>
      <c r="CV47" s="573"/>
      <c r="CW47" s="573"/>
      <c r="CX47" s="573"/>
      <c r="CY47" s="574"/>
      <c r="CZ47" s="575">
        <v>1.4</v>
      </c>
      <c r="DA47" s="576"/>
      <c r="DB47" s="576"/>
      <c r="DC47" s="577"/>
      <c r="DD47" s="578" t="s">
        <v>203</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1" x14ac:dyDescent="0.2">
      <c r="B48" s="41"/>
      <c r="CD48" s="356"/>
      <c r="CE48" s="358"/>
      <c r="CF48" s="570" t="s">
        <v>437</v>
      </c>
      <c r="CG48" s="359"/>
      <c r="CH48" s="359"/>
      <c r="CI48" s="359"/>
      <c r="CJ48" s="359"/>
      <c r="CK48" s="359"/>
      <c r="CL48" s="359"/>
      <c r="CM48" s="359"/>
      <c r="CN48" s="359"/>
      <c r="CO48" s="359"/>
      <c r="CP48" s="359"/>
      <c r="CQ48" s="571"/>
      <c r="CR48" s="572" t="s">
        <v>203</v>
      </c>
      <c r="CS48" s="456"/>
      <c r="CT48" s="456"/>
      <c r="CU48" s="456"/>
      <c r="CV48" s="456"/>
      <c r="CW48" s="456"/>
      <c r="CX48" s="456"/>
      <c r="CY48" s="585"/>
      <c r="CZ48" s="575" t="s">
        <v>203</v>
      </c>
      <c r="DA48" s="319"/>
      <c r="DB48" s="319"/>
      <c r="DC48" s="586"/>
      <c r="DD48" s="578" t="s">
        <v>203</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196</v>
      </c>
      <c r="CE49" s="551"/>
      <c r="CF49" s="551"/>
      <c r="CG49" s="551"/>
      <c r="CH49" s="551"/>
      <c r="CI49" s="551"/>
      <c r="CJ49" s="551"/>
      <c r="CK49" s="551"/>
      <c r="CL49" s="551"/>
      <c r="CM49" s="551"/>
      <c r="CN49" s="551"/>
      <c r="CO49" s="551"/>
      <c r="CP49" s="551"/>
      <c r="CQ49" s="552"/>
      <c r="CR49" s="553">
        <v>3009972</v>
      </c>
      <c r="CS49" s="554"/>
      <c r="CT49" s="554"/>
      <c r="CU49" s="554"/>
      <c r="CV49" s="554"/>
      <c r="CW49" s="554"/>
      <c r="CX49" s="554"/>
      <c r="CY49" s="555"/>
      <c r="CZ49" s="556">
        <v>100</v>
      </c>
      <c r="DA49" s="557"/>
      <c r="DB49" s="557"/>
      <c r="DC49" s="558"/>
      <c r="DD49" s="559">
        <v>2202142</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XGRqhZrYJ+67O4prnOzVdmonqojq+eNVcqJ2WjjpFL2EOiOJ4KqYODY7BNKyh4PmGYFf8VvAv4KI65zS5/PqhA==" saltValue="qXh476c5mxJ9aWTZsDAz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301</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132</v>
      </c>
      <c r="DK2" s="972"/>
      <c r="DL2" s="972"/>
      <c r="DM2" s="972"/>
      <c r="DN2" s="972"/>
      <c r="DO2" s="973"/>
      <c r="DP2" s="50"/>
      <c r="DQ2" s="971" t="s">
        <v>305</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439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440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2">
      <c r="A5" s="659" t="s">
        <v>441</v>
      </c>
      <c r="B5" s="660"/>
      <c r="C5" s="660"/>
      <c r="D5" s="660"/>
      <c r="E5" s="660"/>
      <c r="F5" s="660"/>
      <c r="G5" s="660"/>
      <c r="H5" s="660"/>
      <c r="I5" s="660"/>
      <c r="J5" s="660"/>
      <c r="K5" s="660"/>
      <c r="L5" s="660"/>
      <c r="M5" s="660"/>
      <c r="N5" s="660"/>
      <c r="O5" s="660"/>
      <c r="P5" s="661"/>
      <c r="Q5" s="651" t="s">
        <v>182</v>
      </c>
      <c r="R5" s="652"/>
      <c r="S5" s="652"/>
      <c r="T5" s="652"/>
      <c r="U5" s="653"/>
      <c r="V5" s="651" t="s">
        <v>442</v>
      </c>
      <c r="W5" s="652"/>
      <c r="X5" s="652"/>
      <c r="Y5" s="652"/>
      <c r="Z5" s="653"/>
      <c r="AA5" s="651" t="s">
        <v>443</v>
      </c>
      <c r="AB5" s="652"/>
      <c r="AC5" s="652"/>
      <c r="AD5" s="652"/>
      <c r="AE5" s="652"/>
      <c r="AF5" s="693" t="s">
        <v>180</v>
      </c>
      <c r="AG5" s="652"/>
      <c r="AH5" s="652"/>
      <c r="AI5" s="652"/>
      <c r="AJ5" s="657"/>
      <c r="AK5" s="652" t="s">
        <v>444</v>
      </c>
      <c r="AL5" s="652"/>
      <c r="AM5" s="652"/>
      <c r="AN5" s="652"/>
      <c r="AO5" s="653"/>
      <c r="AP5" s="651" t="s">
        <v>445</v>
      </c>
      <c r="AQ5" s="652"/>
      <c r="AR5" s="652"/>
      <c r="AS5" s="652"/>
      <c r="AT5" s="653"/>
      <c r="AU5" s="651" t="s">
        <v>447</v>
      </c>
      <c r="AV5" s="652"/>
      <c r="AW5" s="652"/>
      <c r="AX5" s="652"/>
      <c r="AY5" s="657"/>
      <c r="AZ5" s="56"/>
      <c r="BA5" s="56"/>
      <c r="BB5" s="56"/>
      <c r="BC5" s="56"/>
      <c r="BD5" s="56"/>
      <c r="BE5" s="67"/>
      <c r="BF5" s="67"/>
      <c r="BG5" s="67"/>
      <c r="BH5" s="67"/>
      <c r="BI5" s="67"/>
      <c r="BJ5" s="67"/>
      <c r="BK5" s="67"/>
      <c r="BL5" s="67"/>
      <c r="BM5" s="67"/>
      <c r="BN5" s="67"/>
      <c r="BO5" s="67"/>
      <c r="BP5" s="67"/>
      <c r="BQ5" s="659" t="s">
        <v>448</v>
      </c>
      <c r="BR5" s="660"/>
      <c r="BS5" s="660"/>
      <c r="BT5" s="660"/>
      <c r="BU5" s="660"/>
      <c r="BV5" s="660"/>
      <c r="BW5" s="660"/>
      <c r="BX5" s="660"/>
      <c r="BY5" s="660"/>
      <c r="BZ5" s="660"/>
      <c r="CA5" s="660"/>
      <c r="CB5" s="660"/>
      <c r="CC5" s="660"/>
      <c r="CD5" s="660"/>
      <c r="CE5" s="660"/>
      <c r="CF5" s="660"/>
      <c r="CG5" s="661"/>
      <c r="CH5" s="651" t="s">
        <v>368</v>
      </c>
      <c r="CI5" s="652"/>
      <c r="CJ5" s="652"/>
      <c r="CK5" s="652"/>
      <c r="CL5" s="653"/>
      <c r="CM5" s="651" t="s">
        <v>323</v>
      </c>
      <c r="CN5" s="652"/>
      <c r="CO5" s="652"/>
      <c r="CP5" s="652"/>
      <c r="CQ5" s="653"/>
      <c r="CR5" s="651" t="s">
        <v>245</v>
      </c>
      <c r="CS5" s="652"/>
      <c r="CT5" s="652"/>
      <c r="CU5" s="652"/>
      <c r="CV5" s="653"/>
      <c r="CW5" s="651" t="s">
        <v>52</v>
      </c>
      <c r="CX5" s="652"/>
      <c r="CY5" s="652"/>
      <c r="CZ5" s="652"/>
      <c r="DA5" s="653"/>
      <c r="DB5" s="651" t="s">
        <v>418</v>
      </c>
      <c r="DC5" s="652"/>
      <c r="DD5" s="652"/>
      <c r="DE5" s="652"/>
      <c r="DF5" s="653"/>
      <c r="DG5" s="983" t="s">
        <v>243</v>
      </c>
      <c r="DH5" s="984"/>
      <c r="DI5" s="984"/>
      <c r="DJ5" s="984"/>
      <c r="DK5" s="985"/>
      <c r="DL5" s="983" t="s">
        <v>449</v>
      </c>
      <c r="DM5" s="984"/>
      <c r="DN5" s="984"/>
      <c r="DO5" s="984"/>
      <c r="DP5" s="985"/>
      <c r="DQ5" s="651" t="s">
        <v>451</v>
      </c>
      <c r="DR5" s="652"/>
      <c r="DS5" s="652"/>
      <c r="DT5" s="652"/>
      <c r="DU5" s="653"/>
      <c r="DV5" s="651" t="s">
        <v>447</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4" t="s">
        <v>452</v>
      </c>
      <c r="C7" s="925"/>
      <c r="D7" s="925"/>
      <c r="E7" s="925"/>
      <c r="F7" s="925"/>
      <c r="G7" s="925"/>
      <c r="H7" s="925"/>
      <c r="I7" s="925"/>
      <c r="J7" s="925"/>
      <c r="K7" s="925"/>
      <c r="L7" s="925"/>
      <c r="M7" s="925"/>
      <c r="N7" s="925"/>
      <c r="O7" s="925"/>
      <c r="P7" s="926"/>
      <c r="Q7" s="927">
        <v>3003</v>
      </c>
      <c r="R7" s="928"/>
      <c r="S7" s="928"/>
      <c r="T7" s="928"/>
      <c r="U7" s="928"/>
      <c r="V7" s="928">
        <v>2863</v>
      </c>
      <c r="W7" s="928"/>
      <c r="X7" s="928"/>
      <c r="Y7" s="928"/>
      <c r="Z7" s="928"/>
      <c r="AA7" s="928">
        <v>140</v>
      </c>
      <c r="AB7" s="928"/>
      <c r="AC7" s="928"/>
      <c r="AD7" s="928"/>
      <c r="AE7" s="974"/>
      <c r="AF7" s="975">
        <v>104</v>
      </c>
      <c r="AG7" s="976"/>
      <c r="AH7" s="976"/>
      <c r="AI7" s="976"/>
      <c r="AJ7" s="977"/>
      <c r="AK7" s="978">
        <v>10</v>
      </c>
      <c r="AL7" s="928"/>
      <c r="AM7" s="928"/>
      <c r="AN7" s="928"/>
      <c r="AO7" s="928"/>
      <c r="AP7" s="928">
        <v>2198</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266</v>
      </c>
      <c r="BT7" s="925"/>
      <c r="BU7" s="925"/>
      <c r="BV7" s="925"/>
      <c r="BW7" s="925"/>
      <c r="BX7" s="925"/>
      <c r="BY7" s="925"/>
      <c r="BZ7" s="925"/>
      <c r="CA7" s="925"/>
      <c r="CB7" s="925"/>
      <c r="CC7" s="925"/>
      <c r="CD7" s="925"/>
      <c r="CE7" s="925"/>
      <c r="CF7" s="925"/>
      <c r="CG7" s="926"/>
      <c r="CH7" s="979">
        <v>1</v>
      </c>
      <c r="CI7" s="980"/>
      <c r="CJ7" s="980"/>
      <c r="CK7" s="980"/>
      <c r="CL7" s="981"/>
      <c r="CM7" s="979">
        <v>17</v>
      </c>
      <c r="CN7" s="980"/>
      <c r="CO7" s="980"/>
      <c r="CP7" s="980"/>
      <c r="CQ7" s="981"/>
      <c r="CR7" s="979">
        <v>10</v>
      </c>
      <c r="CS7" s="980"/>
      <c r="CT7" s="980"/>
      <c r="CU7" s="980"/>
      <c r="CV7" s="981"/>
      <c r="CW7" s="979" t="s">
        <v>203</v>
      </c>
      <c r="CX7" s="980"/>
      <c r="CY7" s="980"/>
      <c r="CZ7" s="980"/>
      <c r="DA7" s="981"/>
      <c r="DB7" s="979" t="s">
        <v>203</v>
      </c>
      <c r="DC7" s="980"/>
      <c r="DD7" s="980"/>
      <c r="DE7" s="980"/>
      <c r="DF7" s="981"/>
      <c r="DG7" s="979" t="s">
        <v>203</v>
      </c>
      <c r="DH7" s="980"/>
      <c r="DI7" s="980"/>
      <c r="DJ7" s="980"/>
      <c r="DK7" s="981"/>
      <c r="DL7" s="979" t="s">
        <v>203</v>
      </c>
      <c r="DM7" s="980"/>
      <c r="DN7" s="980"/>
      <c r="DO7" s="980"/>
      <c r="DP7" s="981"/>
      <c r="DQ7" s="979" t="s">
        <v>203</v>
      </c>
      <c r="DR7" s="980"/>
      <c r="DS7" s="980"/>
      <c r="DT7" s="980"/>
      <c r="DU7" s="981"/>
      <c r="DV7" s="924"/>
      <c r="DW7" s="925"/>
      <c r="DX7" s="925"/>
      <c r="DY7" s="925"/>
      <c r="DZ7" s="982"/>
      <c r="EA7" s="67"/>
    </row>
    <row r="8" spans="1:131" s="47" customFormat="1" ht="26.25" customHeight="1" x14ac:dyDescent="0.2">
      <c r="A8" s="52">
        <v>2</v>
      </c>
      <c r="B8" s="913" t="s">
        <v>438</v>
      </c>
      <c r="C8" s="914"/>
      <c r="D8" s="914"/>
      <c r="E8" s="914"/>
      <c r="F8" s="914"/>
      <c r="G8" s="914"/>
      <c r="H8" s="914"/>
      <c r="I8" s="914"/>
      <c r="J8" s="914"/>
      <c r="K8" s="914"/>
      <c r="L8" s="914"/>
      <c r="M8" s="914"/>
      <c r="N8" s="914"/>
      <c r="O8" s="914"/>
      <c r="P8" s="915"/>
      <c r="Q8" s="916">
        <v>99</v>
      </c>
      <c r="R8" s="917"/>
      <c r="S8" s="917"/>
      <c r="T8" s="917"/>
      <c r="U8" s="917"/>
      <c r="V8" s="917">
        <v>95</v>
      </c>
      <c r="W8" s="917"/>
      <c r="X8" s="917"/>
      <c r="Y8" s="917"/>
      <c r="Z8" s="917"/>
      <c r="AA8" s="917">
        <v>4</v>
      </c>
      <c r="AB8" s="917"/>
      <c r="AC8" s="917"/>
      <c r="AD8" s="917"/>
      <c r="AE8" s="923"/>
      <c r="AF8" s="943">
        <v>4</v>
      </c>
      <c r="AG8" s="921"/>
      <c r="AH8" s="921"/>
      <c r="AI8" s="921"/>
      <c r="AJ8" s="944"/>
      <c r="AK8" s="922">
        <v>5</v>
      </c>
      <c r="AL8" s="917"/>
      <c r="AM8" s="917"/>
      <c r="AN8" s="917"/>
      <c r="AO8" s="917"/>
      <c r="AP8" s="917" t="s">
        <v>203</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0"/>
      <c r="CI8" s="921"/>
      <c r="CJ8" s="921"/>
      <c r="CK8" s="921"/>
      <c r="CL8" s="931"/>
      <c r="CM8" s="920"/>
      <c r="CN8" s="921"/>
      <c r="CO8" s="921"/>
      <c r="CP8" s="921"/>
      <c r="CQ8" s="931"/>
      <c r="CR8" s="920"/>
      <c r="CS8" s="921"/>
      <c r="CT8" s="921"/>
      <c r="CU8" s="921"/>
      <c r="CV8" s="931"/>
      <c r="CW8" s="920"/>
      <c r="CX8" s="921"/>
      <c r="CY8" s="921"/>
      <c r="CZ8" s="921"/>
      <c r="DA8" s="931"/>
      <c r="DB8" s="920"/>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2">
      <c r="A9" s="52">
        <v>3</v>
      </c>
      <c r="B9" s="913" t="s">
        <v>454</v>
      </c>
      <c r="C9" s="914"/>
      <c r="D9" s="914"/>
      <c r="E9" s="914"/>
      <c r="F9" s="914"/>
      <c r="G9" s="914"/>
      <c r="H9" s="914"/>
      <c r="I9" s="914"/>
      <c r="J9" s="914"/>
      <c r="K9" s="914"/>
      <c r="L9" s="914"/>
      <c r="M9" s="914"/>
      <c r="N9" s="914"/>
      <c r="O9" s="914"/>
      <c r="P9" s="915"/>
      <c r="Q9" s="916">
        <v>82</v>
      </c>
      <c r="R9" s="917"/>
      <c r="S9" s="917"/>
      <c r="T9" s="917"/>
      <c r="U9" s="917"/>
      <c r="V9" s="917">
        <v>81</v>
      </c>
      <c r="W9" s="917"/>
      <c r="X9" s="917"/>
      <c r="Y9" s="917"/>
      <c r="Z9" s="917"/>
      <c r="AA9" s="917">
        <v>1</v>
      </c>
      <c r="AB9" s="917"/>
      <c r="AC9" s="917"/>
      <c r="AD9" s="917"/>
      <c r="AE9" s="923"/>
      <c r="AF9" s="943">
        <v>1</v>
      </c>
      <c r="AG9" s="921"/>
      <c r="AH9" s="921"/>
      <c r="AI9" s="921"/>
      <c r="AJ9" s="944"/>
      <c r="AK9" s="922">
        <v>22</v>
      </c>
      <c r="AL9" s="917"/>
      <c r="AM9" s="917"/>
      <c r="AN9" s="917"/>
      <c r="AO9" s="917"/>
      <c r="AP9" s="917">
        <v>1</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0"/>
      <c r="CI9" s="921"/>
      <c r="CJ9" s="921"/>
      <c r="CK9" s="921"/>
      <c r="CL9" s="931"/>
      <c r="CM9" s="920"/>
      <c r="CN9" s="921"/>
      <c r="CO9" s="921"/>
      <c r="CP9" s="921"/>
      <c r="CQ9" s="931"/>
      <c r="CR9" s="920"/>
      <c r="CS9" s="921"/>
      <c r="CT9" s="921"/>
      <c r="CU9" s="921"/>
      <c r="CV9" s="931"/>
      <c r="CW9" s="920"/>
      <c r="CX9" s="921"/>
      <c r="CY9" s="921"/>
      <c r="CZ9" s="921"/>
      <c r="DA9" s="931"/>
      <c r="DB9" s="920"/>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2">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0"/>
      <c r="CI10" s="921"/>
      <c r="CJ10" s="921"/>
      <c r="CK10" s="921"/>
      <c r="CL10" s="931"/>
      <c r="CM10" s="920"/>
      <c r="CN10" s="921"/>
      <c r="CO10" s="921"/>
      <c r="CP10" s="921"/>
      <c r="CQ10" s="931"/>
      <c r="CR10" s="920"/>
      <c r="CS10" s="921"/>
      <c r="CT10" s="921"/>
      <c r="CU10" s="921"/>
      <c r="CV10" s="931"/>
      <c r="CW10" s="920"/>
      <c r="CX10" s="921"/>
      <c r="CY10" s="921"/>
      <c r="CZ10" s="921"/>
      <c r="DA10" s="931"/>
      <c r="DB10" s="920"/>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2">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0"/>
      <c r="CI11" s="921"/>
      <c r="CJ11" s="921"/>
      <c r="CK11" s="921"/>
      <c r="CL11" s="931"/>
      <c r="CM11" s="920"/>
      <c r="CN11" s="921"/>
      <c r="CO11" s="921"/>
      <c r="CP11" s="921"/>
      <c r="CQ11" s="931"/>
      <c r="CR11" s="920"/>
      <c r="CS11" s="921"/>
      <c r="CT11" s="921"/>
      <c r="CU11" s="921"/>
      <c r="CV11" s="931"/>
      <c r="CW11" s="920"/>
      <c r="CX11" s="921"/>
      <c r="CY11" s="921"/>
      <c r="CZ11" s="921"/>
      <c r="DA11" s="931"/>
      <c r="DB11" s="920"/>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2">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0"/>
      <c r="CI12" s="921"/>
      <c r="CJ12" s="921"/>
      <c r="CK12" s="921"/>
      <c r="CL12" s="931"/>
      <c r="CM12" s="920"/>
      <c r="CN12" s="921"/>
      <c r="CO12" s="921"/>
      <c r="CP12" s="921"/>
      <c r="CQ12" s="931"/>
      <c r="CR12" s="920"/>
      <c r="CS12" s="921"/>
      <c r="CT12" s="921"/>
      <c r="CU12" s="921"/>
      <c r="CV12" s="931"/>
      <c r="CW12" s="920"/>
      <c r="CX12" s="921"/>
      <c r="CY12" s="921"/>
      <c r="CZ12" s="921"/>
      <c r="DA12" s="931"/>
      <c r="DB12" s="920"/>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2">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0"/>
      <c r="CI13" s="921"/>
      <c r="CJ13" s="921"/>
      <c r="CK13" s="921"/>
      <c r="CL13" s="931"/>
      <c r="CM13" s="920"/>
      <c r="CN13" s="921"/>
      <c r="CO13" s="921"/>
      <c r="CP13" s="921"/>
      <c r="CQ13" s="931"/>
      <c r="CR13" s="920"/>
      <c r="CS13" s="921"/>
      <c r="CT13" s="921"/>
      <c r="CU13" s="921"/>
      <c r="CV13" s="931"/>
      <c r="CW13" s="920"/>
      <c r="CX13" s="921"/>
      <c r="CY13" s="921"/>
      <c r="CZ13" s="921"/>
      <c r="DA13" s="931"/>
      <c r="DB13" s="920"/>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2">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0"/>
      <c r="CI14" s="921"/>
      <c r="CJ14" s="921"/>
      <c r="CK14" s="921"/>
      <c r="CL14" s="931"/>
      <c r="CM14" s="920"/>
      <c r="CN14" s="921"/>
      <c r="CO14" s="921"/>
      <c r="CP14" s="921"/>
      <c r="CQ14" s="931"/>
      <c r="CR14" s="920"/>
      <c r="CS14" s="921"/>
      <c r="CT14" s="921"/>
      <c r="CU14" s="921"/>
      <c r="CV14" s="931"/>
      <c r="CW14" s="920"/>
      <c r="CX14" s="921"/>
      <c r="CY14" s="921"/>
      <c r="CZ14" s="921"/>
      <c r="DA14" s="931"/>
      <c r="DB14" s="920"/>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2">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2">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2">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2">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2">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2">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2">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2">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455</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2">
      <c r="A23" s="53" t="s">
        <v>253</v>
      </c>
      <c r="B23" s="891" t="s">
        <v>306</v>
      </c>
      <c r="C23" s="892"/>
      <c r="D23" s="892"/>
      <c r="E23" s="892"/>
      <c r="F23" s="892"/>
      <c r="G23" s="892"/>
      <c r="H23" s="892"/>
      <c r="I23" s="892"/>
      <c r="J23" s="892"/>
      <c r="K23" s="892"/>
      <c r="L23" s="892"/>
      <c r="M23" s="892"/>
      <c r="N23" s="892"/>
      <c r="O23" s="892"/>
      <c r="P23" s="893"/>
      <c r="Q23" s="962">
        <v>3184</v>
      </c>
      <c r="R23" s="903"/>
      <c r="S23" s="903"/>
      <c r="T23" s="903"/>
      <c r="U23" s="903"/>
      <c r="V23" s="903">
        <v>3039</v>
      </c>
      <c r="W23" s="903"/>
      <c r="X23" s="903"/>
      <c r="Y23" s="903"/>
      <c r="Z23" s="903"/>
      <c r="AA23" s="903">
        <v>145</v>
      </c>
      <c r="AB23" s="903"/>
      <c r="AC23" s="903"/>
      <c r="AD23" s="903"/>
      <c r="AE23" s="963"/>
      <c r="AF23" s="934">
        <v>108</v>
      </c>
      <c r="AG23" s="903"/>
      <c r="AH23" s="903"/>
      <c r="AI23" s="903"/>
      <c r="AJ23" s="935"/>
      <c r="AK23" s="936"/>
      <c r="AL23" s="902"/>
      <c r="AM23" s="902"/>
      <c r="AN23" s="902"/>
      <c r="AO23" s="902"/>
      <c r="AP23" s="903">
        <v>2199</v>
      </c>
      <c r="AQ23" s="903"/>
      <c r="AR23" s="903"/>
      <c r="AS23" s="903"/>
      <c r="AT23" s="903"/>
      <c r="AU23" s="904"/>
      <c r="AV23" s="904"/>
      <c r="AW23" s="904"/>
      <c r="AX23" s="904"/>
      <c r="AY23" s="905"/>
      <c r="AZ23" s="938" t="s">
        <v>203</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2">
      <c r="A24" s="960" t="s">
        <v>383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2">
      <c r="A25" s="961" t="s">
        <v>420</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2">
      <c r="A26" s="659" t="s">
        <v>441</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166</v>
      </c>
      <c r="AB26" s="652"/>
      <c r="AC26" s="652"/>
      <c r="AD26" s="652"/>
      <c r="AE26" s="652"/>
      <c r="AF26" s="665" t="s">
        <v>249</v>
      </c>
      <c r="AG26" s="666"/>
      <c r="AH26" s="666"/>
      <c r="AI26" s="666"/>
      <c r="AJ26" s="667"/>
      <c r="AK26" s="652" t="s">
        <v>387</v>
      </c>
      <c r="AL26" s="652"/>
      <c r="AM26" s="652"/>
      <c r="AN26" s="652"/>
      <c r="AO26" s="653"/>
      <c r="AP26" s="651" t="s">
        <v>360</v>
      </c>
      <c r="AQ26" s="652"/>
      <c r="AR26" s="652"/>
      <c r="AS26" s="652"/>
      <c r="AT26" s="653"/>
      <c r="AU26" s="651" t="s">
        <v>459</v>
      </c>
      <c r="AV26" s="652"/>
      <c r="AW26" s="652"/>
      <c r="AX26" s="652"/>
      <c r="AY26" s="653"/>
      <c r="AZ26" s="651" t="s">
        <v>460</v>
      </c>
      <c r="BA26" s="652"/>
      <c r="BB26" s="652"/>
      <c r="BC26" s="652"/>
      <c r="BD26" s="653"/>
      <c r="BE26" s="651" t="s">
        <v>447</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2">
      <c r="A28" s="54">
        <v>1</v>
      </c>
      <c r="B28" s="924" t="s">
        <v>63</v>
      </c>
      <c r="C28" s="925"/>
      <c r="D28" s="925"/>
      <c r="E28" s="925"/>
      <c r="F28" s="925"/>
      <c r="G28" s="925"/>
      <c r="H28" s="925"/>
      <c r="I28" s="925"/>
      <c r="J28" s="925"/>
      <c r="K28" s="925"/>
      <c r="L28" s="925"/>
      <c r="M28" s="925"/>
      <c r="N28" s="925"/>
      <c r="O28" s="925"/>
      <c r="P28" s="926"/>
      <c r="Q28" s="951">
        <v>347</v>
      </c>
      <c r="R28" s="952"/>
      <c r="S28" s="952"/>
      <c r="T28" s="952"/>
      <c r="U28" s="952"/>
      <c r="V28" s="952">
        <v>346</v>
      </c>
      <c r="W28" s="952"/>
      <c r="X28" s="952"/>
      <c r="Y28" s="952"/>
      <c r="Z28" s="952"/>
      <c r="AA28" s="952">
        <v>2</v>
      </c>
      <c r="AB28" s="952"/>
      <c r="AC28" s="952"/>
      <c r="AD28" s="952"/>
      <c r="AE28" s="953"/>
      <c r="AF28" s="954">
        <v>2</v>
      </c>
      <c r="AG28" s="952"/>
      <c r="AH28" s="952"/>
      <c r="AI28" s="952"/>
      <c r="AJ28" s="955"/>
      <c r="AK28" s="956">
        <v>6</v>
      </c>
      <c r="AL28" s="952"/>
      <c r="AM28" s="952"/>
      <c r="AN28" s="952"/>
      <c r="AO28" s="952"/>
      <c r="AP28" s="952" t="s">
        <v>203</v>
      </c>
      <c r="AQ28" s="952"/>
      <c r="AR28" s="952"/>
      <c r="AS28" s="952"/>
      <c r="AT28" s="952"/>
      <c r="AU28" s="952" t="s">
        <v>203</v>
      </c>
      <c r="AV28" s="952"/>
      <c r="AW28" s="952"/>
      <c r="AX28" s="952"/>
      <c r="AY28" s="952"/>
      <c r="AZ28" s="957" t="s">
        <v>203</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2">
      <c r="A29" s="54">
        <v>2</v>
      </c>
      <c r="B29" s="913" t="s">
        <v>461</v>
      </c>
      <c r="C29" s="914"/>
      <c r="D29" s="914"/>
      <c r="E29" s="914"/>
      <c r="F29" s="914"/>
      <c r="G29" s="914"/>
      <c r="H29" s="914"/>
      <c r="I29" s="914"/>
      <c r="J29" s="914"/>
      <c r="K29" s="914"/>
      <c r="L29" s="914"/>
      <c r="M29" s="914"/>
      <c r="N29" s="914"/>
      <c r="O29" s="914"/>
      <c r="P29" s="915"/>
      <c r="Q29" s="916">
        <v>73</v>
      </c>
      <c r="R29" s="917"/>
      <c r="S29" s="917"/>
      <c r="T29" s="917"/>
      <c r="U29" s="917"/>
      <c r="V29" s="917">
        <v>70</v>
      </c>
      <c r="W29" s="917"/>
      <c r="X29" s="917"/>
      <c r="Y29" s="917"/>
      <c r="Z29" s="917"/>
      <c r="AA29" s="917">
        <v>3</v>
      </c>
      <c r="AB29" s="917"/>
      <c r="AC29" s="917"/>
      <c r="AD29" s="917"/>
      <c r="AE29" s="923"/>
      <c r="AF29" s="943">
        <v>3</v>
      </c>
      <c r="AG29" s="921"/>
      <c r="AH29" s="921"/>
      <c r="AI29" s="921"/>
      <c r="AJ29" s="944"/>
      <c r="AK29" s="922">
        <v>14</v>
      </c>
      <c r="AL29" s="917"/>
      <c r="AM29" s="917"/>
      <c r="AN29" s="917"/>
      <c r="AO29" s="917"/>
      <c r="AP29" s="917" t="s">
        <v>203</v>
      </c>
      <c r="AQ29" s="917"/>
      <c r="AR29" s="917"/>
      <c r="AS29" s="917"/>
      <c r="AT29" s="917"/>
      <c r="AU29" s="917" t="s">
        <v>203</v>
      </c>
      <c r="AV29" s="917"/>
      <c r="AW29" s="917"/>
      <c r="AX29" s="917"/>
      <c r="AY29" s="917"/>
      <c r="AZ29" s="950" t="s">
        <v>203</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2">
      <c r="A30" s="54">
        <v>3</v>
      </c>
      <c r="B30" s="913" t="s">
        <v>29</v>
      </c>
      <c r="C30" s="914"/>
      <c r="D30" s="914"/>
      <c r="E30" s="914"/>
      <c r="F30" s="914"/>
      <c r="G30" s="914"/>
      <c r="H30" s="914"/>
      <c r="I30" s="914"/>
      <c r="J30" s="914"/>
      <c r="K30" s="914"/>
      <c r="L30" s="914"/>
      <c r="M30" s="914"/>
      <c r="N30" s="914"/>
      <c r="O30" s="914"/>
      <c r="P30" s="915"/>
      <c r="Q30" s="916">
        <v>496</v>
      </c>
      <c r="R30" s="917"/>
      <c r="S30" s="917"/>
      <c r="T30" s="917"/>
      <c r="U30" s="917"/>
      <c r="V30" s="917">
        <v>480</v>
      </c>
      <c r="W30" s="917"/>
      <c r="X30" s="917"/>
      <c r="Y30" s="917"/>
      <c r="Z30" s="917"/>
      <c r="AA30" s="917">
        <v>16</v>
      </c>
      <c r="AB30" s="917"/>
      <c r="AC30" s="917"/>
      <c r="AD30" s="917"/>
      <c r="AE30" s="923"/>
      <c r="AF30" s="943">
        <v>16</v>
      </c>
      <c r="AG30" s="921"/>
      <c r="AH30" s="921"/>
      <c r="AI30" s="921"/>
      <c r="AJ30" s="944"/>
      <c r="AK30" s="922">
        <v>97</v>
      </c>
      <c r="AL30" s="917"/>
      <c r="AM30" s="917"/>
      <c r="AN30" s="917"/>
      <c r="AO30" s="917"/>
      <c r="AP30" s="917" t="s">
        <v>203</v>
      </c>
      <c r="AQ30" s="917"/>
      <c r="AR30" s="917"/>
      <c r="AS30" s="917"/>
      <c r="AT30" s="917"/>
      <c r="AU30" s="917" t="s">
        <v>203</v>
      </c>
      <c r="AV30" s="917"/>
      <c r="AW30" s="917"/>
      <c r="AX30" s="917"/>
      <c r="AY30" s="917"/>
      <c r="AZ30" s="950" t="s">
        <v>203</v>
      </c>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2">
      <c r="A31" s="54">
        <v>4</v>
      </c>
      <c r="B31" s="913" t="s">
        <v>226</v>
      </c>
      <c r="C31" s="914"/>
      <c r="D31" s="914"/>
      <c r="E31" s="914"/>
      <c r="F31" s="914"/>
      <c r="G31" s="914"/>
      <c r="H31" s="914"/>
      <c r="I31" s="914"/>
      <c r="J31" s="914"/>
      <c r="K31" s="914"/>
      <c r="L31" s="914"/>
      <c r="M31" s="914"/>
      <c r="N31" s="914"/>
      <c r="O31" s="914"/>
      <c r="P31" s="915"/>
      <c r="Q31" s="916">
        <v>51</v>
      </c>
      <c r="R31" s="917"/>
      <c r="S31" s="917"/>
      <c r="T31" s="917"/>
      <c r="U31" s="917"/>
      <c r="V31" s="917">
        <v>51</v>
      </c>
      <c r="W31" s="917"/>
      <c r="X31" s="917"/>
      <c r="Y31" s="917"/>
      <c r="Z31" s="917"/>
      <c r="AA31" s="917">
        <v>0</v>
      </c>
      <c r="AB31" s="917"/>
      <c r="AC31" s="917"/>
      <c r="AD31" s="917"/>
      <c r="AE31" s="923"/>
      <c r="AF31" s="943">
        <v>0</v>
      </c>
      <c r="AG31" s="921"/>
      <c r="AH31" s="921"/>
      <c r="AI31" s="921"/>
      <c r="AJ31" s="944"/>
      <c r="AK31" s="922">
        <v>22</v>
      </c>
      <c r="AL31" s="917"/>
      <c r="AM31" s="917"/>
      <c r="AN31" s="917"/>
      <c r="AO31" s="917"/>
      <c r="AP31" s="917" t="s">
        <v>203</v>
      </c>
      <c r="AQ31" s="917"/>
      <c r="AR31" s="917"/>
      <c r="AS31" s="917"/>
      <c r="AT31" s="917"/>
      <c r="AU31" s="917" t="s">
        <v>203</v>
      </c>
      <c r="AV31" s="917"/>
      <c r="AW31" s="917"/>
      <c r="AX31" s="917"/>
      <c r="AY31" s="917"/>
      <c r="AZ31" s="950" t="s">
        <v>203</v>
      </c>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2">
      <c r="A32" s="54">
        <v>5</v>
      </c>
      <c r="B32" s="913" t="s">
        <v>48</v>
      </c>
      <c r="C32" s="914"/>
      <c r="D32" s="914"/>
      <c r="E32" s="914"/>
      <c r="F32" s="914"/>
      <c r="G32" s="914"/>
      <c r="H32" s="914"/>
      <c r="I32" s="914"/>
      <c r="J32" s="914"/>
      <c r="K32" s="914"/>
      <c r="L32" s="914"/>
      <c r="M32" s="914"/>
      <c r="N32" s="914"/>
      <c r="O32" s="914"/>
      <c r="P32" s="915"/>
      <c r="Q32" s="916">
        <v>100</v>
      </c>
      <c r="R32" s="917"/>
      <c r="S32" s="917"/>
      <c r="T32" s="917"/>
      <c r="U32" s="917"/>
      <c r="V32" s="917">
        <v>99</v>
      </c>
      <c r="W32" s="917"/>
      <c r="X32" s="917"/>
      <c r="Y32" s="917"/>
      <c r="Z32" s="917"/>
      <c r="AA32" s="917">
        <v>1</v>
      </c>
      <c r="AB32" s="917"/>
      <c r="AC32" s="917"/>
      <c r="AD32" s="917"/>
      <c r="AE32" s="923"/>
      <c r="AF32" s="943">
        <v>1</v>
      </c>
      <c r="AG32" s="921"/>
      <c r="AH32" s="921"/>
      <c r="AI32" s="921"/>
      <c r="AJ32" s="944"/>
      <c r="AK32" s="922">
        <v>70</v>
      </c>
      <c r="AL32" s="917"/>
      <c r="AM32" s="917"/>
      <c r="AN32" s="917"/>
      <c r="AO32" s="917"/>
      <c r="AP32" s="917">
        <v>648</v>
      </c>
      <c r="AQ32" s="917"/>
      <c r="AR32" s="917"/>
      <c r="AS32" s="917"/>
      <c r="AT32" s="917"/>
      <c r="AU32" s="917">
        <v>513</v>
      </c>
      <c r="AV32" s="917"/>
      <c r="AW32" s="917"/>
      <c r="AX32" s="917"/>
      <c r="AY32" s="917"/>
      <c r="AZ32" s="950" t="s">
        <v>203</v>
      </c>
      <c r="BA32" s="950"/>
      <c r="BB32" s="950"/>
      <c r="BC32" s="950"/>
      <c r="BD32" s="950"/>
      <c r="BE32" s="918" t="s">
        <v>25</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2">
      <c r="A33" s="54">
        <v>6</v>
      </c>
      <c r="B33" s="913" t="s">
        <v>463</v>
      </c>
      <c r="C33" s="914"/>
      <c r="D33" s="914"/>
      <c r="E33" s="914"/>
      <c r="F33" s="914"/>
      <c r="G33" s="914"/>
      <c r="H33" s="914"/>
      <c r="I33" s="914"/>
      <c r="J33" s="914"/>
      <c r="K33" s="914"/>
      <c r="L33" s="914"/>
      <c r="M33" s="914"/>
      <c r="N33" s="914"/>
      <c r="O33" s="914"/>
      <c r="P33" s="915"/>
      <c r="Q33" s="916">
        <v>58</v>
      </c>
      <c r="R33" s="917"/>
      <c r="S33" s="917"/>
      <c r="T33" s="917"/>
      <c r="U33" s="917"/>
      <c r="V33" s="917">
        <v>56</v>
      </c>
      <c r="W33" s="917"/>
      <c r="X33" s="917"/>
      <c r="Y33" s="917"/>
      <c r="Z33" s="917"/>
      <c r="AA33" s="917">
        <v>2</v>
      </c>
      <c r="AB33" s="917"/>
      <c r="AC33" s="917"/>
      <c r="AD33" s="917"/>
      <c r="AE33" s="923"/>
      <c r="AF33" s="943">
        <v>2</v>
      </c>
      <c r="AG33" s="921"/>
      <c r="AH33" s="921"/>
      <c r="AI33" s="921"/>
      <c r="AJ33" s="944"/>
      <c r="AK33" s="922">
        <v>28</v>
      </c>
      <c r="AL33" s="917"/>
      <c r="AM33" s="917"/>
      <c r="AN33" s="917"/>
      <c r="AO33" s="917"/>
      <c r="AP33" s="917">
        <v>107</v>
      </c>
      <c r="AQ33" s="917"/>
      <c r="AR33" s="917"/>
      <c r="AS33" s="917"/>
      <c r="AT33" s="917"/>
      <c r="AU33" s="917">
        <v>107</v>
      </c>
      <c r="AV33" s="917"/>
      <c r="AW33" s="917"/>
      <c r="AX33" s="917"/>
      <c r="AY33" s="917"/>
      <c r="AZ33" s="950" t="s">
        <v>203</v>
      </c>
      <c r="BA33" s="950"/>
      <c r="BB33" s="950"/>
      <c r="BC33" s="950"/>
      <c r="BD33" s="950"/>
      <c r="BE33" s="918" t="s">
        <v>25</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2">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3"/>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2">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2">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2">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2">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2">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2">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2">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2">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2">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2">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2">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2">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2">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2">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2">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2">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2">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2">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2">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2">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2">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2">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2">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2">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2">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2">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2">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2">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464</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2">
      <c r="A63" s="53" t="s">
        <v>253</v>
      </c>
      <c r="B63" s="891" t="s">
        <v>375</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24</v>
      </c>
      <c r="AG63" s="903"/>
      <c r="AH63" s="903"/>
      <c r="AI63" s="903"/>
      <c r="AJ63" s="935"/>
      <c r="AK63" s="936"/>
      <c r="AL63" s="902"/>
      <c r="AM63" s="902"/>
      <c r="AN63" s="902"/>
      <c r="AO63" s="902"/>
      <c r="AP63" s="903">
        <v>755</v>
      </c>
      <c r="AQ63" s="903"/>
      <c r="AR63" s="903"/>
      <c r="AS63" s="903"/>
      <c r="AT63" s="903"/>
      <c r="AU63" s="903">
        <v>620</v>
      </c>
      <c r="AV63" s="903"/>
      <c r="AW63" s="903"/>
      <c r="AX63" s="903"/>
      <c r="AY63" s="903"/>
      <c r="AZ63" s="937"/>
      <c r="BA63" s="937"/>
      <c r="BB63" s="937"/>
      <c r="BC63" s="937"/>
      <c r="BD63" s="937"/>
      <c r="BE63" s="904"/>
      <c r="BF63" s="904"/>
      <c r="BG63" s="904"/>
      <c r="BH63" s="904"/>
      <c r="BI63" s="905"/>
      <c r="BJ63" s="938" t="s">
        <v>203</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2">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2">
      <c r="A66" s="659" t="s">
        <v>419</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166</v>
      </c>
      <c r="AB66" s="652"/>
      <c r="AC66" s="652"/>
      <c r="AD66" s="652"/>
      <c r="AE66" s="653"/>
      <c r="AF66" s="671" t="s">
        <v>249</v>
      </c>
      <c r="AG66" s="666"/>
      <c r="AH66" s="666"/>
      <c r="AI66" s="666"/>
      <c r="AJ66" s="672"/>
      <c r="AK66" s="651" t="s">
        <v>387</v>
      </c>
      <c r="AL66" s="660"/>
      <c r="AM66" s="660"/>
      <c r="AN66" s="660"/>
      <c r="AO66" s="661"/>
      <c r="AP66" s="651" t="s">
        <v>360</v>
      </c>
      <c r="AQ66" s="652"/>
      <c r="AR66" s="652"/>
      <c r="AS66" s="652"/>
      <c r="AT66" s="653"/>
      <c r="AU66" s="651" t="s">
        <v>465</v>
      </c>
      <c r="AV66" s="652"/>
      <c r="AW66" s="652"/>
      <c r="AX66" s="652"/>
      <c r="AY66" s="653"/>
      <c r="AZ66" s="651" t="s">
        <v>447</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2">
      <c r="A68" s="51">
        <v>1</v>
      </c>
      <c r="B68" s="924" t="s">
        <v>521</v>
      </c>
      <c r="C68" s="925"/>
      <c r="D68" s="925"/>
      <c r="E68" s="925"/>
      <c r="F68" s="925"/>
      <c r="G68" s="925"/>
      <c r="H68" s="925"/>
      <c r="I68" s="925"/>
      <c r="J68" s="925"/>
      <c r="K68" s="925"/>
      <c r="L68" s="925"/>
      <c r="M68" s="925"/>
      <c r="N68" s="925"/>
      <c r="O68" s="925"/>
      <c r="P68" s="926"/>
      <c r="Q68" s="927">
        <v>2063</v>
      </c>
      <c r="R68" s="928"/>
      <c r="S68" s="928"/>
      <c r="T68" s="928"/>
      <c r="U68" s="928"/>
      <c r="V68" s="928">
        <v>2033</v>
      </c>
      <c r="W68" s="928"/>
      <c r="X68" s="928"/>
      <c r="Y68" s="928"/>
      <c r="Z68" s="928"/>
      <c r="AA68" s="928">
        <v>30</v>
      </c>
      <c r="AB68" s="928"/>
      <c r="AC68" s="928"/>
      <c r="AD68" s="928"/>
      <c r="AE68" s="928"/>
      <c r="AF68" s="928">
        <v>30</v>
      </c>
      <c r="AG68" s="928"/>
      <c r="AH68" s="928"/>
      <c r="AI68" s="928"/>
      <c r="AJ68" s="928"/>
      <c r="AK68" s="928">
        <v>45</v>
      </c>
      <c r="AL68" s="928"/>
      <c r="AM68" s="928"/>
      <c r="AN68" s="928"/>
      <c r="AO68" s="928"/>
      <c r="AP68" s="928">
        <v>502</v>
      </c>
      <c r="AQ68" s="928"/>
      <c r="AR68" s="928"/>
      <c r="AS68" s="928"/>
      <c r="AT68" s="928"/>
      <c r="AU68" s="928">
        <v>33</v>
      </c>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2">
      <c r="A69" s="52">
        <v>2</v>
      </c>
      <c r="B69" s="913" t="s">
        <v>7</v>
      </c>
      <c r="C69" s="914"/>
      <c r="D69" s="914"/>
      <c r="E69" s="914"/>
      <c r="F69" s="914"/>
      <c r="G69" s="914"/>
      <c r="H69" s="914"/>
      <c r="I69" s="914"/>
      <c r="J69" s="914"/>
      <c r="K69" s="914"/>
      <c r="L69" s="914"/>
      <c r="M69" s="914"/>
      <c r="N69" s="914"/>
      <c r="O69" s="914"/>
      <c r="P69" s="915"/>
      <c r="Q69" s="916">
        <v>13812</v>
      </c>
      <c r="R69" s="917"/>
      <c r="S69" s="917"/>
      <c r="T69" s="917"/>
      <c r="U69" s="917"/>
      <c r="V69" s="917">
        <v>16236</v>
      </c>
      <c r="W69" s="917"/>
      <c r="X69" s="917"/>
      <c r="Y69" s="917"/>
      <c r="Z69" s="917"/>
      <c r="AA69" s="917">
        <v>-2423</v>
      </c>
      <c r="AB69" s="917"/>
      <c r="AC69" s="917"/>
      <c r="AD69" s="917"/>
      <c r="AE69" s="917"/>
      <c r="AF69" s="917">
        <v>5236</v>
      </c>
      <c r="AG69" s="917"/>
      <c r="AH69" s="917"/>
      <c r="AI69" s="917"/>
      <c r="AJ69" s="917"/>
      <c r="AK69" s="917" t="s">
        <v>203</v>
      </c>
      <c r="AL69" s="917"/>
      <c r="AM69" s="917"/>
      <c r="AN69" s="917"/>
      <c r="AO69" s="917"/>
      <c r="AP69" s="917">
        <v>14901</v>
      </c>
      <c r="AQ69" s="917"/>
      <c r="AR69" s="917"/>
      <c r="AS69" s="917"/>
      <c r="AT69" s="917"/>
      <c r="AU69" s="917">
        <v>142</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2">
      <c r="A70" s="52">
        <v>3</v>
      </c>
      <c r="B70" s="913" t="s">
        <v>536</v>
      </c>
      <c r="C70" s="914"/>
      <c r="D70" s="914"/>
      <c r="E70" s="914"/>
      <c r="F70" s="914"/>
      <c r="G70" s="914"/>
      <c r="H70" s="914"/>
      <c r="I70" s="914"/>
      <c r="J70" s="914"/>
      <c r="K70" s="914"/>
      <c r="L70" s="914"/>
      <c r="M70" s="914"/>
      <c r="N70" s="914"/>
      <c r="O70" s="914"/>
      <c r="P70" s="915"/>
      <c r="Q70" s="916">
        <v>439</v>
      </c>
      <c r="R70" s="917"/>
      <c r="S70" s="917"/>
      <c r="T70" s="917"/>
      <c r="U70" s="917"/>
      <c r="V70" s="917">
        <v>511</v>
      </c>
      <c r="W70" s="917"/>
      <c r="X70" s="917"/>
      <c r="Y70" s="917"/>
      <c r="Z70" s="917"/>
      <c r="AA70" s="917">
        <v>-72</v>
      </c>
      <c r="AB70" s="917"/>
      <c r="AC70" s="917"/>
      <c r="AD70" s="917"/>
      <c r="AE70" s="917"/>
      <c r="AF70" s="917">
        <v>213</v>
      </c>
      <c r="AG70" s="917"/>
      <c r="AH70" s="917"/>
      <c r="AI70" s="917"/>
      <c r="AJ70" s="917"/>
      <c r="AK70" s="917" t="s">
        <v>203</v>
      </c>
      <c r="AL70" s="917"/>
      <c r="AM70" s="917"/>
      <c r="AN70" s="917"/>
      <c r="AO70" s="917"/>
      <c r="AP70" s="917" t="s">
        <v>203</v>
      </c>
      <c r="AQ70" s="917"/>
      <c r="AR70" s="917"/>
      <c r="AS70" s="917"/>
      <c r="AT70" s="917"/>
      <c r="AU70" s="917" t="s">
        <v>203</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2">
      <c r="A71" s="52">
        <v>4</v>
      </c>
      <c r="B71" s="913" t="s">
        <v>537</v>
      </c>
      <c r="C71" s="914"/>
      <c r="D71" s="914"/>
      <c r="E71" s="914"/>
      <c r="F71" s="914"/>
      <c r="G71" s="914"/>
      <c r="H71" s="914"/>
      <c r="I71" s="914"/>
      <c r="J71" s="914"/>
      <c r="K71" s="914"/>
      <c r="L71" s="914"/>
      <c r="M71" s="914"/>
      <c r="N71" s="914"/>
      <c r="O71" s="914"/>
      <c r="P71" s="915"/>
      <c r="Q71" s="916">
        <v>159</v>
      </c>
      <c r="R71" s="917"/>
      <c r="S71" s="917"/>
      <c r="T71" s="917"/>
      <c r="U71" s="917"/>
      <c r="V71" s="917">
        <v>134</v>
      </c>
      <c r="W71" s="917"/>
      <c r="X71" s="917"/>
      <c r="Y71" s="917"/>
      <c r="Z71" s="917"/>
      <c r="AA71" s="917">
        <v>24</v>
      </c>
      <c r="AB71" s="917"/>
      <c r="AC71" s="917"/>
      <c r="AD71" s="917"/>
      <c r="AE71" s="917"/>
      <c r="AF71" s="917">
        <v>24</v>
      </c>
      <c r="AG71" s="917"/>
      <c r="AH71" s="917"/>
      <c r="AI71" s="917"/>
      <c r="AJ71" s="917"/>
      <c r="AK71" s="917">
        <v>9</v>
      </c>
      <c r="AL71" s="917"/>
      <c r="AM71" s="917"/>
      <c r="AN71" s="917"/>
      <c r="AO71" s="917"/>
      <c r="AP71" s="917" t="s">
        <v>203</v>
      </c>
      <c r="AQ71" s="917"/>
      <c r="AR71" s="917"/>
      <c r="AS71" s="917"/>
      <c r="AT71" s="917"/>
      <c r="AU71" s="917" t="s">
        <v>203</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2">
      <c r="A72" s="52">
        <v>5</v>
      </c>
      <c r="B72" s="913" t="s">
        <v>538</v>
      </c>
      <c r="C72" s="914"/>
      <c r="D72" s="914"/>
      <c r="E72" s="914"/>
      <c r="F72" s="914"/>
      <c r="G72" s="914"/>
      <c r="H72" s="914"/>
      <c r="I72" s="914"/>
      <c r="J72" s="914"/>
      <c r="K72" s="914"/>
      <c r="L72" s="914"/>
      <c r="M72" s="914"/>
      <c r="N72" s="914"/>
      <c r="O72" s="914"/>
      <c r="P72" s="915"/>
      <c r="Q72" s="916">
        <v>4300</v>
      </c>
      <c r="R72" s="917"/>
      <c r="S72" s="917"/>
      <c r="T72" s="917"/>
      <c r="U72" s="917"/>
      <c r="V72" s="917">
        <v>3691</v>
      </c>
      <c r="W72" s="917"/>
      <c r="X72" s="917"/>
      <c r="Y72" s="917"/>
      <c r="Z72" s="917"/>
      <c r="AA72" s="917">
        <v>609</v>
      </c>
      <c r="AB72" s="917"/>
      <c r="AC72" s="917"/>
      <c r="AD72" s="917"/>
      <c r="AE72" s="917"/>
      <c r="AF72" s="917">
        <v>609</v>
      </c>
      <c r="AG72" s="917"/>
      <c r="AH72" s="917"/>
      <c r="AI72" s="917"/>
      <c r="AJ72" s="917"/>
      <c r="AK72" s="917">
        <v>5</v>
      </c>
      <c r="AL72" s="917"/>
      <c r="AM72" s="917"/>
      <c r="AN72" s="917"/>
      <c r="AO72" s="917"/>
      <c r="AP72" s="917" t="s">
        <v>203</v>
      </c>
      <c r="AQ72" s="917"/>
      <c r="AR72" s="917"/>
      <c r="AS72" s="917"/>
      <c r="AT72" s="917"/>
      <c r="AU72" s="917" t="s">
        <v>203</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2">
      <c r="A73" s="52">
        <v>6</v>
      </c>
      <c r="B73" s="913" t="s">
        <v>82</v>
      </c>
      <c r="C73" s="914"/>
      <c r="D73" s="914"/>
      <c r="E73" s="914"/>
      <c r="F73" s="914"/>
      <c r="G73" s="914"/>
      <c r="H73" s="914"/>
      <c r="I73" s="914"/>
      <c r="J73" s="914"/>
      <c r="K73" s="914"/>
      <c r="L73" s="914"/>
      <c r="M73" s="914"/>
      <c r="N73" s="914"/>
      <c r="O73" s="914"/>
      <c r="P73" s="915"/>
      <c r="Q73" s="916">
        <v>91</v>
      </c>
      <c r="R73" s="917"/>
      <c r="S73" s="917"/>
      <c r="T73" s="917"/>
      <c r="U73" s="917"/>
      <c r="V73" s="917">
        <v>85</v>
      </c>
      <c r="W73" s="917"/>
      <c r="X73" s="917"/>
      <c r="Y73" s="917"/>
      <c r="Z73" s="917"/>
      <c r="AA73" s="917">
        <v>5</v>
      </c>
      <c r="AB73" s="917"/>
      <c r="AC73" s="917"/>
      <c r="AD73" s="917"/>
      <c r="AE73" s="917"/>
      <c r="AF73" s="917">
        <v>5</v>
      </c>
      <c r="AG73" s="917"/>
      <c r="AH73" s="917"/>
      <c r="AI73" s="917"/>
      <c r="AJ73" s="917"/>
      <c r="AK73" s="917">
        <v>5</v>
      </c>
      <c r="AL73" s="917"/>
      <c r="AM73" s="917"/>
      <c r="AN73" s="917"/>
      <c r="AO73" s="917"/>
      <c r="AP73" s="917" t="s">
        <v>203</v>
      </c>
      <c r="AQ73" s="917"/>
      <c r="AR73" s="917"/>
      <c r="AS73" s="917"/>
      <c r="AT73" s="917"/>
      <c r="AU73" s="917" t="s">
        <v>203</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2">
      <c r="A74" s="52">
        <v>7</v>
      </c>
      <c r="B74" s="913" t="s">
        <v>97</v>
      </c>
      <c r="C74" s="914"/>
      <c r="D74" s="914"/>
      <c r="E74" s="914"/>
      <c r="F74" s="914"/>
      <c r="G74" s="914"/>
      <c r="H74" s="914"/>
      <c r="I74" s="914"/>
      <c r="J74" s="914"/>
      <c r="K74" s="914"/>
      <c r="L74" s="914"/>
      <c r="M74" s="914"/>
      <c r="N74" s="914"/>
      <c r="O74" s="914"/>
      <c r="P74" s="915"/>
      <c r="Q74" s="916">
        <v>258426</v>
      </c>
      <c r="R74" s="917"/>
      <c r="S74" s="917"/>
      <c r="T74" s="917"/>
      <c r="U74" s="917"/>
      <c r="V74" s="917">
        <v>253861</v>
      </c>
      <c r="W74" s="917"/>
      <c r="X74" s="917"/>
      <c r="Y74" s="917"/>
      <c r="Z74" s="917"/>
      <c r="AA74" s="917">
        <v>4745</v>
      </c>
      <c r="AB74" s="917"/>
      <c r="AC74" s="917"/>
      <c r="AD74" s="917"/>
      <c r="AE74" s="917"/>
      <c r="AF74" s="917">
        <v>4745</v>
      </c>
      <c r="AG74" s="917"/>
      <c r="AH74" s="917"/>
      <c r="AI74" s="917"/>
      <c r="AJ74" s="917"/>
      <c r="AK74" s="917">
        <v>1906</v>
      </c>
      <c r="AL74" s="917"/>
      <c r="AM74" s="917"/>
      <c r="AN74" s="917"/>
      <c r="AO74" s="917"/>
      <c r="AP74" s="917" t="s">
        <v>203</v>
      </c>
      <c r="AQ74" s="917"/>
      <c r="AR74" s="917"/>
      <c r="AS74" s="917"/>
      <c r="AT74" s="917"/>
      <c r="AU74" s="917" t="s">
        <v>203</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2">
      <c r="A75" s="52">
        <v>8</v>
      </c>
      <c r="B75" s="913"/>
      <c r="C75" s="914"/>
      <c r="D75" s="914"/>
      <c r="E75" s="914"/>
      <c r="F75" s="914"/>
      <c r="G75" s="914"/>
      <c r="H75" s="914"/>
      <c r="I75" s="914"/>
      <c r="J75" s="914"/>
      <c r="K75" s="914"/>
      <c r="L75" s="914"/>
      <c r="M75" s="914"/>
      <c r="N75" s="914"/>
      <c r="O75" s="914"/>
      <c r="P75" s="915"/>
      <c r="Q75" s="920" t="s">
        <v>203</v>
      </c>
      <c r="R75" s="921"/>
      <c r="S75" s="921"/>
      <c r="T75" s="921"/>
      <c r="U75" s="922"/>
      <c r="V75" s="923" t="s">
        <v>203</v>
      </c>
      <c r="W75" s="921"/>
      <c r="X75" s="921"/>
      <c r="Y75" s="921"/>
      <c r="Z75" s="922"/>
      <c r="AA75" s="923" t="s">
        <v>203</v>
      </c>
      <c r="AB75" s="921"/>
      <c r="AC75" s="921"/>
      <c r="AD75" s="921"/>
      <c r="AE75" s="922"/>
      <c r="AF75" s="923" t="s">
        <v>203</v>
      </c>
      <c r="AG75" s="921"/>
      <c r="AH75" s="921"/>
      <c r="AI75" s="921"/>
      <c r="AJ75" s="922"/>
      <c r="AK75" s="923" t="s">
        <v>203</v>
      </c>
      <c r="AL75" s="921"/>
      <c r="AM75" s="921"/>
      <c r="AN75" s="921"/>
      <c r="AO75" s="922"/>
      <c r="AP75" s="923" t="s">
        <v>203</v>
      </c>
      <c r="AQ75" s="921"/>
      <c r="AR75" s="921"/>
      <c r="AS75" s="921"/>
      <c r="AT75" s="922"/>
      <c r="AU75" s="923" t="s">
        <v>203</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2">
      <c r="A76" s="52">
        <v>9</v>
      </c>
      <c r="B76" s="913"/>
      <c r="C76" s="914"/>
      <c r="D76" s="914"/>
      <c r="E76" s="914"/>
      <c r="F76" s="914"/>
      <c r="G76" s="914"/>
      <c r="H76" s="914"/>
      <c r="I76" s="914"/>
      <c r="J76" s="914"/>
      <c r="K76" s="914"/>
      <c r="L76" s="914"/>
      <c r="M76" s="914"/>
      <c r="N76" s="914"/>
      <c r="O76" s="914"/>
      <c r="P76" s="915"/>
      <c r="Q76" s="920" t="s">
        <v>203</v>
      </c>
      <c r="R76" s="921"/>
      <c r="S76" s="921"/>
      <c r="T76" s="921"/>
      <c r="U76" s="922"/>
      <c r="V76" s="923" t="s">
        <v>203</v>
      </c>
      <c r="W76" s="921"/>
      <c r="X76" s="921"/>
      <c r="Y76" s="921"/>
      <c r="Z76" s="922"/>
      <c r="AA76" s="923" t="s">
        <v>203</v>
      </c>
      <c r="AB76" s="921"/>
      <c r="AC76" s="921"/>
      <c r="AD76" s="921"/>
      <c r="AE76" s="922"/>
      <c r="AF76" s="923" t="s">
        <v>203</v>
      </c>
      <c r="AG76" s="921"/>
      <c r="AH76" s="921"/>
      <c r="AI76" s="921"/>
      <c r="AJ76" s="922"/>
      <c r="AK76" s="923" t="s">
        <v>203</v>
      </c>
      <c r="AL76" s="921"/>
      <c r="AM76" s="921"/>
      <c r="AN76" s="921"/>
      <c r="AO76" s="922"/>
      <c r="AP76" s="923" t="s">
        <v>203</v>
      </c>
      <c r="AQ76" s="921"/>
      <c r="AR76" s="921"/>
      <c r="AS76" s="921"/>
      <c r="AT76" s="922"/>
      <c r="AU76" s="923" t="s">
        <v>203</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2">
      <c r="A77" s="52">
        <v>10</v>
      </c>
      <c r="B77" s="913"/>
      <c r="C77" s="914"/>
      <c r="D77" s="914"/>
      <c r="E77" s="914"/>
      <c r="F77" s="914"/>
      <c r="G77" s="914"/>
      <c r="H77" s="914"/>
      <c r="I77" s="914"/>
      <c r="J77" s="914"/>
      <c r="K77" s="914"/>
      <c r="L77" s="914"/>
      <c r="M77" s="914"/>
      <c r="N77" s="914"/>
      <c r="O77" s="914"/>
      <c r="P77" s="915"/>
      <c r="Q77" s="920" t="s">
        <v>203</v>
      </c>
      <c r="R77" s="921"/>
      <c r="S77" s="921"/>
      <c r="T77" s="921"/>
      <c r="U77" s="922"/>
      <c r="V77" s="923" t="s">
        <v>203</v>
      </c>
      <c r="W77" s="921"/>
      <c r="X77" s="921"/>
      <c r="Y77" s="921"/>
      <c r="Z77" s="922"/>
      <c r="AA77" s="923" t="s">
        <v>203</v>
      </c>
      <c r="AB77" s="921"/>
      <c r="AC77" s="921"/>
      <c r="AD77" s="921"/>
      <c r="AE77" s="922"/>
      <c r="AF77" s="923" t="s">
        <v>203</v>
      </c>
      <c r="AG77" s="921"/>
      <c r="AH77" s="921"/>
      <c r="AI77" s="921"/>
      <c r="AJ77" s="922"/>
      <c r="AK77" s="923" t="s">
        <v>203</v>
      </c>
      <c r="AL77" s="921"/>
      <c r="AM77" s="921"/>
      <c r="AN77" s="921"/>
      <c r="AO77" s="922"/>
      <c r="AP77" s="923" t="s">
        <v>203</v>
      </c>
      <c r="AQ77" s="921"/>
      <c r="AR77" s="921"/>
      <c r="AS77" s="921"/>
      <c r="AT77" s="922"/>
      <c r="AU77" s="923" t="s">
        <v>203</v>
      </c>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2">
      <c r="A78" s="52">
        <v>11</v>
      </c>
      <c r="B78" s="913"/>
      <c r="C78" s="914"/>
      <c r="D78" s="914"/>
      <c r="E78" s="914"/>
      <c r="F78" s="914"/>
      <c r="G78" s="914"/>
      <c r="H78" s="914"/>
      <c r="I78" s="914"/>
      <c r="J78" s="914"/>
      <c r="K78" s="914"/>
      <c r="L78" s="914"/>
      <c r="M78" s="914"/>
      <c r="N78" s="914"/>
      <c r="O78" s="914"/>
      <c r="P78" s="915"/>
      <c r="Q78" s="916" t="s">
        <v>203</v>
      </c>
      <c r="R78" s="917"/>
      <c r="S78" s="917"/>
      <c r="T78" s="917"/>
      <c r="U78" s="917"/>
      <c r="V78" s="917" t="s">
        <v>203</v>
      </c>
      <c r="W78" s="917"/>
      <c r="X78" s="917"/>
      <c r="Y78" s="917"/>
      <c r="Z78" s="917"/>
      <c r="AA78" s="917" t="s">
        <v>203</v>
      </c>
      <c r="AB78" s="917"/>
      <c r="AC78" s="917"/>
      <c r="AD78" s="917"/>
      <c r="AE78" s="917"/>
      <c r="AF78" s="917" t="s">
        <v>203</v>
      </c>
      <c r="AG78" s="917"/>
      <c r="AH78" s="917"/>
      <c r="AI78" s="917"/>
      <c r="AJ78" s="917"/>
      <c r="AK78" s="917" t="s">
        <v>203</v>
      </c>
      <c r="AL78" s="917"/>
      <c r="AM78" s="917"/>
      <c r="AN78" s="917"/>
      <c r="AO78" s="917"/>
      <c r="AP78" s="917" t="s">
        <v>203</v>
      </c>
      <c r="AQ78" s="917"/>
      <c r="AR78" s="917"/>
      <c r="AS78" s="917"/>
      <c r="AT78" s="917"/>
      <c r="AU78" s="917" t="s">
        <v>203</v>
      </c>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2">
      <c r="A79" s="52">
        <v>12</v>
      </c>
      <c r="B79" s="913"/>
      <c r="C79" s="914"/>
      <c r="D79" s="914"/>
      <c r="E79" s="914"/>
      <c r="F79" s="914"/>
      <c r="G79" s="914"/>
      <c r="H79" s="914"/>
      <c r="I79" s="914"/>
      <c r="J79" s="914"/>
      <c r="K79" s="914"/>
      <c r="L79" s="914"/>
      <c r="M79" s="914"/>
      <c r="N79" s="914"/>
      <c r="O79" s="914"/>
      <c r="P79" s="915"/>
      <c r="Q79" s="916" t="s">
        <v>203</v>
      </c>
      <c r="R79" s="917"/>
      <c r="S79" s="917"/>
      <c r="T79" s="917"/>
      <c r="U79" s="917"/>
      <c r="V79" s="917" t="s">
        <v>203</v>
      </c>
      <c r="W79" s="917"/>
      <c r="X79" s="917"/>
      <c r="Y79" s="917"/>
      <c r="Z79" s="917"/>
      <c r="AA79" s="917" t="s">
        <v>203</v>
      </c>
      <c r="AB79" s="917"/>
      <c r="AC79" s="917"/>
      <c r="AD79" s="917"/>
      <c r="AE79" s="917"/>
      <c r="AF79" s="917" t="s">
        <v>203</v>
      </c>
      <c r="AG79" s="917"/>
      <c r="AH79" s="917"/>
      <c r="AI79" s="917"/>
      <c r="AJ79" s="917"/>
      <c r="AK79" s="917" t="s">
        <v>203</v>
      </c>
      <c r="AL79" s="917"/>
      <c r="AM79" s="917"/>
      <c r="AN79" s="917"/>
      <c r="AO79" s="917"/>
      <c r="AP79" s="917" t="s">
        <v>203</v>
      </c>
      <c r="AQ79" s="917"/>
      <c r="AR79" s="917"/>
      <c r="AS79" s="917"/>
      <c r="AT79" s="917"/>
      <c r="AU79" s="917" t="s">
        <v>203</v>
      </c>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2">
      <c r="A80" s="52">
        <v>13</v>
      </c>
      <c r="B80" s="913"/>
      <c r="C80" s="914"/>
      <c r="D80" s="914"/>
      <c r="E80" s="914"/>
      <c r="F80" s="914"/>
      <c r="G80" s="914"/>
      <c r="H80" s="914"/>
      <c r="I80" s="914"/>
      <c r="J80" s="914"/>
      <c r="K80" s="914"/>
      <c r="L80" s="914"/>
      <c r="M80" s="914"/>
      <c r="N80" s="914"/>
      <c r="O80" s="914"/>
      <c r="P80" s="915"/>
      <c r="Q80" s="916" t="s">
        <v>203</v>
      </c>
      <c r="R80" s="917"/>
      <c r="S80" s="917"/>
      <c r="T80" s="917"/>
      <c r="U80" s="917"/>
      <c r="V80" s="917" t="s">
        <v>203</v>
      </c>
      <c r="W80" s="917"/>
      <c r="X80" s="917"/>
      <c r="Y80" s="917"/>
      <c r="Z80" s="917"/>
      <c r="AA80" s="917" t="s">
        <v>203</v>
      </c>
      <c r="AB80" s="917"/>
      <c r="AC80" s="917"/>
      <c r="AD80" s="917"/>
      <c r="AE80" s="917"/>
      <c r="AF80" s="917" t="s">
        <v>203</v>
      </c>
      <c r="AG80" s="917"/>
      <c r="AH80" s="917"/>
      <c r="AI80" s="917"/>
      <c r="AJ80" s="917"/>
      <c r="AK80" s="917" t="s">
        <v>203</v>
      </c>
      <c r="AL80" s="917"/>
      <c r="AM80" s="917"/>
      <c r="AN80" s="917"/>
      <c r="AO80" s="917"/>
      <c r="AP80" s="917" t="s">
        <v>203</v>
      </c>
      <c r="AQ80" s="917"/>
      <c r="AR80" s="917"/>
      <c r="AS80" s="917"/>
      <c r="AT80" s="917"/>
      <c r="AU80" s="917" t="s">
        <v>203</v>
      </c>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2">
      <c r="A81" s="52">
        <v>14</v>
      </c>
      <c r="B81" s="913"/>
      <c r="C81" s="914"/>
      <c r="D81" s="914"/>
      <c r="E81" s="914"/>
      <c r="F81" s="914"/>
      <c r="G81" s="914"/>
      <c r="H81" s="914"/>
      <c r="I81" s="914"/>
      <c r="J81" s="914"/>
      <c r="K81" s="914"/>
      <c r="L81" s="914"/>
      <c r="M81" s="914"/>
      <c r="N81" s="914"/>
      <c r="O81" s="914"/>
      <c r="P81" s="915"/>
      <c r="Q81" s="916" t="s">
        <v>203</v>
      </c>
      <c r="R81" s="917"/>
      <c r="S81" s="917"/>
      <c r="T81" s="917"/>
      <c r="U81" s="917"/>
      <c r="V81" s="917" t="s">
        <v>203</v>
      </c>
      <c r="W81" s="917"/>
      <c r="X81" s="917"/>
      <c r="Y81" s="917"/>
      <c r="Z81" s="917"/>
      <c r="AA81" s="917" t="s">
        <v>203</v>
      </c>
      <c r="AB81" s="917"/>
      <c r="AC81" s="917"/>
      <c r="AD81" s="917"/>
      <c r="AE81" s="917"/>
      <c r="AF81" s="917" t="s">
        <v>203</v>
      </c>
      <c r="AG81" s="917"/>
      <c r="AH81" s="917"/>
      <c r="AI81" s="917"/>
      <c r="AJ81" s="917"/>
      <c r="AK81" s="917" t="s">
        <v>203</v>
      </c>
      <c r="AL81" s="917"/>
      <c r="AM81" s="917"/>
      <c r="AN81" s="917"/>
      <c r="AO81" s="917"/>
      <c r="AP81" s="917" t="s">
        <v>203</v>
      </c>
      <c r="AQ81" s="917"/>
      <c r="AR81" s="917"/>
      <c r="AS81" s="917"/>
      <c r="AT81" s="917"/>
      <c r="AU81" s="917" t="s">
        <v>203</v>
      </c>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2">
      <c r="A82" s="52">
        <v>15</v>
      </c>
      <c r="B82" s="913"/>
      <c r="C82" s="914"/>
      <c r="D82" s="914"/>
      <c r="E82" s="914"/>
      <c r="F82" s="914"/>
      <c r="G82" s="914"/>
      <c r="H82" s="914"/>
      <c r="I82" s="914"/>
      <c r="J82" s="914"/>
      <c r="K82" s="914"/>
      <c r="L82" s="914"/>
      <c r="M82" s="914"/>
      <c r="N82" s="914"/>
      <c r="O82" s="914"/>
      <c r="P82" s="915"/>
      <c r="Q82" s="916" t="s">
        <v>203</v>
      </c>
      <c r="R82" s="917"/>
      <c r="S82" s="917"/>
      <c r="T82" s="917"/>
      <c r="U82" s="917"/>
      <c r="V82" s="917" t="s">
        <v>203</v>
      </c>
      <c r="W82" s="917"/>
      <c r="X82" s="917"/>
      <c r="Y82" s="917"/>
      <c r="Z82" s="917"/>
      <c r="AA82" s="917" t="s">
        <v>203</v>
      </c>
      <c r="AB82" s="917"/>
      <c r="AC82" s="917"/>
      <c r="AD82" s="917"/>
      <c r="AE82" s="917"/>
      <c r="AF82" s="917" t="s">
        <v>203</v>
      </c>
      <c r="AG82" s="917"/>
      <c r="AH82" s="917"/>
      <c r="AI82" s="917"/>
      <c r="AJ82" s="917"/>
      <c r="AK82" s="917" t="s">
        <v>203</v>
      </c>
      <c r="AL82" s="917"/>
      <c r="AM82" s="917"/>
      <c r="AN82" s="917"/>
      <c r="AO82" s="917"/>
      <c r="AP82" s="917" t="s">
        <v>203</v>
      </c>
      <c r="AQ82" s="917"/>
      <c r="AR82" s="917"/>
      <c r="AS82" s="917"/>
      <c r="AT82" s="917"/>
      <c r="AU82" s="917" t="s">
        <v>203</v>
      </c>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2">
      <c r="A83" s="52">
        <v>16</v>
      </c>
      <c r="B83" s="913"/>
      <c r="C83" s="914"/>
      <c r="D83" s="914"/>
      <c r="E83" s="914"/>
      <c r="F83" s="914"/>
      <c r="G83" s="914"/>
      <c r="H83" s="914"/>
      <c r="I83" s="914"/>
      <c r="J83" s="914"/>
      <c r="K83" s="914"/>
      <c r="L83" s="914"/>
      <c r="M83" s="914"/>
      <c r="N83" s="914"/>
      <c r="O83" s="914"/>
      <c r="P83" s="915"/>
      <c r="Q83" s="916" t="s">
        <v>203</v>
      </c>
      <c r="R83" s="917"/>
      <c r="S83" s="917"/>
      <c r="T83" s="917"/>
      <c r="U83" s="917"/>
      <c r="V83" s="917" t="s">
        <v>203</v>
      </c>
      <c r="W83" s="917"/>
      <c r="X83" s="917"/>
      <c r="Y83" s="917"/>
      <c r="Z83" s="917"/>
      <c r="AA83" s="917" t="s">
        <v>203</v>
      </c>
      <c r="AB83" s="917"/>
      <c r="AC83" s="917"/>
      <c r="AD83" s="917"/>
      <c r="AE83" s="917"/>
      <c r="AF83" s="917" t="s">
        <v>203</v>
      </c>
      <c r="AG83" s="917"/>
      <c r="AH83" s="917"/>
      <c r="AI83" s="917"/>
      <c r="AJ83" s="917"/>
      <c r="AK83" s="917" t="s">
        <v>203</v>
      </c>
      <c r="AL83" s="917"/>
      <c r="AM83" s="917"/>
      <c r="AN83" s="917"/>
      <c r="AO83" s="917"/>
      <c r="AP83" s="917" t="s">
        <v>203</v>
      </c>
      <c r="AQ83" s="917"/>
      <c r="AR83" s="917"/>
      <c r="AS83" s="917"/>
      <c r="AT83" s="917"/>
      <c r="AU83" s="917" t="s">
        <v>203</v>
      </c>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2">
      <c r="A84" s="52">
        <v>17</v>
      </c>
      <c r="B84" s="913"/>
      <c r="C84" s="914"/>
      <c r="D84" s="914"/>
      <c r="E84" s="914"/>
      <c r="F84" s="914"/>
      <c r="G84" s="914"/>
      <c r="H84" s="914"/>
      <c r="I84" s="914"/>
      <c r="J84" s="914"/>
      <c r="K84" s="914"/>
      <c r="L84" s="914"/>
      <c r="M84" s="914"/>
      <c r="N84" s="914"/>
      <c r="O84" s="914"/>
      <c r="P84" s="915"/>
      <c r="Q84" s="916" t="s">
        <v>203</v>
      </c>
      <c r="R84" s="917"/>
      <c r="S84" s="917"/>
      <c r="T84" s="917"/>
      <c r="U84" s="917"/>
      <c r="V84" s="917" t="s">
        <v>203</v>
      </c>
      <c r="W84" s="917"/>
      <c r="X84" s="917"/>
      <c r="Y84" s="917"/>
      <c r="Z84" s="917"/>
      <c r="AA84" s="917" t="s">
        <v>203</v>
      </c>
      <c r="AB84" s="917"/>
      <c r="AC84" s="917"/>
      <c r="AD84" s="917"/>
      <c r="AE84" s="917"/>
      <c r="AF84" s="917" t="s">
        <v>203</v>
      </c>
      <c r="AG84" s="917"/>
      <c r="AH84" s="917"/>
      <c r="AI84" s="917"/>
      <c r="AJ84" s="917"/>
      <c r="AK84" s="917" t="s">
        <v>203</v>
      </c>
      <c r="AL84" s="917"/>
      <c r="AM84" s="917"/>
      <c r="AN84" s="917"/>
      <c r="AO84" s="917"/>
      <c r="AP84" s="917" t="s">
        <v>203</v>
      </c>
      <c r="AQ84" s="917"/>
      <c r="AR84" s="917"/>
      <c r="AS84" s="917"/>
      <c r="AT84" s="917"/>
      <c r="AU84" s="917" t="s">
        <v>203</v>
      </c>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2">
      <c r="A85" s="52">
        <v>18</v>
      </c>
      <c r="B85" s="913"/>
      <c r="C85" s="914"/>
      <c r="D85" s="914"/>
      <c r="E85" s="914"/>
      <c r="F85" s="914"/>
      <c r="G85" s="914"/>
      <c r="H85" s="914"/>
      <c r="I85" s="914"/>
      <c r="J85" s="914"/>
      <c r="K85" s="914"/>
      <c r="L85" s="914"/>
      <c r="M85" s="914"/>
      <c r="N85" s="914"/>
      <c r="O85" s="914"/>
      <c r="P85" s="915"/>
      <c r="Q85" s="916" t="s">
        <v>203</v>
      </c>
      <c r="R85" s="917"/>
      <c r="S85" s="917"/>
      <c r="T85" s="917"/>
      <c r="U85" s="917"/>
      <c r="V85" s="917" t="s">
        <v>203</v>
      </c>
      <c r="W85" s="917"/>
      <c r="X85" s="917"/>
      <c r="Y85" s="917"/>
      <c r="Z85" s="917"/>
      <c r="AA85" s="917" t="s">
        <v>203</v>
      </c>
      <c r="AB85" s="917"/>
      <c r="AC85" s="917"/>
      <c r="AD85" s="917"/>
      <c r="AE85" s="917"/>
      <c r="AF85" s="917" t="s">
        <v>203</v>
      </c>
      <c r="AG85" s="917"/>
      <c r="AH85" s="917"/>
      <c r="AI85" s="917"/>
      <c r="AJ85" s="917"/>
      <c r="AK85" s="917" t="s">
        <v>203</v>
      </c>
      <c r="AL85" s="917"/>
      <c r="AM85" s="917"/>
      <c r="AN85" s="917"/>
      <c r="AO85" s="917"/>
      <c r="AP85" s="917" t="s">
        <v>203</v>
      </c>
      <c r="AQ85" s="917"/>
      <c r="AR85" s="917"/>
      <c r="AS85" s="917"/>
      <c r="AT85" s="917"/>
      <c r="AU85" s="917" t="s">
        <v>203</v>
      </c>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2">
      <c r="A86" s="52">
        <v>19</v>
      </c>
      <c r="B86" s="913"/>
      <c r="C86" s="914"/>
      <c r="D86" s="914"/>
      <c r="E86" s="914"/>
      <c r="F86" s="914"/>
      <c r="G86" s="914"/>
      <c r="H86" s="914"/>
      <c r="I86" s="914"/>
      <c r="J86" s="914"/>
      <c r="K86" s="914"/>
      <c r="L86" s="914"/>
      <c r="M86" s="914"/>
      <c r="N86" s="914"/>
      <c r="O86" s="914"/>
      <c r="P86" s="915"/>
      <c r="Q86" s="916" t="s">
        <v>203</v>
      </c>
      <c r="R86" s="917"/>
      <c r="S86" s="917"/>
      <c r="T86" s="917"/>
      <c r="U86" s="917"/>
      <c r="V86" s="917" t="s">
        <v>203</v>
      </c>
      <c r="W86" s="917"/>
      <c r="X86" s="917"/>
      <c r="Y86" s="917"/>
      <c r="Z86" s="917"/>
      <c r="AA86" s="917" t="s">
        <v>203</v>
      </c>
      <c r="AB86" s="917"/>
      <c r="AC86" s="917"/>
      <c r="AD86" s="917"/>
      <c r="AE86" s="917"/>
      <c r="AF86" s="917" t="s">
        <v>203</v>
      </c>
      <c r="AG86" s="917"/>
      <c r="AH86" s="917"/>
      <c r="AI86" s="917"/>
      <c r="AJ86" s="917"/>
      <c r="AK86" s="917" t="s">
        <v>203</v>
      </c>
      <c r="AL86" s="917"/>
      <c r="AM86" s="917"/>
      <c r="AN86" s="917"/>
      <c r="AO86" s="917"/>
      <c r="AP86" s="917" t="s">
        <v>203</v>
      </c>
      <c r="AQ86" s="917"/>
      <c r="AR86" s="917"/>
      <c r="AS86" s="917"/>
      <c r="AT86" s="917"/>
      <c r="AU86" s="917" t="s">
        <v>203</v>
      </c>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2">
      <c r="A87" s="57">
        <v>20</v>
      </c>
      <c r="B87" s="906"/>
      <c r="C87" s="907"/>
      <c r="D87" s="907"/>
      <c r="E87" s="907"/>
      <c r="F87" s="907"/>
      <c r="G87" s="907"/>
      <c r="H87" s="907"/>
      <c r="I87" s="907"/>
      <c r="J87" s="907"/>
      <c r="K87" s="907"/>
      <c r="L87" s="907"/>
      <c r="M87" s="907"/>
      <c r="N87" s="907"/>
      <c r="O87" s="907"/>
      <c r="P87" s="908"/>
      <c r="Q87" s="909" t="s">
        <v>203</v>
      </c>
      <c r="R87" s="910"/>
      <c r="S87" s="910"/>
      <c r="T87" s="910"/>
      <c r="U87" s="910"/>
      <c r="V87" s="910" t="s">
        <v>203</v>
      </c>
      <c r="W87" s="910"/>
      <c r="X87" s="910"/>
      <c r="Y87" s="910"/>
      <c r="Z87" s="910"/>
      <c r="AA87" s="910" t="s">
        <v>203</v>
      </c>
      <c r="AB87" s="910"/>
      <c r="AC87" s="910"/>
      <c r="AD87" s="910"/>
      <c r="AE87" s="910"/>
      <c r="AF87" s="910" t="s">
        <v>203</v>
      </c>
      <c r="AG87" s="910"/>
      <c r="AH87" s="910"/>
      <c r="AI87" s="910"/>
      <c r="AJ87" s="910"/>
      <c r="AK87" s="910" t="s">
        <v>203</v>
      </c>
      <c r="AL87" s="910"/>
      <c r="AM87" s="910"/>
      <c r="AN87" s="910"/>
      <c r="AO87" s="910"/>
      <c r="AP87" s="910" t="s">
        <v>203</v>
      </c>
      <c r="AQ87" s="910"/>
      <c r="AR87" s="910"/>
      <c r="AS87" s="910"/>
      <c r="AT87" s="910"/>
      <c r="AU87" s="910" t="s">
        <v>203</v>
      </c>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2">
      <c r="A88" s="53" t="s">
        <v>253</v>
      </c>
      <c r="B88" s="891" t="s">
        <v>186</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10862</v>
      </c>
      <c r="AG88" s="903"/>
      <c r="AH88" s="903"/>
      <c r="AI88" s="903"/>
      <c r="AJ88" s="903"/>
      <c r="AK88" s="902"/>
      <c r="AL88" s="902"/>
      <c r="AM88" s="902"/>
      <c r="AN88" s="902"/>
      <c r="AO88" s="902"/>
      <c r="AP88" s="903">
        <v>15403</v>
      </c>
      <c r="AQ88" s="903"/>
      <c r="AR88" s="903"/>
      <c r="AS88" s="903"/>
      <c r="AT88" s="903"/>
      <c r="AU88" s="903">
        <v>175</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891" t="s">
        <v>450</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10</v>
      </c>
      <c r="CS102" s="898"/>
      <c r="CT102" s="898"/>
      <c r="CU102" s="898"/>
      <c r="CV102" s="899"/>
      <c r="CW102" s="897"/>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109</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466</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0" t="s">
        <v>468</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204</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2">
      <c r="A109" s="851" t="s">
        <v>469</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433</v>
      </c>
      <c r="AB109" s="852"/>
      <c r="AC109" s="852"/>
      <c r="AD109" s="852"/>
      <c r="AE109" s="853"/>
      <c r="AF109" s="854" t="s">
        <v>470</v>
      </c>
      <c r="AG109" s="852"/>
      <c r="AH109" s="852"/>
      <c r="AI109" s="852"/>
      <c r="AJ109" s="853"/>
      <c r="AK109" s="854" t="s">
        <v>388</v>
      </c>
      <c r="AL109" s="852"/>
      <c r="AM109" s="852"/>
      <c r="AN109" s="852"/>
      <c r="AO109" s="853"/>
      <c r="AP109" s="854" t="s">
        <v>471</v>
      </c>
      <c r="AQ109" s="852"/>
      <c r="AR109" s="852"/>
      <c r="AS109" s="852"/>
      <c r="AT109" s="855"/>
      <c r="AU109" s="851" t="s">
        <v>469</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433</v>
      </c>
      <c r="BR109" s="852"/>
      <c r="BS109" s="852"/>
      <c r="BT109" s="852"/>
      <c r="BU109" s="853"/>
      <c r="BV109" s="854" t="s">
        <v>470</v>
      </c>
      <c r="BW109" s="852"/>
      <c r="BX109" s="852"/>
      <c r="BY109" s="852"/>
      <c r="BZ109" s="853"/>
      <c r="CA109" s="854" t="s">
        <v>388</v>
      </c>
      <c r="CB109" s="852"/>
      <c r="CC109" s="852"/>
      <c r="CD109" s="852"/>
      <c r="CE109" s="853"/>
      <c r="CF109" s="883" t="s">
        <v>471</v>
      </c>
      <c r="CG109" s="883"/>
      <c r="CH109" s="883"/>
      <c r="CI109" s="883"/>
      <c r="CJ109" s="883"/>
      <c r="CK109" s="854" t="s">
        <v>96</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433</v>
      </c>
      <c r="DH109" s="852"/>
      <c r="DI109" s="852"/>
      <c r="DJ109" s="852"/>
      <c r="DK109" s="853"/>
      <c r="DL109" s="854" t="s">
        <v>470</v>
      </c>
      <c r="DM109" s="852"/>
      <c r="DN109" s="852"/>
      <c r="DO109" s="852"/>
      <c r="DP109" s="853"/>
      <c r="DQ109" s="854" t="s">
        <v>388</v>
      </c>
      <c r="DR109" s="852"/>
      <c r="DS109" s="852"/>
      <c r="DT109" s="852"/>
      <c r="DU109" s="853"/>
      <c r="DV109" s="854" t="s">
        <v>471</v>
      </c>
      <c r="DW109" s="852"/>
      <c r="DX109" s="852"/>
      <c r="DY109" s="852"/>
      <c r="DZ109" s="855"/>
    </row>
    <row r="110" spans="1:131" s="48" customFormat="1" ht="26.25" customHeight="1" x14ac:dyDescent="0.2">
      <c r="A110" s="762" t="s">
        <v>331</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269891</v>
      </c>
      <c r="AB110" s="756"/>
      <c r="AC110" s="756"/>
      <c r="AD110" s="756"/>
      <c r="AE110" s="757"/>
      <c r="AF110" s="758">
        <v>288293</v>
      </c>
      <c r="AG110" s="756"/>
      <c r="AH110" s="756"/>
      <c r="AI110" s="756"/>
      <c r="AJ110" s="757"/>
      <c r="AK110" s="758">
        <v>288568</v>
      </c>
      <c r="AL110" s="756"/>
      <c r="AM110" s="756"/>
      <c r="AN110" s="756"/>
      <c r="AO110" s="757"/>
      <c r="AP110" s="856">
        <v>18.7</v>
      </c>
      <c r="AQ110" s="857"/>
      <c r="AR110" s="857"/>
      <c r="AS110" s="857"/>
      <c r="AT110" s="858"/>
      <c r="AU110" s="859" t="s">
        <v>128</v>
      </c>
      <c r="AV110" s="860"/>
      <c r="AW110" s="860"/>
      <c r="AX110" s="860"/>
      <c r="AY110" s="860"/>
      <c r="AZ110" s="815" t="s">
        <v>231</v>
      </c>
      <c r="BA110" s="763"/>
      <c r="BB110" s="763"/>
      <c r="BC110" s="763"/>
      <c r="BD110" s="763"/>
      <c r="BE110" s="763"/>
      <c r="BF110" s="763"/>
      <c r="BG110" s="763"/>
      <c r="BH110" s="763"/>
      <c r="BI110" s="763"/>
      <c r="BJ110" s="763"/>
      <c r="BK110" s="763"/>
      <c r="BL110" s="763"/>
      <c r="BM110" s="763"/>
      <c r="BN110" s="763"/>
      <c r="BO110" s="763"/>
      <c r="BP110" s="764"/>
      <c r="BQ110" s="816">
        <v>2322196</v>
      </c>
      <c r="BR110" s="817"/>
      <c r="BS110" s="817"/>
      <c r="BT110" s="817"/>
      <c r="BU110" s="817"/>
      <c r="BV110" s="817">
        <v>2290220</v>
      </c>
      <c r="BW110" s="817"/>
      <c r="BX110" s="817"/>
      <c r="BY110" s="817"/>
      <c r="BZ110" s="817"/>
      <c r="CA110" s="817">
        <v>2199479</v>
      </c>
      <c r="CB110" s="817"/>
      <c r="CC110" s="817"/>
      <c r="CD110" s="817"/>
      <c r="CE110" s="817"/>
      <c r="CF110" s="841">
        <v>142.19999999999999</v>
      </c>
      <c r="CG110" s="842"/>
      <c r="CH110" s="842"/>
      <c r="CI110" s="842"/>
      <c r="CJ110" s="842"/>
      <c r="CK110" s="865" t="s">
        <v>384</v>
      </c>
      <c r="CL110" s="706"/>
      <c r="CM110" s="815" t="s">
        <v>66</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203</v>
      </c>
      <c r="DH110" s="817"/>
      <c r="DI110" s="817"/>
      <c r="DJ110" s="817"/>
      <c r="DK110" s="817"/>
      <c r="DL110" s="817" t="s">
        <v>203</v>
      </c>
      <c r="DM110" s="817"/>
      <c r="DN110" s="817"/>
      <c r="DO110" s="817"/>
      <c r="DP110" s="817"/>
      <c r="DQ110" s="817" t="s">
        <v>203</v>
      </c>
      <c r="DR110" s="817"/>
      <c r="DS110" s="817"/>
      <c r="DT110" s="817"/>
      <c r="DU110" s="817"/>
      <c r="DV110" s="818" t="s">
        <v>203</v>
      </c>
      <c r="DW110" s="818"/>
      <c r="DX110" s="818"/>
      <c r="DY110" s="818"/>
      <c r="DZ110" s="819"/>
    </row>
    <row r="111" spans="1:131" s="48" customFormat="1" ht="26.25" customHeight="1" x14ac:dyDescent="0.2">
      <c r="A111" s="711" t="s">
        <v>456</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203</v>
      </c>
      <c r="AB111" s="717"/>
      <c r="AC111" s="717"/>
      <c r="AD111" s="717"/>
      <c r="AE111" s="718"/>
      <c r="AF111" s="719" t="s">
        <v>203</v>
      </c>
      <c r="AG111" s="717"/>
      <c r="AH111" s="717"/>
      <c r="AI111" s="717"/>
      <c r="AJ111" s="718"/>
      <c r="AK111" s="719" t="s">
        <v>203</v>
      </c>
      <c r="AL111" s="717"/>
      <c r="AM111" s="717"/>
      <c r="AN111" s="717"/>
      <c r="AO111" s="718"/>
      <c r="AP111" s="788" t="s">
        <v>203</v>
      </c>
      <c r="AQ111" s="789"/>
      <c r="AR111" s="789"/>
      <c r="AS111" s="789"/>
      <c r="AT111" s="790"/>
      <c r="AU111" s="861"/>
      <c r="AV111" s="862"/>
      <c r="AW111" s="862"/>
      <c r="AX111" s="862"/>
      <c r="AY111" s="862"/>
      <c r="AZ111" s="787" t="s">
        <v>472</v>
      </c>
      <c r="BA111" s="724"/>
      <c r="BB111" s="724"/>
      <c r="BC111" s="724"/>
      <c r="BD111" s="724"/>
      <c r="BE111" s="724"/>
      <c r="BF111" s="724"/>
      <c r="BG111" s="724"/>
      <c r="BH111" s="724"/>
      <c r="BI111" s="724"/>
      <c r="BJ111" s="724"/>
      <c r="BK111" s="724"/>
      <c r="BL111" s="724"/>
      <c r="BM111" s="724"/>
      <c r="BN111" s="724"/>
      <c r="BO111" s="724"/>
      <c r="BP111" s="725"/>
      <c r="BQ111" s="791" t="s">
        <v>203</v>
      </c>
      <c r="BR111" s="792"/>
      <c r="BS111" s="792"/>
      <c r="BT111" s="792"/>
      <c r="BU111" s="792"/>
      <c r="BV111" s="792" t="s">
        <v>203</v>
      </c>
      <c r="BW111" s="792"/>
      <c r="BX111" s="792"/>
      <c r="BY111" s="792"/>
      <c r="BZ111" s="792"/>
      <c r="CA111" s="792" t="s">
        <v>203</v>
      </c>
      <c r="CB111" s="792"/>
      <c r="CC111" s="792"/>
      <c r="CD111" s="792"/>
      <c r="CE111" s="792"/>
      <c r="CF111" s="849" t="s">
        <v>203</v>
      </c>
      <c r="CG111" s="850"/>
      <c r="CH111" s="850"/>
      <c r="CI111" s="850"/>
      <c r="CJ111" s="850"/>
      <c r="CK111" s="866"/>
      <c r="CL111" s="708"/>
      <c r="CM111" s="787" t="s">
        <v>144</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203</v>
      </c>
      <c r="DH111" s="792"/>
      <c r="DI111" s="792"/>
      <c r="DJ111" s="792"/>
      <c r="DK111" s="792"/>
      <c r="DL111" s="792" t="s">
        <v>203</v>
      </c>
      <c r="DM111" s="792"/>
      <c r="DN111" s="792"/>
      <c r="DO111" s="792"/>
      <c r="DP111" s="792"/>
      <c r="DQ111" s="792" t="s">
        <v>203</v>
      </c>
      <c r="DR111" s="792"/>
      <c r="DS111" s="792"/>
      <c r="DT111" s="792"/>
      <c r="DU111" s="792"/>
      <c r="DV111" s="793" t="s">
        <v>203</v>
      </c>
      <c r="DW111" s="793"/>
      <c r="DX111" s="793"/>
      <c r="DY111" s="793"/>
      <c r="DZ111" s="794"/>
    </row>
    <row r="112" spans="1:131" s="48" customFormat="1" ht="26.25" customHeight="1" x14ac:dyDescent="0.2">
      <c r="A112" s="695" t="s">
        <v>156</v>
      </c>
      <c r="B112" s="696"/>
      <c r="C112" s="724" t="s">
        <v>474</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203</v>
      </c>
      <c r="AB112" s="717"/>
      <c r="AC112" s="717"/>
      <c r="AD112" s="717"/>
      <c r="AE112" s="718"/>
      <c r="AF112" s="719" t="s">
        <v>203</v>
      </c>
      <c r="AG112" s="717"/>
      <c r="AH112" s="717"/>
      <c r="AI112" s="717"/>
      <c r="AJ112" s="718"/>
      <c r="AK112" s="719" t="s">
        <v>203</v>
      </c>
      <c r="AL112" s="717"/>
      <c r="AM112" s="717"/>
      <c r="AN112" s="717"/>
      <c r="AO112" s="718"/>
      <c r="AP112" s="788" t="s">
        <v>203</v>
      </c>
      <c r="AQ112" s="789"/>
      <c r="AR112" s="789"/>
      <c r="AS112" s="789"/>
      <c r="AT112" s="790"/>
      <c r="AU112" s="861"/>
      <c r="AV112" s="862"/>
      <c r="AW112" s="862"/>
      <c r="AX112" s="862"/>
      <c r="AY112" s="862"/>
      <c r="AZ112" s="787" t="s">
        <v>271</v>
      </c>
      <c r="BA112" s="724"/>
      <c r="BB112" s="724"/>
      <c r="BC112" s="724"/>
      <c r="BD112" s="724"/>
      <c r="BE112" s="724"/>
      <c r="BF112" s="724"/>
      <c r="BG112" s="724"/>
      <c r="BH112" s="724"/>
      <c r="BI112" s="724"/>
      <c r="BJ112" s="724"/>
      <c r="BK112" s="724"/>
      <c r="BL112" s="724"/>
      <c r="BM112" s="724"/>
      <c r="BN112" s="724"/>
      <c r="BO112" s="724"/>
      <c r="BP112" s="725"/>
      <c r="BQ112" s="791">
        <v>573426</v>
      </c>
      <c r="BR112" s="792"/>
      <c r="BS112" s="792"/>
      <c r="BT112" s="792"/>
      <c r="BU112" s="792"/>
      <c r="BV112" s="792">
        <v>660297</v>
      </c>
      <c r="BW112" s="792"/>
      <c r="BX112" s="792"/>
      <c r="BY112" s="792"/>
      <c r="BZ112" s="792"/>
      <c r="CA112" s="792">
        <v>620032</v>
      </c>
      <c r="CB112" s="792"/>
      <c r="CC112" s="792"/>
      <c r="CD112" s="792"/>
      <c r="CE112" s="792"/>
      <c r="CF112" s="849">
        <v>40.1</v>
      </c>
      <c r="CG112" s="850"/>
      <c r="CH112" s="850"/>
      <c r="CI112" s="850"/>
      <c r="CJ112" s="850"/>
      <c r="CK112" s="866"/>
      <c r="CL112" s="708"/>
      <c r="CM112" s="787" t="s">
        <v>393</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203</v>
      </c>
      <c r="DH112" s="792"/>
      <c r="DI112" s="792"/>
      <c r="DJ112" s="792"/>
      <c r="DK112" s="792"/>
      <c r="DL112" s="792" t="s">
        <v>203</v>
      </c>
      <c r="DM112" s="792"/>
      <c r="DN112" s="792"/>
      <c r="DO112" s="792"/>
      <c r="DP112" s="792"/>
      <c r="DQ112" s="792" t="s">
        <v>203</v>
      </c>
      <c r="DR112" s="792"/>
      <c r="DS112" s="792"/>
      <c r="DT112" s="792"/>
      <c r="DU112" s="792"/>
      <c r="DV112" s="793" t="s">
        <v>203</v>
      </c>
      <c r="DW112" s="793"/>
      <c r="DX112" s="793"/>
      <c r="DY112" s="793"/>
      <c r="DZ112" s="794"/>
    </row>
    <row r="113" spans="1:130" s="48" customFormat="1" ht="26.25" customHeight="1" x14ac:dyDescent="0.2">
      <c r="A113" s="697"/>
      <c r="B113" s="698"/>
      <c r="C113" s="724" t="s">
        <v>476</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52734</v>
      </c>
      <c r="AB113" s="717"/>
      <c r="AC113" s="717"/>
      <c r="AD113" s="717"/>
      <c r="AE113" s="718"/>
      <c r="AF113" s="719">
        <v>40076</v>
      </c>
      <c r="AG113" s="717"/>
      <c r="AH113" s="717"/>
      <c r="AI113" s="717"/>
      <c r="AJ113" s="718"/>
      <c r="AK113" s="719">
        <v>55109</v>
      </c>
      <c r="AL113" s="717"/>
      <c r="AM113" s="717"/>
      <c r="AN113" s="717"/>
      <c r="AO113" s="718"/>
      <c r="AP113" s="788">
        <v>3.6</v>
      </c>
      <c r="AQ113" s="789"/>
      <c r="AR113" s="789"/>
      <c r="AS113" s="789"/>
      <c r="AT113" s="790"/>
      <c r="AU113" s="861"/>
      <c r="AV113" s="862"/>
      <c r="AW113" s="862"/>
      <c r="AX113" s="862"/>
      <c r="AY113" s="862"/>
      <c r="AZ113" s="787" t="s">
        <v>207</v>
      </c>
      <c r="BA113" s="724"/>
      <c r="BB113" s="724"/>
      <c r="BC113" s="724"/>
      <c r="BD113" s="724"/>
      <c r="BE113" s="724"/>
      <c r="BF113" s="724"/>
      <c r="BG113" s="724"/>
      <c r="BH113" s="724"/>
      <c r="BI113" s="724"/>
      <c r="BJ113" s="724"/>
      <c r="BK113" s="724"/>
      <c r="BL113" s="724"/>
      <c r="BM113" s="724"/>
      <c r="BN113" s="724"/>
      <c r="BO113" s="724"/>
      <c r="BP113" s="725"/>
      <c r="BQ113" s="791">
        <v>192110</v>
      </c>
      <c r="BR113" s="792"/>
      <c r="BS113" s="792"/>
      <c r="BT113" s="792"/>
      <c r="BU113" s="792"/>
      <c r="BV113" s="792">
        <v>174745</v>
      </c>
      <c r="BW113" s="792"/>
      <c r="BX113" s="792"/>
      <c r="BY113" s="792"/>
      <c r="BZ113" s="792"/>
      <c r="CA113" s="792">
        <v>175193</v>
      </c>
      <c r="CB113" s="792"/>
      <c r="CC113" s="792"/>
      <c r="CD113" s="792"/>
      <c r="CE113" s="792"/>
      <c r="CF113" s="849">
        <v>11.3</v>
      </c>
      <c r="CG113" s="850"/>
      <c r="CH113" s="850"/>
      <c r="CI113" s="850"/>
      <c r="CJ113" s="850"/>
      <c r="CK113" s="866"/>
      <c r="CL113" s="708"/>
      <c r="CM113" s="787" t="s">
        <v>403</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203</v>
      </c>
      <c r="DH113" s="717"/>
      <c r="DI113" s="717"/>
      <c r="DJ113" s="717"/>
      <c r="DK113" s="718"/>
      <c r="DL113" s="719" t="s">
        <v>203</v>
      </c>
      <c r="DM113" s="717"/>
      <c r="DN113" s="717"/>
      <c r="DO113" s="717"/>
      <c r="DP113" s="718"/>
      <c r="DQ113" s="719" t="s">
        <v>203</v>
      </c>
      <c r="DR113" s="717"/>
      <c r="DS113" s="717"/>
      <c r="DT113" s="717"/>
      <c r="DU113" s="718"/>
      <c r="DV113" s="788" t="s">
        <v>203</v>
      </c>
      <c r="DW113" s="789"/>
      <c r="DX113" s="789"/>
      <c r="DY113" s="789"/>
      <c r="DZ113" s="790"/>
    </row>
    <row r="114" spans="1:130" s="48" customFormat="1" ht="26.25" customHeight="1" x14ac:dyDescent="0.2">
      <c r="A114" s="697"/>
      <c r="B114" s="698"/>
      <c r="C114" s="724" t="s">
        <v>477</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22504</v>
      </c>
      <c r="AB114" s="717"/>
      <c r="AC114" s="717"/>
      <c r="AD114" s="717"/>
      <c r="AE114" s="718"/>
      <c r="AF114" s="719">
        <v>17646</v>
      </c>
      <c r="AG114" s="717"/>
      <c r="AH114" s="717"/>
      <c r="AI114" s="717"/>
      <c r="AJ114" s="718"/>
      <c r="AK114" s="719">
        <v>15806</v>
      </c>
      <c r="AL114" s="717"/>
      <c r="AM114" s="717"/>
      <c r="AN114" s="717"/>
      <c r="AO114" s="718"/>
      <c r="AP114" s="788">
        <v>1</v>
      </c>
      <c r="AQ114" s="789"/>
      <c r="AR114" s="789"/>
      <c r="AS114" s="789"/>
      <c r="AT114" s="790"/>
      <c r="AU114" s="861"/>
      <c r="AV114" s="862"/>
      <c r="AW114" s="862"/>
      <c r="AX114" s="862"/>
      <c r="AY114" s="862"/>
      <c r="AZ114" s="787" t="s">
        <v>478</v>
      </c>
      <c r="BA114" s="724"/>
      <c r="BB114" s="724"/>
      <c r="BC114" s="724"/>
      <c r="BD114" s="724"/>
      <c r="BE114" s="724"/>
      <c r="BF114" s="724"/>
      <c r="BG114" s="724"/>
      <c r="BH114" s="724"/>
      <c r="BI114" s="724"/>
      <c r="BJ114" s="724"/>
      <c r="BK114" s="724"/>
      <c r="BL114" s="724"/>
      <c r="BM114" s="724"/>
      <c r="BN114" s="724"/>
      <c r="BO114" s="724"/>
      <c r="BP114" s="725"/>
      <c r="BQ114" s="791">
        <v>977466</v>
      </c>
      <c r="BR114" s="792"/>
      <c r="BS114" s="792"/>
      <c r="BT114" s="792"/>
      <c r="BU114" s="792"/>
      <c r="BV114" s="792">
        <v>961331</v>
      </c>
      <c r="BW114" s="792"/>
      <c r="BX114" s="792"/>
      <c r="BY114" s="792"/>
      <c r="BZ114" s="792"/>
      <c r="CA114" s="792">
        <v>980120</v>
      </c>
      <c r="CB114" s="792"/>
      <c r="CC114" s="792"/>
      <c r="CD114" s="792"/>
      <c r="CE114" s="792"/>
      <c r="CF114" s="849">
        <v>63.4</v>
      </c>
      <c r="CG114" s="850"/>
      <c r="CH114" s="850"/>
      <c r="CI114" s="850"/>
      <c r="CJ114" s="850"/>
      <c r="CK114" s="866"/>
      <c r="CL114" s="708"/>
      <c r="CM114" s="787" t="s">
        <v>479</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203</v>
      </c>
      <c r="DH114" s="717"/>
      <c r="DI114" s="717"/>
      <c r="DJ114" s="717"/>
      <c r="DK114" s="718"/>
      <c r="DL114" s="719" t="s">
        <v>203</v>
      </c>
      <c r="DM114" s="717"/>
      <c r="DN114" s="717"/>
      <c r="DO114" s="717"/>
      <c r="DP114" s="718"/>
      <c r="DQ114" s="719" t="s">
        <v>203</v>
      </c>
      <c r="DR114" s="717"/>
      <c r="DS114" s="717"/>
      <c r="DT114" s="717"/>
      <c r="DU114" s="718"/>
      <c r="DV114" s="788" t="s">
        <v>203</v>
      </c>
      <c r="DW114" s="789"/>
      <c r="DX114" s="789"/>
      <c r="DY114" s="789"/>
      <c r="DZ114" s="790"/>
    </row>
    <row r="115" spans="1:130" s="48" customFormat="1" ht="26.25" customHeight="1" x14ac:dyDescent="0.2">
      <c r="A115" s="697"/>
      <c r="B115" s="698"/>
      <c r="C115" s="724" t="s">
        <v>373</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203</v>
      </c>
      <c r="AB115" s="717"/>
      <c r="AC115" s="717"/>
      <c r="AD115" s="717"/>
      <c r="AE115" s="718"/>
      <c r="AF115" s="719" t="s">
        <v>203</v>
      </c>
      <c r="AG115" s="717"/>
      <c r="AH115" s="717"/>
      <c r="AI115" s="717"/>
      <c r="AJ115" s="718"/>
      <c r="AK115" s="719" t="s">
        <v>203</v>
      </c>
      <c r="AL115" s="717"/>
      <c r="AM115" s="717"/>
      <c r="AN115" s="717"/>
      <c r="AO115" s="718"/>
      <c r="AP115" s="788" t="s">
        <v>203</v>
      </c>
      <c r="AQ115" s="789"/>
      <c r="AR115" s="789"/>
      <c r="AS115" s="789"/>
      <c r="AT115" s="790"/>
      <c r="AU115" s="861"/>
      <c r="AV115" s="862"/>
      <c r="AW115" s="862"/>
      <c r="AX115" s="862"/>
      <c r="AY115" s="862"/>
      <c r="AZ115" s="787" t="s">
        <v>348</v>
      </c>
      <c r="BA115" s="724"/>
      <c r="BB115" s="724"/>
      <c r="BC115" s="724"/>
      <c r="BD115" s="724"/>
      <c r="BE115" s="724"/>
      <c r="BF115" s="724"/>
      <c r="BG115" s="724"/>
      <c r="BH115" s="724"/>
      <c r="BI115" s="724"/>
      <c r="BJ115" s="724"/>
      <c r="BK115" s="724"/>
      <c r="BL115" s="724"/>
      <c r="BM115" s="724"/>
      <c r="BN115" s="724"/>
      <c r="BO115" s="724"/>
      <c r="BP115" s="725"/>
      <c r="BQ115" s="791" t="s">
        <v>203</v>
      </c>
      <c r="BR115" s="792"/>
      <c r="BS115" s="792"/>
      <c r="BT115" s="792"/>
      <c r="BU115" s="792"/>
      <c r="BV115" s="792" t="s">
        <v>203</v>
      </c>
      <c r="BW115" s="792"/>
      <c r="BX115" s="792"/>
      <c r="BY115" s="792"/>
      <c r="BZ115" s="792"/>
      <c r="CA115" s="792" t="s">
        <v>203</v>
      </c>
      <c r="CB115" s="792"/>
      <c r="CC115" s="792"/>
      <c r="CD115" s="792"/>
      <c r="CE115" s="792"/>
      <c r="CF115" s="849" t="s">
        <v>203</v>
      </c>
      <c r="CG115" s="850"/>
      <c r="CH115" s="850"/>
      <c r="CI115" s="850"/>
      <c r="CJ115" s="850"/>
      <c r="CK115" s="866"/>
      <c r="CL115" s="708"/>
      <c r="CM115" s="787" t="s">
        <v>32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203</v>
      </c>
      <c r="DH115" s="717"/>
      <c r="DI115" s="717"/>
      <c r="DJ115" s="717"/>
      <c r="DK115" s="718"/>
      <c r="DL115" s="719" t="s">
        <v>203</v>
      </c>
      <c r="DM115" s="717"/>
      <c r="DN115" s="717"/>
      <c r="DO115" s="717"/>
      <c r="DP115" s="718"/>
      <c r="DQ115" s="719" t="s">
        <v>203</v>
      </c>
      <c r="DR115" s="717"/>
      <c r="DS115" s="717"/>
      <c r="DT115" s="717"/>
      <c r="DU115" s="718"/>
      <c r="DV115" s="788" t="s">
        <v>203</v>
      </c>
      <c r="DW115" s="789"/>
      <c r="DX115" s="789"/>
      <c r="DY115" s="789"/>
      <c r="DZ115" s="790"/>
    </row>
    <row r="116" spans="1:130" s="48" customFormat="1" ht="26.25" customHeight="1" x14ac:dyDescent="0.2">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v>145</v>
      </c>
      <c r="AB116" s="717"/>
      <c r="AC116" s="717"/>
      <c r="AD116" s="717"/>
      <c r="AE116" s="718"/>
      <c r="AF116" s="719">
        <v>22</v>
      </c>
      <c r="AG116" s="717"/>
      <c r="AH116" s="717"/>
      <c r="AI116" s="717"/>
      <c r="AJ116" s="718"/>
      <c r="AK116" s="719" t="s">
        <v>203</v>
      </c>
      <c r="AL116" s="717"/>
      <c r="AM116" s="717"/>
      <c r="AN116" s="717"/>
      <c r="AO116" s="718"/>
      <c r="AP116" s="788" t="s">
        <v>203</v>
      </c>
      <c r="AQ116" s="789"/>
      <c r="AR116" s="789"/>
      <c r="AS116" s="789"/>
      <c r="AT116" s="790"/>
      <c r="AU116" s="861"/>
      <c r="AV116" s="862"/>
      <c r="AW116" s="862"/>
      <c r="AX116" s="862"/>
      <c r="AY116" s="862"/>
      <c r="AZ116" s="868" t="s">
        <v>224</v>
      </c>
      <c r="BA116" s="869"/>
      <c r="BB116" s="869"/>
      <c r="BC116" s="869"/>
      <c r="BD116" s="869"/>
      <c r="BE116" s="869"/>
      <c r="BF116" s="869"/>
      <c r="BG116" s="869"/>
      <c r="BH116" s="869"/>
      <c r="BI116" s="869"/>
      <c r="BJ116" s="869"/>
      <c r="BK116" s="869"/>
      <c r="BL116" s="869"/>
      <c r="BM116" s="869"/>
      <c r="BN116" s="869"/>
      <c r="BO116" s="869"/>
      <c r="BP116" s="870"/>
      <c r="BQ116" s="791" t="s">
        <v>203</v>
      </c>
      <c r="BR116" s="792"/>
      <c r="BS116" s="792"/>
      <c r="BT116" s="792"/>
      <c r="BU116" s="792"/>
      <c r="BV116" s="792" t="s">
        <v>203</v>
      </c>
      <c r="BW116" s="792"/>
      <c r="BX116" s="792"/>
      <c r="BY116" s="792"/>
      <c r="BZ116" s="792"/>
      <c r="CA116" s="792" t="s">
        <v>203</v>
      </c>
      <c r="CB116" s="792"/>
      <c r="CC116" s="792"/>
      <c r="CD116" s="792"/>
      <c r="CE116" s="792"/>
      <c r="CF116" s="849" t="s">
        <v>203</v>
      </c>
      <c r="CG116" s="850"/>
      <c r="CH116" s="850"/>
      <c r="CI116" s="850"/>
      <c r="CJ116" s="850"/>
      <c r="CK116" s="866"/>
      <c r="CL116" s="708"/>
      <c r="CM116" s="787" t="s">
        <v>12</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203</v>
      </c>
      <c r="DH116" s="717"/>
      <c r="DI116" s="717"/>
      <c r="DJ116" s="717"/>
      <c r="DK116" s="718"/>
      <c r="DL116" s="719" t="s">
        <v>203</v>
      </c>
      <c r="DM116" s="717"/>
      <c r="DN116" s="717"/>
      <c r="DO116" s="717"/>
      <c r="DP116" s="718"/>
      <c r="DQ116" s="719" t="s">
        <v>203</v>
      </c>
      <c r="DR116" s="717"/>
      <c r="DS116" s="717"/>
      <c r="DT116" s="717"/>
      <c r="DU116" s="718"/>
      <c r="DV116" s="788" t="s">
        <v>203</v>
      </c>
      <c r="DW116" s="789"/>
      <c r="DX116" s="789"/>
      <c r="DY116" s="789"/>
      <c r="DZ116" s="790"/>
    </row>
    <row r="117" spans="1:130" s="48" customFormat="1" ht="26.25" customHeight="1" x14ac:dyDescent="0.2">
      <c r="A117" s="851" t="s">
        <v>276</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326</v>
      </c>
      <c r="Z117" s="853"/>
      <c r="AA117" s="871">
        <v>345274</v>
      </c>
      <c r="AB117" s="872"/>
      <c r="AC117" s="872"/>
      <c r="AD117" s="872"/>
      <c r="AE117" s="873"/>
      <c r="AF117" s="874">
        <v>346037</v>
      </c>
      <c r="AG117" s="872"/>
      <c r="AH117" s="872"/>
      <c r="AI117" s="872"/>
      <c r="AJ117" s="873"/>
      <c r="AK117" s="874">
        <v>359483</v>
      </c>
      <c r="AL117" s="872"/>
      <c r="AM117" s="872"/>
      <c r="AN117" s="872"/>
      <c r="AO117" s="873"/>
      <c r="AP117" s="875"/>
      <c r="AQ117" s="876"/>
      <c r="AR117" s="876"/>
      <c r="AS117" s="876"/>
      <c r="AT117" s="877"/>
      <c r="AU117" s="861"/>
      <c r="AV117" s="862"/>
      <c r="AW117" s="862"/>
      <c r="AX117" s="862"/>
      <c r="AY117" s="862"/>
      <c r="AZ117" s="846" t="s">
        <v>480</v>
      </c>
      <c r="BA117" s="847"/>
      <c r="BB117" s="847"/>
      <c r="BC117" s="847"/>
      <c r="BD117" s="847"/>
      <c r="BE117" s="847"/>
      <c r="BF117" s="847"/>
      <c r="BG117" s="847"/>
      <c r="BH117" s="847"/>
      <c r="BI117" s="847"/>
      <c r="BJ117" s="847"/>
      <c r="BK117" s="847"/>
      <c r="BL117" s="847"/>
      <c r="BM117" s="847"/>
      <c r="BN117" s="847"/>
      <c r="BO117" s="847"/>
      <c r="BP117" s="848"/>
      <c r="BQ117" s="791" t="s">
        <v>203</v>
      </c>
      <c r="BR117" s="792"/>
      <c r="BS117" s="792"/>
      <c r="BT117" s="792"/>
      <c r="BU117" s="792"/>
      <c r="BV117" s="792" t="s">
        <v>203</v>
      </c>
      <c r="BW117" s="792"/>
      <c r="BX117" s="792"/>
      <c r="BY117" s="792"/>
      <c r="BZ117" s="792"/>
      <c r="CA117" s="792" t="s">
        <v>203</v>
      </c>
      <c r="CB117" s="792"/>
      <c r="CC117" s="792"/>
      <c r="CD117" s="792"/>
      <c r="CE117" s="792"/>
      <c r="CF117" s="849" t="s">
        <v>203</v>
      </c>
      <c r="CG117" s="850"/>
      <c r="CH117" s="850"/>
      <c r="CI117" s="850"/>
      <c r="CJ117" s="850"/>
      <c r="CK117" s="866"/>
      <c r="CL117" s="708"/>
      <c r="CM117" s="787" t="s">
        <v>341</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203</v>
      </c>
      <c r="DH117" s="717"/>
      <c r="DI117" s="717"/>
      <c r="DJ117" s="717"/>
      <c r="DK117" s="718"/>
      <c r="DL117" s="719" t="s">
        <v>203</v>
      </c>
      <c r="DM117" s="717"/>
      <c r="DN117" s="717"/>
      <c r="DO117" s="717"/>
      <c r="DP117" s="718"/>
      <c r="DQ117" s="719" t="s">
        <v>203</v>
      </c>
      <c r="DR117" s="717"/>
      <c r="DS117" s="717"/>
      <c r="DT117" s="717"/>
      <c r="DU117" s="718"/>
      <c r="DV117" s="788" t="s">
        <v>203</v>
      </c>
      <c r="DW117" s="789"/>
      <c r="DX117" s="789"/>
      <c r="DY117" s="789"/>
      <c r="DZ117" s="790"/>
    </row>
    <row r="118" spans="1:130" s="48" customFormat="1" ht="26.25" customHeight="1" x14ac:dyDescent="0.2">
      <c r="A118" s="851" t="s">
        <v>96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433</v>
      </c>
      <c r="AB118" s="852"/>
      <c r="AC118" s="852"/>
      <c r="AD118" s="852"/>
      <c r="AE118" s="853"/>
      <c r="AF118" s="854" t="s">
        <v>470</v>
      </c>
      <c r="AG118" s="852"/>
      <c r="AH118" s="852"/>
      <c r="AI118" s="852"/>
      <c r="AJ118" s="853"/>
      <c r="AK118" s="854" t="s">
        <v>388</v>
      </c>
      <c r="AL118" s="852"/>
      <c r="AM118" s="852"/>
      <c r="AN118" s="852"/>
      <c r="AO118" s="853"/>
      <c r="AP118" s="854" t="s">
        <v>471</v>
      </c>
      <c r="AQ118" s="852"/>
      <c r="AR118" s="852"/>
      <c r="AS118" s="852"/>
      <c r="AT118" s="855"/>
      <c r="AU118" s="861"/>
      <c r="AV118" s="862"/>
      <c r="AW118" s="862"/>
      <c r="AX118" s="862"/>
      <c r="AY118" s="862"/>
      <c r="AZ118" s="795" t="s">
        <v>481</v>
      </c>
      <c r="BA118" s="796"/>
      <c r="BB118" s="796"/>
      <c r="BC118" s="796"/>
      <c r="BD118" s="796"/>
      <c r="BE118" s="796"/>
      <c r="BF118" s="796"/>
      <c r="BG118" s="796"/>
      <c r="BH118" s="796"/>
      <c r="BI118" s="796"/>
      <c r="BJ118" s="796"/>
      <c r="BK118" s="796"/>
      <c r="BL118" s="796"/>
      <c r="BM118" s="796"/>
      <c r="BN118" s="796"/>
      <c r="BO118" s="796"/>
      <c r="BP118" s="797"/>
      <c r="BQ118" s="824" t="s">
        <v>203</v>
      </c>
      <c r="BR118" s="825"/>
      <c r="BS118" s="825"/>
      <c r="BT118" s="825"/>
      <c r="BU118" s="825"/>
      <c r="BV118" s="825" t="s">
        <v>203</v>
      </c>
      <c r="BW118" s="825"/>
      <c r="BX118" s="825"/>
      <c r="BY118" s="825"/>
      <c r="BZ118" s="825"/>
      <c r="CA118" s="825" t="s">
        <v>203</v>
      </c>
      <c r="CB118" s="825"/>
      <c r="CC118" s="825"/>
      <c r="CD118" s="825"/>
      <c r="CE118" s="825"/>
      <c r="CF118" s="849" t="s">
        <v>203</v>
      </c>
      <c r="CG118" s="850"/>
      <c r="CH118" s="850"/>
      <c r="CI118" s="850"/>
      <c r="CJ118" s="850"/>
      <c r="CK118" s="866"/>
      <c r="CL118" s="708"/>
      <c r="CM118" s="787" t="s">
        <v>482</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203</v>
      </c>
      <c r="DH118" s="717"/>
      <c r="DI118" s="717"/>
      <c r="DJ118" s="717"/>
      <c r="DK118" s="718"/>
      <c r="DL118" s="719" t="s">
        <v>203</v>
      </c>
      <c r="DM118" s="717"/>
      <c r="DN118" s="717"/>
      <c r="DO118" s="717"/>
      <c r="DP118" s="718"/>
      <c r="DQ118" s="719" t="s">
        <v>203</v>
      </c>
      <c r="DR118" s="717"/>
      <c r="DS118" s="717"/>
      <c r="DT118" s="717"/>
      <c r="DU118" s="718"/>
      <c r="DV118" s="788" t="s">
        <v>203</v>
      </c>
      <c r="DW118" s="789"/>
      <c r="DX118" s="789"/>
      <c r="DY118" s="789"/>
      <c r="DZ118" s="790"/>
    </row>
    <row r="119" spans="1:130" s="48" customFormat="1" ht="26.25" customHeight="1" x14ac:dyDescent="0.2">
      <c r="A119" s="705" t="s">
        <v>384</v>
      </c>
      <c r="B119" s="706"/>
      <c r="C119" s="815" t="s">
        <v>66</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203</v>
      </c>
      <c r="AB119" s="756"/>
      <c r="AC119" s="756"/>
      <c r="AD119" s="756"/>
      <c r="AE119" s="757"/>
      <c r="AF119" s="758" t="s">
        <v>203</v>
      </c>
      <c r="AG119" s="756"/>
      <c r="AH119" s="756"/>
      <c r="AI119" s="756"/>
      <c r="AJ119" s="757"/>
      <c r="AK119" s="758" t="s">
        <v>203</v>
      </c>
      <c r="AL119" s="756"/>
      <c r="AM119" s="756"/>
      <c r="AN119" s="756"/>
      <c r="AO119" s="757"/>
      <c r="AP119" s="856" t="s">
        <v>203</v>
      </c>
      <c r="AQ119" s="857"/>
      <c r="AR119" s="857"/>
      <c r="AS119" s="857"/>
      <c r="AT119" s="858"/>
      <c r="AU119" s="863"/>
      <c r="AV119" s="864"/>
      <c r="AW119" s="864"/>
      <c r="AX119" s="864"/>
      <c r="AY119" s="864"/>
      <c r="AZ119" s="69" t="s">
        <v>276</v>
      </c>
      <c r="BA119" s="69"/>
      <c r="BB119" s="69"/>
      <c r="BC119" s="69"/>
      <c r="BD119" s="69"/>
      <c r="BE119" s="69"/>
      <c r="BF119" s="69"/>
      <c r="BG119" s="69"/>
      <c r="BH119" s="69"/>
      <c r="BI119" s="69"/>
      <c r="BJ119" s="69"/>
      <c r="BK119" s="69"/>
      <c r="BL119" s="69"/>
      <c r="BM119" s="69"/>
      <c r="BN119" s="69"/>
      <c r="BO119" s="828" t="s">
        <v>171</v>
      </c>
      <c r="BP119" s="829"/>
      <c r="BQ119" s="824">
        <v>4065198</v>
      </c>
      <c r="BR119" s="825"/>
      <c r="BS119" s="825"/>
      <c r="BT119" s="825"/>
      <c r="BU119" s="825"/>
      <c r="BV119" s="825">
        <v>4086593</v>
      </c>
      <c r="BW119" s="825"/>
      <c r="BX119" s="825"/>
      <c r="BY119" s="825"/>
      <c r="BZ119" s="825"/>
      <c r="CA119" s="825">
        <v>3974824</v>
      </c>
      <c r="CB119" s="825"/>
      <c r="CC119" s="825"/>
      <c r="CD119" s="825"/>
      <c r="CE119" s="825"/>
      <c r="CF119" s="682"/>
      <c r="CG119" s="683"/>
      <c r="CH119" s="683"/>
      <c r="CI119" s="683"/>
      <c r="CJ119" s="832"/>
      <c r="CK119" s="867"/>
      <c r="CL119" s="710"/>
      <c r="CM119" s="795" t="s">
        <v>483</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203</v>
      </c>
      <c r="DH119" s="736"/>
      <c r="DI119" s="736"/>
      <c r="DJ119" s="736"/>
      <c r="DK119" s="737"/>
      <c r="DL119" s="738" t="s">
        <v>203</v>
      </c>
      <c r="DM119" s="736"/>
      <c r="DN119" s="736"/>
      <c r="DO119" s="736"/>
      <c r="DP119" s="737"/>
      <c r="DQ119" s="738" t="s">
        <v>203</v>
      </c>
      <c r="DR119" s="736"/>
      <c r="DS119" s="736"/>
      <c r="DT119" s="736"/>
      <c r="DU119" s="737"/>
      <c r="DV119" s="812" t="s">
        <v>203</v>
      </c>
      <c r="DW119" s="813"/>
      <c r="DX119" s="813"/>
      <c r="DY119" s="813"/>
      <c r="DZ119" s="814"/>
    </row>
    <row r="120" spans="1:130" s="48" customFormat="1" ht="26.25" customHeight="1" x14ac:dyDescent="0.2">
      <c r="A120" s="707"/>
      <c r="B120" s="708"/>
      <c r="C120" s="787" t="s">
        <v>144</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203</v>
      </c>
      <c r="AB120" s="717"/>
      <c r="AC120" s="717"/>
      <c r="AD120" s="717"/>
      <c r="AE120" s="718"/>
      <c r="AF120" s="719" t="s">
        <v>203</v>
      </c>
      <c r="AG120" s="717"/>
      <c r="AH120" s="717"/>
      <c r="AI120" s="717"/>
      <c r="AJ120" s="718"/>
      <c r="AK120" s="719" t="s">
        <v>203</v>
      </c>
      <c r="AL120" s="717"/>
      <c r="AM120" s="717"/>
      <c r="AN120" s="717"/>
      <c r="AO120" s="718"/>
      <c r="AP120" s="788" t="s">
        <v>203</v>
      </c>
      <c r="AQ120" s="789"/>
      <c r="AR120" s="789"/>
      <c r="AS120" s="789"/>
      <c r="AT120" s="790"/>
      <c r="AU120" s="833" t="s">
        <v>473</v>
      </c>
      <c r="AV120" s="834"/>
      <c r="AW120" s="834"/>
      <c r="AX120" s="834"/>
      <c r="AY120" s="835"/>
      <c r="AZ120" s="815" t="s">
        <v>217</v>
      </c>
      <c r="BA120" s="763"/>
      <c r="BB120" s="763"/>
      <c r="BC120" s="763"/>
      <c r="BD120" s="763"/>
      <c r="BE120" s="763"/>
      <c r="BF120" s="763"/>
      <c r="BG120" s="763"/>
      <c r="BH120" s="763"/>
      <c r="BI120" s="763"/>
      <c r="BJ120" s="763"/>
      <c r="BK120" s="763"/>
      <c r="BL120" s="763"/>
      <c r="BM120" s="763"/>
      <c r="BN120" s="763"/>
      <c r="BO120" s="763"/>
      <c r="BP120" s="764"/>
      <c r="BQ120" s="816">
        <v>4147998</v>
      </c>
      <c r="BR120" s="817"/>
      <c r="BS120" s="817"/>
      <c r="BT120" s="817"/>
      <c r="BU120" s="817"/>
      <c r="BV120" s="817">
        <v>4304329</v>
      </c>
      <c r="BW120" s="817"/>
      <c r="BX120" s="817"/>
      <c r="BY120" s="817"/>
      <c r="BZ120" s="817"/>
      <c r="CA120" s="817">
        <v>4380697</v>
      </c>
      <c r="CB120" s="817"/>
      <c r="CC120" s="817"/>
      <c r="CD120" s="817"/>
      <c r="CE120" s="817"/>
      <c r="CF120" s="841">
        <v>283.2</v>
      </c>
      <c r="CG120" s="842"/>
      <c r="CH120" s="842"/>
      <c r="CI120" s="842"/>
      <c r="CJ120" s="842"/>
      <c r="CK120" s="820" t="s">
        <v>272</v>
      </c>
      <c r="CL120" s="779"/>
      <c r="CM120" s="779"/>
      <c r="CN120" s="779"/>
      <c r="CO120" s="780"/>
      <c r="CP120" s="843" t="s">
        <v>48</v>
      </c>
      <c r="CQ120" s="844"/>
      <c r="CR120" s="844"/>
      <c r="CS120" s="844"/>
      <c r="CT120" s="844"/>
      <c r="CU120" s="844"/>
      <c r="CV120" s="844"/>
      <c r="CW120" s="844"/>
      <c r="CX120" s="844"/>
      <c r="CY120" s="844"/>
      <c r="CZ120" s="844"/>
      <c r="DA120" s="844"/>
      <c r="DB120" s="844"/>
      <c r="DC120" s="844"/>
      <c r="DD120" s="844"/>
      <c r="DE120" s="844"/>
      <c r="DF120" s="845"/>
      <c r="DG120" s="816">
        <v>460987</v>
      </c>
      <c r="DH120" s="817"/>
      <c r="DI120" s="817"/>
      <c r="DJ120" s="817"/>
      <c r="DK120" s="817"/>
      <c r="DL120" s="817">
        <v>553739</v>
      </c>
      <c r="DM120" s="817"/>
      <c r="DN120" s="817"/>
      <c r="DO120" s="817"/>
      <c r="DP120" s="817"/>
      <c r="DQ120" s="817">
        <v>512902</v>
      </c>
      <c r="DR120" s="817"/>
      <c r="DS120" s="817"/>
      <c r="DT120" s="817"/>
      <c r="DU120" s="817"/>
      <c r="DV120" s="818">
        <v>33.200000000000003</v>
      </c>
      <c r="DW120" s="818"/>
      <c r="DX120" s="818"/>
      <c r="DY120" s="818"/>
      <c r="DZ120" s="819"/>
    </row>
    <row r="121" spans="1:130" s="48" customFormat="1" ht="26.25" customHeight="1" x14ac:dyDescent="0.2">
      <c r="A121" s="707"/>
      <c r="B121" s="708"/>
      <c r="C121" s="846" t="s">
        <v>143</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203</v>
      </c>
      <c r="AB121" s="717"/>
      <c r="AC121" s="717"/>
      <c r="AD121" s="717"/>
      <c r="AE121" s="718"/>
      <c r="AF121" s="719" t="s">
        <v>203</v>
      </c>
      <c r="AG121" s="717"/>
      <c r="AH121" s="717"/>
      <c r="AI121" s="717"/>
      <c r="AJ121" s="718"/>
      <c r="AK121" s="719" t="s">
        <v>203</v>
      </c>
      <c r="AL121" s="717"/>
      <c r="AM121" s="717"/>
      <c r="AN121" s="717"/>
      <c r="AO121" s="718"/>
      <c r="AP121" s="788" t="s">
        <v>203</v>
      </c>
      <c r="AQ121" s="789"/>
      <c r="AR121" s="789"/>
      <c r="AS121" s="789"/>
      <c r="AT121" s="790"/>
      <c r="AU121" s="836"/>
      <c r="AV121" s="837"/>
      <c r="AW121" s="837"/>
      <c r="AX121" s="837"/>
      <c r="AY121" s="838"/>
      <c r="AZ121" s="787" t="s">
        <v>484</v>
      </c>
      <c r="BA121" s="724"/>
      <c r="BB121" s="724"/>
      <c r="BC121" s="724"/>
      <c r="BD121" s="724"/>
      <c r="BE121" s="724"/>
      <c r="BF121" s="724"/>
      <c r="BG121" s="724"/>
      <c r="BH121" s="724"/>
      <c r="BI121" s="724"/>
      <c r="BJ121" s="724"/>
      <c r="BK121" s="724"/>
      <c r="BL121" s="724"/>
      <c r="BM121" s="724"/>
      <c r="BN121" s="724"/>
      <c r="BO121" s="724"/>
      <c r="BP121" s="725"/>
      <c r="BQ121" s="791">
        <v>684</v>
      </c>
      <c r="BR121" s="792"/>
      <c r="BS121" s="792"/>
      <c r="BT121" s="792"/>
      <c r="BU121" s="792"/>
      <c r="BV121" s="792" t="s">
        <v>203</v>
      </c>
      <c r="BW121" s="792"/>
      <c r="BX121" s="792"/>
      <c r="BY121" s="792"/>
      <c r="BZ121" s="792"/>
      <c r="CA121" s="792" t="s">
        <v>203</v>
      </c>
      <c r="CB121" s="792"/>
      <c r="CC121" s="792"/>
      <c r="CD121" s="792"/>
      <c r="CE121" s="792"/>
      <c r="CF121" s="849" t="s">
        <v>203</v>
      </c>
      <c r="CG121" s="850"/>
      <c r="CH121" s="850"/>
      <c r="CI121" s="850"/>
      <c r="CJ121" s="850"/>
      <c r="CK121" s="821"/>
      <c r="CL121" s="782"/>
      <c r="CM121" s="782"/>
      <c r="CN121" s="782"/>
      <c r="CO121" s="783"/>
      <c r="CP121" s="809" t="s">
        <v>463</v>
      </c>
      <c r="CQ121" s="810"/>
      <c r="CR121" s="810"/>
      <c r="CS121" s="810"/>
      <c r="CT121" s="810"/>
      <c r="CU121" s="810"/>
      <c r="CV121" s="810"/>
      <c r="CW121" s="810"/>
      <c r="CX121" s="810"/>
      <c r="CY121" s="810"/>
      <c r="CZ121" s="810"/>
      <c r="DA121" s="810"/>
      <c r="DB121" s="810"/>
      <c r="DC121" s="810"/>
      <c r="DD121" s="810"/>
      <c r="DE121" s="810"/>
      <c r="DF121" s="811"/>
      <c r="DG121" s="791">
        <v>112439</v>
      </c>
      <c r="DH121" s="792"/>
      <c r="DI121" s="792"/>
      <c r="DJ121" s="792"/>
      <c r="DK121" s="792"/>
      <c r="DL121" s="792">
        <v>106558</v>
      </c>
      <c r="DM121" s="792"/>
      <c r="DN121" s="792"/>
      <c r="DO121" s="792"/>
      <c r="DP121" s="792"/>
      <c r="DQ121" s="792">
        <v>107130</v>
      </c>
      <c r="DR121" s="792"/>
      <c r="DS121" s="792"/>
      <c r="DT121" s="792"/>
      <c r="DU121" s="792"/>
      <c r="DV121" s="793">
        <v>6.9</v>
      </c>
      <c r="DW121" s="793"/>
      <c r="DX121" s="793"/>
      <c r="DY121" s="793"/>
      <c r="DZ121" s="794"/>
    </row>
    <row r="122" spans="1:130" s="48" customFormat="1" ht="26.25" customHeight="1" x14ac:dyDescent="0.2">
      <c r="A122" s="707"/>
      <c r="B122" s="708"/>
      <c r="C122" s="787" t="s">
        <v>479</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203</v>
      </c>
      <c r="AB122" s="717"/>
      <c r="AC122" s="717"/>
      <c r="AD122" s="717"/>
      <c r="AE122" s="718"/>
      <c r="AF122" s="719" t="s">
        <v>203</v>
      </c>
      <c r="AG122" s="717"/>
      <c r="AH122" s="717"/>
      <c r="AI122" s="717"/>
      <c r="AJ122" s="718"/>
      <c r="AK122" s="719" t="s">
        <v>203</v>
      </c>
      <c r="AL122" s="717"/>
      <c r="AM122" s="717"/>
      <c r="AN122" s="717"/>
      <c r="AO122" s="718"/>
      <c r="AP122" s="788" t="s">
        <v>203</v>
      </c>
      <c r="AQ122" s="789"/>
      <c r="AR122" s="789"/>
      <c r="AS122" s="789"/>
      <c r="AT122" s="790"/>
      <c r="AU122" s="836"/>
      <c r="AV122" s="837"/>
      <c r="AW122" s="837"/>
      <c r="AX122" s="837"/>
      <c r="AY122" s="838"/>
      <c r="AZ122" s="795" t="s">
        <v>486</v>
      </c>
      <c r="BA122" s="796"/>
      <c r="BB122" s="796"/>
      <c r="BC122" s="796"/>
      <c r="BD122" s="796"/>
      <c r="BE122" s="796"/>
      <c r="BF122" s="796"/>
      <c r="BG122" s="796"/>
      <c r="BH122" s="796"/>
      <c r="BI122" s="796"/>
      <c r="BJ122" s="796"/>
      <c r="BK122" s="796"/>
      <c r="BL122" s="796"/>
      <c r="BM122" s="796"/>
      <c r="BN122" s="796"/>
      <c r="BO122" s="796"/>
      <c r="BP122" s="797"/>
      <c r="BQ122" s="824">
        <v>2225336</v>
      </c>
      <c r="BR122" s="825"/>
      <c r="BS122" s="825"/>
      <c r="BT122" s="825"/>
      <c r="BU122" s="825"/>
      <c r="BV122" s="825">
        <v>2112860</v>
      </c>
      <c r="BW122" s="825"/>
      <c r="BX122" s="825"/>
      <c r="BY122" s="825"/>
      <c r="BZ122" s="825"/>
      <c r="CA122" s="825">
        <v>1982977</v>
      </c>
      <c r="CB122" s="825"/>
      <c r="CC122" s="825"/>
      <c r="CD122" s="825"/>
      <c r="CE122" s="825"/>
      <c r="CF122" s="826">
        <v>128.19999999999999</v>
      </c>
      <c r="CG122" s="827"/>
      <c r="CH122" s="827"/>
      <c r="CI122" s="827"/>
      <c r="CJ122" s="827"/>
      <c r="CK122" s="821"/>
      <c r="CL122" s="782"/>
      <c r="CM122" s="782"/>
      <c r="CN122" s="782"/>
      <c r="CO122" s="783"/>
      <c r="CP122" s="809" t="s">
        <v>29</v>
      </c>
      <c r="CQ122" s="810"/>
      <c r="CR122" s="810"/>
      <c r="CS122" s="810"/>
      <c r="CT122" s="810"/>
      <c r="CU122" s="810"/>
      <c r="CV122" s="810"/>
      <c r="CW122" s="810"/>
      <c r="CX122" s="810"/>
      <c r="CY122" s="810"/>
      <c r="CZ122" s="810"/>
      <c r="DA122" s="810"/>
      <c r="DB122" s="810"/>
      <c r="DC122" s="810"/>
      <c r="DD122" s="810"/>
      <c r="DE122" s="810"/>
      <c r="DF122" s="811"/>
      <c r="DG122" s="791" t="s">
        <v>203</v>
      </c>
      <c r="DH122" s="792"/>
      <c r="DI122" s="792"/>
      <c r="DJ122" s="792"/>
      <c r="DK122" s="792"/>
      <c r="DL122" s="792" t="s">
        <v>203</v>
      </c>
      <c r="DM122" s="792"/>
      <c r="DN122" s="792"/>
      <c r="DO122" s="792"/>
      <c r="DP122" s="792"/>
      <c r="DQ122" s="792" t="s">
        <v>203</v>
      </c>
      <c r="DR122" s="792"/>
      <c r="DS122" s="792"/>
      <c r="DT122" s="792"/>
      <c r="DU122" s="792"/>
      <c r="DV122" s="793" t="s">
        <v>203</v>
      </c>
      <c r="DW122" s="793"/>
      <c r="DX122" s="793"/>
      <c r="DY122" s="793"/>
      <c r="DZ122" s="794"/>
    </row>
    <row r="123" spans="1:130" s="48" customFormat="1" ht="26.25" customHeight="1" x14ac:dyDescent="0.2">
      <c r="A123" s="707"/>
      <c r="B123" s="708"/>
      <c r="C123" s="787" t="s">
        <v>12</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203</v>
      </c>
      <c r="AB123" s="717"/>
      <c r="AC123" s="717"/>
      <c r="AD123" s="717"/>
      <c r="AE123" s="718"/>
      <c r="AF123" s="719" t="s">
        <v>203</v>
      </c>
      <c r="AG123" s="717"/>
      <c r="AH123" s="717"/>
      <c r="AI123" s="717"/>
      <c r="AJ123" s="718"/>
      <c r="AK123" s="719" t="s">
        <v>203</v>
      </c>
      <c r="AL123" s="717"/>
      <c r="AM123" s="717"/>
      <c r="AN123" s="717"/>
      <c r="AO123" s="718"/>
      <c r="AP123" s="788" t="s">
        <v>203</v>
      </c>
      <c r="AQ123" s="789"/>
      <c r="AR123" s="789"/>
      <c r="AS123" s="789"/>
      <c r="AT123" s="790"/>
      <c r="AU123" s="839"/>
      <c r="AV123" s="840"/>
      <c r="AW123" s="840"/>
      <c r="AX123" s="840"/>
      <c r="AY123" s="840"/>
      <c r="AZ123" s="69" t="s">
        <v>276</v>
      </c>
      <c r="BA123" s="69"/>
      <c r="BB123" s="69"/>
      <c r="BC123" s="69"/>
      <c r="BD123" s="69"/>
      <c r="BE123" s="69"/>
      <c r="BF123" s="69"/>
      <c r="BG123" s="69"/>
      <c r="BH123" s="69"/>
      <c r="BI123" s="69"/>
      <c r="BJ123" s="69"/>
      <c r="BK123" s="69"/>
      <c r="BL123" s="69"/>
      <c r="BM123" s="69"/>
      <c r="BN123" s="69"/>
      <c r="BO123" s="828" t="s">
        <v>487</v>
      </c>
      <c r="BP123" s="829"/>
      <c r="BQ123" s="830">
        <v>6374018</v>
      </c>
      <c r="BR123" s="831"/>
      <c r="BS123" s="831"/>
      <c r="BT123" s="831"/>
      <c r="BU123" s="831"/>
      <c r="BV123" s="831">
        <v>6417189</v>
      </c>
      <c r="BW123" s="831"/>
      <c r="BX123" s="831"/>
      <c r="BY123" s="831"/>
      <c r="BZ123" s="831"/>
      <c r="CA123" s="831">
        <v>6363674</v>
      </c>
      <c r="CB123" s="831"/>
      <c r="CC123" s="831"/>
      <c r="CD123" s="831"/>
      <c r="CE123" s="831"/>
      <c r="CF123" s="682"/>
      <c r="CG123" s="683"/>
      <c r="CH123" s="683"/>
      <c r="CI123" s="683"/>
      <c r="CJ123" s="832"/>
      <c r="CK123" s="821"/>
      <c r="CL123" s="782"/>
      <c r="CM123" s="782"/>
      <c r="CN123" s="782"/>
      <c r="CO123" s="783"/>
      <c r="CP123" s="809" t="s">
        <v>226</v>
      </c>
      <c r="CQ123" s="810"/>
      <c r="CR123" s="810"/>
      <c r="CS123" s="810"/>
      <c r="CT123" s="810"/>
      <c r="CU123" s="810"/>
      <c r="CV123" s="810"/>
      <c r="CW123" s="810"/>
      <c r="CX123" s="810"/>
      <c r="CY123" s="810"/>
      <c r="CZ123" s="810"/>
      <c r="DA123" s="810"/>
      <c r="DB123" s="810"/>
      <c r="DC123" s="810"/>
      <c r="DD123" s="810"/>
      <c r="DE123" s="810"/>
      <c r="DF123" s="811"/>
      <c r="DG123" s="716" t="s">
        <v>203</v>
      </c>
      <c r="DH123" s="717"/>
      <c r="DI123" s="717"/>
      <c r="DJ123" s="717"/>
      <c r="DK123" s="718"/>
      <c r="DL123" s="719" t="s">
        <v>203</v>
      </c>
      <c r="DM123" s="717"/>
      <c r="DN123" s="717"/>
      <c r="DO123" s="717"/>
      <c r="DP123" s="718"/>
      <c r="DQ123" s="719" t="s">
        <v>203</v>
      </c>
      <c r="DR123" s="717"/>
      <c r="DS123" s="717"/>
      <c r="DT123" s="717"/>
      <c r="DU123" s="718"/>
      <c r="DV123" s="788" t="s">
        <v>203</v>
      </c>
      <c r="DW123" s="789"/>
      <c r="DX123" s="789"/>
      <c r="DY123" s="789"/>
      <c r="DZ123" s="790"/>
    </row>
    <row r="124" spans="1:130" s="48" customFormat="1" ht="26.25" customHeight="1" x14ac:dyDescent="0.2">
      <c r="A124" s="707"/>
      <c r="B124" s="708"/>
      <c r="C124" s="787" t="s">
        <v>341</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203</v>
      </c>
      <c r="AB124" s="717"/>
      <c r="AC124" s="717"/>
      <c r="AD124" s="717"/>
      <c r="AE124" s="718"/>
      <c r="AF124" s="719" t="s">
        <v>203</v>
      </c>
      <c r="AG124" s="717"/>
      <c r="AH124" s="717"/>
      <c r="AI124" s="717"/>
      <c r="AJ124" s="718"/>
      <c r="AK124" s="719" t="s">
        <v>203</v>
      </c>
      <c r="AL124" s="717"/>
      <c r="AM124" s="717"/>
      <c r="AN124" s="717"/>
      <c r="AO124" s="718"/>
      <c r="AP124" s="788" t="s">
        <v>203</v>
      </c>
      <c r="AQ124" s="789"/>
      <c r="AR124" s="789"/>
      <c r="AS124" s="789"/>
      <c r="AT124" s="790"/>
      <c r="AU124" s="803" t="s">
        <v>488</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t="s">
        <v>203</v>
      </c>
      <c r="BR124" s="807"/>
      <c r="BS124" s="807"/>
      <c r="BT124" s="807"/>
      <c r="BU124" s="807"/>
      <c r="BV124" s="807" t="s">
        <v>203</v>
      </c>
      <c r="BW124" s="807"/>
      <c r="BX124" s="807"/>
      <c r="BY124" s="807"/>
      <c r="BZ124" s="807"/>
      <c r="CA124" s="807" t="s">
        <v>203</v>
      </c>
      <c r="CB124" s="807"/>
      <c r="CC124" s="807"/>
      <c r="CD124" s="807"/>
      <c r="CE124" s="807"/>
      <c r="CF124" s="690"/>
      <c r="CG124" s="691"/>
      <c r="CH124" s="691"/>
      <c r="CI124" s="691"/>
      <c r="CJ124" s="808"/>
      <c r="CK124" s="822"/>
      <c r="CL124" s="822"/>
      <c r="CM124" s="822"/>
      <c r="CN124" s="822"/>
      <c r="CO124" s="823"/>
      <c r="CP124" s="809" t="s">
        <v>489</v>
      </c>
      <c r="CQ124" s="810"/>
      <c r="CR124" s="810"/>
      <c r="CS124" s="810"/>
      <c r="CT124" s="810"/>
      <c r="CU124" s="810"/>
      <c r="CV124" s="810"/>
      <c r="CW124" s="810"/>
      <c r="CX124" s="810"/>
      <c r="CY124" s="810"/>
      <c r="CZ124" s="810"/>
      <c r="DA124" s="810"/>
      <c r="DB124" s="810"/>
      <c r="DC124" s="810"/>
      <c r="DD124" s="810"/>
      <c r="DE124" s="810"/>
      <c r="DF124" s="811"/>
      <c r="DG124" s="735" t="s">
        <v>203</v>
      </c>
      <c r="DH124" s="736"/>
      <c r="DI124" s="736"/>
      <c r="DJ124" s="736"/>
      <c r="DK124" s="737"/>
      <c r="DL124" s="738" t="s">
        <v>203</v>
      </c>
      <c r="DM124" s="736"/>
      <c r="DN124" s="736"/>
      <c r="DO124" s="736"/>
      <c r="DP124" s="737"/>
      <c r="DQ124" s="738" t="s">
        <v>203</v>
      </c>
      <c r="DR124" s="736"/>
      <c r="DS124" s="736"/>
      <c r="DT124" s="736"/>
      <c r="DU124" s="737"/>
      <c r="DV124" s="812" t="s">
        <v>203</v>
      </c>
      <c r="DW124" s="813"/>
      <c r="DX124" s="813"/>
      <c r="DY124" s="813"/>
      <c r="DZ124" s="814"/>
    </row>
    <row r="125" spans="1:130" s="48" customFormat="1" ht="26.25" customHeight="1" x14ac:dyDescent="0.2">
      <c r="A125" s="707"/>
      <c r="B125" s="708"/>
      <c r="C125" s="787" t="s">
        <v>482</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203</v>
      </c>
      <c r="AB125" s="717"/>
      <c r="AC125" s="717"/>
      <c r="AD125" s="717"/>
      <c r="AE125" s="718"/>
      <c r="AF125" s="719" t="s">
        <v>203</v>
      </c>
      <c r="AG125" s="717"/>
      <c r="AH125" s="717"/>
      <c r="AI125" s="717"/>
      <c r="AJ125" s="718"/>
      <c r="AK125" s="719" t="s">
        <v>203</v>
      </c>
      <c r="AL125" s="717"/>
      <c r="AM125" s="717"/>
      <c r="AN125" s="717"/>
      <c r="AO125" s="718"/>
      <c r="AP125" s="788" t="s">
        <v>203</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492</v>
      </c>
      <c r="CL125" s="779"/>
      <c r="CM125" s="779"/>
      <c r="CN125" s="779"/>
      <c r="CO125" s="780"/>
      <c r="CP125" s="815" t="s">
        <v>146</v>
      </c>
      <c r="CQ125" s="763"/>
      <c r="CR125" s="763"/>
      <c r="CS125" s="763"/>
      <c r="CT125" s="763"/>
      <c r="CU125" s="763"/>
      <c r="CV125" s="763"/>
      <c r="CW125" s="763"/>
      <c r="CX125" s="763"/>
      <c r="CY125" s="763"/>
      <c r="CZ125" s="763"/>
      <c r="DA125" s="763"/>
      <c r="DB125" s="763"/>
      <c r="DC125" s="763"/>
      <c r="DD125" s="763"/>
      <c r="DE125" s="763"/>
      <c r="DF125" s="764"/>
      <c r="DG125" s="816" t="s">
        <v>203</v>
      </c>
      <c r="DH125" s="817"/>
      <c r="DI125" s="817"/>
      <c r="DJ125" s="817"/>
      <c r="DK125" s="817"/>
      <c r="DL125" s="817" t="s">
        <v>203</v>
      </c>
      <c r="DM125" s="817"/>
      <c r="DN125" s="817"/>
      <c r="DO125" s="817"/>
      <c r="DP125" s="817"/>
      <c r="DQ125" s="817" t="s">
        <v>203</v>
      </c>
      <c r="DR125" s="817"/>
      <c r="DS125" s="817"/>
      <c r="DT125" s="817"/>
      <c r="DU125" s="817"/>
      <c r="DV125" s="818" t="s">
        <v>203</v>
      </c>
      <c r="DW125" s="818"/>
      <c r="DX125" s="818"/>
      <c r="DY125" s="818"/>
      <c r="DZ125" s="819"/>
    </row>
    <row r="126" spans="1:130" s="48" customFormat="1" ht="26.25" customHeight="1" x14ac:dyDescent="0.2">
      <c r="A126" s="707"/>
      <c r="B126" s="708"/>
      <c r="C126" s="787" t="s">
        <v>483</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203</v>
      </c>
      <c r="AB126" s="717"/>
      <c r="AC126" s="717"/>
      <c r="AD126" s="717"/>
      <c r="AE126" s="718"/>
      <c r="AF126" s="719" t="s">
        <v>203</v>
      </c>
      <c r="AG126" s="717"/>
      <c r="AH126" s="717"/>
      <c r="AI126" s="717"/>
      <c r="AJ126" s="718"/>
      <c r="AK126" s="719" t="s">
        <v>203</v>
      </c>
      <c r="AL126" s="717"/>
      <c r="AM126" s="717"/>
      <c r="AN126" s="717"/>
      <c r="AO126" s="718"/>
      <c r="AP126" s="788" t="s">
        <v>203</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421</v>
      </c>
      <c r="CQ126" s="724"/>
      <c r="CR126" s="724"/>
      <c r="CS126" s="724"/>
      <c r="CT126" s="724"/>
      <c r="CU126" s="724"/>
      <c r="CV126" s="724"/>
      <c r="CW126" s="724"/>
      <c r="CX126" s="724"/>
      <c r="CY126" s="724"/>
      <c r="CZ126" s="724"/>
      <c r="DA126" s="724"/>
      <c r="DB126" s="724"/>
      <c r="DC126" s="724"/>
      <c r="DD126" s="724"/>
      <c r="DE126" s="724"/>
      <c r="DF126" s="725"/>
      <c r="DG126" s="791" t="s">
        <v>203</v>
      </c>
      <c r="DH126" s="792"/>
      <c r="DI126" s="792"/>
      <c r="DJ126" s="792"/>
      <c r="DK126" s="792"/>
      <c r="DL126" s="792" t="s">
        <v>203</v>
      </c>
      <c r="DM126" s="792"/>
      <c r="DN126" s="792"/>
      <c r="DO126" s="792"/>
      <c r="DP126" s="792"/>
      <c r="DQ126" s="792" t="s">
        <v>203</v>
      </c>
      <c r="DR126" s="792"/>
      <c r="DS126" s="792"/>
      <c r="DT126" s="792"/>
      <c r="DU126" s="792"/>
      <c r="DV126" s="793" t="s">
        <v>203</v>
      </c>
      <c r="DW126" s="793"/>
      <c r="DX126" s="793"/>
      <c r="DY126" s="793"/>
      <c r="DZ126" s="794"/>
    </row>
    <row r="127" spans="1:130" s="48" customFormat="1" ht="26.25" customHeight="1" x14ac:dyDescent="0.2">
      <c r="A127" s="709"/>
      <c r="B127" s="710"/>
      <c r="C127" s="795" t="s">
        <v>85</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203</v>
      </c>
      <c r="AB127" s="717"/>
      <c r="AC127" s="717"/>
      <c r="AD127" s="717"/>
      <c r="AE127" s="718"/>
      <c r="AF127" s="719" t="s">
        <v>203</v>
      </c>
      <c r="AG127" s="717"/>
      <c r="AH127" s="717"/>
      <c r="AI127" s="717"/>
      <c r="AJ127" s="718"/>
      <c r="AK127" s="719" t="s">
        <v>203</v>
      </c>
      <c r="AL127" s="717"/>
      <c r="AM127" s="717"/>
      <c r="AN127" s="717"/>
      <c r="AO127" s="718"/>
      <c r="AP127" s="788" t="s">
        <v>203</v>
      </c>
      <c r="AQ127" s="789"/>
      <c r="AR127" s="789"/>
      <c r="AS127" s="789"/>
      <c r="AT127" s="790"/>
      <c r="AU127" s="56"/>
      <c r="AV127" s="56"/>
      <c r="AW127" s="56"/>
      <c r="AX127" s="798" t="s">
        <v>493</v>
      </c>
      <c r="AY127" s="799"/>
      <c r="AZ127" s="799"/>
      <c r="BA127" s="799"/>
      <c r="BB127" s="799"/>
      <c r="BC127" s="799"/>
      <c r="BD127" s="799"/>
      <c r="BE127" s="800"/>
      <c r="BF127" s="801" t="s">
        <v>127</v>
      </c>
      <c r="BG127" s="799"/>
      <c r="BH127" s="799"/>
      <c r="BI127" s="799"/>
      <c r="BJ127" s="799"/>
      <c r="BK127" s="799"/>
      <c r="BL127" s="800"/>
      <c r="BM127" s="801" t="s">
        <v>422</v>
      </c>
      <c r="BN127" s="799"/>
      <c r="BO127" s="799"/>
      <c r="BP127" s="799"/>
      <c r="BQ127" s="799"/>
      <c r="BR127" s="799"/>
      <c r="BS127" s="800"/>
      <c r="BT127" s="801" t="s">
        <v>408</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417</v>
      </c>
      <c r="CQ127" s="724"/>
      <c r="CR127" s="724"/>
      <c r="CS127" s="724"/>
      <c r="CT127" s="724"/>
      <c r="CU127" s="724"/>
      <c r="CV127" s="724"/>
      <c r="CW127" s="724"/>
      <c r="CX127" s="724"/>
      <c r="CY127" s="724"/>
      <c r="CZ127" s="724"/>
      <c r="DA127" s="724"/>
      <c r="DB127" s="724"/>
      <c r="DC127" s="724"/>
      <c r="DD127" s="724"/>
      <c r="DE127" s="724"/>
      <c r="DF127" s="725"/>
      <c r="DG127" s="791" t="s">
        <v>203</v>
      </c>
      <c r="DH127" s="792"/>
      <c r="DI127" s="792"/>
      <c r="DJ127" s="792"/>
      <c r="DK127" s="792"/>
      <c r="DL127" s="792" t="s">
        <v>203</v>
      </c>
      <c r="DM127" s="792"/>
      <c r="DN127" s="792"/>
      <c r="DO127" s="792"/>
      <c r="DP127" s="792"/>
      <c r="DQ127" s="792" t="s">
        <v>203</v>
      </c>
      <c r="DR127" s="792"/>
      <c r="DS127" s="792"/>
      <c r="DT127" s="792"/>
      <c r="DU127" s="792"/>
      <c r="DV127" s="793" t="s">
        <v>203</v>
      </c>
      <c r="DW127" s="793"/>
      <c r="DX127" s="793"/>
      <c r="DY127" s="793"/>
      <c r="DZ127" s="794"/>
    </row>
    <row r="128" spans="1:130" s="48" customFormat="1" ht="26.25" customHeight="1" x14ac:dyDescent="0.2">
      <c r="A128" s="751" t="s">
        <v>494</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6</v>
      </c>
      <c r="X128" s="753"/>
      <c r="Y128" s="753"/>
      <c r="Z128" s="754"/>
      <c r="AA128" s="755">
        <v>788</v>
      </c>
      <c r="AB128" s="756"/>
      <c r="AC128" s="756"/>
      <c r="AD128" s="756"/>
      <c r="AE128" s="757"/>
      <c r="AF128" s="758">
        <v>226</v>
      </c>
      <c r="AG128" s="756"/>
      <c r="AH128" s="756"/>
      <c r="AI128" s="756"/>
      <c r="AJ128" s="757"/>
      <c r="AK128" s="758" t="s">
        <v>203</v>
      </c>
      <c r="AL128" s="756"/>
      <c r="AM128" s="756"/>
      <c r="AN128" s="756"/>
      <c r="AO128" s="757"/>
      <c r="AP128" s="759"/>
      <c r="AQ128" s="760"/>
      <c r="AR128" s="760"/>
      <c r="AS128" s="760"/>
      <c r="AT128" s="761"/>
      <c r="AU128" s="56"/>
      <c r="AV128" s="56"/>
      <c r="AW128" s="56"/>
      <c r="AX128" s="762" t="s">
        <v>311</v>
      </c>
      <c r="AY128" s="763"/>
      <c r="AZ128" s="763"/>
      <c r="BA128" s="763"/>
      <c r="BB128" s="763"/>
      <c r="BC128" s="763"/>
      <c r="BD128" s="763"/>
      <c r="BE128" s="764"/>
      <c r="BF128" s="765" t="s">
        <v>203</v>
      </c>
      <c r="BG128" s="766"/>
      <c r="BH128" s="766"/>
      <c r="BI128" s="766"/>
      <c r="BJ128" s="766"/>
      <c r="BK128" s="766"/>
      <c r="BL128" s="767"/>
      <c r="BM128" s="765">
        <v>15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399</v>
      </c>
      <c r="CQ128" s="743"/>
      <c r="CR128" s="743"/>
      <c r="CS128" s="743"/>
      <c r="CT128" s="743"/>
      <c r="CU128" s="743"/>
      <c r="CV128" s="743"/>
      <c r="CW128" s="743"/>
      <c r="CX128" s="743"/>
      <c r="CY128" s="743"/>
      <c r="CZ128" s="743"/>
      <c r="DA128" s="743"/>
      <c r="DB128" s="743"/>
      <c r="DC128" s="743"/>
      <c r="DD128" s="743"/>
      <c r="DE128" s="743"/>
      <c r="DF128" s="744"/>
      <c r="DG128" s="770" t="s">
        <v>203</v>
      </c>
      <c r="DH128" s="771"/>
      <c r="DI128" s="771"/>
      <c r="DJ128" s="771"/>
      <c r="DK128" s="771"/>
      <c r="DL128" s="771" t="s">
        <v>203</v>
      </c>
      <c r="DM128" s="771"/>
      <c r="DN128" s="771"/>
      <c r="DO128" s="771"/>
      <c r="DP128" s="771"/>
      <c r="DQ128" s="771" t="s">
        <v>203</v>
      </c>
      <c r="DR128" s="771"/>
      <c r="DS128" s="771"/>
      <c r="DT128" s="771"/>
      <c r="DU128" s="771"/>
      <c r="DV128" s="772" t="s">
        <v>203</v>
      </c>
      <c r="DW128" s="772"/>
      <c r="DX128" s="772"/>
      <c r="DY128" s="772"/>
      <c r="DZ128" s="773"/>
    </row>
    <row r="129" spans="1:131" s="48" customFormat="1" ht="26.25" customHeight="1" x14ac:dyDescent="0.2">
      <c r="A129" s="711" t="s">
        <v>176</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239</v>
      </c>
      <c r="X129" s="714"/>
      <c r="Y129" s="714"/>
      <c r="Z129" s="715"/>
      <c r="AA129" s="716">
        <v>1684739</v>
      </c>
      <c r="AB129" s="717"/>
      <c r="AC129" s="717"/>
      <c r="AD129" s="717"/>
      <c r="AE129" s="718"/>
      <c r="AF129" s="719">
        <v>1830465</v>
      </c>
      <c r="AG129" s="717"/>
      <c r="AH129" s="717"/>
      <c r="AI129" s="717"/>
      <c r="AJ129" s="718"/>
      <c r="AK129" s="719">
        <v>1783941</v>
      </c>
      <c r="AL129" s="717"/>
      <c r="AM129" s="717"/>
      <c r="AN129" s="717"/>
      <c r="AO129" s="718"/>
      <c r="AP129" s="720"/>
      <c r="AQ129" s="721"/>
      <c r="AR129" s="721"/>
      <c r="AS129" s="721"/>
      <c r="AT129" s="722"/>
      <c r="AU129" s="67"/>
      <c r="AV129" s="67"/>
      <c r="AW129" s="67"/>
      <c r="AX129" s="723" t="s">
        <v>119</v>
      </c>
      <c r="AY129" s="724"/>
      <c r="AZ129" s="724"/>
      <c r="BA129" s="724"/>
      <c r="BB129" s="724"/>
      <c r="BC129" s="724"/>
      <c r="BD129" s="724"/>
      <c r="BE129" s="725"/>
      <c r="BF129" s="774" t="s">
        <v>203</v>
      </c>
      <c r="BG129" s="775"/>
      <c r="BH129" s="775"/>
      <c r="BI129" s="775"/>
      <c r="BJ129" s="775"/>
      <c r="BK129" s="775"/>
      <c r="BL129" s="776"/>
      <c r="BM129" s="774">
        <v>20</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1" t="s">
        <v>495</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497</v>
      </c>
      <c r="X130" s="714"/>
      <c r="Y130" s="714"/>
      <c r="Z130" s="715"/>
      <c r="AA130" s="716">
        <v>241452</v>
      </c>
      <c r="AB130" s="717"/>
      <c r="AC130" s="717"/>
      <c r="AD130" s="717"/>
      <c r="AE130" s="718"/>
      <c r="AF130" s="719">
        <v>253796</v>
      </c>
      <c r="AG130" s="717"/>
      <c r="AH130" s="717"/>
      <c r="AI130" s="717"/>
      <c r="AJ130" s="718"/>
      <c r="AK130" s="719">
        <v>236950</v>
      </c>
      <c r="AL130" s="717"/>
      <c r="AM130" s="717"/>
      <c r="AN130" s="717"/>
      <c r="AO130" s="718"/>
      <c r="AP130" s="720"/>
      <c r="AQ130" s="721"/>
      <c r="AR130" s="721"/>
      <c r="AS130" s="721"/>
      <c r="AT130" s="722"/>
      <c r="AU130" s="67"/>
      <c r="AV130" s="67"/>
      <c r="AW130" s="67"/>
      <c r="AX130" s="723" t="s">
        <v>435</v>
      </c>
      <c r="AY130" s="724"/>
      <c r="AZ130" s="724"/>
      <c r="BA130" s="724"/>
      <c r="BB130" s="724"/>
      <c r="BC130" s="724"/>
      <c r="BD130" s="724"/>
      <c r="BE130" s="725"/>
      <c r="BF130" s="726">
        <v>6.9</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178</v>
      </c>
      <c r="X131" s="733"/>
      <c r="Y131" s="733"/>
      <c r="Z131" s="734"/>
      <c r="AA131" s="735">
        <v>1443287</v>
      </c>
      <c r="AB131" s="736"/>
      <c r="AC131" s="736"/>
      <c r="AD131" s="736"/>
      <c r="AE131" s="737"/>
      <c r="AF131" s="738">
        <v>1576669</v>
      </c>
      <c r="AG131" s="736"/>
      <c r="AH131" s="736"/>
      <c r="AI131" s="736"/>
      <c r="AJ131" s="737"/>
      <c r="AK131" s="738">
        <v>1546991</v>
      </c>
      <c r="AL131" s="736"/>
      <c r="AM131" s="736"/>
      <c r="AN131" s="736"/>
      <c r="AO131" s="737"/>
      <c r="AP131" s="739"/>
      <c r="AQ131" s="740"/>
      <c r="AR131" s="740"/>
      <c r="AS131" s="740"/>
      <c r="AT131" s="741"/>
      <c r="AU131" s="67"/>
      <c r="AV131" s="67"/>
      <c r="AW131" s="67"/>
      <c r="AX131" s="742" t="s">
        <v>65</v>
      </c>
      <c r="AY131" s="743"/>
      <c r="AZ131" s="743"/>
      <c r="BA131" s="743"/>
      <c r="BB131" s="743"/>
      <c r="BC131" s="743"/>
      <c r="BD131" s="743"/>
      <c r="BE131" s="744"/>
      <c r="BF131" s="745" t="s">
        <v>203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1" t="s">
        <v>122</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498</v>
      </c>
      <c r="W132" s="676"/>
      <c r="X132" s="676"/>
      <c r="Y132" s="676"/>
      <c r="Z132" s="677"/>
      <c r="AA132" s="678">
        <v>7.1388434869999999</v>
      </c>
      <c r="AB132" s="679"/>
      <c r="AC132" s="679"/>
      <c r="AD132" s="679"/>
      <c r="AE132" s="680"/>
      <c r="AF132" s="681">
        <v>5.8360378749999997</v>
      </c>
      <c r="AG132" s="679"/>
      <c r="AH132" s="679"/>
      <c r="AI132" s="679"/>
      <c r="AJ132" s="680"/>
      <c r="AK132" s="681">
        <v>7.9207312779999999</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61</v>
      </c>
      <c r="W133" s="685"/>
      <c r="X133" s="685"/>
      <c r="Y133" s="685"/>
      <c r="Z133" s="686"/>
      <c r="AA133" s="687">
        <v>6.2</v>
      </c>
      <c r="AB133" s="688"/>
      <c r="AC133" s="688"/>
      <c r="AD133" s="688"/>
      <c r="AE133" s="689"/>
      <c r="AF133" s="687">
        <v>6.6</v>
      </c>
      <c r="AG133" s="688"/>
      <c r="AH133" s="688"/>
      <c r="AI133" s="688"/>
      <c r="AJ133" s="689"/>
      <c r="AK133" s="687">
        <v>6.9</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zkvrFxHCu+AxhMZJqynVHna/a5crUQZpWnzyPLgtheRsxpEaV6tq+8mdTuE8YLPJuf4CIvRI3qpSQ5x2FF4vw==" saltValue="i+31z6dAkLtfTW1C0fKgG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101</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iQk+JAjdAvx+oq5HvgLD+ywqL+Lu/ZZSxCIEyG26yIj+asWccVTA667U41dxqImv77V7DKZhn/6kxGYmhJcpLg==" saltValue="uUIdm+LlabHIDPxiKBs9sQ=="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Eqeh97sFu7Q3vx7dz4O0e4dnzQU7lkBFhbZaXcc4X645y/D2WJNptEjQRFTby5TrjnhKkXFkLAayATeY6Qnrpg==" saltValue="15++ExzdJB8EDhcZjASUng=="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88</v>
      </c>
      <c r="AP7" s="127"/>
      <c r="AQ7" s="138" t="s">
        <v>500</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502</v>
      </c>
      <c r="AQ8" s="139" t="s">
        <v>503</v>
      </c>
      <c r="AR8" s="153" t="s">
        <v>462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504</v>
      </c>
      <c r="AL9" s="1007"/>
      <c r="AM9" s="1007"/>
      <c r="AN9" s="1008"/>
      <c r="AO9" s="117">
        <v>531052</v>
      </c>
      <c r="AP9" s="117">
        <v>323615</v>
      </c>
      <c r="AQ9" s="140">
        <v>255467</v>
      </c>
      <c r="AR9" s="154">
        <v>26.7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210</v>
      </c>
      <c r="AL10" s="1007"/>
      <c r="AM10" s="1007"/>
      <c r="AN10" s="1008"/>
      <c r="AO10" s="118">
        <v>79598</v>
      </c>
      <c r="AP10" s="118">
        <v>48506</v>
      </c>
      <c r="AQ10" s="141">
        <v>29275</v>
      </c>
      <c r="AR10" s="155">
        <v>65.7</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397</v>
      </c>
      <c r="AL11" s="1007"/>
      <c r="AM11" s="1007"/>
      <c r="AN11" s="1008"/>
      <c r="AO11" s="118">
        <v>2946</v>
      </c>
      <c r="AP11" s="118">
        <v>1795</v>
      </c>
      <c r="AQ11" s="141">
        <v>3959</v>
      </c>
      <c r="AR11" s="155">
        <v>-54.7</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238</v>
      </c>
      <c r="AL12" s="1007"/>
      <c r="AM12" s="1007"/>
      <c r="AN12" s="1008"/>
      <c r="AO12" s="118" t="s">
        <v>203</v>
      </c>
      <c r="AP12" s="118" t="s">
        <v>203</v>
      </c>
      <c r="AQ12" s="141" t="s">
        <v>203</v>
      </c>
      <c r="AR12" s="155"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505</v>
      </c>
      <c r="AL13" s="1007"/>
      <c r="AM13" s="1007"/>
      <c r="AN13" s="1008"/>
      <c r="AO13" s="118">
        <v>27749</v>
      </c>
      <c r="AP13" s="118">
        <v>16910</v>
      </c>
      <c r="AQ13" s="141">
        <v>9349</v>
      </c>
      <c r="AR13" s="155">
        <v>80.900000000000006</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506</v>
      </c>
      <c r="AL14" s="1007"/>
      <c r="AM14" s="1007"/>
      <c r="AN14" s="1008"/>
      <c r="AO14" s="118">
        <v>4277</v>
      </c>
      <c r="AP14" s="118">
        <v>2606</v>
      </c>
      <c r="AQ14" s="141">
        <v>4659</v>
      </c>
      <c r="AR14" s="155">
        <v>-44.1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313</v>
      </c>
      <c r="AL15" s="1010"/>
      <c r="AM15" s="1010"/>
      <c r="AN15" s="1011"/>
      <c r="AO15" s="118">
        <v>-34264</v>
      </c>
      <c r="AP15" s="118">
        <v>-20880</v>
      </c>
      <c r="AQ15" s="141">
        <v>-18111</v>
      </c>
      <c r="AR15" s="155">
        <v>15.3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276</v>
      </c>
      <c r="AL16" s="1010"/>
      <c r="AM16" s="1010"/>
      <c r="AN16" s="1011"/>
      <c r="AO16" s="118">
        <v>611358</v>
      </c>
      <c r="AP16" s="118">
        <v>372552</v>
      </c>
      <c r="AQ16" s="141">
        <v>284598</v>
      </c>
      <c r="AR16" s="155">
        <v>30.9</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338</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508</v>
      </c>
      <c r="AL21" s="1013"/>
      <c r="AM21" s="1013"/>
      <c r="AN21" s="1014"/>
      <c r="AO21" s="120">
        <v>34.130000000000003</v>
      </c>
      <c r="AP21" s="130">
        <v>25.07</v>
      </c>
      <c r="AQ21" s="143">
        <v>9.06</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509</v>
      </c>
      <c r="AL22" s="1013"/>
      <c r="AM22" s="1013"/>
      <c r="AN22" s="1014"/>
      <c r="AO22" s="121">
        <v>90.3</v>
      </c>
      <c r="AP22" s="131">
        <v>94.5</v>
      </c>
      <c r="AQ22" s="144">
        <v>-4.2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05" t="s">
        <v>510</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 x14ac:dyDescent="0.2">
      <c r="A27" s="85"/>
      <c r="AO27" s="90"/>
      <c r="AP27" s="90"/>
      <c r="AQ27" s="90"/>
      <c r="AR27" s="90"/>
      <c r="AS27" s="90"/>
      <c r="AT27" s="90"/>
    </row>
    <row r="28" spans="1:46" ht="16.5"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125</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88</v>
      </c>
      <c r="AP30" s="127"/>
      <c r="AQ30" s="138" t="s">
        <v>500</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502</v>
      </c>
      <c r="AQ31" s="139" t="s">
        <v>503</v>
      </c>
      <c r="AR31" s="153" t="s">
        <v>462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288568</v>
      </c>
      <c r="AP32" s="118">
        <v>175849</v>
      </c>
      <c r="AQ32" s="145">
        <v>156764</v>
      </c>
      <c r="AR32" s="155">
        <v>12.2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203</v>
      </c>
      <c r="AP33" s="118" t="s">
        <v>203</v>
      </c>
      <c r="AQ33" s="145" t="s">
        <v>203</v>
      </c>
      <c r="AR33" s="155"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203</v>
      </c>
      <c r="AP34" s="118" t="s">
        <v>203</v>
      </c>
      <c r="AQ34" s="145" t="s">
        <v>203</v>
      </c>
      <c r="AR34" s="155"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55109</v>
      </c>
      <c r="AP35" s="118">
        <v>33583</v>
      </c>
      <c r="AQ35" s="145">
        <v>30923</v>
      </c>
      <c r="AR35" s="155">
        <v>8.6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15806</v>
      </c>
      <c r="AP36" s="118">
        <v>9632</v>
      </c>
      <c r="AQ36" s="145">
        <v>4657</v>
      </c>
      <c r="AR36" s="155">
        <v>106.8</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351</v>
      </c>
      <c r="AL37" s="1000"/>
      <c r="AM37" s="1000"/>
      <c r="AN37" s="1001"/>
      <c r="AO37" s="118" t="s">
        <v>203</v>
      </c>
      <c r="AP37" s="118" t="s">
        <v>203</v>
      </c>
      <c r="AQ37" s="145">
        <v>888</v>
      </c>
      <c r="AR37" s="155" t="s">
        <v>203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t="s">
        <v>203</v>
      </c>
      <c r="AP38" s="122" t="s">
        <v>203</v>
      </c>
      <c r="AQ38" s="146">
        <v>21</v>
      </c>
      <c r="AR38" s="144" t="s">
        <v>203</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59</v>
      </c>
      <c r="AL39" s="1003"/>
      <c r="AM39" s="1003"/>
      <c r="AN39" s="1004"/>
      <c r="AO39" s="118" t="s">
        <v>203</v>
      </c>
      <c r="AP39" s="118" t="s">
        <v>203</v>
      </c>
      <c r="AQ39" s="145">
        <v>-6724</v>
      </c>
      <c r="AR39" s="155" t="s">
        <v>203</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-236950</v>
      </c>
      <c r="AP40" s="118">
        <v>-144394</v>
      </c>
      <c r="AQ40" s="145">
        <v>-136123</v>
      </c>
      <c r="AR40" s="155">
        <v>6.1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386</v>
      </c>
      <c r="AL41" s="990"/>
      <c r="AM41" s="990"/>
      <c r="AN41" s="991"/>
      <c r="AO41" s="118">
        <v>122533</v>
      </c>
      <c r="AP41" s="118">
        <v>74670</v>
      </c>
      <c r="AQ41" s="145">
        <v>50405</v>
      </c>
      <c r="AR41" s="155">
        <v>48.1</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517</v>
      </c>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519</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88</v>
      </c>
      <c r="AN49" s="992" t="s">
        <v>446</v>
      </c>
      <c r="AO49" s="993"/>
      <c r="AP49" s="993"/>
      <c r="AQ49" s="993"/>
      <c r="AR49" s="994"/>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490</v>
      </c>
      <c r="AO50" s="124" t="s">
        <v>491</v>
      </c>
      <c r="AP50" s="135" t="s">
        <v>520</v>
      </c>
      <c r="AQ50" s="148" t="s">
        <v>381</v>
      </c>
      <c r="AR50" s="158" t="s">
        <v>522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501</v>
      </c>
      <c r="AL51" s="103"/>
      <c r="AM51" s="108">
        <v>701490</v>
      </c>
      <c r="AN51" s="115">
        <v>378774</v>
      </c>
      <c r="AO51" s="125">
        <v>-28.8</v>
      </c>
      <c r="AP51" s="136">
        <v>228215</v>
      </c>
      <c r="AQ51" s="149">
        <v>-14.8</v>
      </c>
      <c r="AR51" s="159">
        <v>-14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294705</v>
      </c>
      <c r="AN52" s="116">
        <v>159128</v>
      </c>
      <c r="AO52" s="126">
        <v>-45.9</v>
      </c>
      <c r="AP52" s="137">
        <v>117571</v>
      </c>
      <c r="AQ52" s="150">
        <v>10.5</v>
      </c>
      <c r="AR52" s="160">
        <v>-56.4</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1106973</v>
      </c>
      <c r="AN53" s="115">
        <v>615327</v>
      </c>
      <c r="AO53" s="125">
        <v>62.5</v>
      </c>
      <c r="AP53" s="136">
        <v>264232</v>
      </c>
      <c r="AQ53" s="149">
        <v>15.8</v>
      </c>
      <c r="AR53" s="159">
        <v>46.7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374635</v>
      </c>
      <c r="AN54" s="116">
        <v>208246</v>
      </c>
      <c r="AO54" s="126">
        <v>30.9</v>
      </c>
      <c r="AP54" s="137">
        <v>133959</v>
      </c>
      <c r="AQ54" s="150">
        <v>13.9</v>
      </c>
      <c r="AR54" s="160">
        <v>17</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475</v>
      </c>
      <c r="AL55" s="103"/>
      <c r="AM55" s="108">
        <v>782140</v>
      </c>
      <c r="AN55" s="115">
        <v>450801</v>
      </c>
      <c r="AO55" s="125">
        <v>-26.7</v>
      </c>
      <c r="AP55" s="136">
        <v>263613</v>
      </c>
      <c r="AQ55" s="149">
        <v>-0.2</v>
      </c>
      <c r="AR55" s="159">
        <v>-26.5</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461494</v>
      </c>
      <c r="AN56" s="116">
        <v>265991</v>
      </c>
      <c r="AO56" s="126">
        <v>27.7</v>
      </c>
      <c r="AP56" s="137">
        <v>128823</v>
      </c>
      <c r="AQ56" s="150">
        <v>-3.8</v>
      </c>
      <c r="AR56" s="160">
        <v>31.5</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683519</v>
      </c>
      <c r="AN57" s="115">
        <v>402307</v>
      </c>
      <c r="AO57" s="125">
        <v>-10.8</v>
      </c>
      <c r="AP57" s="136">
        <v>362690</v>
      </c>
      <c r="AQ57" s="149">
        <v>37.6</v>
      </c>
      <c r="AR57" s="159">
        <v>-48.4</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416952</v>
      </c>
      <c r="AN58" s="116">
        <v>245410</v>
      </c>
      <c r="AO58" s="126">
        <v>-7.7</v>
      </c>
      <c r="AP58" s="137">
        <v>172580</v>
      </c>
      <c r="AQ58" s="150">
        <v>34</v>
      </c>
      <c r="AR58" s="160">
        <v>-41.7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498798</v>
      </c>
      <c r="AN59" s="115">
        <v>303960</v>
      </c>
      <c r="AO59" s="125">
        <v>-24.4</v>
      </c>
      <c r="AP59" s="136">
        <v>296093</v>
      </c>
      <c r="AQ59" s="149">
        <v>-18.399999999999999</v>
      </c>
      <c r="AR59" s="159">
        <v>-6</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295077</v>
      </c>
      <c r="AN60" s="116">
        <v>179815</v>
      </c>
      <c r="AO60" s="126">
        <v>-26.7</v>
      </c>
      <c r="AP60" s="137">
        <v>140545</v>
      </c>
      <c r="AQ60" s="150">
        <v>-18.600000000000001</v>
      </c>
      <c r="AR60" s="160">
        <v>-8.1</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406</v>
      </c>
      <c r="AL61" s="106"/>
      <c r="AM61" s="108">
        <v>754584</v>
      </c>
      <c r="AN61" s="115">
        <v>430234</v>
      </c>
      <c r="AO61" s="125">
        <v>-5.6</v>
      </c>
      <c r="AP61" s="136">
        <v>282969</v>
      </c>
      <c r="AQ61" s="151">
        <v>4</v>
      </c>
      <c r="AR61" s="159">
        <v>-9.6</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368573</v>
      </c>
      <c r="AN62" s="116">
        <v>211718</v>
      </c>
      <c r="AO62" s="126">
        <v>-4.3</v>
      </c>
      <c r="AP62" s="137">
        <v>138696</v>
      </c>
      <c r="AQ62" s="150">
        <v>7.2</v>
      </c>
      <c r="AR62" s="160">
        <v>-11.5</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bpQgzcd6++bnsyol7a+Efo2TKuyX7mP/lSMvLS5GZLFqP8Cj6kEGdkRv+P2LcuOesASIv7NEefgeA1rAZp8qnQ==" saltValue="wcs5fpfOlnLi3Kdq70pWW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row r="121" spans="125:125" ht="13.5" hidden="1" customHeight="1" x14ac:dyDescent="0.2">
      <c r="DU121" s="78"/>
    </row>
  </sheetData>
  <sheetProtection algorithmName="SHA-512" hashValue="VmoAnZOazCnYnjjhbSE2JoFEDT1640vRdgnRAqPYu6tIfH0mnxJ2vdbXW8P9vjgjrE5UUBxtp16HPJouXTnFyQ==" saltValue="+Cdc2X6WgwH5wr2MFq3TH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101</v>
      </c>
    </row>
  </sheetData>
  <sheetProtection algorithmName="SHA-512" hashValue="hHPPqf32smpSmVdgmFJxC/lCq9nZ5YUeQY/MLe/nZC3PMfodLeUnETt4wY3mx0GLS2h1gFekyRMwmeLyzwSiRg==" saltValue="BpQgAAkvqGfhZA+ihIvvMw=="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9</v>
      </c>
      <c r="C46" s="171"/>
      <c r="D46" s="171"/>
      <c r="E46" s="172" t="s">
        <v>17</v>
      </c>
      <c r="F46" s="173" t="s">
        <v>526</v>
      </c>
      <c r="G46" s="177" t="s">
        <v>527</v>
      </c>
      <c r="H46" s="177" t="s">
        <v>528</v>
      </c>
      <c r="I46" s="177" t="s">
        <v>529</v>
      </c>
      <c r="J46" s="182" t="s">
        <v>530</v>
      </c>
    </row>
    <row r="47" spans="2:10" ht="57.75" customHeight="1" x14ac:dyDescent="0.2">
      <c r="B47" s="168"/>
      <c r="C47" s="1015" t="s">
        <v>3</v>
      </c>
      <c r="D47" s="1015"/>
      <c r="E47" s="1016"/>
      <c r="F47" s="174">
        <v>110.01</v>
      </c>
      <c r="G47" s="178">
        <v>93.27</v>
      </c>
      <c r="H47" s="178">
        <v>83.15</v>
      </c>
      <c r="I47" s="178">
        <v>63.59</v>
      </c>
      <c r="J47" s="183">
        <v>66.599999999999994</v>
      </c>
    </row>
    <row r="48" spans="2:10" ht="57.75" customHeight="1" x14ac:dyDescent="0.2">
      <c r="B48" s="169"/>
      <c r="C48" s="1017" t="s">
        <v>10</v>
      </c>
      <c r="D48" s="1017"/>
      <c r="E48" s="1018"/>
      <c r="F48" s="175">
        <v>2.44</v>
      </c>
      <c r="G48" s="179">
        <v>7.84</v>
      </c>
      <c r="H48" s="179">
        <v>1.5699999999999998</v>
      </c>
      <c r="I48" s="179">
        <v>2.8</v>
      </c>
      <c r="J48" s="184">
        <v>6.06</v>
      </c>
    </row>
    <row r="49" spans="2:10" ht="57.75" customHeight="1" x14ac:dyDescent="0.2">
      <c r="B49" s="170"/>
      <c r="C49" s="1019" t="s">
        <v>16</v>
      </c>
      <c r="D49" s="1019"/>
      <c r="E49" s="1020"/>
      <c r="F49" s="176" t="s">
        <v>531</v>
      </c>
      <c r="G49" s="180" t="s">
        <v>532</v>
      </c>
      <c r="H49" s="180" t="s">
        <v>533</v>
      </c>
      <c r="I49" s="180" t="s">
        <v>67</v>
      </c>
      <c r="J49" s="185">
        <v>3.19</v>
      </c>
    </row>
    <row r="50" spans="2:10" ht="13" x14ac:dyDescent="0.2"/>
  </sheetData>
  <sheetProtection algorithmName="SHA-512" hashValue="YSUjzlD2NoQGtxKQyOmQqhAYqs0l/MJ3zNmF4bxqiDWuWZhcZLrAL9umsQAZwnEflsCN0YkaEiQ6rdmE7FKGHw==" saltValue="W+9s3Bh1hQ5Pe5OP6h5OI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14</v>
      </c>
      <c r="C33" s="193"/>
      <c r="D33" s="193"/>
      <c r="E33" s="195" t="s">
        <v>17</v>
      </c>
      <c r="F33" s="196" t="s">
        <v>526</v>
      </c>
      <c r="G33" s="201" t="s">
        <v>527</v>
      </c>
      <c r="H33" s="201" t="s">
        <v>528</v>
      </c>
      <c r="I33" s="201" t="s">
        <v>529</v>
      </c>
      <c r="J33" s="205" t="s">
        <v>530</v>
      </c>
      <c r="K33" s="186"/>
      <c r="L33" s="186"/>
      <c r="M33" s="186"/>
      <c r="N33" s="186"/>
      <c r="O33" s="186"/>
      <c r="P33" s="186"/>
    </row>
    <row r="34" spans="1:16" ht="39" customHeight="1" x14ac:dyDescent="0.2">
      <c r="A34" s="186"/>
      <c r="B34" s="188"/>
      <c r="C34" s="1025" t="s">
        <v>452</v>
      </c>
      <c r="D34" s="1025"/>
      <c r="E34" s="1026"/>
      <c r="F34" s="197">
        <v>1.64</v>
      </c>
      <c r="G34" s="202">
        <v>7.41</v>
      </c>
      <c r="H34" s="202">
        <v>1.5</v>
      </c>
      <c r="I34" s="202">
        <v>2.58</v>
      </c>
      <c r="J34" s="206">
        <v>5.8</v>
      </c>
      <c r="K34" s="186"/>
      <c r="L34" s="186"/>
      <c r="M34" s="186"/>
      <c r="N34" s="186"/>
      <c r="O34" s="186"/>
      <c r="P34" s="186"/>
    </row>
    <row r="35" spans="1:16" ht="39" customHeight="1" x14ac:dyDescent="0.2">
      <c r="A35" s="186"/>
      <c r="B35" s="189"/>
      <c r="C35" s="1021" t="s">
        <v>29</v>
      </c>
      <c r="D35" s="1021"/>
      <c r="E35" s="1022"/>
      <c r="F35" s="198">
        <v>0.62</v>
      </c>
      <c r="G35" s="203">
        <v>0.81</v>
      </c>
      <c r="H35" s="203">
        <v>0.73</v>
      </c>
      <c r="I35" s="203">
        <v>1.04</v>
      </c>
      <c r="J35" s="207">
        <v>0.88</v>
      </c>
      <c r="K35" s="186"/>
      <c r="L35" s="186"/>
      <c r="M35" s="186"/>
      <c r="N35" s="186"/>
      <c r="O35" s="186"/>
      <c r="P35" s="186"/>
    </row>
    <row r="36" spans="1:16" ht="39" customHeight="1" x14ac:dyDescent="0.2">
      <c r="A36" s="186"/>
      <c r="B36" s="189"/>
      <c r="C36" s="1021" t="s">
        <v>438</v>
      </c>
      <c r="D36" s="1021"/>
      <c r="E36" s="1022"/>
      <c r="F36" s="198">
        <v>0.68</v>
      </c>
      <c r="G36" s="203">
        <v>0.4</v>
      </c>
      <c r="H36" s="203">
        <v>0.05</v>
      </c>
      <c r="I36" s="203">
        <v>0.11</v>
      </c>
      <c r="J36" s="207">
        <v>0.2</v>
      </c>
      <c r="K36" s="186"/>
      <c r="L36" s="186"/>
      <c r="M36" s="186"/>
      <c r="N36" s="186"/>
      <c r="O36" s="186"/>
      <c r="P36" s="186"/>
    </row>
    <row r="37" spans="1:16" ht="39" customHeight="1" x14ac:dyDescent="0.2">
      <c r="A37" s="186"/>
      <c r="B37" s="189"/>
      <c r="C37" s="1021" t="s">
        <v>461</v>
      </c>
      <c r="D37" s="1021"/>
      <c r="E37" s="1022"/>
      <c r="F37" s="198">
        <v>0.34</v>
      </c>
      <c r="G37" s="203">
        <v>0.32</v>
      </c>
      <c r="H37" s="203">
        <v>0.14000000000000001</v>
      </c>
      <c r="I37" s="203">
        <v>0.17</v>
      </c>
      <c r="J37" s="207">
        <v>0.17</v>
      </c>
      <c r="K37" s="186"/>
      <c r="L37" s="186"/>
      <c r="M37" s="186"/>
      <c r="N37" s="186"/>
      <c r="O37" s="186"/>
      <c r="P37" s="186"/>
    </row>
    <row r="38" spans="1:16" ht="39" customHeight="1" x14ac:dyDescent="0.2">
      <c r="A38" s="186"/>
      <c r="B38" s="189"/>
      <c r="C38" s="1021" t="s">
        <v>463</v>
      </c>
      <c r="D38" s="1021"/>
      <c r="E38" s="1022"/>
      <c r="F38" s="198">
        <v>0.11</v>
      </c>
      <c r="G38" s="203">
        <v>0.03</v>
      </c>
      <c r="H38" s="203">
        <v>0.17</v>
      </c>
      <c r="I38" s="203">
        <v>0.16</v>
      </c>
      <c r="J38" s="207">
        <v>0.13</v>
      </c>
      <c r="K38" s="186"/>
      <c r="L38" s="186"/>
      <c r="M38" s="186"/>
      <c r="N38" s="186"/>
      <c r="O38" s="186"/>
      <c r="P38" s="186"/>
    </row>
    <row r="39" spans="1:16" ht="39" customHeight="1" x14ac:dyDescent="0.2">
      <c r="A39" s="186"/>
      <c r="B39" s="189"/>
      <c r="C39" s="1021" t="s">
        <v>63</v>
      </c>
      <c r="D39" s="1021"/>
      <c r="E39" s="1022"/>
      <c r="F39" s="198">
        <v>0.6</v>
      </c>
      <c r="G39" s="203">
        <v>0.18</v>
      </c>
      <c r="H39" s="203">
        <v>0.19</v>
      </c>
      <c r="I39" s="203">
        <v>0.17</v>
      </c>
      <c r="J39" s="207">
        <v>0.09</v>
      </c>
      <c r="K39" s="186"/>
      <c r="L39" s="186"/>
      <c r="M39" s="186"/>
      <c r="N39" s="186"/>
      <c r="O39" s="186"/>
      <c r="P39" s="186"/>
    </row>
    <row r="40" spans="1:16" ht="39" customHeight="1" x14ac:dyDescent="0.2">
      <c r="A40" s="186"/>
      <c r="B40" s="189"/>
      <c r="C40" s="1021" t="s">
        <v>454</v>
      </c>
      <c r="D40" s="1021"/>
      <c r="E40" s="1022"/>
      <c r="F40" s="198">
        <v>0.11</v>
      </c>
      <c r="G40" s="203">
        <v>0.02</v>
      </c>
      <c r="H40" s="203">
        <v>0</v>
      </c>
      <c r="I40" s="203">
        <v>0.1</v>
      </c>
      <c r="J40" s="207">
        <v>0.05</v>
      </c>
      <c r="K40" s="186"/>
      <c r="L40" s="186"/>
      <c r="M40" s="186"/>
      <c r="N40" s="186"/>
      <c r="O40" s="186"/>
      <c r="P40" s="186"/>
    </row>
    <row r="41" spans="1:16" ht="39" customHeight="1" x14ac:dyDescent="0.2">
      <c r="A41" s="186"/>
      <c r="B41" s="189"/>
      <c r="C41" s="1021" t="s">
        <v>48</v>
      </c>
      <c r="D41" s="1021"/>
      <c r="E41" s="1022"/>
      <c r="F41" s="198">
        <v>0.1</v>
      </c>
      <c r="G41" s="203">
        <v>0.09</v>
      </c>
      <c r="H41" s="203">
        <v>0.05</v>
      </c>
      <c r="I41" s="203">
        <v>0.02</v>
      </c>
      <c r="J41" s="207">
        <v>0.03</v>
      </c>
      <c r="K41" s="186"/>
      <c r="L41" s="186"/>
      <c r="M41" s="186"/>
      <c r="N41" s="186"/>
      <c r="O41" s="186"/>
      <c r="P41" s="186"/>
    </row>
    <row r="42" spans="1:16" ht="39" customHeight="1" x14ac:dyDescent="0.2">
      <c r="A42" s="186"/>
      <c r="B42" s="190"/>
      <c r="C42" s="1021" t="s">
        <v>534</v>
      </c>
      <c r="D42" s="1021"/>
      <c r="E42" s="1022"/>
      <c r="F42" s="198" t="s">
        <v>203</v>
      </c>
      <c r="G42" s="203" t="s">
        <v>203</v>
      </c>
      <c r="H42" s="203" t="s">
        <v>203</v>
      </c>
      <c r="I42" s="203" t="s">
        <v>203</v>
      </c>
      <c r="J42" s="207" t="s">
        <v>203</v>
      </c>
      <c r="K42" s="186"/>
      <c r="L42" s="186"/>
      <c r="M42" s="186"/>
      <c r="N42" s="186"/>
      <c r="O42" s="186"/>
      <c r="P42" s="186"/>
    </row>
    <row r="43" spans="1:16" ht="39" customHeight="1" x14ac:dyDescent="0.2">
      <c r="A43" s="186"/>
      <c r="B43" s="191"/>
      <c r="C43" s="1023" t="s">
        <v>485</v>
      </c>
      <c r="D43" s="1023"/>
      <c r="E43" s="1024"/>
      <c r="F43" s="199">
        <v>0</v>
      </c>
      <c r="G43" s="204">
        <v>0.02</v>
      </c>
      <c r="H43" s="204">
        <v>0</v>
      </c>
      <c r="I43" s="204">
        <v>0.03</v>
      </c>
      <c r="J43" s="208">
        <v>0.02</v>
      </c>
      <c r="K43" s="186"/>
      <c r="L43" s="186"/>
      <c r="M43" s="186"/>
      <c r="N43" s="186"/>
      <c r="O43" s="186"/>
      <c r="P43" s="186"/>
    </row>
    <row r="44" spans="1:16" ht="39" customHeight="1" x14ac:dyDescent="0.2">
      <c r="A44" s="186"/>
      <c r="B44" s="192" t="s">
        <v>19</v>
      </c>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Q24cPJz8DbiLBkn+fj8a0c9/HipTSIDlnPw6uCAEKmW/Y5tmxKYXxdTFAFSZ1CL9Cibxsdg09/v2g2MtTFXo9A==" saltValue="em1P1ghYJdlZjSssuQ4+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25">
      <c r="A44" s="85"/>
      <c r="B44" s="209" t="s">
        <v>27</v>
      </c>
      <c r="C44" s="215"/>
      <c r="D44" s="215"/>
      <c r="E44" s="223"/>
      <c r="F44" s="223"/>
      <c r="G44" s="223"/>
      <c r="H44" s="223"/>
      <c r="I44" s="223"/>
      <c r="J44" s="226" t="s">
        <v>17</v>
      </c>
      <c r="K44" s="228" t="s">
        <v>526</v>
      </c>
      <c r="L44" s="237" t="s">
        <v>527</v>
      </c>
      <c r="M44" s="237" t="s">
        <v>528</v>
      </c>
      <c r="N44" s="237" t="s">
        <v>529</v>
      </c>
      <c r="O44" s="246" t="s">
        <v>530</v>
      </c>
      <c r="P44" s="85"/>
      <c r="Q44" s="85"/>
      <c r="R44" s="85"/>
      <c r="S44" s="85"/>
      <c r="T44" s="85"/>
      <c r="U44" s="85"/>
    </row>
    <row r="45" spans="1:21" ht="30.75" customHeight="1" x14ac:dyDescent="0.2">
      <c r="A45" s="85"/>
      <c r="B45" s="1042" t="s">
        <v>28</v>
      </c>
      <c r="C45" s="1043"/>
      <c r="D45" s="218"/>
      <c r="E45" s="1056" t="s">
        <v>26</v>
      </c>
      <c r="F45" s="1056"/>
      <c r="G45" s="1056"/>
      <c r="H45" s="1056"/>
      <c r="I45" s="1056"/>
      <c r="J45" s="1057"/>
      <c r="K45" s="229">
        <v>266</v>
      </c>
      <c r="L45" s="238">
        <v>263</v>
      </c>
      <c r="M45" s="238">
        <v>270</v>
      </c>
      <c r="N45" s="238">
        <v>288</v>
      </c>
      <c r="O45" s="247">
        <v>289</v>
      </c>
      <c r="P45" s="85"/>
      <c r="Q45" s="85"/>
      <c r="R45" s="85"/>
      <c r="S45" s="85"/>
      <c r="T45" s="85"/>
      <c r="U45" s="85"/>
    </row>
    <row r="46" spans="1:21" ht="30.75" customHeight="1" x14ac:dyDescent="0.2">
      <c r="A46" s="85"/>
      <c r="B46" s="1044"/>
      <c r="C46" s="1045"/>
      <c r="D46" s="219"/>
      <c r="E46" s="1048" t="s">
        <v>30</v>
      </c>
      <c r="F46" s="1048"/>
      <c r="G46" s="1048"/>
      <c r="H46" s="1048"/>
      <c r="I46" s="1048"/>
      <c r="J46" s="1049"/>
      <c r="K46" s="230" t="s">
        <v>203</v>
      </c>
      <c r="L46" s="239" t="s">
        <v>203</v>
      </c>
      <c r="M46" s="239" t="s">
        <v>203</v>
      </c>
      <c r="N46" s="239" t="s">
        <v>203</v>
      </c>
      <c r="O46" s="248" t="s">
        <v>203</v>
      </c>
      <c r="P46" s="85"/>
      <c r="Q46" s="85"/>
      <c r="R46" s="85"/>
      <c r="S46" s="85"/>
      <c r="T46" s="85"/>
      <c r="U46" s="85"/>
    </row>
    <row r="47" spans="1:21" ht="30.75" customHeight="1" x14ac:dyDescent="0.2">
      <c r="A47" s="85"/>
      <c r="B47" s="1044"/>
      <c r="C47" s="1045"/>
      <c r="D47" s="219"/>
      <c r="E47" s="1048" t="s">
        <v>33</v>
      </c>
      <c r="F47" s="1048"/>
      <c r="G47" s="1048"/>
      <c r="H47" s="1048"/>
      <c r="I47" s="1048"/>
      <c r="J47" s="1049"/>
      <c r="K47" s="230" t="s">
        <v>203</v>
      </c>
      <c r="L47" s="239" t="s">
        <v>203</v>
      </c>
      <c r="M47" s="239" t="s">
        <v>203</v>
      </c>
      <c r="N47" s="239" t="s">
        <v>203</v>
      </c>
      <c r="O47" s="248" t="s">
        <v>203</v>
      </c>
      <c r="P47" s="85"/>
      <c r="Q47" s="85"/>
      <c r="R47" s="85"/>
      <c r="S47" s="85"/>
      <c r="T47" s="85"/>
      <c r="U47" s="85"/>
    </row>
    <row r="48" spans="1:21" ht="30.75" customHeight="1" x14ac:dyDescent="0.2">
      <c r="A48" s="85"/>
      <c r="B48" s="1044"/>
      <c r="C48" s="1045"/>
      <c r="D48" s="219"/>
      <c r="E48" s="1048" t="s">
        <v>39</v>
      </c>
      <c r="F48" s="1048"/>
      <c r="G48" s="1048"/>
      <c r="H48" s="1048"/>
      <c r="I48" s="1048"/>
      <c r="J48" s="1049"/>
      <c r="K48" s="230">
        <v>27</v>
      </c>
      <c r="L48" s="239">
        <v>41</v>
      </c>
      <c r="M48" s="239">
        <v>53</v>
      </c>
      <c r="N48" s="239">
        <v>40</v>
      </c>
      <c r="O48" s="248">
        <v>55</v>
      </c>
      <c r="P48" s="85"/>
      <c r="Q48" s="85"/>
      <c r="R48" s="85"/>
      <c r="S48" s="85"/>
      <c r="T48" s="85"/>
      <c r="U48" s="85"/>
    </row>
    <row r="49" spans="1:21" ht="30.75" customHeight="1" x14ac:dyDescent="0.2">
      <c r="A49" s="85"/>
      <c r="B49" s="1044"/>
      <c r="C49" s="1045"/>
      <c r="D49" s="219"/>
      <c r="E49" s="1048" t="s">
        <v>0</v>
      </c>
      <c r="F49" s="1048"/>
      <c r="G49" s="1048"/>
      <c r="H49" s="1048"/>
      <c r="I49" s="1048"/>
      <c r="J49" s="1049"/>
      <c r="K49" s="230">
        <v>17</v>
      </c>
      <c r="L49" s="239">
        <v>23</v>
      </c>
      <c r="M49" s="239">
        <v>23</v>
      </c>
      <c r="N49" s="239">
        <v>18</v>
      </c>
      <c r="O49" s="248">
        <v>16</v>
      </c>
      <c r="P49" s="85"/>
      <c r="Q49" s="85"/>
      <c r="R49" s="85"/>
      <c r="S49" s="85"/>
      <c r="T49" s="85"/>
      <c r="U49" s="85"/>
    </row>
    <row r="50" spans="1:21" ht="30.75" customHeight="1" x14ac:dyDescent="0.2">
      <c r="A50" s="85"/>
      <c r="B50" s="1044"/>
      <c r="C50" s="1045"/>
      <c r="D50" s="219"/>
      <c r="E50" s="1048" t="s">
        <v>41</v>
      </c>
      <c r="F50" s="1048"/>
      <c r="G50" s="1048"/>
      <c r="H50" s="1048"/>
      <c r="I50" s="1048"/>
      <c r="J50" s="1049"/>
      <c r="K50" s="230" t="s">
        <v>203</v>
      </c>
      <c r="L50" s="239" t="s">
        <v>203</v>
      </c>
      <c r="M50" s="239" t="s">
        <v>203</v>
      </c>
      <c r="N50" s="239" t="s">
        <v>203</v>
      </c>
      <c r="O50" s="248" t="s">
        <v>203</v>
      </c>
      <c r="P50" s="85"/>
      <c r="Q50" s="85"/>
      <c r="R50" s="85"/>
      <c r="S50" s="85"/>
      <c r="T50" s="85"/>
      <c r="U50" s="85"/>
    </row>
    <row r="51" spans="1:21" ht="30.75" customHeight="1" x14ac:dyDescent="0.2">
      <c r="A51" s="85"/>
      <c r="B51" s="1046"/>
      <c r="C51" s="1047"/>
      <c r="D51" s="220"/>
      <c r="E51" s="1048" t="s">
        <v>45</v>
      </c>
      <c r="F51" s="1048"/>
      <c r="G51" s="1048"/>
      <c r="H51" s="1048"/>
      <c r="I51" s="1048"/>
      <c r="J51" s="1049"/>
      <c r="K51" s="230" t="s">
        <v>203</v>
      </c>
      <c r="L51" s="239" t="s">
        <v>203</v>
      </c>
      <c r="M51" s="239">
        <v>0</v>
      </c>
      <c r="N51" s="239">
        <v>0</v>
      </c>
      <c r="O51" s="248" t="s">
        <v>203</v>
      </c>
      <c r="P51" s="85"/>
      <c r="Q51" s="85"/>
      <c r="R51" s="85"/>
      <c r="S51" s="85"/>
      <c r="T51" s="85"/>
      <c r="U51" s="85"/>
    </row>
    <row r="52" spans="1:21" ht="30.75" customHeight="1" x14ac:dyDescent="0.2">
      <c r="A52" s="85"/>
      <c r="B52" s="1050" t="s">
        <v>47</v>
      </c>
      <c r="C52" s="1051"/>
      <c r="D52" s="220"/>
      <c r="E52" s="1048" t="s">
        <v>49</v>
      </c>
      <c r="F52" s="1048"/>
      <c r="G52" s="1048"/>
      <c r="H52" s="1048"/>
      <c r="I52" s="1048"/>
      <c r="J52" s="1049"/>
      <c r="K52" s="230">
        <v>249</v>
      </c>
      <c r="L52" s="239">
        <v>233</v>
      </c>
      <c r="M52" s="239">
        <v>243</v>
      </c>
      <c r="N52" s="239">
        <v>253</v>
      </c>
      <c r="O52" s="248">
        <v>237</v>
      </c>
      <c r="P52" s="85"/>
      <c r="Q52" s="85"/>
      <c r="R52" s="85"/>
      <c r="S52" s="85"/>
      <c r="T52" s="85"/>
      <c r="U52" s="85"/>
    </row>
    <row r="53" spans="1:21" ht="30.75" customHeight="1" x14ac:dyDescent="0.2">
      <c r="A53" s="85"/>
      <c r="B53" s="1052" t="s">
        <v>50</v>
      </c>
      <c r="C53" s="1053"/>
      <c r="D53" s="221"/>
      <c r="E53" s="1054" t="s">
        <v>53</v>
      </c>
      <c r="F53" s="1054"/>
      <c r="G53" s="1054"/>
      <c r="H53" s="1054"/>
      <c r="I53" s="1054"/>
      <c r="J53" s="1055"/>
      <c r="K53" s="231">
        <v>61</v>
      </c>
      <c r="L53" s="240">
        <v>94</v>
      </c>
      <c r="M53" s="240">
        <v>103</v>
      </c>
      <c r="N53" s="240">
        <v>93</v>
      </c>
      <c r="O53" s="249">
        <v>123</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535</v>
      </c>
      <c r="P56" s="85"/>
      <c r="Q56" s="85"/>
      <c r="R56" s="85"/>
      <c r="S56" s="85"/>
      <c r="T56" s="85"/>
      <c r="U56" s="85"/>
    </row>
    <row r="57" spans="1:21" ht="31.5" customHeight="1" x14ac:dyDescent="0.25">
      <c r="A57" s="85"/>
      <c r="B57" s="212"/>
      <c r="C57" s="217"/>
      <c r="D57" s="217"/>
      <c r="E57" s="224"/>
      <c r="F57" s="224"/>
      <c r="G57" s="224"/>
      <c r="H57" s="224"/>
      <c r="I57" s="224"/>
      <c r="J57" s="227" t="s">
        <v>17</v>
      </c>
      <c r="K57" s="233" t="s">
        <v>526</v>
      </c>
      <c r="L57" s="241" t="s">
        <v>527</v>
      </c>
      <c r="M57" s="241" t="s">
        <v>528</v>
      </c>
      <c r="N57" s="241" t="s">
        <v>529</v>
      </c>
      <c r="O57" s="251" t="s">
        <v>530</v>
      </c>
      <c r="P57" s="85"/>
      <c r="Q57" s="85"/>
      <c r="R57" s="85"/>
      <c r="S57" s="85"/>
      <c r="T57" s="85"/>
      <c r="U57" s="85"/>
    </row>
    <row r="58" spans="1:21" ht="31.5" customHeight="1" x14ac:dyDescent="0.2">
      <c r="B58" s="1036" t="s">
        <v>64</v>
      </c>
      <c r="C58" s="1037"/>
      <c r="D58" s="1027" t="s">
        <v>68</v>
      </c>
      <c r="E58" s="1028"/>
      <c r="F58" s="1028"/>
      <c r="G58" s="1028"/>
      <c r="H58" s="1028"/>
      <c r="I58" s="1028"/>
      <c r="J58" s="1029"/>
      <c r="K58" s="234"/>
      <c r="L58" s="242"/>
      <c r="M58" s="242"/>
      <c r="N58" s="242"/>
      <c r="O58" s="252"/>
    </row>
    <row r="59" spans="1:21" ht="31.5" customHeight="1" x14ac:dyDescent="0.2">
      <c r="B59" s="1038"/>
      <c r="C59" s="1039"/>
      <c r="D59" s="1030" t="s">
        <v>13</v>
      </c>
      <c r="E59" s="1031"/>
      <c r="F59" s="1031"/>
      <c r="G59" s="1031"/>
      <c r="H59" s="1031"/>
      <c r="I59" s="1031"/>
      <c r="J59" s="1032"/>
      <c r="K59" s="235"/>
      <c r="L59" s="243"/>
      <c r="M59" s="243"/>
      <c r="N59" s="243"/>
      <c r="O59" s="253"/>
    </row>
    <row r="60" spans="1:21" ht="31.5" customHeight="1" x14ac:dyDescent="0.2">
      <c r="B60" s="1040"/>
      <c r="C60" s="1041"/>
      <c r="D60" s="1033" t="s">
        <v>70</v>
      </c>
      <c r="E60" s="1034"/>
      <c r="F60" s="1034"/>
      <c r="G60" s="1034"/>
      <c r="H60" s="1034"/>
      <c r="I60" s="1034"/>
      <c r="J60" s="1035"/>
      <c r="K60" s="236"/>
      <c r="L60" s="244"/>
      <c r="M60" s="244"/>
      <c r="N60" s="244"/>
      <c r="O60" s="254"/>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Pa+96Fdvb5yuW2JY5bB/uA9UieuofOj4YALDUsrpRZwfnZKulgXjouBFVgcenCzo7XWPDpNnQ0Cy3mysfKFGA==" saltValue="MlMIAg8Rvrpgq1+WalYxY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23</v>
      </c>
    </row>
    <row r="40" spans="2:13" ht="27.75" customHeight="1" x14ac:dyDescent="0.25">
      <c r="B40" s="209" t="s">
        <v>27</v>
      </c>
      <c r="C40" s="215"/>
      <c r="D40" s="215"/>
      <c r="E40" s="223"/>
      <c r="F40" s="223"/>
      <c r="G40" s="223"/>
      <c r="H40" s="226" t="s">
        <v>17</v>
      </c>
      <c r="I40" s="228" t="s">
        <v>526</v>
      </c>
      <c r="J40" s="237" t="s">
        <v>527</v>
      </c>
      <c r="K40" s="237" t="s">
        <v>528</v>
      </c>
      <c r="L40" s="237" t="s">
        <v>529</v>
      </c>
      <c r="M40" s="266" t="s">
        <v>530</v>
      </c>
    </row>
    <row r="41" spans="2:13" ht="27.75" customHeight="1" x14ac:dyDescent="0.2">
      <c r="B41" s="1042" t="s">
        <v>35</v>
      </c>
      <c r="C41" s="1043"/>
      <c r="D41" s="218"/>
      <c r="E41" s="1067" t="s">
        <v>71</v>
      </c>
      <c r="F41" s="1067"/>
      <c r="G41" s="1067"/>
      <c r="H41" s="1068"/>
      <c r="I41" s="259">
        <v>2545</v>
      </c>
      <c r="J41" s="263">
        <v>2418</v>
      </c>
      <c r="K41" s="263">
        <v>2322</v>
      </c>
      <c r="L41" s="263">
        <v>2290</v>
      </c>
      <c r="M41" s="267">
        <v>2199</v>
      </c>
    </row>
    <row r="42" spans="2:13" ht="27.75" customHeight="1" x14ac:dyDescent="0.2">
      <c r="B42" s="1044"/>
      <c r="C42" s="1045"/>
      <c r="D42" s="219"/>
      <c r="E42" s="1058" t="s">
        <v>79</v>
      </c>
      <c r="F42" s="1058"/>
      <c r="G42" s="1058"/>
      <c r="H42" s="1059"/>
      <c r="I42" s="260" t="s">
        <v>203</v>
      </c>
      <c r="J42" s="264" t="s">
        <v>203</v>
      </c>
      <c r="K42" s="264" t="s">
        <v>203</v>
      </c>
      <c r="L42" s="264" t="s">
        <v>203</v>
      </c>
      <c r="M42" s="268" t="s">
        <v>203</v>
      </c>
    </row>
    <row r="43" spans="2:13" ht="27.75" customHeight="1" x14ac:dyDescent="0.2">
      <c r="B43" s="1044"/>
      <c r="C43" s="1045"/>
      <c r="D43" s="219"/>
      <c r="E43" s="1058" t="s">
        <v>80</v>
      </c>
      <c r="F43" s="1058"/>
      <c r="G43" s="1058"/>
      <c r="H43" s="1059"/>
      <c r="I43" s="260">
        <v>561</v>
      </c>
      <c r="J43" s="264">
        <v>546</v>
      </c>
      <c r="K43" s="264">
        <v>573</v>
      </c>
      <c r="L43" s="264">
        <v>660</v>
      </c>
      <c r="M43" s="268">
        <v>620</v>
      </c>
    </row>
    <row r="44" spans="2:13" ht="27.75" customHeight="1" x14ac:dyDescent="0.2">
      <c r="B44" s="1044"/>
      <c r="C44" s="1045"/>
      <c r="D44" s="219"/>
      <c r="E44" s="1058" t="s">
        <v>18</v>
      </c>
      <c r="F44" s="1058"/>
      <c r="G44" s="1058"/>
      <c r="H44" s="1059"/>
      <c r="I44" s="260">
        <v>220</v>
      </c>
      <c r="J44" s="264">
        <v>202</v>
      </c>
      <c r="K44" s="264">
        <v>192</v>
      </c>
      <c r="L44" s="264">
        <v>175</v>
      </c>
      <c r="M44" s="268">
        <v>175</v>
      </c>
    </row>
    <row r="45" spans="2:13" ht="27.75" customHeight="1" x14ac:dyDescent="0.2">
      <c r="B45" s="1044"/>
      <c r="C45" s="1045"/>
      <c r="D45" s="219"/>
      <c r="E45" s="1058" t="s">
        <v>84</v>
      </c>
      <c r="F45" s="1058"/>
      <c r="G45" s="1058"/>
      <c r="H45" s="1059"/>
      <c r="I45" s="260">
        <v>983</v>
      </c>
      <c r="J45" s="264">
        <v>972</v>
      </c>
      <c r="K45" s="264">
        <v>977</v>
      </c>
      <c r="L45" s="264">
        <v>961</v>
      </c>
      <c r="M45" s="268">
        <v>980</v>
      </c>
    </row>
    <row r="46" spans="2:13" ht="27.75" customHeight="1" x14ac:dyDescent="0.2">
      <c r="B46" s="1044"/>
      <c r="C46" s="1045"/>
      <c r="D46" s="220"/>
      <c r="E46" s="1058" t="s">
        <v>83</v>
      </c>
      <c r="F46" s="1058"/>
      <c r="G46" s="1058"/>
      <c r="H46" s="1059"/>
      <c r="I46" s="260" t="s">
        <v>203</v>
      </c>
      <c r="J46" s="264" t="s">
        <v>203</v>
      </c>
      <c r="K46" s="264" t="s">
        <v>203</v>
      </c>
      <c r="L46" s="264" t="s">
        <v>203</v>
      </c>
      <c r="M46" s="268" t="s">
        <v>203</v>
      </c>
    </row>
    <row r="47" spans="2:13" ht="27.75" customHeight="1" x14ac:dyDescent="0.2">
      <c r="B47" s="1044"/>
      <c r="C47" s="1045"/>
      <c r="D47" s="256"/>
      <c r="E47" s="1064" t="s">
        <v>86</v>
      </c>
      <c r="F47" s="1065"/>
      <c r="G47" s="1065"/>
      <c r="H47" s="1066"/>
      <c r="I47" s="260" t="s">
        <v>203</v>
      </c>
      <c r="J47" s="264" t="s">
        <v>203</v>
      </c>
      <c r="K47" s="264" t="s">
        <v>203</v>
      </c>
      <c r="L47" s="264" t="s">
        <v>203</v>
      </c>
      <c r="M47" s="268" t="s">
        <v>203</v>
      </c>
    </row>
    <row r="48" spans="2:13" ht="27.75" customHeight="1" x14ac:dyDescent="0.2">
      <c r="B48" s="1044"/>
      <c r="C48" s="1045"/>
      <c r="D48" s="219"/>
      <c r="E48" s="1058" t="s">
        <v>58</v>
      </c>
      <c r="F48" s="1058"/>
      <c r="G48" s="1058"/>
      <c r="H48" s="1059"/>
      <c r="I48" s="260" t="s">
        <v>203</v>
      </c>
      <c r="J48" s="264" t="s">
        <v>203</v>
      </c>
      <c r="K48" s="264" t="s">
        <v>203</v>
      </c>
      <c r="L48" s="264" t="s">
        <v>203</v>
      </c>
      <c r="M48" s="268" t="s">
        <v>203</v>
      </c>
    </row>
    <row r="49" spans="2:13" ht="27.75" customHeight="1" x14ac:dyDescent="0.2">
      <c r="B49" s="1046"/>
      <c r="C49" s="1047"/>
      <c r="D49" s="219"/>
      <c r="E49" s="1058" t="s">
        <v>90</v>
      </c>
      <c r="F49" s="1058"/>
      <c r="G49" s="1058"/>
      <c r="H49" s="1059"/>
      <c r="I49" s="260" t="s">
        <v>203</v>
      </c>
      <c r="J49" s="264" t="s">
        <v>203</v>
      </c>
      <c r="K49" s="264" t="s">
        <v>203</v>
      </c>
      <c r="L49" s="264" t="s">
        <v>203</v>
      </c>
      <c r="M49" s="268" t="s">
        <v>203</v>
      </c>
    </row>
    <row r="50" spans="2:13" ht="27.75" customHeight="1" x14ac:dyDescent="0.2">
      <c r="B50" s="1062" t="s">
        <v>92</v>
      </c>
      <c r="C50" s="1063"/>
      <c r="D50" s="257"/>
      <c r="E50" s="1058" t="s">
        <v>94</v>
      </c>
      <c r="F50" s="1058"/>
      <c r="G50" s="1058"/>
      <c r="H50" s="1059"/>
      <c r="I50" s="260">
        <v>4574</v>
      </c>
      <c r="J50" s="264">
        <v>4280</v>
      </c>
      <c r="K50" s="264">
        <v>4148</v>
      </c>
      <c r="L50" s="264">
        <v>4304</v>
      </c>
      <c r="M50" s="268">
        <v>4381</v>
      </c>
    </row>
    <row r="51" spans="2:13" ht="27.75" customHeight="1" x14ac:dyDescent="0.2">
      <c r="B51" s="1044"/>
      <c r="C51" s="1045"/>
      <c r="D51" s="219"/>
      <c r="E51" s="1058" t="s">
        <v>98</v>
      </c>
      <c r="F51" s="1058"/>
      <c r="G51" s="1058"/>
      <c r="H51" s="1059"/>
      <c r="I51" s="260">
        <v>2</v>
      </c>
      <c r="J51" s="264">
        <v>1</v>
      </c>
      <c r="K51" s="264">
        <v>1</v>
      </c>
      <c r="L51" s="264" t="s">
        <v>203</v>
      </c>
      <c r="M51" s="268" t="s">
        <v>203</v>
      </c>
    </row>
    <row r="52" spans="2:13" ht="27.75" customHeight="1" x14ac:dyDescent="0.2">
      <c r="B52" s="1046"/>
      <c r="C52" s="1047"/>
      <c r="D52" s="219"/>
      <c r="E52" s="1058" t="s">
        <v>43</v>
      </c>
      <c r="F52" s="1058"/>
      <c r="G52" s="1058"/>
      <c r="H52" s="1059"/>
      <c r="I52" s="260">
        <v>2400</v>
      </c>
      <c r="J52" s="264">
        <v>2232</v>
      </c>
      <c r="K52" s="264">
        <v>2225</v>
      </c>
      <c r="L52" s="264">
        <v>2113</v>
      </c>
      <c r="M52" s="268">
        <v>1983</v>
      </c>
    </row>
    <row r="53" spans="2:13" ht="27.75" customHeight="1" x14ac:dyDescent="0.2">
      <c r="B53" s="1052" t="s">
        <v>50</v>
      </c>
      <c r="C53" s="1053"/>
      <c r="D53" s="221"/>
      <c r="E53" s="1060" t="s">
        <v>100</v>
      </c>
      <c r="F53" s="1060"/>
      <c r="G53" s="1060"/>
      <c r="H53" s="1061"/>
      <c r="I53" s="261">
        <v>-2667</v>
      </c>
      <c r="J53" s="265">
        <v>-2375</v>
      </c>
      <c r="K53" s="265">
        <v>-2309</v>
      </c>
      <c r="L53" s="265">
        <v>-2331</v>
      </c>
      <c r="M53" s="269">
        <v>-2389</v>
      </c>
    </row>
    <row r="54" spans="2:13" ht="27.75" customHeight="1" x14ac:dyDescent="0.25">
      <c r="B54" s="255" t="s">
        <v>73</v>
      </c>
      <c r="C54" s="192"/>
      <c r="D54" s="192"/>
      <c r="E54" s="258"/>
      <c r="F54" s="258"/>
      <c r="G54" s="258"/>
      <c r="H54" s="258"/>
      <c r="I54" s="262"/>
      <c r="J54" s="262"/>
      <c r="K54" s="262"/>
      <c r="L54" s="262"/>
      <c r="M54" s="262"/>
    </row>
    <row r="55" spans="2:13" ht="13" x14ac:dyDescent="0.2"/>
  </sheetData>
  <sheetProtection algorithmName="SHA-512" hashValue="ZlYui4ZOkvBCUWtp+T+fLsf20p16hEm7g1SSGKrszIlQS0twLxkq5HKB68KxJ5lt+cyycuDgrbgcGOMDRu+srQ==" saltValue="cceN6oKhatHtRtNiLC13U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9</v>
      </c>
      <c r="C54" s="276"/>
      <c r="D54" s="276"/>
      <c r="E54" s="277" t="s">
        <v>17</v>
      </c>
      <c r="F54" s="278" t="s">
        <v>528</v>
      </c>
      <c r="G54" s="278" t="s">
        <v>529</v>
      </c>
      <c r="H54" s="286" t="s">
        <v>530</v>
      </c>
    </row>
    <row r="55" spans="2:8" ht="52.5" customHeight="1" x14ac:dyDescent="0.2">
      <c r="B55" s="271"/>
      <c r="C55" s="1077" t="s">
        <v>104</v>
      </c>
      <c r="D55" s="1077"/>
      <c r="E55" s="1078"/>
      <c r="F55" s="279">
        <v>1401</v>
      </c>
      <c r="G55" s="279">
        <v>1164</v>
      </c>
      <c r="H55" s="287">
        <v>1188</v>
      </c>
    </row>
    <row r="56" spans="2:8" ht="52.5" customHeight="1" x14ac:dyDescent="0.2">
      <c r="B56" s="272"/>
      <c r="C56" s="1079" t="s">
        <v>107</v>
      </c>
      <c r="D56" s="1079"/>
      <c r="E56" s="1080"/>
      <c r="F56" s="280">
        <v>1328</v>
      </c>
      <c r="G56" s="280">
        <v>1238</v>
      </c>
      <c r="H56" s="288">
        <v>1297</v>
      </c>
    </row>
    <row r="57" spans="2:8" ht="53.25" customHeight="1" x14ac:dyDescent="0.2">
      <c r="B57" s="272"/>
      <c r="C57" s="1081" t="s">
        <v>76</v>
      </c>
      <c r="D57" s="1081"/>
      <c r="E57" s="1082"/>
      <c r="F57" s="281">
        <v>1099</v>
      </c>
      <c r="G57" s="281">
        <v>1570</v>
      </c>
      <c r="H57" s="289">
        <v>1555</v>
      </c>
    </row>
    <row r="58" spans="2:8" ht="45.75" customHeight="1" x14ac:dyDescent="0.2">
      <c r="B58" s="273"/>
      <c r="C58" s="1069" t="s">
        <v>412</v>
      </c>
      <c r="D58" s="1070"/>
      <c r="E58" s="1071"/>
      <c r="F58" s="282">
        <v>220</v>
      </c>
      <c r="G58" s="282">
        <v>600</v>
      </c>
      <c r="H58" s="290">
        <v>600</v>
      </c>
    </row>
    <row r="59" spans="2:8" ht="45.75" customHeight="1" x14ac:dyDescent="0.2">
      <c r="B59" s="273"/>
      <c r="C59" s="1069" t="s">
        <v>539</v>
      </c>
      <c r="D59" s="1070"/>
      <c r="E59" s="1071"/>
      <c r="F59" s="282">
        <v>200</v>
      </c>
      <c r="G59" s="282">
        <v>300</v>
      </c>
      <c r="H59" s="290">
        <v>300</v>
      </c>
    </row>
    <row r="60" spans="2:8" ht="45.75" customHeight="1" x14ac:dyDescent="0.2">
      <c r="B60" s="273"/>
      <c r="C60" s="1069" t="s">
        <v>540</v>
      </c>
      <c r="D60" s="1070"/>
      <c r="E60" s="1071"/>
      <c r="F60" s="282">
        <v>296</v>
      </c>
      <c r="G60" s="282">
        <v>296</v>
      </c>
      <c r="H60" s="290">
        <v>296</v>
      </c>
    </row>
    <row r="61" spans="2:8" ht="45.75" customHeight="1" x14ac:dyDescent="0.2">
      <c r="B61" s="273"/>
      <c r="C61" s="1069" t="s">
        <v>496</v>
      </c>
      <c r="D61" s="1070"/>
      <c r="E61" s="1071"/>
      <c r="F61" s="282">
        <v>200</v>
      </c>
      <c r="G61" s="282">
        <v>202</v>
      </c>
      <c r="H61" s="290">
        <v>189</v>
      </c>
    </row>
    <row r="62" spans="2:8" ht="45.75" customHeight="1" x14ac:dyDescent="0.2">
      <c r="B62" s="274"/>
      <c r="C62" s="1072" t="s">
        <v>541</v>
      </c>
      <c r="D62" s="1073"/>
      <c r="E62" s="1074"/>
      <c r="F62" s="283">
        <v>130</v>
      </c>
      <c r="G62" s="283">
        <v>130</v>
      </c>
      <c r="H62" s="291">
        <v>130</v>
      </c>
    </row>
    <row r="63" spans="2:8" ht="52.5" customHeight="1" x14ac:dyDescent="0.2">
      <c r="B63" s="275"/>
      <c r="C63" s="1075" t="s">
        <v>110</v>
      </c>
      <c r="D63" s="1075"/>
      <c r="E63" s="1076"/>
      <c r="F63" s="284">
        <v>3828</v>
      </c>
      <c r="G63" s="284">
        <v>3972</v>
      </c>
      <c r="H63" s="292">
        <v>4040</v>
      </c>
    </row>
    <row r="64" spans="2:8" ht="13" x14ac:dyDescent="0.2"/>
  </sheetData>
  <sheetProtection algorithmName="SHA-512" hashValue="vxwGa/d5Ptjg1QboccqbikYJbemaGo9CS0VyeOllDz6R8x0MVyjHGbohzdI82g8wszMHcxPD1QbJztOzfkn/lw==" saltValue="RKWwLd0rmG2VfwLjd+afq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50BF-91B5-4FAE-8A18-746F986754E3}">
  <sheetPr>
    <pageSetUpPr fitToPage="1"/>
  </sheetPr>
  <dimension ref="A1:DE85"/>
  <sheetViews>
    <sheetView showGridLines="0" zoomScaleSheetLayoutView="55" workbookViewId="0"/>
  </sheetViews>
  <sheetFormatPr defaultColWidth="0" defaultRowHeight="0" customHeight="1" zeroHeight="1" x14ac:dyDescent="0.2"/>
  <cols>
    <col min="1" max="1" width="6.36328125" style="1083" customWidth="1"/>
    <col min="2" max="107" width="2.453125" style="1083" customWidth="1"/>
    <col min="108" max="108" width="6.08984375" style="1085" customWidth="1"/>
    <col min="109" max="109" width="5.90625" style="1084" customWidth="1"/>
    <col min="110" max="110" width="8.6328125" style="1083" hidden="1" customWidth="1"/>
    <col min="111" max="16384" width="8.6328125" style="1083" hidden="1"/>
  </cols>
  <sheetData>
    <row r="1" spans="1:109" ht="42.75" customHeight="1" x14ac:dyDescent="0.2">
      <c r="A1" s="1140"/>
      <c r="B1" s="1139"/>
      <c r="DD1" s="1083"/>
      <c r="DE1" s="1083"/>
    </row>
    <row r="2" spans="1:109" ht="25.5" customHeight="1" x14ac:dyDescent="0.2">
      <c r="A2" s="1138"/>
      <c r="C2" s="1138"/>
      <c r="O2" s="1138"/>
      <c r="P2" s="1138"/>
      <c r="Q2" s="1138"/>
      <c r="R2" s="1138"/>
      <c r="S2" s="1138"/>
      <c r="T2" s="1138"/>
      <c r="U2" s="1138"/>
      <c r="V2" s="1138"/>
      <c r="W2" s="1138"/>
      <c r="X2" s="1138"/>
      <c r="Y2" s="1138"/>
      <c r="Z2" s="1138"/>
      <c r="AA2" s="1138"/>
      <c r="AB2" s="1138"/>
      <c r="AC2" s="1138"/>
      <c r="AD2" s="1138"/>
      <c r="AE2" s="1138"/>
      <c r="AF2" s="1138"/>
      <c r="AG2" s="1138"/>
      <c r="AH2" s="1138"/>
      <c r="AI2" s="1138"/>
      <c r="AU2" s="1138"/>
      <c r="BG2" s="1138"/>
      <c r="BS2" s="1138"/>
      <c r="CE2" s="1138"/>
      <c r="CQ2" s="1138"/>
      <c r="DD2" s="1083"/>
      <c r="DE2" s="1083"/>
    </row>
    <row r="3" spans="1:109" ht="25.5" customHeight="1" x14ac:dyDescent="0.2">
      <c r="A3" s="1138"/>
      <c r="C3" s="1138"/>
      <c r="O3" s="1138"/>
      <c r="P3" s="1138"/>
      <c r="Q3" s="1138"/>
      <c r="R3" s="1138"/>
      <c r="S3" s="1138"/>
      <c r="T3" s="1138"/>
      <c r="U3" s="1138"/>
      <c r="V3" s="1138"/>
      <c r="W3" s="1138"/>
      <c r="X3" s="1138"/>
      <c r="Y3" s="1138"/>
      <c r="Z3" s="1138"/>
      <c r="AA3" s="1138"/>
      <c r="AB3" s="1138"/>
      <c r="AC3" s="1138"/>
      <c r="AD3" s="1138"/>
      <c r="AE3" s="1138"/>
      <c r="AF3" s="1138"/>
      <c r="AG3" s="1138"/>
      <c r="AH3" s="1138"/>
      <c r="AI3" s="1138"/>
      <c r="AU3" s="1138"/>
      <c r="BG3" s="1138"/>
      <c r="BS3" s="1138"/>
      <c r="CE3" s="1138"/>
      <c r="CQ3" s="1138"/>
      <c r="DD3" s="1083"/>
      <c r="DE3" s="1083"/>
    </row>
    <row r="4" spans="1:109" s="1137" customFormat="1" ht="13" x14ac:dyDescent="0.2">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138"/>
      <c r="BT4" s="1138"/>
      <c r="BU4" s="1138"/>
      <c r="BV4" s="1138"/>
      <c r="BW4" s="1138"/>
      <c r="BX4" s="1138"/>
      <c r="BY4" s="1138"/>
      <c r="BZ4" s="1138"/>
      <c r="CA4" s="1138"/>
      <c r="CB4" s="1138"/>
      <c r="CC4" s="1138"/>
      <c r="CD4" s="1138"/>
      <c r="CE4" s="1138"/>
      <c r="CF4" s="1138"/>
      <c r="CG4" s="1138"/>
      <c r="CH4" s="1138"/>
      <c r="CI4" s="1138"/>
      <c r="CJ4" s="1138"/>
      <c r="CK4" s="1138"/>
      <c r="CL4" s="1138"/>
      <c r="CM4" s="1138"/>
      <c r="CN4" s="1138"/>
      <c r="CO4" s="1138"/>
      <c r="CP4" s="1138"/>
      <c r="CQ4" s="1138"/>
      <c r="CR4" s="1138"/>
      <c r="CS4" s="1138"/>
      <c r="CT4" s="1138"/>
      <c r="CU4" s="1138"/>
      <c r="CV4" s="1138"/>
      <c r="CW4" s="1138"/>
      <c r="CX4" s="1138"/>
      <c r="CY4" s="1138"/>
      <c r="CZ4" s="1138"/>
      <c r="DA4" s="1138"/>
      <c r="DB4" s="1138"/>
      <c r="DC4" s="1138"/>
      <c r="DD4" s="1138"/>
      <c r="DE4" s="1138"/>
    </row>
    <row r="5" spans="1:109" s="1137" customFormat="1" ht="13" x14ac:dyDescent="0.2">
      <c r="A5" s="1138"/>
      <c r="B5" s="1138"/>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c r="AM5" s="1138"/>
      <c r="AN5" s="1138"/>
      <c r="AO5" s="1138"/>
      <c r="AP5" s="1138"/>
      <c r="AQ5" s="1138"/>
      <c r="AR5" s="1138"/>
      <c r="AS5" s="1138"/>
      <c r="AT5" s="1138"/>
      <c r="AU5" s="1138"/>
      <c r="AV5" s="1138"/>
      <c r="AW5" s="1138"/>
      <c r="AX5" s="1138"/>
      <c r="AY5" s="1138"/>
      <c r="AZ5" s="1138"/>
      <c r="BA5" s="1138"/>
      <c r="BB5" s="1138"/>
      <c r="BC5" s="1138"/>
      <c r="BD5" s="1138"/>
      <c r="BE5" s="1138"/>
      <c r="BF5" s="1138"/>
      <c r="BG5" s="1138"/>
      <c r="BH5" s="1138"/>
      <c r="BI5" s="1138"/>
      <c r="BJ5" s="1138"/>
      <c r="BK5" s="1138"/>
      <c r="BL5" s="1138"/>
      <c r="BM5" s="1138"/>
      <c r="BN5" s="1138"/>
      <c r="BO5" s="1138"/>
      <c r="BP5" s="1138"/>
      <c r="BQ5" s="1138"/>
      <c r="BR5" s="1138"/>
      <c r="BS5" s="1138"/>
      <c r="BT5" s="1138"/>
      <c r="BU5" s="1138"/>
      <c r="BV5" s="1138"/>
      <c r="BW5" s="1138"/>
      <c r="BX5" s="1138"/>
      <c r="BY5" s="1138"/>
      <c r="BZ5" s="1138"/>
      <c r="CA5" s="1138"/>
      <c r="CB5" s="1138"/>
      <c r="CC5" s="1138"/>
      <c r="CD5" s="1138"/>
      <c r="CE5" s="1138"/>
      <c r="CF5" s="1138"/>
      <c r="CG5" s="1138"/>
      <c r="CH5" s="1138"/>
      <c r="CI5" s="1138"/>
      <c r="CJ5" s="1138"/>
      <c r="CK5" s="1138"/>
      <c r="CL5" s="1138"/>
      <c r="CM5" s="1138"/>
      <c r="CN5" s="1138"/>
      <c r="CO5" s="1138"/>
      <c r="CP5" s="1138"/>
      <c r="CQ5" s="1138"/>
      <c r="CR5" s="1138"/>
      <c r="CS5" s="1138"/>
      <c r="CT5" s="1138"/>
      <c r="CU5" s="1138"/>
      <c r="CV5" s="1138"/>
      <c r="CW5" s="1138"/>
      <c r="CX5" s="1138"/>
      <c r="CY5" s="1138"/>
      <c r="CZ5" s="1138"/>
      <c r="DA5" s="1138"/>
      <c r="DB5" s="1138"/>
      <c r="DC5" s="1138"/>
      <c r="DD5" s="1138"/>
      <c r="DE5" s="1138"/>
    </row>
    <row r="6" spans="1:109" s="1137" customFormat="1" ht="13" x14ac:dyDescent="0.2">
      <c r="A6" s="1138"/>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8"/>
      <c r="BH6" s="1138"/>
      <c r="BI6" s="1138"/>
      <c r="BJ6" s="1138"/>
      <c r="BK6" s="1138"/>
      <c r="BL6" s="1138"/>
      <c r="BM6" s="1138"/>
      <c r="BN6" s="1138"/>
      <c r="BO6" s="1138"/>
      <c r="BP6" s="1138"/>
      <c r="BQ6" s="1138"/>
      <c r="BR6" s="1138"/>
      <c r="BS6" s="1138"/>
      <c r="BT6" s="1138"/>
      <c r="BU6" s="1138"/>
      <c r="BV6" s="1138"/>
      <c r="BW6" s="1138"/>
      <c r="BX6" s="1138"/>
      <c r="BY6" s="1138"/>
      <c r="BZ6" s="1138"/>
      <c r="CA6" s="1138"/>
      <c r="CB6" s="1138"/>
      <c r="CC6" s="1138"/>
      <c r="CD6" s="1138"/>
      <c r="CE6" s="1138"/>
      <c r="CF6" s="1138"/>
      <c r="CG6" s="1138"/>
      <c r="CH6" s="1138"/>
      <c r="CI6" s="1138"/>
      <c r="CJ6" s="1138"/>
      <c r="CK6" s="1138"/>
      <c r="CL6" s="1138"/>
      <c r="CM6" s="1138"/>
      <c r="CN6" s="1138"/>
      <c r="CO6" s="1138"/>
      <c r="CP6" s="1138"/>
      <c r="CQ6" s="1138"/>
      <c r="CR6" s="1138"/>
      <c r="CS6" s="1138"/>
      <c r="CT6" s="1138"/>
      <c r="CU6" s="1138"/>
      <c r="CV6" s="1138"/>
      <c r="CW6" s="1138"/>
      <c r="CX6" s="1138"/>
      <c r="CY6" s="1138"/>
      <c r="CZ6" s="1138"/>
      <c r="DA6" s="1138"/>
      <c r="DB6" s="1138"/>
      <c r="DC6" s="1138"/>
      <c r="DD6" s="1138"/>
      <c r="DE6" s="1138"/>
    </row>
    <row r="7" spans="1:109" s="1137" customFormat="1" ht="13" x14ac:dyDescent="0.2">
      <c r="A7" s="1138"/>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8"/>
      <c r="BO7" s="1138"/>
      <c r="BP7" s="1138"/>
      <c r="BQ7" s="1138"/>
      <c r="BR7" s="1138"/>
      <c r="BS7" s="1138"/>
      <c r="BT7" s="1138"/>
      <c r="BU7" s="1138"/>
      <c r="BV7" s="1138"/>
      <c r="BW7" s="1138"/>
      <c r="BX7" s="1138"/>
      <c r="BY7" s="1138"/>
      <c r="BZ7" s="1138"/>
      <c r="CA7" s="1138"/>
      <c r="CB7" s="1138"/>
      <c r="CC7" s="1138"/>
      <c r="CD7" s="1138"/>
      <c r="CE7" s="1138"/>
      <c r="CF7" s="1138"/>
      <c r="CG7" s="1138"/>
      <c r="CH7" s="1138"/>
      <c r="CI7" s="1138"/>
      <c r="CJ7" s="1138"/>
      <c r="CK7" s="1138"/>
      <c r="CL7" s="1138"/>
      <c r="CM7" s="1138"/>
      <c r="CN7" s="1138"/>
      <c r="CO7" s="1138"/>
      <c r="CP7" s="1138"/>
      <c r="CQ7" s="1138"/>
      <c r="CR7" s="1138"/>
      <c r="CS7" s="1138"/>
      <c r="CT7" s="1138"/>
      <c r="CU7" s="1138"/>
      <c r="CV7" s="1138"/>
      <c r="CW7" s="1138"/>
      <c r="CX7" s="1138"/>
      <c r="CY7" s="1138"/>
      <c r="CZ7" s="1138"/>
      <c r="DA7" s="1138"/>
      <c r="DB7" s="1138"/>
      <c r="DC7" s="1138"/>
      <c r="DD7" s="1138"/>
      <c r="DE7" s="1138"/>
    </row>
    <row r="8" spans="1:109" s="1137" customFormat="1" ht="13" x14ac:dyDescent="0.2">
      <c r="A8" s="1138"/>
      <c r="B8" s="1138"/>
      <c r="C8" s="1138"/>
      <c r="D8" s="1138"/>
      <c r="E8" s="1138"/>
      <c r="F8" s="1138"/>
      <c r="G8" s="1138"/>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8"/>
      <c r="BO8" s="1138"/>
      <c r="BP8" s="1138"/>
      <c r="BQ8" s="1138"/>
      <c r="BR8" s="1138"/>
      <c r="BS8" s="1138"/>
      <c r="BT8" s="1138"/>
      <c r="BU8" s="1138"/>
      <c r="BV8" s="1138"/>
      <c r="BW8" s="1138"/>
      <c r="BX8" s="1138"/>
      <c r="BY8" s="1138"/>
      <c r="BZ8" s="1138"/>
      <c r="CA8" s="1138"/>
      <c r="CB8" s="1138"/>
      <c r="CC8" s="1138"/>
      <c r="CD8" s="1138"/>
      <c r="CE8" s="1138"/>
      <c r="CF8" s="1138"/>
      <c r="CG8" s="1138"/>
      <c r="CH8" s="1138"/>
      <c r="CI8" s="1138"/>
      <c r="CJ8" s="1138"/>
      <c r="CK8" s="1138"/>
      <c r="CL8" s="1138"/>
      <c r="CM8" s="1138"/>
      <c r="CN8" s="1138"/>
      <c r="CO8" s="1138"/>
      <c r="CP8" s="1138"/>
      <c r="CQ8" s="1138"/>
      <c r="CR8" s="1138"/>
      <c r="CS8" s="1138"/>
      <c r="CT8" s="1138"/>
      <c r="CU8" s="1138"/>
      <c r="CV8" s="1138"/>
      <c r="CW8" s="1138"/>
      <c r="CX8" s="1138"/>
      <c r="CY8" s="1138"/>
      <c r="CZ8" s="1138"/>
      <c r="DA8" s="1138"/>
      <c r="DB8" s="1138"/>
      <c r="DC8" s="1138"/>
      <c r="DD8" s="1138"/>
      <c r="DE8" s="1138"/>
    </row>
    <row r="9" spans="1:109" s="1137" customFormat="1" ht="13" x14ac:dyDescent="0.2">
      <c r="A9" s="1138"/>
      <c r="B9" s="1138"/>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row>
    <row r="10" spans="1:109" s="1137" customFormat="1" ht="13" x14ac:dyDescent="0.2">
      <c r="A10" s="1138"/>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row>
    <row r="11" spans="1:109" s="1137" customFormat="1" ht="13" x14ac:dyDescent="0.2">
      <c r="A11" s="1138"/>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c r="BZ11" s="1138"/>
      <c r="CA11" s="1138"/>
      <c r="CB11" s="1138"/>
      <c r="CC11" s="1138"/>
      <c r="CD11" s="1138"/>
      <c r="CE11" s="1138"/>
      <c r="CF11" s="1138"/>
      <c r="CG11" s="1138"/>
      <c r="CH11" s="1138"/>
      <c r="CI11" s="1138"/>
      <c r="CJ11" s="1138"/>
      <c r="CK11" s="1138"/>
      <c r="CL11" s="1138"/>
      <c r="CM11" s="1138"/>
      <c r="CN11" s="1138"/>
      <c r="CO11" s="1138"/>
      <c r="CP11" s="1138"/>
      <c r="CQ11" s="1138"/>
      <c r="CR11" s="1138"/>
      <c r="CS11" s="1138"/>
      <c r="CT11" s="1138"/>
      <c r="CU11" s="1138"/>
      <c r="CV11" s="1138"/>
      <c r="CW11" s="1138"/>
      <c r="CX11" s="1138"/>
      <c r="CY11" s="1138"/>
      <c r="CZ11" s="1138"/>
      <c r="DA11" s="1138"/>
      <c r="DB11" s="1138"/>
      <c r="DC11" s="1138"/>
      <c r="DD11" s="1138"/>
      <c r="DE11" s="1138"/>
    </row>
    <row r="12" spans="1:109" s="1137" customFormat="1" ht="13" x14ac:dyDescent="0.2">
      <c r="A12" s="1138"/>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138"/>
      <c r="AW12" s="1138"/>
      <c r="AX12" s="1138"/>
      <c r="AY12" s="1138"/>
      <c r="AZ12" s="1138"/>
      <c r="BA12" s="1138"/>
      <c r="BB12" s="1138"/>
      <c r="BC12" s="1138"/>
      <c r="BD12" s="1138"/>
      <c r="BE12" s="1138"/>
      <c r="BF12" s="1138"/>
      <c r="BG12" s="1138"/>
      <c r="BH12" s="1138"/>
      <c r="BI12" s="1138"/>
      <c r="BJ12" s="1138"/>
      <c r="BK12" s="1138"/>
      <c r="BL12" s="1138"/>
      <c r="BM12" s="1138"/>
      <c r="BN12" s="1138"/>
      <c r="BO12" s="1138"/>
      <c r="BP12" s="1138"/>
      <c r="BQ12" s="1138"/>
      <c r="BR12" s="1138"/>
      <c r="BS12" s="1138"/>
      <c r="BT12" s="1138"/>
      <c r="BU12" s="1138"/>
      <c r="BV12" s="1138"/>
      <c r="BW12" s="1138"/>
      <c r="BX12" s="1138"/>
      <c r="BY12" s="1138"/>
      <c r="BZ12" s="1138"/>
      <c r="CA12" s="1138"/>
      <c r="CB12" s="1138"/>
      <c r="CC12" s="1138"/>
      <c r="CD12" s="1138"/>
      <c r="CE12" s="1138"/>
      <c r="CF12" s="1138"/>
      <c r="CG12" s="1138"/>
      <c r="CH12" s="1138"/>
      <c r="CI12" s="1138"/>
      <c r="CJ12" s="1138"/>
      <c r="CK12" s="1138"/>
      <c r="CL12" s="1138"/>
      <c r="CM12" s="1138"/>
      <c r="CN12" s="1138"/>
      <c r="CO12" s="1138"/>
      <c r="CP12" s="1138"/>
      <c r="CQ12" s="1138"/>
      <c r="CR12" s="1138"/>
      <c r="CS12" s="1138"/>
      <c r="CT12" s="1138"/>
      <c r="CU12" s="1138"/>
      <c r="CV12" s="1138"/>
      <c r="CW12" s="1138"/>
      <c r="CX12" s="1138"/>
      <c r="CY12" s="1138"/>
      <c r="CZ12" s="1138"/>
      <c r="DA12" s="1138"/>
      <c r="DB12" s="1138"/>
      <c r="DC12" s="1138"/>
      <c r="DD12" s="1138"/>
      <c r="DE12" s="1138"/>
    </row>
    <row r="13" spans="1:109" s="1137" customFormat="1" ht="13" x14ac:dyDescent="0.2">
      <c r="A13" s="1138"/>
      <c r="B13" s="1138"/>
      <c r="C13" s="1138"/>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8"/>
      <c r="AM13" s="1138"/>
      <c r="AN13" s="1138"/>
      <c r="AO13" s="1138"/>
      <c r="AP13" s="1138"/>
      <c r="AQ13" s="1138"/>
      <c r="AR13" s="1138"/>
      <c r="AS13" s="1138"/>
      <c r="AT13" s="1138"/>
      <c r="AU13" s="1138"/>
      <c r="AV13" s="1138"/>
      <c r="AW13" s="1138"/>
      <c r="AX13" s="1138"/>
      <c r="AY13" s="1138"/>
      <c r="AZ13" s="1138"/>
      <c r="BA13" s="1138"/>
      <c r="BB13" s="1138"/>
      <c r="BC13" s="1138"/>
      <c r="BD13" s="1138"/>
      <c r="BE13" s="1138"/>
      <c r="BF13" s="1138"/>
      <c r="BG13" s="1138"/>
      <c r="BH13" s="1138"/>
      <c r="BI13" s="1138"/>
      <c r="BJ13" s="1138"/>
      <c r="BK13" s="1138"/>
      <c r="BL13" s="1138"/>
      <c r="BM13" s="1138"/>
      <c r="BN13" s="1138"/>
      <c r="BO13" s="1138"/>
      <c r="BP13" s="1138"/>
      <c r="BQ13" s="1138"/>
      <c r="BR13" s="1138"/>
      <c r="BS13" s="1138"/>
      <c r="BT13" s="1138"/>
      <c r="BU13" s="1138"/>
      <c r="BV13" s="1138"/>
      <c r="BW13" s="1138"/>
      <c r="BX13" s="1138"/>
      <c r="BY13" s="1138"/>
      <c r="BZ13" s="1138"/>
      <c r="CA13" s="1138"/>
      <c r="CB13" s="1138"/>
      <c r="CC13" s="1138"/>
      <c r="CD13" s="1138"/>
      <c r="CE13" s="1138"/>
      <c r="CF13" s="1138"/>
      <c r="CG13" s="1138"/>
      <c r="CH13" s="1138"/>
      <c r="CI13" s="1138"/>
      <c r="CJ13" s="1138"/>
      <c r="CK13" s="1138"/>
      <c r="CL13" s="1138"/>
      <c r="CM13" s="1138"/>
      <c r="CN13" s="1138"/>
      <c r="CO13" s="1138"/>
      <c r="CP13" s="1138"/>
      <c r="CQ13" s="1138"/>
      <c r="CR13" s="1138"/>
      <c r="CS13" s="1138"/>
      <c r="CT13" s="1138"/>
      <c r="CU13" s="1138"/>
      <c r="CV13" s="1138"/>
      <c r="CW13" s="1138"/>
      <c r="CX13" s="1138"/>
      <c r="CY13" s="1138"/>
      <c r="CZ13" s="1138"/>
      <c r="DA13" s="1138"/>
      <c r="DB13" s="1138"/>
      <c r="DC13" s="1138"/>
      <c r="DD13" s="1138"/>
      <c r="DE13" s="1138"/>
    </row>
    <row r="14" spans="1:109" s="1137" customFormat="1" ht="13" x14ac:dyDescent="0.2">
      <c r="A14" s="1138"/>
      <c r="B14" s="1138"/>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138"/>
      <c r="AM14" s="1138"/>
      <c r="AN14" s="1138"/>
      <c r="AO14" s="1138"/>
      <c r="AP14" s="1138"/>
      <c r="AQ14" s="1138"/>
      <c r="AR14" s="1138"/>
      <c r="AS14" s="1138"/>
      <c r="AT14" s="1138"/>
      <c r="AU14" s="1138"/>
      <c r="AV14" s="1138"/>
      <c r="AW14" s="1138"/>
      <c r="AX14" s="1138"/>
      <c r="AY14" s="1138"/>
      <c r="AZ14" s="1138"/>
      <c r="BA14" s="1138"/>
      <c r="BB14" s="1138"/>
      <c r="BC14" s="1138"/>
      <c r="BD14" s="1138"/>
      <c r="BE14" s="1138"/>
      <c r="BF14" s="1138"/>
      <c r="BG14" s="1138"/>
      <c r="BH14" s="1138"/>
      <c r="BI14" s="1138"/>
      <c r="BJ14" s="1138"/>
      <c r="BK14" s="1138"/>
      <c r="BL14" s="1138"/>
      <c r="BM14" s="1138"/>
      <c r="BN14" s="1138"/>
      <c r="BO14" s="1138"/>
      <c r="BP14" s="1138"/>
      <c r="BQ14" s="1138"/>
      <c r="BR14" s="1138"/>
      <c r="BS14" s="1138"/>
      <c r="BT14" s="1138"/>
      <c r="BU14" s="1138"/>
      <c r="BV14" s="1138"/>
      <c r="BW14" s="1138"/>
      <c r="BX14" s="1138"/>
      <c r="BY14" s="1138"/>
      <c r="BZ14" s="1138"/>
      <c r="CA14" s="1138"/>
      <c r="CB14" s="1138"/>
      <c r="CC14" s="1138"/>
      <c r="CD14" s="1138"/>
      <c r="CE14" s="1138"/>
      <c r="CF14" s="1138"/>
      <c r="CG14" s="1138"/>
      <c r="CH14" s="1138"/>
      <c r="CI14" s="1138"/>
      <c r="CJ14" s="1138"/>
      <c r="CK14" s="1138"/>
      <c r="CL14" s="1138"/>
      <c r="CM14" s="1138"/>
      <c r="CN14" s="1138"/>
      <c r="CO14" s="1138"/>
      <c r="CP14" s="1138"/>
      <c r="CQ14" s="1138"/>
      <c r="CR14" s="1138"/>
      <c r="CS14" s="1138"/>
      <c r="CT14" s="1138"/>
      <c r="CU14" s="1138"/>
      <c r="CV14" s="1138"/>
      <c r="CW14" s="1138"/>
      <c r="CX14" s="1138"/>
      <c r="CY14" s="1138"/>
      <c r="CZ14" s="1138"/>
      <c r="DA14" s="1138"/>
      <c r="DB14" s="1138"/>
      <c r="DC14" s="1138"/>
      <c r="DD14" s="1138"/>
      <c r="DE14" s="1138"/>
    </row>
    <row r="15" spans="1:109" s="1137" customFormat="1" ht="13" x14ac:dyDescent="0.2">
      <c r="A15" s="1083"/>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8"/>
      <c r="AY15" s="1138"/>
      <c r="AZ15" s="1138"/>
      <c r="BA15" s="1138"/>
      <c r="BB15" s="1138"/>
      <c r="BC15" s="1138"/>
      <c r="BD15" s="1138"/>
      <c r="BE15" s="1138"/>
      <c r="BF15" s="1138"/>
      <c r="BG15" s="1138"/>
      <c r="BH15" s="1138"/>
      <c r="BI15" s="1138"/>
      <c r="BJ15" s="1138"/>
      <c r="BK15" s="1138"/>
      <c r="BL15" s="1138"/>
      <c r="BM15" s="1138"/>
      <c r="BN15" s="1138"/>
      <c r="BO15" s="1138"/>
      <c r="BP15" s="1138"/>
      <c r="BQ15" s="1138"/>
      <c r="BR15" s="1138"/>
      <c r="BS15" s="1138"/>
      <c r="BT15" s="1138"/>
      <c r="BU15" s="1138"/>
      <c r="BV15" s="1138"/>
      <c r="BW15" s="1138"/>
      <c r="BX15" s="1138"/>
      <c r="BY15" s="1138"/>
      <c r="BZ15" s="1138"/>
      <c r="CA15" s="1138"/>
      <c r="CB15" s="1138"/>
      <c r="CC15" s="1138"/>
      <c r="CD15" s="1138"/>
      <c r="CE15" s="1138"/>
      <c r="CF15" s="1138"/>
      <c r="CG15" s="1138"/>
      <c r="CH15" s="1138"/>
      <c r="CI15" s="1138"/>
      <c r="CJ15" s="1138"/>
      <c r="CK15" s="1138"/>
      <c r="CL15" s="1138"/>
      <c r="CM15" s="1138"/>
      <c r="CN15" s="1138"/>
      <c r="CO15" s="1138"/>
      <c r="CP15" s="1138"/>
      <c r="CQ15" s="1138"/>
      <c r="CR15" s="1138"/>
      <c r="CS15" s="1138"/>
      <c r="CT15" s="1138"/>
      <c r="CU15" s="1138"/>
      <c r="CV15" s="1138"/>
      <c r="CW15" s="1138"/>
      <c r="CX15" s="1138"/>
      <c r="CY15" s="1138"/>
      <c r="CZ15" s="1138"/>
      <c r="DA15" s="1138"/>
      <c r="DB15" s="1138"/>
      <c r="DC15" s="1138"/>
      <c r="DD15" s="1138"/>
      <c r="DE15" s="1138"/>
    </row>
    <row r="16" spans="1:109" s="1137" customFormat="1" ht="13" x14ac:dyDescent="0.2">
      <c r="A16" s="1083"/>
      <c r="B16" s="1138"/>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O16" s="1138"/>
      <c r="BP16" s="1138"/>
      <c r="BQ16" s="1138"/>
      <c r="BR16" s="1138"/>
      <c r="BS16" s="1138"/>
      <c r="BT16" s="1138"/>
      <c r="BU16" s="1138"/>
      <c r="BV16" s="1138"/>
      <c r="BW16" s="1138"/>
      <c r="BX16" s="1138"/>
      <c r="BY16" s="1138"/>
      <c r="BZ16" s="1138"/>
      <c r="CA16" s="1138"/>
      <c r="CB16" s="1138"/>
      <c r="CC16" s="1138"/>
      <c r="CD16" s="1138"/>
      <c r="CE16" s="1138"/>
      <c r="CF16" s="1138"/>
      <c r="CG16" s="1138"/>
      <c r="CH16" s="1138"/>
      <c r="CI16" s="1138"/>
      <c r="CJ16" s="1138"/>
      <c r="CK16" s="1138"/>
      <c r="CL16" s="1138"/>
      <c r="CM16" s="1138"/>
      <c r="CN16" s="1138"/>
      <c r="CO16" s="1138"/>
      <c r="CP16" s="1138"/>
      <c r="CQ16" s="1138"/>
      <c r="CR16" s="1138"/>
      <c r="CS16" s="1138"/>
      <c r="CT16" s="1138"/>
      <c r="CU16" s="1138"/>
      <c r="CV16" s="1138"/>
      <c r="CW16" s="1138"/>
      <c r="CX16" s="1138"/>
      <c r="CY16" s="1138"/>
      <c r="CZ16" s="1138"/>
      <c r="DA16" s="1138"/>
      <c r="DB16" s="1138"/>
      <c r="DC16" s="1138"/>
      <c r="DD16" s="1138"/>
      <c r="DE16" s="1138"/>
    </row>
    <row r="17" spans="1:109" s="1137" customFormat="1" ht="13" x14ac:dyDescent="0.2">
      <c r="A17" s="1083"/>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1138"/>
      <c r="BP17" s="1138"/>
      <c r="BQ17" s="1138"/>
      <c r="BR17" s="1138"/>
      <c r="BS17" s="1138"/>
      <c r="BT17" s="1138"/>
      <c r="BU17" s="1138"/>
      <c r="BV17" s="1138"/>
      <c r="BW17" s="1138"/>
      <c r="BX17" s="1138"/>
      <c r="BY17" s="1138"/>
      <c r="BZ17" s="1138"/>
      <c r="CA17" s="1138"/>
      <c r="CB17" s="1138"/>
      <c r="CC17" s="1138"/>
      <c r="CD17" s="1138"/>
      <c r="CE17" s="1138"/>
      <c r="CF17" s="1138"/>
      <c r="CG17" s="1138"/>
      <c r="CH17" s="1138"/>
      <c r="CI17" s="1138"/>
      <c r="CJ17" s="1138"/>
      <c r="CK17" s="1138"/>
      <c r="CL17" s="1138"/>
      <c r="CM17" s="1138"/>
      <c r="CN17" s="1138"/>
      <c r="CO17" s="1138"/>
      <c r="CP17" s="1138"/>
      <c r="CQ17" s="1138"/>
      <c r="CR17" s="1138"/>
      <c r="CS17" s="1138"/>
      <c r="CT17" s="1138"/>
      <c r="CU17" s="1138"/>
      <c r="CV17" s="1138"/>
      <c r="CW17" s="1138"/>
      <c r="CX17" s="1138"/>
      <c r="CY17" s="1138"/>
      <c r="CZ17" s="1138"/>
      <c r="DA17" s="1138"/>
      <c r="DB17" s="1138"/>
      <c r="DC17" s="1138"/>
      <c r="DD17" s="1138"/>
      <c r="DE17" s="1138"/>
    </row>
    <row r="18" spans="1:109" s="1137" customFormat="1" ht="13" x14ac:dyDescent="0.2">
      <c r="A18" s="1083"/>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1138"/>
      <c r="BP18" s="1138"/>
      <c r="BQ18" s="1138"/>
      <c r="BR18" s="1138"/>
      <c r="BS18" s="1138"/>
      <c r="BT18" s="1138"/>
      <c r="BU18" s="1138"/>
      <c r="BV18" s="1138"/>
      <c r="BW18" s="1138"/>
      <c r="BX18" s="1138"/>
      <c r="BY18" s="1138"/>
      <c r="BZ18" s="1138"/>
      <c r="CA18" s="1138"/>
      <c r="CB18" s="1138"/>
      <c r="CC18" s="1138"/>
      <c r="CD18" s="1138"/>
      <c r="CE18" s="1138"/>
      <c r="CF18" s="1138"/>
      <c r="CG18" s="1138"/>
      <c r="CH18" s="1138"/>
      <c r="CI18" s="1138"/>
      <c r="CJ18" s="1138"/>
      <c r="CK18" s="1138"/>
      <c r="CL18" s="1138"/>
      <c r="CM18" s="1138"/>
      <c r="CN18" s="1138"/>
      <c r="CO18" s="1138"/>
      <c r="CP18" s="1138"/>
      <c r="CQ18" s="1138"/>
      <c r="CR18" s="1138"/>
      <c r="CS18" s="1138"/>
      <c r="CT18" s="1138"/>
      <c r="CU18" s="1138"/>
      <c r="CV18" s="1138"/>
      <c r="CW18" s="1138"/>
      <c r="CX18" s="1138"/>
      <c r="CY18" s="1138"/>
      <c r="CZ18" s="1138"/>
      <c r="DA18" s="1138"/>
      <c r="DB18" s="1138"/>
      <c r="DC18" s="1138"/>
      <c r="DD18" s="1138"/>
      <c r="DE18" s="1138"/>
    </row>
    <row r="19" spans="1:109" ht="13" x14ac:dyDescent="0.2">
      <c r="DD19" s="1083"/>
      <c r="DE19" s="1083"/>
    </row>
    <row r="20" spans="1:109" ht="13" x14ac:dyDescent="0.2">
      <c r="DD20" s="1083"/>
      <c r="DE20" s="1083"/>
    </row>
    <row r="21" spans="1:109" ht="17.25" customHeight="1" x14ac:dyDescent="0.2">
      <c r="B21" s="1136"/>
      <c r="C21" s="1133"/>
      <c r="D21" s="1133"/>
      <c r="E21" s="1133"/>
      <c r="F21" s="1133"/>
      <c r="G21" s="1133"/>
      <c r="H21" s="1133"/>
      <c r="I21" s="1133"/>
      <c r="J21" s="1133"/>
      <c r="K21" s="1133"/>
      <c r="L21" s="1133"/>
      <c r="M21" s="1133"/>
      <c r="N21" s="1135"/>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5"/>
      <c r="AU21" s="1133"/>
      <c r="AV21" s="1133"/>
      <c r="AW21" s="1133"/>
      <c r="AX21" s="1133"/>
      <c r="AY21" s="1133"/>
      <c r="AZ21" s="1133"/>
      <c r="BA21" s="1133"/>
      <c r="BB21" s="1133"/>
      <c r="BC21" s="1133"/>
      <c r="BD21" s="1133"/>
      <c r="BE21" s="1133"/>
      <c r="BF21" s="1135"/>
      <c r="BG21" s="1133"/>
      <c r="BH21" s="1133"/>
      <c r="BI21" s="1133"/>
      <c r="BJ21" s="1133"/>
      <c r="BK21" s="1133"/>
      <c r="BL21" s="1133"/>
      <c r="BM21" s="1133"/>
      <c r="BN21" s="1133"/>
      <c r="BO21" s="1133"/>
      <c r="BP21" s="1133"/>
      <c r="BQ21" s="1133"/>
      <c r="BR21" s="1135"/>
      <c r="BS21" s="1133"/>
      <c r="BT21" s="1133"/>
      <c r="BU21" s="1133"/>
      <c r="BV21" s="1133"/>
      <c r="BW21" s="1133"/>
      <c r="BX21" s="1133"/>
      <c r="BY21" s="1133"/>
      <c r="BZ21" s="1133"/>
      <c r="CA21" s="1133"/>
      <c r="CB21" s="1133"/>
      <c r="CC21" s="1133"/>
      <c r="CD21" s="1135"/>
      <c r="CE21" s="1133"/>
      <c r="CF21" s="1133"/>
      <c r="CG21" s="1133"/>
      <c r="CH21" s="1133"/>
      <c r="CI21" s="1133"/>
      <c r="CJ21" s="1133"/>
      <c r="CK21" s="1133"/>
      <c r="CL21" s="1133"/>
      <c r="CM21" s="1133"/>
      <c r="CN21" s="1133"/>
      <c r="CO21" s="1133"/>
      <c r="CP21" s="1135"/>
      <c r="CQ21" s="1133"/>
      <c r="CR21" s="1133"/>
      <c r="CS21" s="1133"/>
      <c r="CT21" s="1133"/>
      <c r="CU21" s="1133"/>
      <c r="CV21" s="1133"/>
      <c r="CW21" s="1133"/>
      <c r="CX21" s="1133"/>
      <c r="CY21" s="1133"/>
      <c r="CZ21" s="1133"/>
      <c r="DA21" s="1133"/>
      <c r="DB21" s="1135"/>
      <c r="DC21" s="1133"/>
      <c r="DD21" s="1132"/>
      <c r="DE21" s="1083"/>
    </row>
    <row r="22" spans="1:109" ht="17.25" customHeight="1" x14ac:dyDescent="0.2">
      <c r="B22" s="1084"/>
    </row>
    <row r="23" spans="1:109" ht="13" x14ac:dyDescent="0.2">
      <c r="B23" s="1084"/>
    </row>
    <row r="24" spans="1:109" ht="13" x14ac:dyDescent="0.2">
      <c r="B24" s="1084"/>
    </row>
    <row r="25" spans="1:109" ht="13" x14ac:dyDescent="0.2">
      <c r="B25" s="1084"/>
    </row>
    <row r="26" spans="1:109" ht="13" x14ac:dyDescent="0.2">
      <c r="B26" s="1084"/>
    </row>
    <row r="27" spans="1:109" ht="13" x14ac:dyDescent="0.2">
      <c r="B27" s="1084"/>
    </row>
    <row r="28" spans="1:109" ht="13" x14ac:dyDescent="0.2">
      <c r="B28" s="1084"/>
    </row>
    <row r="29" spans="1:109" ht="13" x14ac:dyDescent="0.2">
      <c r="B29" s="1084"/>
    </row>
    <row r="30" spans="1:109" ht="13" x14ac:dyDescent="0.2">
      <c r="B30" s="1084"/>
    </row>
    <row r="31" spans="1:109" ht="13" x14ac:dyDescent="0.2">
      <c r="B31" s="1084"/>
    </row>
    <row r="32" spans="1:109" ht="13" x14ac:dyDescent="0.2">
      <c r="B32" s="1084"/>
    </row>
    <row r="33" spans="2:109" ht="13" x14ac:dyDescent="0.2">
      <c r="B33" s="1084"/>
    </row>
    <row r="34" spans="2:109" ht="13" x14ac:dyDescent="0.2">
      <c r="B34" s="1084"/>
    </row>
    <row r="35" spans="2:109" ht="13" x14ac:dyDescent="0.2">
      <c r="B35" s="1084"/>
    </row>
    <row r="36" spans="2:109" ht="13" x14ac:dyDescent="0.2">
      <c r="B36" s="1084"/>
    </row>
    <row r="37" spans="2:109" ht="13" x14ac:dyDescent="0.2">
      <c r="B37" s="1084"/>
    </row>
    <row r="38" spans="2:109" ht="13" x14ac:dyDescent="0.2">
      <c r="B38" s="1084"/>
    </row>
    <row r="39" spans="2:109" ht="13" x14ac:dyDescent="0.2">
      <c r="B39" s="1088"/>
      <c r="C39" s="1087"/>
      <c r="D39" s="1087"/>
      <c r="E39" s="1087"/>
      <c r="F39" s="1087"/>
      <c r="G39" s="1087"/>
      <c r="H39" s="1087"/>
      <c r="I39" s="1087"/>
      <c r="J39" s="1087"/>
      <c r="K39" s="1087"/>
      <c r="L39" s="1087"/>
      <c r="M39" s="1087"/>
      <c r="N39" s="1087"/>
      <c r="O39" s="1087"/>
      <c r="P39" s="1087"/>
      <c r="Q39" s="1087"/>
      <c r="R39" s="1087"/>
      <c r="S39" s="1087"/>
      <c r="T39" s="1087"/>
      <c r="U39" s="1087"/>
      <c r="V39" s="1087"/>
      <c r="W39" s="1087"/>
      <c r="X39" s="1087"/>
      <c r="Y39" s="1087"/>
      <c r="Z39" s="1087"/>
      <c r="AA39" s="1087"/>
      <c r="AB39" s="1087"/>
      <c r="AC39" s="1087"/>
      <c r="AD39" s="1087"/>
      <c r="AE39" s="1087"/>
      <c r="AF39" s="1087"/>
      <c r="AG39" s="1087"/>
      <c r="AH39" s="1087"/>
      <c r="AI39" s="1087"/>
      <c r="AJ39" s="1087"/>
      <c r="AK39" s="1087"/>
      <c r="AL39" s="1087"/>
      <c r="AM39" s="1087"/>
      <c r="AN39" s="1087"/>
      <c r="AO39" s="1087"/>
      <c r="AP39" s="1087"/>
      <c r="AQ39" s="1087"/>
      <c r="AR39" s="1087"/>
      <c r="AS39" s="1087"/>
      <c r="AT39" s="1087"/>
      <c r="AU39" s="1087"/>
      <c r="AV39" s="1087"/>
      <c r="AW39" s="1087"/>
      <c r="AX39" s="1087"/>
      <c r="AY39" s="1087"/>
      <c r="AZ39" s="1087"/>
      <c r="BA39" s="1087"/>
      <c r="BB39" s="1087"/>
      <c r="BC39" s="1087"/>
      <c r="BD39" s="1087"/>
      <c r="BE39" s="1087"/>
      <c r="BF39" s="1087"/>
      <c r="BG39" s="1087"/>
      <c r="BH39" s="1087"/>
      <c r="BI39" s="1087"/>
      <c r="BJ39" s="1087"/>
      <c r="BK39" s="1087"/>
      <c r="BL39" s="1087"/>
      <c r="BM39" s="1087"/>
      <c r="BN39" s="1087"/>
      <c r="BO39" s="1087"/>
      <c r="BP39" s="1087"/>
      <c r="BQ39" s="1087"/>
      <c r="BR39" s="1087"/>
      <c r="BS39" s="1087"/>
      <c r="BT39" s="1087"/>
      <c r="BU39" s="1087"/>
      <c r="BV39" s="1087"/>
      <c r="BW39" s="1087"/>
      <c r="BX39" s="1087"/>
      <c r="BY39" s="1087"/>
      <c r="BZ39" s="1087"/>
      <c r="CA39" s="1087"/>
      <c r="CB39" s="1087"/>
      <c r="CC39" s="1087"/>
      <c r="CD39" s="1087"/>
      <c r="CE39" s="1087"/>
      <c r="CF39" s="1087"/>
      <c r="CG39" s="1087"/>
      <c r="CH39" s="1087"/>
      <c r="CI39" s="1087"/>
      <c r="CJ39" s="1087"/>
      <c r="CK39" s="1087"/>
      <c r="CL39" s="1087"/>
      <c r="CM39" s="1087"/>
      <c r="CN39" s="1087"/>
      <c r="CO39" s="1087"/>
      <c r="CP39" s="1087"/>
      <c r="CQ39" s="1087"/>
      <c r="CR39" s="1087"/>
      <c r="CS39" s="1087"/>
      <c r="CT39" s="1087"/>
      <c r="CU39" s="1087"/>
      <c r="CV39" s="1087"/>
      <c r="CW39" s="1087"/>
      <c r="CX39" s="1087"/>
      <c r="CY39" s="1087"/>
      <c r="CZ39" s="1087"/>
      <c r="DA39" s="1087"/>
      <c r="DB39" s="1087"/>
      <c r="DC39" s="1087"/>
      <c r="DD39" s="1086"/>
    </row>
    <row r="40" spans="2:109" ht="13" x14ac:dyDescent="0.2">
      <c r="B40" s="1123"/>
      <c r="DD40" s="1123"/>
      <c r="DE40" s="1083"/>
    </row>
    <row r="41" spans="2:109" ht="16.5" x14ac:dyDescent="0.2">
      <c r="B41" s="1134" t="s">
        <v>552</v>
      </c>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33"/>
      <c r="CR41" s="1133"/>
      <c r="CS41" s="1133"/>
      <c r="CT41" s="1133"/>
      <c r="CU41" s="1133"/>
      <c r="CV41" s="1133"/>
      <c r="CW41" s="1133"/>
      <c r="CX41" s="1133"/>
      <c r="CY41" s="1133"/>
      <c r="CZ41" s="1133"/>
      <c r="DA41" s="1133"/>
      <c r="DB41" s="1133"/>
      <c r="DC41" s="1133"/>
      <c r="DD41" s="1132"/>
    </row>
    <row r="42" spans="2:109" ht="13" x14ac:dyDescent="0.2">
      <c r="B42" s="1084"/>
      <c r="G42" s="1120"/>
      <c r="I42" s="1119"/>
      <c r="J42" s="1119"/>
      <c r="K42" s="1119"/>
      <c r="AM42" s="1120"/>
      <c r="AN42" s="1120" t="s">
        <v>548</v>
      </c>
      <c r="AP42" s="1119"/>
      <c r="AQ42" s="1119"/>
      <c r="AR42" s="1119"/>
      <c r="AY42" s="1120"/>
      <c r="BA42" s="1119"/>
      <c r="BB42" s="1119"/>
      <c r="BC42" s="1119"/>
      <c r="BK42" s="1120"/>
      <c r="BM42" s="1119"/>
      <c r="BN42" s="1119"/>
      <c r="BO42" s="1119"/>
      <c r="BW42" s="1120"/>
      <c r="BY42" s="1119"/>
      <c r="BZ42" s="1119"/>
      <c r="CA42" s="1119"/>
      <c r="CI42" s="1120"/>
      <c r="CK42" s="1119"/>
      <c r="CL42" s="1119"/>
      <c r="CM42" s="1119"/>
      <c r="CU42" s="1120"/>
      <c r="CW42" s="1119"/>
      <c r="CX42" s="1119"/>
      <c r="CY42" s="1119"/>
    </row>
    <row r="43" spans="2:109" ht="13.5" customHeight="1" x14ac:dyDescent="0.2">
      <c r="B43" s="1084"/>
      <c r="AN43" s="1118" t="s">
        <v>551</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6"/>
    </row>
    <row r="44" spans="2:109" ht="13" x14ac:dyDescent="0.2">
      <c r="B44" s="1084"/>
      <c r="AN44" s="1115"/>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3"/>
    </row>
    <row r="45" spans="2:109" ht="13" x14ac:dyDescent="0.2">
      <c r="B45" s="1084"/>
      <c r="AN45" s="1115"/>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3"/>
    </row>
    <row r="46" spans="2:109" ht="13" x14ac:dyDescent="0.2">
      <c r="B46" s="1084"/>
      <c r="AN46" s="1115"/>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3"/>
    </row>
    <row r="47" spans="2:109" ht="13" x14ac:dyDescent="0.2">
      <c r="B47" s="1084"/>
      <c r="AN47" s="1112"/>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0"/>
    </row>
    <row r="48" spans="2:109" ht="13" x14ac:dyDescent="0.2">
      <c r="B48" s="1084"/>
      <c r="H48" s="1097"/>
      <c r="I48" s="1097"/>
      <c r="J48" s="1097"/>
      <c r="AN48" s="1097"/>
      <c r="AO48" s="1097"/>
      <c r="AP48" s="1097"/>
      <c r="AZ48" s="1097"/>
      <c r="BA48" s="1097"/>
      <c r="BB48" s="1097"/>
      <c r="BL48" s="1097"/>
      <c r="BM48" s="1097"/>
      <c r="BN48" s="1097"/>
      <c r="BX48" s="1097"/>
      <c r="BY48" s="1097"/>
      <c r="BZ48" s="1097"/>
      <c r="CJ48" s="1097"/>
      <c r="CK48" s="1097"/>
      <c r="CL48" s="1097"/>
      <c r="CV48" s="1097"/>
      <c r="CW48" s="1097"/>
      <c r="CX48" s="1097"/>
    </row>
    <row r="49" spans="1:109" ht="13" x14ac:dyDescent="0.2">
      <c r="B49" s="1084"/>
      <c r="AN49" s="1083" t="s">
        <v>546</v>
      </c>
    </row>
    <row r="50" spans="1:109" ht="13" x14ac:dyDescent="0.2">
      <c r="B50" s="1084"/>
      <c r="G50" s="1095"/>
      <c r="H50" s="1095"/>
      <c r="I50" s="1095"/>
      <c r="J50" s="1095"/>
      <c r="K50" s="1104"/>
      <c r="L50" s="1104"/>
      <c r="M50" s="1103"/>
      <c r="N50" s="1103"/>
      <c r="AN50" s="1102"/>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0"/>
      <c r="BP50" s="1092" t="s">
        <v>526</v>
      </c>
      <c r="BQ50" s="1092"/>
      <c r="BR50" s="1092"/>
      <c r="BS50" s="1092"/>
      <c r="BT50" s="1092"/>
      <c r="BU50" s="1092"/>
      <c r="BV50" s="1092"/>
      <c r="BW50" s="1092"/>
      <c r="BX50" s="1092" t="s">
        <v>527</v>
      </c>
      <c r="BY50" s="1092"/>
      <c r="BZ50" s="1092"/>
      <c r="CA50" s="1092"/>
      <c r="CB50" s="1092"/>
      <c r="CC50" s="1092"/>
      <c r="CD50" s="1092"/>
      <c r="CE50" s="1092"/>
      <c r="CF50" s="1092" t="s">
        <v>528</v>
      </c>
      <c r="CG50" s="1092"/>
      <c r="CH50" s="1092"/>
      <c r="CI50" s="1092"/>
      <c r="CJ50" s="1092"/>
      <c r="CK50" s="1092"/>
      <c r="CL50" s="1092"/>
      <c r="CM50" s="1092"/>
      <c r="CN50" s="1092" t="s">
        <v>529</v>
      </c>
      <c r="CO50" s="1092"/>
      <c r="CP50" s="1092"/>
      <c r="CQ50" s="1092"/>
      <c r="CR50" s="1092"/>
      <c r="CS50" s="1092"/>
      <c r="CT50" s="1092"/>
      <c r="CU50" s="1092"/>
      <c r="CV50" s="1092" t="s">
        <v>530</v>
      </c>
      <c r="CW50" s="1092"/>
      <c r="CX50" s="1092"/>
      <c r="CY50" s="1092"/>
      <c r="CZ50" s="1092"/>
      <c r="DA50" s="1092"/>
      <c r="DB50" s="1092"/>
      <c r="DC50" s="1092"/>
    </row>
    <row r="51" spans="1:109" ht="13.5" customHeight="1" x14ac:dyDescent="0.2">
      <c r="B51" s="1084"/>
      <c r="G51" s="1099"/>
      <c r="H51" s="1099"/>
      <c r="I51" s="1131"/>
      <c r="J51" s="1131"/>
      <c r="K51" s="1098"/>
      <c r="L51" s="1098"/>
      <c r="M51" s="1098"/>
      <c r="N51" s="1098"/>
      <c r="AM51" s="1097"/>
      <c r="AN51" s="1091" t="s">
        <v>545</v>
      </c>
      <c r="AO51" s="1091"/>
      <c r="AP51" s="1091"/>
      <c r="AQ51" s="1091"/>
      <c r="AR51" s="1091"/>
      <c r="AS51" s="1091"/>
      <c r="AT51" s="1091"/>
      <c r="AU51" s="1091"/>
      <c r="AV51" s="1091"/>
      <c r="AW51" s="1091"/>
      <c r="AX51" s="1091"/>
      <c r="AY51" s="1091"/>
      <c r="AZ51" s="1091"/>
      <c r="BA51" s="1091"/>
      <c r="BB51" s="1091" t="s">
        <v>543</v>
      </c>
      <c r="BC51" s="1091"/>
      <c r="BD51" s="1091"/>
      <c r="BE51" s="1091"/>
      <c r="BF51" s="1091"/>
      <c r="BG51" s="1091"/>
      <c r="BH51" s="1091"/>
      <c r="BI51" s="1091"/>
      <c r="BJ51" s="1091"/>
      <c r="BK51" s="1091"/>
      <c r="BL51" s="1091"/>
      <c r="BM51" s="1091"/>
      <c r="BN51" s="1091"/>
      <c r="BO51" s="1091"/>
      <c r="BP51" s="1090"/>
      <c r="BQ51" s="1090"/>
      <c r="BR51" s="1090"/>
      <c r="BS51" s="1090"/>
      <c r="BT51" s="1090"/>
      <c r="BU51" s="1090"/>
      <c r="BV51" s="1090"/>
      <c r="BW51" s="1090"/>
      <c r="BX51" s="1090"/>
      <c r="BY51" s="1090"/>
      <c r="BZ51" s="1090"/>
      <c r="CA51" s="1090"/>
      <c r="CB51" s="1090"/>
      <c r="CC51" s="1090"/>
      <c r="CD51" s="1090"/>
      <c r="CE51" s="1090"/>
      <c r="CF51" s="1090"/>
      <c r="CG51" s="1090"/>
      <c r="CH51" s="1090"/>
      <c r="CI51" s="1090"/>
      <c r="CJ51" s="1090"/>
      <c r="CK51" s="1090"/>
      <c r="CL51" s="1090"/>
      <c r="CM51" s="1090"/>
      <c r="CN51" s="1090"/>
      <c r="CO51" s="1090"/>
      <c r="CP51" s="1090"/>
      <c r="CQ51" s="1090"/>
      <c r="CR51" s="1090"/>
      <c r="CS51" s="1090"/>
      <c r="CT51" s="1090"/>
      <c r="CU51" s="1090"/>
      <c r="CV51" s="1090"/>
      <c r="CW51" s="1090"/>
      <c r="CX51" s="1090"/>
      <c r="CY51" s="1090"/>
      <c r="CZ51" s="1090"/>
      <c r="DA51" s="1090"/>
      <c r="DB51" s="1090"/>
      <c r="DC51" s="1090"/>
    </row>
    <row r="52" spans="1:109" ht="13" x14ac:dyDescent="0.2">
      <c r="B52" s="1084"/>
      <c r="G52" s="1099"/>
      <c r="H52" s="1099"/>
      <c r="I52" s="1131"/>
      <c r="J52" s="1131"/>
      <c r="K52" s="1098"/>
      <c r="L52" s="1098"/>
      <c r="M52" s="1098"/>
      <c r="N52" s="1098"/>
      <c r="AM52" s="1097"/>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ht="13" x14ac:dyDescent="0.2">
      <c r="A53" s="1119"/>
      <c r="B53" s="1084"/>
      <c r="G53" s="1099"/>
      <c r="H53" s="1099"/>
      <c r="I53" s="1095"/>
      <c r="J53" s="1095"/>
      <c r="K53" s="1098"/>
      <c r="L53" s="1098"/>
      <c r="M53" s="1098"/>
      <c r="N53" s="1098"/>
      <c r="AM53" s="1097"/>
      <c r="AN53" s="1091"/>
      <c r="AO53" s="1091"/>
      <c r="AP53" s="1091"/>
      <c r="AQ53" s="1091"/>
      <c r="AR53" s="1091"/>
      <c r="AS53" s="1091"/>
      <c r="AT53" s="1091"/>
      <c r="AU53" s="1091"/>
      <c r="AV53" s="1091"/>
      <c r="AW53" s="1091"/>
      <c r="AX53" s="1091"/>
      <c r="AY53" s="1091"/>
      <c r="AZ53" s="1091"/>
      <c r="BA53" s="1091"/>
      <c r="BB53" s="1091" t="s">
        <v>550</v>
      </c>
      <c r="BC53" s="1091"/>
      <c r="BD53" s="1091"/>
      <c r="BE53" s="1091"/>
      <c r="BF53" s="1091"/>
      <c r="BG53" s="1091"/>
      <c r="BH53" s="1091"/>
      <c r="BI53" s="1091"/>
      <c r="BJ53" s="1091"/>
      <c r="BK53" s="1091"/>
      <c r="BL53" s="1091"/>
      <c r="BM53" s="1091"/>
      <c r="BN53" s="1091"/>
      <c r="BO53" s="1091"/>
      <c r="BP53" s="1090">
        <v>44.4</v>
      </c>
      <c r="BQ53" s="1090"/>
      <c r="BR53" s="1090"/>
      <c r="BS53" s="1090"/>
      <c r="BT53" s="1090"/>
      <c r="BU53" s="1090"/>
      <c r="BV53" s="1090"/>
      <c r="BW53" s="1090"/>
      <c r="BX53" s="1090">
        <v>45.7</v>
      </c>
      <c r="BY53" s="1090"/>
      <c r="BZ53" s="1090"/>
      <c r="CA53" s="1090"/>
      <c r="CB53" s="1090"/>
      <c r="CC53" s="1090"/>
      <c r="CD53" s="1090"/>
      <c r="CE53" s="1090"/>
      <c r="CF53" s="1090">
        <v>48.8</v>
      </c>
      <c r="CG53" s="1090"/>
      <c r="CH53" s="1090"/>
      <c r="CI53" s="1090"/>
      <c r="CJ53" s="1090"/>
      <c r="CK53" s="1090"/>
      <c r="CL53" s="1090"/>
      <c r="CM53" s="1090"/>
      <c r="CN53" s="1090">
        <v>50.2</v>
      </c>
      <c r="CO53" s="1090"/>
      <c r="CP53" s="1090"/>
      <c r="CQ53" s="1090"/>
      <c r="CR53" s="1090"/>
      <c r="CS53" s="1090"/>
      <c r="CT53" s="1090"/>
      <c r="CU53" s="1090"/>
      <c r="CV53" s="1090">
        <v>52.3</v>
      </c>
      <c r="CW53" s="1090"/>
      <c r="CX53" s="1090"/>
      <c r="CY53" s="1090"/>
      <c r="CZ53" s="1090"/>
      <c r="DA53" s="1090"/>
      <c r="DB53" s="1090"/>
      <c r="DC53" s="1090"/>
    </row>
    <row r="54" spans="1:109" ht="13" x14ac:dyDescent="0.2">
      <c r="A54" s="1119"/>
      <c r="B54" s="1084"/>
      <c r="G54" s="1099"/>
      <c r="H54" s="1099"/>
      <c r="I54" s="1095"/>
      <c r="J54" s="1095"/>
      <c r="K54" s="1098"/>
      <c r="L54" s="1098"/>
      <c r="M54" s="1098"/>
      <c r="N54" s="1098"/>
      <c r="AM54" s="1097"/>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ht="13" x14ac:dyDescent="0.2">
      <c r="A55" s="1119"/>
      <c r="B55" s="1084"/>
      <c r="G55" s="1095"/>
      <c r="H55" s="1095"/>
      <c r="I55" s="1095"/>
      <c r="J55" s="1095"/>
      <c r="K55" s="1098"/>
      <c r="L55" s="1098"/>
      <c r="M55" s="1098"/>
      <c r="N55" s="1098"/>
      <c r="AN55" s="1092" t="s">
        <v>544</v>
      </c>
      <c r="AO55" s="1092"/>
      <c r="AP55" s="1092"/>
      <c r="AQ55" s="1092"/>
      <c r="AR55" s="1092"/>
      <c r="AS55" s="1092"/>
      <c r="AT55" s="1092"/>
      <c r="AU55" s="1092"/>
      <c r="AV55" s="1092"/>
      <c r="AW55" s="1092"/>
      <c r="AX55" s="1092"/>
      <c r="AY55" s="1092"/>
      <c r="AZ55" s="1092"/>
      <c r="BA55" s="1092"/>
      <c r="BB55" s="1091" t="s">
        <v>543</v>
      </c>
      <c r="BC55" s="1091"/>
      <c r="BD55" s="1091"/>
      <c r="BE55" s="1091"/>
      <c r="BF55" s="1091"/>
      <c r="BG55" s="1091"/>
      <c r="BH55" s="1091"/>
      <c r="BI55" s="1091"/>
      <c r="BJ55" s="1091"/>
      <c r="BK55" s="1091"/>
      <c r="BL55" s="1091"/>
      <c r="BM55" s="1091"/>
      <c r="BN55" s="1091"/>
      <c r="BO55" s="1091"/>
      <c r="BP55" s="1090">
        <v>0</v>
      </c>
      <c r="BQ55" s="1090"/>
      <c r="BR55" s="1090"/>
      <c r="BS55" s="1090"/>
      <c r="BT55" s="1090"/>
      <c r="BU55" s="1090"/>
      <c r="BV55" s="1090"/>
      <c r="BW55" s="1090"/>
      <c r="BX55" s="1090">
        <v>0</v>
      </c>
      <c r="BY55" s="1090"/>
      <c r="BZ55" s="1090"/>
      <c r="CA55" s="1090"/>
      <c r="CB55" s="1090"/>
      <c r="CC55" s="1090"/>
      <c r="CD55" s="1090"/>
      <c r="CE55" s="1090"/>
      <c r="CF55" s="1090">
        <v>0</v>
      </c>
      <c r="CG55" s="1090"/>
      <c r="CH55" s="1090"/>
      <c r="CI55" s="1090"/>
      <c r="CJ55" s="1090"/>
      <c r="CK55" s="1090"/>
      <c r="CL55" s="1090"/>
      <c r="CM55" s="1090"/>
      <c r="CN55" s="1090">
        <v>0</v>
      </c>
      <c r="CO55" s="1090"/>
      <c r="CP55" s="1090"/>
      <c r="CQ55" s="1090"/>
      <c r="CR55" s="1090"/>
      <c r="CS55" s="1090"/>
      <c r="CT55" s="1090"/>
      <c r="CU55" s="1090"/>
      <c r="CV55" s="1090">
        <v>0</v>
      </c>
      <c r="CW55" s="1090"/>
      <c r="CX55" s="1090"/>
      <c r="CY55" s="1090"/>
      <c r="CZ55" s="1090"/>
      <c r="DA55" s="1090"/>
      <c r="DB55" s="1090"/>
      <c r="DC55" s="1090"/>
    </row>
    <row r="56" spans="1:109" ht="13" x14ac:dyDescent="0.2">
      <c r="A56" s="1119"/>
      <c r="B56" s="1084"/>
      <c r="G56" s="1095"/>
      <c r="H56" s="1095"/>
      <c r="I56" s="1095"/>
      <c r="J56" s="1095"/>
      <c r="K56" s="1098"/>
      <c r="L56" s="1098"/>
      <c r="M56" s="1098"/>
      <c r="N56" s="1098"/>
      <c r="AN56" s="1092"/>
      <c r="AO56" s="1092"/>
      <c r="AP56" s="1092"/>
      <c r="AQ56" s="1092"/>
      <c r="AR56" s="1092"/>
      <c r="AS56" s="1092"/>
      <c r="AT56" s="1092"/>
      <c r="AU56" s="1092"/>
      <c r="AV56" s="1092"/>
      <c r="AW56" s="1092"/>
      <c r="AX56" s="1092"/>
      <c r="AY56" s="1092"/>
      <c r="AZ56" s="1092"/>
      <c r="BA56" s="1092"/>
      <c r="BB56" s="1091"/>
      <c r="BC56" s="1091"/>
      <c r="BD56" s="1091"/>
      <c r="BE56" s="1091"/>
      <c r="BF56" s="1091"/>
      <c r="BG56" s="1091"/>
      <c r="BH56" s="1091"/>
      <c r="BI56" s="1091"/>
      <c r="BJ56" s="1091"/>
      <c r="BK56" s="1091"/>
      <c r="BL56" s="1091"/>
      <c r="BM56" s="1091"/>
      <c r="BN56" s="1091"/>
      <c r="BO56" s="1091"/>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1119" customFormat="1" ht="13" x14ac:dyDescent="0.2">
      <c r="B57" s="1124"/>
      <c r="G57" s="1095"/>
      <c r="H57" s="1095"/>
      <c r="I57" s="1094"/>
      <c r="J57" s="1094"/>
      <c r="K57" s="1098"/>
      <c r="L57" s="1098"/>
      <c r="M57" s="1098"/>
      <c r="N57" s="1098"/>
      <c r="AM57" s="1083"/>
      <c r="AN57" s="1092"/>
      <c r="AO57" s="1092"/>
      <c r="AP57" s="1092"/>
      <c r="AQ57" s="1092"/>
      <c r="AR57" s="1092"/>
      <c r="AS57" s="1092"/>
      <c r="AT57" s="1092"/>
      <c r="AU57" s="1092"/>
      <c r="AV57" s="1092"/>
      <c r="AW57" s="1092"/>
      <c r="AX57" s="1092"/>
      <c r="AY57" s="1092"/>
      <c r="AZ57" s="1092"/>
      <c r="BA57" s="1092"/>
      <c r="BB57" s="1091" t="s">
        <v>550</v>
      </c>
      <c r="BC57" s="1091"/>
      <c r="BD57" s="1091"/>
      <c r="BE57" s="1091"/>
      <c r="BF57" s="1091"/>
      <c r="BG57" s="1091"/>
      <c r="BH57" s="1091"/>
      <c r="BI57" s="1091"/>
      <c r="BJ57" s="1091"/>
      <c r="BK57" s="1091"/>
      <c r="BL57" s="1091"/>
      <c r="BM57" s="1091"/>
      <c r="BN57" s="1091"/>
      <c r="BO57" s="1091"/>
      <c r="BP57" s="1090">
        <v>61.8</v>
      </c>
      <c r="BQ57" s="1090"/>
      <c r="BR57" s="1090"/>
      <c r="BS57" s="1090"/>
      <c r="BT57" s="1090"/>
      <c r="BU57" s="1090"/>
      <c r="BV57" s="1090"/>
      <c r="BW57" s="1090"/>
      <c r="BX57" s="1090">
        <v>63.1</v>
      </c>
      <c r="BY57" s="1090"/>
      <c r="BZ57" s="1090"/>
      <c r="CA57" s="1090"/>
      <c r="CB57" s="1090"/>
      <c r="CC57" s="1090"/>
      <c r="CD57" s="1090"/>
      <c r="CE57" s="1090"/>
      <c r="CF57" s="1090">
        <v>62.2</v>
      </c>
      <c r="CG57" s="1090"/>
      <c r="CH57" s="1090"/>
      <c r="CI57" s="1090"/>
      <c r="CJ57" s="1090"/>
      <c r="CK57" s="1090"/>
      <c r="CL57" s="1090"/>
      <c r="CM57" s="1090"/>
      <c r="CN57" s="1090">
        <v>60.9</v>
      </c>
      <c r="CO57" s="1090"/>
      <c r="CP57" s="1090"/>
      <c r="CQ57" s="1090"/>
      <c r="CR57" s="1090"/>
      <c r="CS57" s="1090"/>
      <c r="CT57" s="1090"/>
      <c r="CU57" s="1090"/>
      <c r="CV57" s="1090">
        <v>62.3</v>
      </c>
      <c r="CW57" s="1090"/>
      <c r="CX57" s="1090"/>
      <c r="CY57" s="1090"/>
      <c r="CZ57" s="1090"/>
      <c r="DA57" s="1090"/>
      <c r="DB57" s="1090"/>
      <c r="DC57" s="1090"/>
      <c r="DD57" s="1129"/>
      <c r="DE57" s="1124"/>
    </row>
    <row r="58" spans="1:109" s="1119" customFormat="1" ht="13" x14ac:dyDescent="0.2">
      <c r="A58" s="1083"/>
      <c r="B58" s="1124"/>
      <c r="G58" s="1095"/>
      <c r="H58" s="1095"/>
      <c r="I58" s="1094"/>
      <c r="J58" s="1094"/>
      <c r="K58" s="1098"/>
      <c r="L58" s="1098"/>
      <c r="M58" s="1098"/>
      <c r="N58" s="1098"/>
      <c r="AM58" s="1083"/>
      <c r="AN58" s="1092"/>
      <c r="AO58" s="1092"/>
      <c r="AP58" s="1092"/>
      <c r="AQ58" s="1092"/>
      <c r="AR58" s="1092"/>
      <c r="AS58" s="1092"/>
      <c r="AT58" s="1092"/>
      <c r="AU58" s="1092"/>
      <c r="AV58" s="1092"/>
      <c r="AW58" s="1092"/>
      <c r="AX58" s="1092"/>
      <c r="AY58" s="1092"/>
      <c r="AZ58" s="1092"/>
      <c r="BA58" s="1092"/>
      <c r="BB58" s="1091"/>
      <c r="BC58" s="1091"/>
      <c r="BD58" s="1091"/>
      <c r="BE58" s="1091"/>
      <c r="BF58" s="1091"/>
      <c r="BG58" s="1091"/>
      <c r="BH58" s="1091"/>
      <c r="BI58" s="1091"/>
      <c r="BJ58" s="1091"/>
      <c r="BK58" s="1091"/>
      <c r="BL58" s="1091"/>
      <c r="BM58" s="1091"/>
      <c r="BN58" s="1091"/>
      <c r="BO58" s="1091"/>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1129"/>
      <c r="DE58" s="1124"/>
    </row>
    <row r="59" spans="1:109" s="1119" customFormat="1" ht="13" x14ac:dyDescent="0.2">
      <c r="A59" s="1083"/>
      <c r="B59" s="1124"/>
      <c r="K59" s="1130"/>
      <c r="L59" s="1130"/>
      <c r="M59" s="1130"/>
      <c r="N59" s="1130"/>
      <c r="AQ59" s="1130"/>
      <c r="AR59" s="1130"/>
      <c r="AS59" s="1130"/>
      <c r="AT59" s="1130"/>
      <c r="BC59" s="1130"/>
      <c r="BD59" s="1130"/>
      <c r="BE59" s="1130"/>
      <c r="BF59" s="1130"/>
      <c r="BO59" s="1130"/>
      <c r="BP59" s="1130"/>
      <c r="BQ59" s="1130"/>
      <c r="BR59" s="1130"/>
      <c r="CA59" s="1130"/>
      <c r="CB59" s="1130"/>
      <c r="CC59" s="1130"/>
      <c r="CD59" s="1130"/>
      <c r="CM59" s="1130"/>
      <c r="CN59" s="1130"/>
      <c r="CO59" s="1130"/>
      <c r="CP59" s="1130"/>
      <c r="CY59" s="1130"/>
      <c r="CZ59" s="1130"/>
      <c r="DA59" s="1130"/>
      <c r="DB59" s="1130"/>
      <c r="DC59" s="1130"/>
      <c r="DD59" s="1129"/>
      <c r="DE59" s="1124"/>
    </row>
    <row r="60" spans="1:109" s="1119" customFormat="1" ht="13" x14ac:dyDescent="0.2">
      <c r="A60" s="1083"/>
      <c r="B60" s="1124"/>
      <c r="K60" s="1130"/>
      <c r="L60" s="1130"/>
      <c r="M60" s="1130"/>
      <c r="N60" s="1130"/>
      <c r="AQ60" s="1130"/>
      <c r="AR60" s="1130"/>
      <c r="AS60" s="1130"/>
      <c r="AT60" s="1130"/>
      <c r="BC60" s="1130"/>
      <c r="BD60" s="1130"/>
      <c r="BE60" s="1130"/>
      <c r="BF60" s="1130"/>
      <c r="BO60" s="1130"/>
      <c r="BP60" s="1130"/>
      <c r="BQ60" s="1130"/>
      <c r="BR60" s="1130"/>
      <c r="CA60" s="1130"/>
      <c r="CB60" s="1130"/>
      <c r="CC60" s="1130"/>
      <c r="CD60" s="1130"/>
      <c r="CM60" s="1130"/>
      <c r="CN60" s="1130"/>
      <c r="CO60" s="1130"/>
      <c r="CP60" s="1130"/>
      <c r="CY60" s="1130"/>
      <c r="CZ60" s="1130"/>
      <c r="DA60" s="1130"/>
      <c r="DB60" s="1130"/>
      <c r="DC60" s="1130"/>
      <c r="DD60" s="1129"/>
      <c r="DE60" s="1124"/>
    </row>
    <row r="61" spans="1:109" s="1119" customFormat="1" ht="13" x14ac:dyDescent="0.2">
      <c r="A61" s="1083"/>
      <c r="B61" s="1128"/>
      <c r="C61" s="1127"/>
      <c r="D61" s="1127"/>
      <c r="E61" s="1127"/>
      <c r="F61" s="1127"/>
      <c r="G61" s="1127"/>
      <c r="H61" s="1127"/>
      <c r="I61" s="1127"/>
      <c r="J61" s="1127"/>
      <c r="K61" s="1127"/>
      <c r="L61" s="1127"/>
      <c r="M61" s="1126"/>
      <c r="N61" s="1126"/>
      <c r="O61" s="1127"/>
      <c r="P61" s="1127"/>
      <c r="Q61" s="1127"/>
      <c r="R61" s="1127"/>
      <c r="S61" s="1127"/>
      <c r="T61" s="1127"/>
      <c r="U61" s="1127"/>
      <c r="V61" s="1127"/>
      <c r="W61" s="1127"/>
      <c r="X61" s="1127"/>
      <c r="Y61" s="1127"/>
      <c r="Z61" s="1127"/>
      <c r="AA61" s="1127"/>
      <c r="AB61" s="1127"/>
      <c r="AC61" s="1127"/>
      <c r="AD61" s="1127"/>
      <c r="AE61" s="1127"/>
      <c r="AF61" s="1127"/>
      <c r="AG61" s="1127"/>
      <c r="AH61" s="1127"/>
      <c r="AI61" s="1127"/>
      <c r="AJ61" s="1127"/>
      <c r="AK61" s="1127"/>
      <c r="AL61" s="1127"/>
      <c r="AM61" s="1127"/>
      <c r="AN61" s="1127"/>
      <c r="AO61" s="1127"/>
      <c r="AP61" s="1127"/>
      <c r="AQ61" s="1127"/>
      <c r="AR61" s="1127"/>
      <c r="AS61" s="1126"/>
      <c r="AT61" s="1126"/>
      <c r="AU61" s="1127"/>
      <c r="AV61" s="1127"/>
      <c r="AW61" s="1127"/>
      <c r="AX61" s="1127"/>
      <c r="AY61" s="1127"/>
      <c r="AZ61" s="1127"/>
      <c r="BA61" s="1127"/>
      <c r="BB61" s="1127"/>
      <c r="BC61" s="1127"/>
      <c r="BD61" s="1127"/>
      <c r="BE61" s="1126"/>
      <c r="BF61" s="1126"/>
      <c r="BG61" s="1127"/>
      <c r="BH61" s="1127"/>
      <c r="BI61" s="1127"/>
      <c r="BJ61" s="1127"/>
      <c r="BK61" s="1127"/>
      <c r="BL61" s="1127"/>
      <c r="BM61" s="1127"/>
      <c r="BN61" s="1127"/>
      <c r="BO61" s="1127"/>
      <c r="BP61" s="1127"/>
      <c r="BQ61" s="1126"/>
      <c r="BR61" s="1126"/>
      <c r="BS61" s="1127"/>
      <c r="BT61" s="1127"/>
      <c r="BU61" s="1127"/>
      <c r="BV61" s="1127"/>
      <c r="BW61" s="1127"/>
      <c r="BX61" s="1127"/>
      <c r="BY61" s="1127"/>
      <c r="BZ61" s="1127"/>
      <c r="CA61" s="1127"/>
      <c r="CB61" s="1127"/>
      <c r="CC61" s="1126"/>
      <c r="CD61" s="1126"/>
      <c r="CE61" s="1127"/>
      <c r="CF61" s="1127"/>
      <c r="CG61" s="1127"/>
      <c r="CH61" s="1127"/>
      <c r="CI61" s="1127"/>
      <c r="CJ61" s="1127"/>
      <c r="CK61" s="1127"/>
      <c r="CL61" s="1127"/>
      <c r="CM61" s="1127"/>
      <c r="CN61" s="1127"/>
      <c r="CO61" s="1126"/>
      <c r="CP61" s="1126"/>
      <c r="CQ61" s="1127"/>
      <c r="CR61" s="1127"/>
      <c r="CS61" s="1127"/>
      <c r="CT61" s="1127"/>
      <c r="CU61" s="1127"/>
      <c r="CV61" s="1127"/>
      <c r="CW61" s="1127"/>
      <c r="CX61" s="1127"/>
      <c r="CY61" s="1127"/>
      <c r="CZ61" s="1127"/>
      <c r="DA61" s="1126"/>
      <c r="DB61" s="1126"/>
      <c r="DC61" s="1126"/>
      <c r="DD61" s="1125"/>
      <c r="DE61" s="1124"/>
    </row>
    <row r="62" spans="1:109" ht="13" x14ac:dyDescent="0.2">
      <c r="B62" s="1123"/>
      <c r="C62" s="1123"/>
      <c r="D62" s="1123"/>
      <c r="E62" s="112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c r="BE62" s="1123"/>
      <c r="BF62" s="1123"/>
      <c r="BG62" s="1123"/>
      <c r="BH62" s="1123"/>
      <c r="BI62" s="1123"/>
      <c r="BJ62" s="1123"/>
      <c r="BK62" s="1123"/>
      <c r="BL62" s="1123"/>
      <c r="BM62" s="1123"/>
      <c r="BN62" s="1123"/>
      <c r="BO62" s="1123"/>
      <c r="BP62" s="1123"/>
      <c r="BQ62" s="1123"/>
      <c r="BR62" s="1123"/>
      <c r="BS62" s="1123"/>
      <c r="BT62" s="1123"/>
      <c r="BU62" s="1123"/>
      <c r="BV62" s="1123"/>
      <c r="BW62" s="1123"/>
      <c r="BX62" s="1123"/>
      <c r="BY62" s="1123"/>
      <c r="BZ62" s="1123"/>
      <c r="CA62" s="1123"/>
      <c r="CB62" s="1123"/>
      <c r="CC62" s="1123"/>
      <c r="CD62" s="1123"/>
      <c r="CE62" s="1123"/>
      <c r="CF62" s="1123"/>
      <c r="CG62" s="1123"/>
      <c r="CH62" s="1123"/>
      <c r="CI62" s="1123"/>
      <c r="CJ62" s="1123"/>
      <c r="CK62" s="1123"/>
      <c r="CL62" s="1123"/>
      <c r="CM62" s="1123"/>
      <c r="CN62" s="1123"/>
      <c r="CO62" s="1123"/>
      <c r="CP62" s="1123"/>
      <c r="CQ62" s="1123"/>
      <c r="CR62" s="1123"/>
      <c r="CS62" s="1123"/>
      <c r="CT62" s="1123"/>
      <c r="CU62" s="1123"/>
      <c r="CV62" s="1123"/>
      <c r="CW62" s="1123"/>
      <c r="CX62" s="1123"/>
      <c r="CY62" s="1123"/>
      <c r="CZ62" s="1123"/>
      <c r="DA62" s="1123"/>
      <c r="DB62" s="1123"/>
      <c r="DC62" s="1123"/>
      <c r="DD62" s="1123"/>
      <c r="DE62" s="1083"/>
    </row>
    <row r="63" spans="1:109" ht="16.5" x14ac:dyDescent="0.2">
      <c r="B63" s="1122" t="s">
        <v>549</v>
      </c>
    </row>
    <row r="64" spans="1:109" ht="13" x14ac:dyDescent="0.2">
      <c r="B64" s="1084"/>
      <c r="G64" s="1120"/>
      <c r="N64" s="1121"/>
      <c r="AM64" s="1120"/>
      <c r="AN64" s="1120" t="s">
        <v>548</v>
      </c>
      <c r="AP64" s="1119"/>
      <c r="AQ64" s="1119"/>
      <c r="AR64" s="1119"/>
      <c r="AY64" s="1120"/>
      <c r="BA64" s="1119"/>
      <c r="BB64" s="1119"/>
      <c r="BC64" s="1119"/>
      <c r="BK64" s="1120"/>
      <c r="BM64" s="1119"/>
      <c r="BN64" s="1119"/>
      <c r="BO64" s="1119"/>
      <c r="BW64" s="1120"/>
      <c r="BY64" s="1119"/>
      <c r="BZ64" s="1119"/>
      <c r="CA64" s="1119"/>
      <c r="CI64" s="1120"/>
      <c r="CK64" s="1119"/>
      <c r="CL64" s="1119"/>
      <c r="CM64" s="1119"/>
      <c r="CU64" s="1120"/>
      <c r="CW64" s="1119"/>
      <c r="CX64" s="1119"/>
      <c r="CY64" s="1119"/>
    </row>
    <row r="65" spans="2:107" ht="13" x14ac:dyDescent="0.2">
      <c r="B65" s="1084"/>
      <c r="AN65" s="1118" t="s">
        <v>547</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6"/>
    </row>
    <row r="66" spans="2:107" ht="13" x14ac:dyDescent="0.2">
      <c r="B66" s="1084"/>
      <c r="AN66" s="1115"/>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3"/>
    </row>
    <row r="67" spans="2:107" ht="13" x14ac:dyDescent="0.2">
      <c r="B67" s="1084"/>
      <c r="AN67" s="1115"/>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3"/>
    </row>
    <row r="68" spans="2:107" ht="13" x14ac:dyDescent="0.2">
      <c r="B68" s="1084"/>
      <c r="AN68" s="1115"/>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3"/>
    </row>
    <row r="69" spans="2:107" ht="13" x14ac:dyDescent="0.2">
      <c r="B69" s="1084"/>
      <c r="AN69" s="1112"/>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0"/>
    </row>
    <row r="70" spans="2:107" ht="13" x14ac:dyDescent="0.2">
      <c r="B70" s="1084"/>
      <c r="H70" s="1109"/>
      <c r="I70" s="1109"/>
      <c r="J70" s="1107"/>
      <c r="K70" s="1107"/>
      <c r="L70" s="1106"/>
      <c r="M70" s="1107"/>
      <c r="N70" s="1106"/>
      <c r="AN70" s="1097"/>
      <c r="AO70" s="1097"/>
      <c r="AP70" s="1097"/>
      <c r="AZ70" s="1097"/>
      <c r="BA70" s="1097"/>
      <c r="BB70" s="1097"/>
      <c r="BL70" s="1097"/>
      <c r="BM70" s="1097"/>
      <c r="BN70" s="1097"/>
      <c r="BX70" s="1097"/>
      <c r="BY70" s="1097"/>
      <c r="BZ70" s="1097"/>
      <c r="CJ70" s="1097"/>
      <c r="CK70" s="1097"/>
      <c r="CL70" s="1097"/>
      <c r="CV70" s="1097"/>
      <c r="CW70" s="1097"/>
      <c r="CX70" s="1097"/>
    </row>
    <row r="71" spans="2:107" ht="13" x14ac:dyDescent="0.2">
      <c r="B71" s="1084"/>
      <c r="G71" s="1105"/>
      <c r="I71" s="1108"/>
      <c r="J71" s="1107"/>
      <c r="K71" s="1107"/>
      <c r="L71" s="1106"/>
      <c r="M71" s="1107"/>
      <c r="N71" s="1106"/>
      <c r="AM71" s="1105"/>
      <c r="AN71" s="1083" t="s">
        <v>546</v>
      </c>
    </row>
    <row r="72" spans="2:107" ht="13" x14ac:dyDescent="0.2">
      <c r="B72" s="1084"/>
      <c r="G72" s="1095"/>
      <c r="H72" s="1095"/>
      <c r="I72" s="1095"/>
      <c r="J72" s="1095"/>
      <c r="K72" s="1104"/>
      <c r="L72" s="1104"/>
      <c r="M72" s="1103"/>
      <c r="N72" s="1103"/>
      <c r="AN72" s="1102"/>
      <c r="AO72" s="1101"/>
      <c r="AP72" s="1101"/>
      <c r="AQ72" s="1101"/>
      <c r="AR72" s="1101"/>
      <c r="AS72" s="1101"/>
      <c r="AT72" s="1101"/>
      <c r="AU72" s="1101"/>
      <c r="AV72" s="1101"/>
      <c r="AW72" s="1101"/>
      <c r="AX72" s="1101"/>
      <c r="AY72" s="1101"/>
      <c r="AZ72" s="1101"/>
      <c r="BA72" s="1101"/>
      <c r="BB72" s="1101"/>
      <c r="BC72" s="1101"/>
      <c r="BD72" s="1101"/>
      <c r="BE72" s="1101"/>
      <c r="BF72" s="1101"/>
      <c r="BG72" s="1101"/>
      <c r="BH72" s="1101"/>
      <c r="BI72" s="1101"/>
      <c r="BJ72" s="1101"/>
      <c r="BK72" s="1101"/>
      <c r="BL72" s="1101"/>
      <c r="BM72" s="1101"/>
      <c r="BN72" s="1101"/>
      <c r="BO72" s="1100"/>
      <c r="BP72" s="1092" t="s">
        <v>526</v>
      </c>
      <c r="BQ72" s="1092"/>
      <c r="BR72" s="1092"/>
      <c r="BS72" s="1092"/>
      <c r="BT72" s="1092"/>
      <c r="BU72" s="1092"/>
      <c r="BV72" s="1092"/>
      <c r="BW72" s="1092"/>
      <c r="BX72" s="1092" t="s">
        <v>527</v>
      </c>
      <c r="BY72" s="1092"/>
      <c r="BZ72" s="1092"/>
      <c r="CA72" s="1092"/>
      <c r="CB72" s="1092"/>
      <c r="CC72" s="1092"/>
      <c r="CD72" s="1092"/>
      <c r="CE72" s="1092"/>
      <c r="CF72" s="1092" t="s">
        <v>528</v>
      </c>
      <c r="CG72" s="1092"/>
      <c r="CH72" s="1092"/>
      <c r="CI72" s="1092"/>
      <c r="CJ72" s="1092"/>
      <c r="CK72" s="1092"/>
      <c r="CL72" s="1092"/>
      <c r="CM72" s="1092"/>
      <c r="CN72" s="1092" t="s">
        <v>529</v>
      </c>
      <c r="CO72" s="1092"/>
      <c r="CP72" s="1092"/>
      <c r="CQ72" s="1092"/>
      <c r="CR72" s="1092"/>
      <c r="CS72" s="1092"/>
      <c r="CT72" s="1092"/>
      <c r="CU72" s="1092"/>
      <c r="CV72" s="1092" t="s">
        <v>530</v>
      </c>
      <c r="CW72" s="1092"/>
      <c r="CX72" s="1092"/>
      <c r="CY72" s="1092"/>
      <c r="CZ72" s="1092"/>
      <c r="DA72" s="1092"/>
      <c r="DB72" s="1092"/>
      <c r="DC72" s="1092"/>
    </row>
    <row r="73" spans="2:107" ht="13" x14ac:dyDescent="0.2">
      <c r="B73" s="1084"/>
      <c r="G73" s="1099"/>
      <c r="H73" s="1099"/>
      <c r="I73" s="1099"/>
      <c r="J73" s="1099"/>
      <c r="K73" s="1096"/>
      <c r="L73" s="1096"/>
      <c r="M73" s="1096"/>
      <c r="N73" s="1096"/>
      <c r="AM73" s="1097"/>
      <c r="AN73" s="1091" t="s">
        <v>545</v>
      </c>
      <c r="AO73" s="1091"/>
      <c r="AP73" s="1091"/>
      <c r="AQ73" s="1091"/>
      <c r="AR73" s="1091"/>
      <c r="AS73" s="1091"/>
      <c r="AT73" s="1091"/>
      <c r="AU73" s="1091"/>
      <c r="AV73" s="1091"/>
      <c r="AW73" s="1091"/>
      <c r="AX73" s="1091"/>
      <c r="AY73" s="1091"/>
      <c r="AZ73" s="1091"/>
      <c r="BA73" s="1091"/>
      <c r="BB73" s="1091" t="s">
        <v>543</v>
      </c>
      <c r="BC73" s="1091"/>
      <c r="BD73" s="1091"/>
      <c r="BE73" s="1091"/>
      <c r="BF73" s="1091"/>
      <c r="BG73" s="1091"/>
      <c r="BH73" s="1091"/>
      <c r="BI73" s="1091"/>
      <c r="BJ73" s="1091"/>
      <c r="BK73" s="1091"/>
      <c r="BL73" s="1091"/>
      <c r="BM73" s="1091"/>
      <c r="BN73" s="1091"/>
      <c r="BO73" s="1091"/>
      <c r="BP73" s="1090"/>
      <c r="BQ73" s="1090"/>
      <c r="BR73" s="1090"/>
      <c r="BS73" s="1090"/>
      <c r="BT73" s="1090"/>
      <c r="BU73" s="1090"/>
      <c r="BV73" s="1090"/>
      <c r="BW73" s="1090"/>
      <c r="BX73" s="1090"/>
      <c r="BY73" s="1090"/>
      <c r="BZ73" s="1090"/>
      <c r="CA73" s="1090"/>
      <c r="CB73" s="1090"/>
      <c r="CC73" s="1090"/>
      <c r="CD73" s="1090"/>
      <c r="CE73" s="1090"/>
      <c r="CF73" s="1090"/>
      <c r="CG73" s="1090"/>
      <c r="CH73" s="1090"/>
      <c r="CI73" s="1090"/>
      <c r="CJ73" s="1090"/>
      <c r="CK73" s="1090"/>
      <c r="CL73" s="1090"/>
      <c r="CM73" s="1090"/>
      <c r="CN73" s="1090"/>
      <c r="CO73" s="1090"/>
      <c r="CP73" s="1090"/>
      <c r="CQ73" s="1090"/>
      <c r="CR73" s="1090"/>
      <c r="CS73" s="1090"/>
      <c r="CT73" s="1090"/>
      <c r="CU73" s="1090"/>
      <c r="CV73" s="1090"/>
      <c r="CW73" s="1090"/>
      <c r="CX73" s="1090"/>
      <c r="CY73" s="1090"/>
      <c r="CZ73" s="1090"/>
      <c r="DA73" s="1090"/>
      <c r="DB73" s="1090"/>
      <c r="DC73" s="1090"/>
    </row>
    <row r="74" spans="2:107" ht="13" x14ac:dyDescent="0.2">
      <c r="B74" s="1084"/>
      <c r="G74" s="1099"/>
      <c r="H74" s="1099"/>
      <c r="I74" s="1099"/>
      <c r="J74" s="1099"/>
      <c r="K74" s="1096"/>
      <c r="L74" s="1096"/>
      <c r="M74" s="1096"/>
      <c r="N74" s="1096"/>
      <c r="AM74" s="1097"/>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ht="13" x14ac:dyDescent="0.2">
      <c r="B75" s="1084"/>
      <c r="G75" s="1099"/>
      <c r="H75" s="1099"/>
      <c r="I75" s="1095"/>
      <c r="J75" s="1095"/>
      <c r="K75" s="1098"/>
      <c r="L75" s="1098"/>
      <c r="M75" s="1098"/>
      <c r="N75" s="1098"/>
      <c r="AM75" s="1097"/>
      <c r="AN75" s="1091"/>
      <c r="AO75" s="1091"/>
      <c r="AP75" s="1091"/>
      <c r="AQ75" s="1091"/>
      <c r="AR75" s="1091"/>
      <c r="AS75" s="1091"/>
      <c r="AT75" s="1091"/>
      <c r="AU75" s="1091"/>
      <c r="AV75" s="1091"/>
      <c r="AW75" s="1091"/>
      <c r="AX75" s="1091"/>
      <c r="AY75" s="1091"/>
      <c r="AZ75" s="1091"/>
      <c r="BA75" s="1091"/>
      <c r="BB75" s="1091" t="s">
        <v>542</v>
      </c>
      <c r="BC75" s="1091"/>
      <c r="BD75" s="1091"/>
      <c r="BE75" s="1091"/>
      <c r="BF75" s="1091"/>
      <c r="BG75" s="1091"/>
      <c r="BH75" s="1091"/>
      <c r="BI75" s="1091"/>
      <c r="BJ75" s="1091"/>
      <c r="BK75" s="1091"/>
      <c r="BL75" s="1091"/>
      <c r="BM75" s="1091"/>
      <c r="BN75" s="1091"/>
      <c r="BO75" s="1091"/>
      <c r="BP75" s="1090">
        <v>4.8</v>
      </c>
      <c r="BQ75" s="1090"/>
      <c r="BR75" s="1090"/>
      <c r="BS75" s="1090"/>
      <c r="BT75" s="1090"/>
      <c r="BU75" s="1090"/>
      <c r="BV75" s="1090"/>
      <c r="BW75" s="1090"/>
      <c r="BX75" s="1090">
        <v>5.6</v>
      </c>
      <c r="BY75" s="1090"/>
      <c r="BZ75" s="1090"/>
      <c r="CA75" s="1090"/>
      <c r="CB75" s="1090"/>
      <c r="CC75" s="1090"/>
      <c r="CD75" s="1090"/>
      <c r="CE75" s="1090"/>
      <c r="CF75" s="1090">
        <v>6.2</v>
      </c>
      <c r="CG75" s="1090"/>
      <c r="CH75" s="1090"/>
      <c r="CI75" s="1090"/>
      <c r="CJ75" s="1090"/>
      <c r="CK75" s="1090"/>
      <c r="CL75" s="1090"/>
      <c r="CM75" s="1090"/>
      <c r="CN75" s="1090">
        <v>6.6</v>
      </c>
      <c r="CO75" s="1090"/>
      <c r="CP75" s="1090"/>
      <c r="CQ75" s="1090"/>
      <c r="CR75" s="1090"/>
      <c r="CS75" s="1090"/>
      <c r="CT75" s="1090"/>
      <c r="CU75" s="1090"/>
      <c r="CV75" s="1090">
        <v>6.9</v>
      </c>
      <c r="CW75" s="1090"/>
      <c r="CX75" s="1090"/>
      <c r="CY75" s="1090"/>
      <c r="CZ75" s="1090"/>
      <c r="DA75" s="1090"/>
      <c r="DB75" s="1090"/>
      <c r="DC75" s="1090"/>
    </row>
    <row r="76" spans="2:107" ht="13" x14ac:dyDescent="0.2">
      <c r="B76" s="1084"/>
      <c r="G76" s="1099"/>
      <c r="H76" s="1099"/>
      <c r="I76" s="1095"/>
      <c r="J76" s="1095"/>
      <c r="K76" s="1098"/>
      <c r="L76" s="1098"/>
      <c r="M76" s="1098"/>
      <c r="N76" s="1098"/>
      <c r="AM76" s="1097"/>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ht="13" x14ac:dyDescent="0.2">
      <c r="B77" s="1084"/>
      <c r="G77" s="1095"/>
      <c r="H77" s="1095"/>
      <c r="I77" s="1095"/>
      <c r="J77" s="1095"/>
      <c r="K77" s="1096"/>
      <c r="L77" s="1096"/>
      <c r="M77" s="1096"/>
      <c r="N77" s="1096"/>
      <c r="AN77" s="1092" t="s">
        <v>544</v>
      </c>
      <c r="AO77" s="1092"/>
      <c r="AP77" s="1092"/>
      <c r="AQ77" s="1092"/>
      <c r="AR77" s="1092"/>
      <c r="AS77" s="1092"/>
      <c r="AT77" s="1092"/>
      <c r="AU77" s="1092"/>
      <c r="AV77" s="1092"/>
      <c r="AW77" s="1092"/>
      <c r="AX77" s="1092"/>
      <c r="AY77" s="1092"/>
      <c r="AZ77" s="1092"/>
      <c r="BA77" s="1092"/>
      <c r="BB77" s="1091" t="s">
        <v>543</v>
      </c>
      <c r="BC77" s="1091"/>
      <c r="BD77" s="1091"/>
      <c r="BE77" s="1091"/>
      <c r="BF77" s="1091"/>
      <c r="BG77" s="1091"/>
      <c r="BH77" s="1091"/>
      <c r="BI77" s="1091"/>
      <c r="BJ77" s="1091"/>
      <c r="BK77" s="1091"/>
      <c r="BL77" s="1091"/>
      <c r="BM77" s="1091"/>
      <c r="BN77" s="1091"/>
      <c r="BO77" s="1091"/>
      <c r="BP77" s="1090">
        <v>0</v>
      </c>
      <c r="BQ77" s="1090"/>
      <c r="BR77" s="1090"/>
      <c r="BS77" s="1090"/>
      <c r="BT77" s="1090"/>
      <c r="BU77" s="1090"/>
      <c r="BV77" s="1090"/>
      <c r="BW77" s="1090"/>
      <c r="BX77" s="1090">
        <v>0</v>
      </c>
      <c r="BY77" s="1090"/>
      <c r="BZ77" s="1090"/>
      <c r="CA77" s="1090"/>
      <c r="CB77" s="1090"/>
      <c r="CC77" s="1090"/>
      <c r="CD77" s="1090"/>
      <c r="CE77" s="1090"/>
      <c r="CF77" s="1090">
        <v>0</v>
      </c>
      <c r="CG77" s="1090"/>
      <c r="CH77" s="1090"/>
      <c r="CI77" s="1090"/>
      <c r="CJ77" s="1090"/>
      <c r="CK77" s="1090"/>
      <c r="CL77" s="1090"/>
      <c r="CM77" s="1090"/>
      <c r="CN77" s="1090">
        <v>0</v>
      </c>
      <c r="CO77" s="1090"/>
      <c r="CP77" s="1090"/>
      <c r="CQ77" s="1090"/>
      <c r="CR77" s="1090"/>
      <c r="CS77" s="1090"/>
      <c r="CT77" s="1090"/>
      <c r="CU77" s="1090"/>
      <c r="CV77" s="1090">
        <v>0</v>
      </c>
      <c r="CW77" s="1090"/>
      <c r="CX77" s="1090"/>
      <c r="CY77" s="1090"/>
      <c r="CZ77" s="1090"/>
      <c r="DA77" s="1090"/>
      <c r="DB77" s="1090"/>
      <c r="DC77" s="1090"/>
    </row>
    <row r="78" spans="2:107" ht="13" x14ac:dyDescent="0.2">
      <c r="B78" s="1084"/>
      <c r="G78" s="1095"/>
      <c r="H78" s="1095"/>
      <c r="I78" s="1095"/>
      <c r="J78" s="1095"/>
      <c r="K78" s="1096"/>
      <c r="L78" s="1096"/>
      <c r="M78" s="1096"/>
      <c r="N78" s="1096"/>
      <c r="AN78" s="1092"/>
      <c r="AO78" s="1092"/>
      <c r="AP78" s="1092"/>
      <c r="AQ78" s="1092"/>
      <c r="AR78" s="1092"/>
      <c r="AS78" s="1092"/>
      <c r="AT78" s="1092"/>
      <c r="AU78" s="1092"/>
      <c r="AV78" s="1092"/>
      <c r="AW78" s="1092"/>
      <c r="AX78" s="1092"/>
      <c r="AY78" s="1092"/>
      <c r="AZ78" s="1092"/>
      <c r="BA78" s="1092"/>
      <c r="BB78" s="1091"/>
      <c r="BC78" s="1091"/>
      <c r="BD78" s="1091"/>
      <c r="BE78" s="1091"/>
      <c r="BF78" s="1091"/>
      <c r="BG78" s="1091"/>
      <c r="BH78" s="1091"/>
      <c r="BI78" s="1091"/>
      <c r="BJ78" s="1091"/>
      <c r="BK78" s="1091"/>
      <c r="BL78" s="1091"/>
      <c r="BM78" s="1091"/>
      <c r="BN78" s="1091"/>
      <c r="BO78" s="1091"/>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ht="13" x14ac:dyDescent="0.2">
      <c r="B79" s="1084"/>
      <c r="G79" s="1095"/>
      <c r="H79" s="1095"/>
      <c r="I79" s="1094"/>
      <c r="J79" s="1094"/>
      <c r="K79" s="1093"/>
      <c r="L79" s="1093"/>
      <c r="M79" s="1093"/>
      <c r="N79" s="1093"/>
      <c r="AN79" s="1092"/>
      <c r="AO79" s="1092"/>
      <c r="AP79" s="1092"/>
      <c r="AQ79" s="1092"/>
      <c r="AR79" s="1092"/>
      <c r="AS79" s="1092"/>
      <c r="AT79" s="1092"/>
      <c r="AU79" s="1092"/>
      <c r="AV79" s="1092"/>
      <c r="AW79" s="1092"/>
      <c r="AX79" s="1092"/>
      <c r="AY79" s="1092"/>
      <c r="AZ79" s="1092"/>
      <c r="BA79" s="1092"/>
      <c r="BB79" s="1091" t="s">
        <v>542</v>
      </c>
      <c r="BC79" s="1091"/>
      <c r="BD79" s="1091"/>
      <c r="BE79" s="1091"/>
      <c r="BF79" s="1091"/>
      <c r="BG79" s="1091"/>
      <c r="BH79" s="1091"/>
      <c r="BI79" s="1091"/>
      <c r="BJ79" s="1091"/>
      <c r="BK79" s="1091"/>
      <c r="BL79" s="1091"/>
      <c r="BM79" s="1091"/>
      <c r="BN79" s="1091"/>
      <c r="BO79" s="1091"/>
      <c r="BP79" s="1090">
        <v>5.3</v>
      </c>
      <c r="BQ79" s="1090"/>
      <c r="BR79" s="1090"/>
      <c r="BS79" s="1090"/>
      <c r="BT79" s="1090"/>
      <c r="BU79" s="1090"/>
      <c r="BV79" s="1090"/>
      <c r="BW79" s="1090"/>
      <c r="BX79" s="1090">
        <v>5.8</v>
      </c>
      <c r="BY79" s="1090"/>
      <c r="BZ79" s="1090"/>
      <c r="CA79" s="1090"/>
      <c r="CB79" s="1090"/>
      <c r="CC79" s="1090"/>
      <c r="CD79" s="1090"/>
      <c r="CE79" s="1090"/>
      <c r="CF79" s="1090">
        <v>5.8</v>
      </c>
      <c r="CG79" s="1090"/>
      <c r="CH79" s="1090"/>
      <c r="CI79" s="1090"/>
      <c r="CJ79" s="1090"/>
      <c r="CK79" s="1090"/>
      <c r="CL79" s="1090"/>
      <c r="CM79" s="1090"/>
      <c r="CN79" s="1090">
        <v>6.6</v>
      </c>
      <c r="CO79" s="1090"/>
      <c r="CP79" s="1090"/>
      <c r="CQ79" s="1090"/>
      <c r="CR79" s="1090"/>
      <c r="CS79" s="1090"/>
      <c r="CT79" s="1090"/>
      <c r="CU79" s="1090"/>
      <c r="CV79" s="1090">
        <v>6.8</v>
      </c>
      <c r="CW79" s="1090"/>
      <c r="CX79" s="1090"/>
      <c r="CY79" s="1090"/>
      <c r="CZ79" s="1090"/>
      <c r="DA79" s="1090"/>
      <c r="DB79" s="1090"/>
      <c r="DC79" s="1090"/>
    </row>
    <row r="80" spans="2:107" ht="13" x14ac:dyDescent="0.2">
      <c r="B80" s="1084"/>
      <c r="G80" s="1095"/>
      <c r="H80" s="1095"/>
      <c r="I80" s="1094"/>
      <c r="J80" s="1094"/>
      <c r="K80" s="1093"/>
      <c r="L80" s="1093"/>
      <c r="M80" s="1093"/>
      <c r="N80" s="1093"/>
      <c r="AN80" s="1092"/>
      <c r="AO80" s="1092"/>
      <c r="AP80" s="1092"/>
      <c r="AQ80" s="1092"/>
      <c r="AR80" s="1092"/>
      <c r="AS80" s="1092"/>
      <c r="AT80" s="1092"/>
      <c r="AU80" s="1092"/>
      <c r="AV80" s="1092"/>
      <c r="AW80" s="1092"/>
      <c r="AX80" s="1092"/>
      <c r="AY80" s="1092"/>
      <c r="AZ80" s="1092"/>
      <c r="BA80" s="1092"/>
      <c r="BB80" s="1091"/>
      <c r="BC80" s="1091"/>
      <c r="BD80" s="1091"/>
      <c r="BE80" s="1091"/>
      <c r="BF80" s="1091"/>
      <c r="BG80" s="1091"/>
      <c r="BH80" s="1091"/>
      <c r="BI80" s="1091"/>
      <c r="BJ80" s="1091"/>
      <c r="BK80" s="1091"/>
      <c r="BL80" s="1091"/>
      <c r="BM80" s="1091"/>
      <c r="BN80" s="1091"/>
      <c r="BO80" s="1091"/>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ht="13" x14ac:dyDescent="0.2">
      <c r="B81" s="1084"/>
    </row>
    <row r="82" spans="2:109" ht="16.5" x14ac:dyDescent="0.2">
      <c r="B82" s="1084"/>
      <c r="K82" s="1089"/>
      <c r="L82" s="1089"/>
      <c r="M82" s="1089"/>
      <c r="N82" s="1089"/>
      <c r="AQ82" s="1089"/>
      <c r="AR82" s="1089"/>
      <c r="AS82" s="1089"/>
      <c r="AT82" s="1089"/>
      <c r="BC82" s="1089"/>
      <c r="BD82" s="1089"/>
      <c r="BE82" s="1089"/>
      <c r="BF82" s="1089"/>
      <c r="BO82" s="1089"/>
      <c r="BP82" s="1089"/>
      <c r="BQ82" s="1089"/>
      <c r="BR82" s="1089"/>
      <c r="CA82" s="1089"/>
      <c r="CB82" s="1089"/>
      <c r="CC82" s="1089"/>
      <c r="CD82" s="1089"/>
      <c r="CM82" s="1089"/>
      <c r="CN82" s="1089"/>
      <c r="CO82" s="1089"/>
      <c r="CP82" s="1089"/>
      <c r="CY82" s="1089"/>
      <c r="CZ82" s="1089"/>
      <c r="DA82" s="1089"/>
      <c r="DB82" s="1089"/>
      <c r="DC82" s="1089"/>
    </row>
    <row r="83" spans="2:109" ht="13" x14ac:dyDescent="0.2">
      <c r="B83" s="1088"/>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7"/>
      <c r="AR83" s="1087"/>
      <c r="AS83" s="1087"/>
      <c r="AT83" s="1087"/>
      <c r="AU83" s="1087"/>
      <c r="AV83" s="1087"/>
      <c r="AW83" s="1087"/>
      <c r="AX83" s="1087"/>
      <c r="AY83" s="1087"/>
      <c r="AZ83" s="1087"/>
      <c r="BA83" s="1087"/>
      <c r="BB83" s="1087"/>
      <c r="BC83" s="1087"/>
      <c r="BD83" s="1087"/>
      <c r="BE83" s="1087"/>
      <c r="BF83" s="1087"/>
      <c r="BG83" s="1087"/>
      <c r="BH83" s="1087"/>
      <c r="BI83" s="1087"/>
      <c r="BJ83" s="1087"/>
      <c r="BK83" s="1087"/>
      <c r="BL83" s="1087"/>
      <c r="BM83" s="1087"/>
      <c r="BN83" s="1087"/>
      <c r="BO83" s="1087"/>
      <c r="BP83" s="1087"/>
      <c r="BQ83" s="1087"/>
      <c r="BR83" s="1087"/>
      <c r="BS83" s="1087"/>
      <c r="BT83" s="1087"/>
      <c r="BU83" s="1087"/>
      <c r="BV83" s="1087"/>
      <c r="BW83" s="1087"/>
      <c r="BX83" s="1087"/>
      <c r="BY83" s="1087"/>
      <c r="BZ83" s="1087"/>
      <c r="CA83" s="1087"/>
      <c r="CB83" s="1087"/>
      <c r="CC83" s="1087"/>
      <c r="CD83" s="1087"/>
      <c r="CE83" s="1087"/>
      <c r="CF83" s="1087"/>
      <c r="CG83" s="1087"/>
      <c r="CH83" s="1087"/>
      <c r="CI83" s="1087"/>
      <c r="CJ83" s="1087"/>
      <c r="CK83" s="1087"/>
      <c r="CL83" s="1087"/>
      <c r="CM83" s="1087"/>
      <c r="CN83" s="1087"/>
      <c r="CO83" s="1087"/>
      <c r="CP83" s="1087"/>
      <c r="CQ83" s="1087"/>
      <c r="CR83" s="1087"/>
      <c r="CS83" s="1087"/>
      <c r="CT83" s="1087"/>
      <c r="CU83" s="1087"/>
      <c r="CV83" s="1087"/>
      <c r="CW83" s="1087"/>
      <c r="CX83" s="1087"/>
      <c r="CY83" s="1087"/>
      <c r="CZ83" s="1087"/>
      <c r="DA83" s="1087"/>
      <c r="DB83" s="1087"/>
      <c r="DC83" s="1087"/>
      <c r="DD83" s="1086"/>
    </row>
    <row r="84" spans="2:109" ht="13" x14ac:dyDescent="0.2">
      <c r="DD84" s="1083"/>
      <c r="DE84" s="1083"/>
    </row>
    <row r="85" spans="2:109" ht="13" x14ac:dyDescent="0.2">
      <c r="DD85" s="1083"/>
      <c r="DE85" s="1083"/>
    </row>
  </sheetData>
  <sheetProtection algorithmName="SHA-512" hashValue="B23KArHy1VfFobILk+pje1BsEP6XqRfBkoz8GIgN05Sopsf+Ro5+dpHTvThxMuY4vOpd0bJTvk+ZgEnqagKQkA==" saltValue="UXXI30rrLsHJ4pL/fEhxLw=="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1103-6E27-494A-AEE0-631863FEA722}">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1141" customWidth="1"/>
    <col min="35" max="122" width="2.453125" style="1137" customWidth="1"/>
    <col min="123" max="123" width="2.453125" style="1137" hidden="1" customWidth="1"/>
    <col min="124" max="16384" width="2.453125" style="1137" hidden="1"/>
  </cols>
  <sheetData>
    <row r="1" spans="1:34" ht="13.5" customHeight="1" x14ac:dyDescent="0.2">
      <c r="A1" s="1137"/>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1:34" ht="13" x14ac:dyDescent="0.2">
      <c r="S2" s="1137"/>
      <c r="AH2" s="1137"/>
    </row>
    <row r="3" spans="1:34" ht="13" x14ac:dyDescent="0.2">
      <c r="C3" s="1137"/>
      <c r="D3" s="1137"/>
      <c r="E3" s="1137"/>
      <c r="F3" s="1137"/>
      <c r="G3" s="1137"/>
      <c r="H3" s="1137"/>
      <c r="I3" s="1137"/>
      <c r="J3" s="1137"/>
      <c r="K3" s="1137"/>
      <c r="L3" s="1137"/>
      <c r="M3" s="1137"/>
      <c r="N3" s="1137"/>
      <c r="O3" s="1137"/>
      <c r="P3" s="1137"/>
      <c r="Q3" s="1137"/>
      <c r="R3" s="1137"/>
      <c r="S3" s="1137"/>
      <c r="U3" s="1137"/>
      <c r="V3" s="1137"/>
      <c r="W3" s="1137"/>
      <c r="X3" s="1137"/>
      <c r="Y3" s="1137"/>
      <c r="Z3" s="1137"/>
      <c r="AA3" s="1137"/>
      <c r="AB3" s="1137"/>
      <c r="AC3" s="1137"/>
      <c r="AD3" s="1137"/>
      <c r="AE3" s="1137"/>
      <c r="AF3" s="1137"/>
      <c r="AG3" s="1137"/>
      <c r="AH3" s="1137"/>
    </row>
    <row r="4" spans="1:34" ht="13" x14ac:dyDescent="0.2"/>
    <row r="5" spans="1:34" ht="13" x14ac:dyDescent="0.2"/>
    <row r="6" spans="1:34" ht="13" x14ac:dyDescent="0.2"/>
    <row r="7" spans="1:34" ht="13" x14ac:dyDescent="0.2"/>
    <row r="8" spans="1:34" ht="13" x14ac:dyDescent="0.2"/>
    <row r="9" spans="1:34" ht="13" x14ac:dyDescent="0.2">
      <c r="AH9" s="113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137"/>
    </row>
    <row r="18" spans="12:34" ht="13" x14ac:dyDescent="0.2"/>
    <row r="19" spans="12:34" ht="13" x14ac:dyDescent="0.2"/>
    <row r="20" spans="12:34" ht="13" x14ac:dyDescent="0.2">
      <c r="AH20" s="1137"/>
    </row>
    <row r="21" spans="12:34" ht="13" x14ac:dyDescent="0.2">
      <c r="AH21" s="1137"/>
    </row>
    <row r="22" spans="12:34" ht="13" x14ac:dyDescent="0.2"/>
    <row r="23" spans="12:34" ht="13" x14ac:dyDescent="0.2"/>
    <row r="24" spans="12:34" ht="13" x14ac:dyDescent="0.2">
      <c r="Q24" s="1137"/>
    </row>
    <row r="25" spans="12:34" ht="13" x14ac:dyDescent="0.2"/>
    <row r="26" spans="12:34" ht="13" x14ac:dyDescent="0.2"/>
    <row r="27" spans="12:34" ht="13" x14ac:dyDescent="0.2"/>
    <row r="28" spans="12:34" ht="13" x14ac:dyDescent="0.2">
      <c r="O28" s="1137"/>
      <c r="T28" s="1137"/>
      <c r="AH28" s="1137"/>
    </row>
    <row r="29" spans="12:34" ht="13" x14ac:dyDescent="0.2"/>
    <row r="30" spans="12:34" ht="13" x14ac:dyDescent="0.2"/>
    <row r="31" spans="12:34" ht="13" x14ac:dyDescent="0.2">
      <c r="Q31" s="1137"/>
    </row>
    <row r="32" spans="12:34" ht="13" x14ac:dyDescent="0.2">
      <c r="L32" s="1137"/>
    </row>
    <row r="33" spans="2:34" ht="13" x14ac:dyDescent="0.2">
      <c r="C33" s="1137"/>
      <c r="E33" s="1137"/>
      <c r="G33" s="1137"/>
      <c r="I33" s="1137"/>
      <c r="X33" s="1137"/>
    </row>
    <row r="34" spans="2:34" ht="13" x14ac:dyDescent="0.2">
      <c r="B34" s="1137"/>
      <c r="P34" s="1137"/>
      <c r="R34" s="1137"/>
      <c r="T34" s="1137"/>
    </row>
    <row r="35" spans="2:34" ht="13" x14ac:dyDescent="0.2">
      <c r="D35" s="1137"/>
      <c r="W35" s="1137"/>
      <c r="AC35" s="1137"/>
      <c r="AD35" s="1137"/>
      <c r="AE35" s="1137"/>
      <c r="AF35" s="1137"/>
      <c r="AG35" s="1137"/>
      <c r="AH35" s="1137"/>
    </row>
    <row r="36" spans="2:34" ht="13" x14ac:dyDescent="0.2">
      <c r="H36" s="1137"/>
      <c r="J36" s="1137"/>
      <c r="K36" s="1137"/>
      <c r="M36" s="1137"/>
      <c r="Y36" s="1137"/>
      <c r="Z36" s="1137"/>
      <c r="AA36" s="1137"/>
      <c r="AB36" s="1137"/>
      <c r="AC36" s="1137"/>
      <c r="AD36" s="1137"/>
      <c r="AE36" s="1137"/>
      <c r="AF36" s="1137"/>
      <c r="AG36" s="1137"/>
      <c r="AH36" s="1137"/>
    </row>
    <row r="37" spans="2:34" ht="13" x14ac:dyDescent="0.2">
      <c r="AH37" s="1137"/>
    </row>
    <row r="38" spans="2:34" ht="13" x14ac:dyDescent="0.2">
      <c r="AG38" s="1137"/>
      <c r="AH38" s="1137"/>
    </row>
    <row r="39" spans="2:34" ht="13" x14ac:dyDescent="0.2"/>
    <row r="40" spans="2:34" ht="13" x14ac:dyDescent="0.2">
      <c r="X40" s="1137"/>
    </row>
    <row r="41" spans="2:34" ht="13" x14ac:dyDescent="0.2">
      <c r="R41" s="1137"/>
    </row>
    <row r="42" spans="2:34" ht="13" x14ac:dyDescent="0.2">
      <c r="W42" s="1137"/>
    </row>
    <row r="43" spans="2:34" ht="13" x14ac:dyDescent="0.2">
      <c r="Y43" s="1137"/>
      <c r="Z43" s="1137"/>
      <c r="AA43" s="1137"/>
      <c r="AB43" s="1137"/>
      <c r="AC43" s="1137"/>
      <c r="AD43" s="1137"/>
      <c r="AE43" s="1137"/>
      <c r="AF43" s="1137"/>
      <c r="AG43" s="1137"/>
      <c r="AH43" s="1137"/>
    </row>
    <row r="44" spans="2:34" ht="13" x14ac:dyDescent="0.2">
      <c r="AH44" s="1137"/>
    </row>
    <row r="45" spans="2:34" ht="13" x14ac:dyDescent="0.2">
      <c r="X45" s="1137"/>
    </row>
    <row r="46" spans="2:34" ht="13" x14ac:dyDescent="0.2"/>
    <row r="47" spans="2:34" ht="13" x14ac:dyDescent="0.2"/>
    <row r="48" spans="2:34" ht="13" x14ac:dyDescent="0.2">
      <c r="W48" s="1137"/>
      <c r="Y48" s="1137"/>
      <c r="Z48" s="1137"/>
      <c r="AA48" s="1137"/>
      <c r="AB48" s="1137"/>
      <c r="AC48" s="1137"/>
      <c r="AD48" s="1137"/>
      <c r="AE48" s="1137"/>
      <c r="AF48" s="1137"/>
      <c r="AG48" s="1137"/>
      <c r="AH48" s="1137"/>
    </row>
    <row r="49" spans="28:34" ht="13" x14ac:dyDescent="0.2"/>
    <row r="50" spans="28:34" ht="13" x14ac:dyDescent="0.2">
      <c r="AE50" s="1137"/>
      <c r="AF50" s="1137"/>
      <c r="AG50" s="1137"/>
      <c r="AH50" s="1137"/>
    </row>
    <row r="51" spans="28:34" ht="13" x14ac:dyDescent="0.2">
      <c r="AC51" s="1137"/>
      <c r="AD51" s="1137"/>
      <c r="AE51" s="1137"/>
      <c r="AF51" s="1137"/>
      <c r="AG51" s="1137"/>
      <c r="AH51" s="1137"/>
    </row>
    <row r="52" spans="28:34" ht="13" x14ac:dyDescent="0.2"/>
    <row r="53" spans="28:34" ht="13" x14ac:dyDescent="0.2">
      <c r="AF53" s="1137"/>
      <c r="AG53" s="1137"/>
      <c r="AH53" s="1137"/>
    </row>
    <row r="54" spans="28:34" ht="13" x14ac:dyDescent="0.2">
      <c r="AH54" s="1137"/>
    </row>
    <row r="55" spans="28:34" ht="13" x14ac:dyDescent="0.2"/>
    <row r="56" spans="28:34" ht="13" x14ac:dyDescent="0.2">
      <c r="AB56" s="1137"/>
      <c r="AC56" s="1137"/>
      <c r="AD56" s="1137"/>
      <c r="AE56" s="1137"/>
      <c r="AF56" s="1137"/>
      <c r="AG56" s="1137"/>
      <c r="AH56" s="1137"/>
    </row>
    <row r="57" spans="28:34" ht="13" x14ac:dyDescent="0.2">
      <c r="AH57" s="1137"/>
    </row>
    <row r="58" spans="28:34" ht="13" x14ac:dyDescent="0.2">
      <c r="AH58" s="1137"/>
    </row>
    <row r="59" spans="28:34" ht="13" x14ac:dyDescent="0.2"/>
    <row r="60" spans="28:34" ht="13" x14ac:dyDescent="0.2"/>
    <row r="61" spans="28:34" ht="13" x14ac:dyDescent="0.2"/>
    <row r="62" spans="28:34" ht="13" x14ac:dyDescent="0.2"/>
    <row r="63" spans="28:34" ht="13" x14ac:dyDescent="0.2">
      <c r="AH63" s="1137"/>
    </row>
    <row r="64" spans="28:34" ht="13" x14ac:dyDescent="0.2">
      <c r="AG64" s="1137"/>
      <c r="AH64" s="1137"/>
    </row>
    <row r="65" spans="28:34" ht="13" x14ac:dyDescent="0.2"/>
    <row r="66" spans="28:34" ht="13" x14ac:dyDescent="0.2"/>
    <row r="67" spans="28:34" ht="13" x14ac:dyDescent="0.2"/>
    <row r="68" spans="28:34" ht="13" x14ac:dyDescent="0.2">
      <c r="AB68" s="1137"/>
      <c r="AC68" s="1137"/>
      <c r="AD68" s="1137"/>
      <c r="AE68" s="1137"/>
      <c r="AF68" s="1137"/>
      <c r="AG68" s="1137"/>
      <c r="AH68" s="1137"/>
    </row>
    <row r="69" spans="28:34" ht="13" x14ac:dyDescent="0.2">
      <c r="AF69" s="1137"/>
      <c r="AG69" s="1137"/>
      <c r="AH69" s="1137"/>
    </row>
    <row r="70" spans="28:34" ht="13" x14ac:dyDescent="0.2"/>
    <row r="71" spans="28:34" ht="13" x14ac:dyDescent="0.2"/>
    <row r="72" spans="28:34" ht="13" x14ac:dyDescent="0.2"/>
    <row r="73" spans="28:34" ht="13" x14ac:dyDescent="0.2"/>
    <row r="74" spans="28:34" ht="13" x14ac:dyDescent="0.2"/>
    <row r="75" spans="28:34" ht="13" x14ac:dyDescent="0.2">
      <c r="AH75" s="1137"/>
    </row>
    <row r="76" spans="28:34" ht="13" x14ac:dyDescent="0.2">
      <c r="AF76" s="1137"/>
      <c r="AG76" s="1137"/>
      <c r="AH76" s="1137"/>
    </row>
    <row r="77" spans="28:34" ht="13" x14ac:dyDescent="0.2">
      <c r="AG77" s="1137"/>
      <c r="AH77" s="1137"/>
    </row>
    <row r="78" spans="28:34" ht="13" x14ac:dyDescent="0.2"/>
    <row r="79" spans="28:34" ht="13" x14ac:dyDescent="0.2"/>
    <row r="80" spans="28:34" ht="13" x14ac:dyDescent="0.2"/>
    <row r="81" spans="25:34" ht="13" x14ac:dyDescent="0.2"/>
    <row r="82" spans="25:34" ht="13" x14ac:dyDescent="0.2">
      <c r="Y82" s="1137"/>
    </row>
    <row r="83" spans="25:34" ht="13" x14ac:dyDescent="0.2">
      <c r="Y83" s="1137"/>
      <c r="Z83" s="1137"/>
      <c r="AA83" s="1137"/>
      <c r="AB83" s="1137"/>
      <c r="AC83" s="1137"/>
      <c r="AD83" s="1137"/>
      <c r="AE83" s="1137"/>
      <c r="AF83" s="1137"/>
      <c r="AG83" s="1137"/>
      <c r="AH83" s="1137"/>
    </row>
    <row r="84" spans="25:34" ht="13" x14ac:dyDescent="0.2"/>
    <row r="85" spans="25:34" ht="13" x14ac:dyDescent="0.2"/>
    <row r="86" spans="25:34" ht="13" x14ac:dyDescent="0.2"/>
    <row r="87" spans="25:34" ht="13" x14ac:dyDescent="0.2"/>
    <row r="88" spans="25:34" ht="13" x14ac:dyDescent="0.2">
      <c r="AH88" s="113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37"/>
      <c r="AG94" s="1137"/>
      <c r="AH94" s="1137"/>
    </row>
    <row r="95" spans="25:34" ht="13.5" customHeight="1" x14ac:dyDescent="0.2">
      <c r="AH95" s="113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37"/>
    </row>
    <row r="102" spans="33:34" ht="13.5" customHeight="1" x14ac:dyDescent="0.2"/>
    <row r="103" spans="33:34" ht="13.5" customHeight="1" x14ac:dyDescent="0.2"/>
    <row r="104" spans="33:34" ht="13.5" customHeight="1" x14ac:dyDescent="0.2">
      <c r="AG104" s="1137"/>
      <c r="AH104" s="113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37"/>
    </row>
    <row r="117" spans="34:122" ht="13.5" customHeight="1" x14ac:dyDescent="0.2"/>
    <row r="118" spans="34:122" ht="13.5" customHeight="1" x14ac:dyDescent="0.2"/>
    <row r="119" spans="34:122" ht="13.5" customHeight="1" x14ac:dyDescent="0.2"/>
    <row r="120" spans="34:122" ht="13.5" customHeight="1" x14ac:dyDescent="0.2">
      <c r="AH120" s="1137"/>
    </row>
    <row r="121" spans="34:122" ht="13.5" customHeight="1" x14ac:dyDescent="0.2">
      <c r="AH121" s="1137"/>
    </row>
    <row r="122" spans="34:122" ht="13.5" customHeight="1" x14ac:dyDescent="0.2"/>
    <row r="123" spans="34:122" ht="13.5" customHeight="1" x14ac:dyDescent="0.2"/>
    <row r="124" spans="34:122" ht="13.5" customHeight="1" x14ac:dyDescent="0.2"/>
    <row r="125" spans="34:122" ht="13.5" customHeight="1" x14ac:dyDescent="0.2">
      <c r="DR125" s="1137" t="s">
        <v>101</v>
      </c>
    </row>
  </sheetData>
  <sheetProtection algorithmName="SHA-512" hashValue="3J1ElZU/L0CJdRz/qXSoX2xHqg41bzatR+r7d9lB1W16p0/Bk8pF5X51MaBM3weYiXR7tXAJJ5v2wHgnLjAW3Q==" saltValue="NhRXpAYT8z5Mo9m2E5QYtA==" spinCount="100000" sheet="1" objects="1" scenarios="1"/>
  <phoneticPr fontId="4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97EC-9956-4F93-82BC-1BAAF5727491}">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1141" customWidth="1"/>
    <col min="35" max="122" width="2.453125" style="1137" customWidth="1"/>
    <col min="123" max="123" width="2.453125" style="1137" hidden="1" customWidth="1"/>
    <col min="124" max="16384" width="2.453125" style="1137" hidden="1"/>
  </cols>
  <sheetData>
    <row r="1" spans="2:34" ht="13.5" customHeight="1" x14ac:dyDescent="0.2">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2:34" ht="13" x14ac:dyDescent="0.2">
      <c r="S2" s="1137"/>
      <c r="AH2" s="1137"/>
    </row>
    <row r="3" spans="2:34" ht="13" x14ac:dyDescent="0.2">
      <c r="C3" s="1137"/>
      <c r="D3" s="1137"/>
      <c r="E3" s="1137"/>
      <c r="F3" s="1137"/>
      <c r="G3" s="1137"/>
      <c r="H3" s="1137"/>
      <c r="I3" s="1137"/>
      <c r="J3" s="1137"/>
      <c r="K3" s="1137"/>
      <c r="L3" s="1137"/>
      <c r="M3" s="1137"/>
      <c r="N3" s="1137"/>
      <c r="O3" s="1137"/>
      <c r="P3" s="1137"/>
      <c r="Q3" s="1137"/>
      <c r="R3" s="1137"/>
      <c r="S3" s="1137"/>
      <c r="U3" s="1137"/>
      <c r="V3" s="1137"/>
      <c r="W3" s="1137"/>
      <c r="X3" s="1137"/>
      <c r="Y3" s="1137"/>
      <c r="Z3" s="1137"/>
      <c r="AA3" s="1137"/>
      <c r="AB3" s="1137"/>
      <c r="AC3" s="1137"/>
      <c r="AD3" s="1137"/>
      <c r="AE3" s="1137"/>
      <c r="AF3" s="1137"/>
      <c r="AG3" s="1137"/>
      <c r="AH3" s="1137"/>
    </row>
    <row r="4" spans="2:34" ht="13" x14ac:dyDescent="0.2"/>
    <row r="5" spans="2:34" ht="13" x14ac:dyDescent="0.2"/>
    <row r="6" spans="2:34" ht="13" x14ac:dyDescent="0.2"/>
    <row r="7" spans="2:34" ht="13" x14ac:dyDescent="0.2"/>
    <row r="8" spans="2:34" ht="13" x14ac:dyDescent="0.2"/>
    <row r="9" spans="2:34" ht="13" x14ac:dyDescent="0.2">
      <c r="AH9" s="1137"/>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137"/>
    </row>
    <row r="18" spans="12:34" ht="13" x14ac:dyDescent="0.2"/>
    <row r="19" spans="12:34" ht="13" x14ac:dyDescent="0.2"/>
    <row r="20" spans="12:34" ht="13" x14ac:dyDescent="0.2">
      <c r="AH20" s="1137"/>
    </row>
    <row r="21" spans="12:34" ht="13" x14ac:dyDescent="0.2">
      <c r="AH21" s="1137"/>
    </row>
    <row r="22" spans="12:34" ht="13" x14ac:dyDescent="0.2"/>
    <row r="23" spans="12:34" ht="13" x14ac:dyDescent="0.2"/>
    <row r="24" spans="12:34" ht="13" x14ac:dyDescent="0.2">
      <c r="Q24" s="1137"/>
    </row>
    <row r="25" spans="12:34" ht="13" x14ac:dyDescent="0.2"/>
    <row r="26" spans="12:34" ht="13" x14ac:dyDescent="0.2"/>
    <row r="27" spans="12:34" ht="13" x14ac:dyDescent="0.2"/>
    <row r="28" spans="12:34" ht="13" x14ac:dyDescent="0.2">
      <c r="O28" s="1137"/>
      <c r="T28" s="1137"/>
      <c r="AH28" s="1137"/>
    </row>
    <row r="29" spans="12:34" ht="13" x14ac:dyDescent="0.2"/>
    <row r="30" spans="12:34" ht="13" x14ac:dyDescent="0.2"/>
    <row r="31" spans="12:34" ht="13" x14ac:dyDescent="0.2">
      <c r="Q31" s="1137"/>
    </row>
    <row r="32" spans="12:34" ht="13" x14ac:dyDescent="0.2">
      <c r="L32" s="1137"/>
    </row>
    <row r="33" spans="2:34" ht="13" x14ac:dyDescent="0.2">
      <c r="C33" s="1137"/>
      <c r="E33" s="1137"/>
      <c r="G33" s="1137"/>
      <c r="I33" s="1137"/>
      <c r="X33" s="1137"/>
    </row>
    <row r="34" spans="2:34" ht="13" x14ac:dyDescent="0.2">
      <c r="B34" s="1137"/>
      <c r="P34" s="1137"/>
      <c r="R34" s="1137"/>
      <c r="T34" s="1137"/>
    </row>
    <row r="35" spans="2:34" ht="13" x14ac:dyDescent="0.2">
      <c r="D35" s="1137"/>
      <c r="W35" s="1137"/>
      <c r="AC35" s="1137"/>
      <c r="AD35" s="1137"/>
      <c r="AE35" s="1137"/>
      <c r="AF35" s="1137"/>
      <c r="AG35" s="1137"/>
      <c r="AH35" s="1137"/>
    </row>
    <row r="36" spans="2:34" ht="13" x14ac:dyDescent="0.2">
      <c r="H36" s="1137"/>
      <c r="J36" s="1137"/>
      <c r="K36" s="1137"/>
      <c r="M36" s="1137"/>
      <c r="Y36" s="1137"/>
      <c r="Z36" s="1137"/>
      <c r="AA36" s="1137"/>
      <c r="AB36" s="1137"/>
      <c r="AC36" s="1137"/>
      <c r="AD36" s="1137"/>
      <c r="AE36" s="1137"/>
      <c r="AF36" s="1137"/>
      <c r="AG36" s="1137"/>
      <c r="AH36" s="1137"/>
    </row>
    <row r="37" spans="2:34" ht="13" x14ac:dyDescent="0.2">
      <c r="AH37" s="1137"/>
    </row>
    <row r="38" spans="2:34" ht="13" x14ac:dyDescent="0.2">
      <c r="AG38" s="1137"/>
      <c r="AH38" s="1137"/>
    </row>
    <row r="39" spans="2:34" ht="13" x14ac:dyDescent="0.2"/>
    <row r="40" spans="2:34" ht="13" x14ac:dyDescent="0.2">
      <c r="X40" s="1137"/>
    </row>
    <row r="41" spans="2:34" ht="13" x14ac:dyDescent="0.2">
      <c r="R41" s="1137"/>
    </row>
    <row r="42" spans="2:34" ht="13" x14ac:dyDescent="0.2">
      <c r="W42" s="1137"/>
    </row>
    <row r="43" spans="2:34" ht="13" x14ac:dyDescent="0.2">
      <c r="Y43" s="1137"/>
      <c r="Z43" s="1137"/>
      <c r="AA43" s="1137"/>
      <c r="AB43" s="1137"/>
      <c r="AC43" s="1137"/>
      <c r="AD43" s="1137"/>
      <c r="AE43" s="1137"/>
      <c r="AF43" s="1137"/>
      <c r="AG43" s="1137"/>
      <c r="AH43" s="1137"/>
    </row>
    <row r="44" spans="2:34" ht="13" x14ac:dyDescent="0.2">
      <c r="AH44" s="1137"/>
    </row>
    <row r="45" spans="2:34" ht="13" x14ac:dyDescent="0.2">
      <c r="X45" s="1137"/>
    </row>
    <row r="46" spans="2:34" ht="13" x14ac:dyDescent="0.2"/>
    <row r="47" spans="2:34" ht="13" x14ac:dyDescent="0.2"/>
    <row r="48" spans="2:34" ht="13" x14ac:dyDescent="0.2">
      <c r="W48" s="1137"/>
      <c r="Y48" s="1137"/>
      <c r="Z48" s="1137"/>
      <c r="AA48" s="1137"/>
      <c r="AB48" s="1137"/>
      <c r="AC48" s="1137"/>
      <c r="AD48" s="1137"/>
      <c r="AE48" s="1137"/>
      <c r="AF48" s="1137"/>
      <c r="AG48" s="1137"/>
      <c r="AH48" s="1137"/>
    </row>
    <row r="49" spans="28:34" ht="13" x14ac:dyDescent="0.2"/>
    <row r="50" spans="28:34" ht="13" x14ac:dyDescent="0.2">
      <c r="AE50" s="1137"/>
      <c r="AF50" s="1137"/>
      <c r="AG50" s="1137"/>
      <c r="AH50" s="1137"/>
    </row>
    <row r="51" spans="28:34" ht="13" x14ac:dyDescent="0.2">
      <c r="AC51" s="1137"/>
      <c r="AD51" s="1137"/>
      <c r="AE51" s="1137"/>
      <c r="AF51" s="1137"/>
      <c r="AG51" s="1137"/>
      <c r="AH51" s="1137"/>
    </row>
    <row r="52" spans="28:34" ht="13" x14ac:dyDescent="0.2"/>
    <row r="53" spans="28:34" ht="13" x14ac:dyDescent="0.2">
      <c r="AF53" s="1137"/>
      <c r="AG53" s="1137"/>
      <c r="AH53" s="1137"/>
    </row>
    <row r="54" spans="28:34" ht="13" x14ac:dyDescent="0.2">
      <c r="AH54" s="1137"/>
    </row>
    <row r="55" spans="28:34" ht="13" x14ac:dyDescent="0.2"/>
    <row r="56" spans="28:34" ht="13" x14ac:dyDescent="0.2">
      <c r="AB56" s="1137"/>
      <c r="AC56" s="1137"/>
      <c r="AD56" s="1137"/>
      <c r="AE56" s="1137"/>
      <c r="AF56" s="1137"/>
      <c r="AG56" s="1137"/>
      <c r="AH56" s="1137"/>
    </row>
    <row r="57" spans="28:34" ht="13" x14ac:dyDescent="0.2">
      <c r="AH57" s="1137"/>
    </row>
    <row r="58" spans="28:34" ht="13" x14ac:dyDescent="0.2">
      <c r="AH58" s="1137"/>
    </row>
    <row r="59" spans="28:34" ht="13" x14ac:dyDescent="0.2">
      <c r="AG59" s="1137"/>
      <c r="AH59" s="1137"/>
    </row>
    <row r="60" spans="28:34" ht="13" x14ac:dyDescent="0.2"/>
    <row r="61" spans="28:34" ht="13" x14ac:dyDescent="0.2"/>
    <row r="62" spans="28:34" ht="13" x14ac:dyDescent="0.2"/>
    <row r="63" spans="28:34" ht="13" x14ac:dyDescent="0.2">
      <c r="AH63" s="1137"/>
    </row>
    <row r="64" spans="28:34" ht="13" x14ac:dyDescent="0.2">
      <c r="AG64" s="1137"/>
      <c r="AH64" s="1137"/>
    </row>
    <row r="65" spans="28:34" ht="13" x14ac:dyDescent="0.2"/>
    <row r="66" spans="28:34" ht="13" x14ac:dyDescent="0.2"/>
    <row r="67" spans="28:34" ht="13" x14ac:dyDescent="0.2"/>
    <row r="68" spans="28:34" ht="13" x14ac:dyDescent="0.2">
      <c r="AB68" s="1137"/>
      <c r="AC68" s="1137"/>
      <c r="AD68" s="1137"/>
      <c r="AE68" s="1137"/>
      <c r="AF68" s="1137"/>
      <c r="AG68" s="1137"/>
      <c r="AH68" s="1137"/>
    </row>
    <row r="69" spans="28:34" ht="13" x14ac:dyDescent="0.2">
      <c r="AF69" s="1137"/>
      <c r="AG69" s="1137"/>
      <c r="AH69" s="1137"/>
    </row>
    <row r="70" spans="28:34" ht="13" x14ac:dyDescent="0.2"/>
    <row r="71" spans="28:34" ht="13" x14ac:dyDescent="0.2"/>
    <row r="72" spans="28:34" ht="13" x14ac:dyDescent="0.2"/>
    <row r="73" spans="28:34" ht="13" x14ac:dyDescent="0.2"/>
    <row r="74" spans="28:34" ht="13" x14ac:dyDescent="0.2"/>
    <row r="75" spans="28:34" ht="13" x14ac:dyDescent="0.2">
      <c r="AH75" s="1137"/>
    </row>
    <row r="76" spans="28:34" ht="13" x14ac:dyDescent="0.2">
      <c r="AF76" s="1137"/>
      <c r="AG76" s="1137"/>
      <c r="AH76" s="1137"/>
    </row>
    <row r="77" spans="28:34" ht="13" x14ac:dyDescent="0.2">
      <c r="AG77" s="1137"/>
      <c r="AH77" s="1137"/>
    </row>
    <row r="78" spans="28:34" ht="13" x14ac:dyDescent="0.2"/>
    <row r="79" spans="28:34" ht="13" x14ac:dyDescent="0.2"/>
    <row r="80" spans="28:34" ht="13" x14ac:dyDescent="0.2"/>
    <row r="81" spans="25:34" ht="13" x14ac:dyDescent="0.2"/>
    <row r="82" spans="25:34" ht="13" x14ac:dyDescent="0.2">
      <c r="Y82" s="1137"/>
    </row>
    <row r="83" spans="25:34" ht="13" x14ac:dyDescent="0.2">
      <c r="Y83" s="1137"/>
      <c r="Z83" s="1137"/>
      <c r="AA83" s="1137"/>
      <c r="AB83" s="1137"/>
      <c r="AC83" s="1137"/>
      <c r="AD83" s="1137"/>
      <c r="AE83" s="1137"/>
      <c r="AF83" s="1137"/>
      <c r="AG83" s="1137"/>
      <c r="AH83" s="1137"/>
    </row>
    <row r="84" spans="25:34" ht="13" x14ac:dyDescent="0.2"/>
    <row r="85" spans="25:34" ht="13" x14ac:dyDescent="0.2"/>
    <row r="86" spans="25:34" ht="13" x14ac:dyDescent="0.2"/>
    <row r="87" spans="25:34" ht="13" x14ac:dyDescent="0.2"/>
    <row r="88" spans="25:34" ht="13" x14ac:dyDescent="0.2">
      <c r="AH88" s="113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137"/>
      <c r="AG94" s="1137"/>
      <c r="AH94" s="1137"/>
    </row>
    <row r="95" spans="25:34" ht="13.5" customHeight="1" x14ac:dyDescent="0.2">
      <c r="AH95" s="113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137"/>
    </row>
    <row r="102" spans="33:34" ht="13.5" customHeight="1" x14ac:dyDescent="0.2"/>
    <row r="103" spans="33:34" ht="13.5" customHeight="1" x14ac:dyDescent="0.2"/>
    <row r="104" spans="33:34" ht="13.5" customHeight="1" x14ac:dyDescent="0.2">
      <c r="AG104" s="1137"/>
      <c r="AH104" s="113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137"/>
    </row>
    <row r="117" spans="34:122" ht="13.5" customHeight="1" x14ac:dyDescent="0.2"/>
    <row r="118" spans="34:122" ht="13.5" customHeight="1" x14ac:dyDescent="0.2"/>
    <row r="119" spans="34:122" ht="13.5" customHeight="1" x14ac:dyDescent="0.2"/>
    <row r="120" spans="34:122" ht="13.5" customHeight="1" x14ac:dyDescent="0.2">
      <c r="AH120" s="1137"/>
    </row>
    <row r="121" spans="34:122" ht="13.5" customHeight="1" x14ac:dyDescent="0.2">
      <c r="AH121" s="1137"/>
    </row>
    <row r="122" spans="34:122" ht="13.5" customHeight="1" x14ac:dyDescent="0.2"/>
    <row r="123" spans="34:122" ht="13.5" customHeight="1" x14ac:dyDescent="0.2"/>
    <row r="124" spans="34:122" ht="13.5" customHeight="1" x14ac:dyDescent="0.2"/>
    <row r="125" spans="34:122" ht="13.5" customHeight="1" x14ac:dyDescent="0.2">
      <c r="DR125" s="1137" t="s">
        <v>101</v>
      </c>
    </row>
  </sheetData>
  <sheetProtection algorithmName="SHA-512" hashValue="XQTS5Uq2CZlmfxVqZT+UAcFu9akZxghFyp2CiN1k6Y3NdNIeTpWyNgDmHvRmTkccAoZVgJrRW+LS6tJKHiTcXQ==" saltValue="da8TlQk8Mng5xfwfM5ALeg==" spinCount="100000" sheet="1" objects="1" scenarios="1"/>
  <phoneticPr fontId="4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55</v>
      </c>
      <c r="E2" s="124"/>
      <c r="F2" s="308" t="s">
        <v>525</v>
      </c>
      <c r="G2" s="148"/>
      <c r="H2" s="158"/>
    </row>
    <row r="3" spans="1:8" x14ac:dyDescent="0.2">
      <c r="A3" s="114" t="s">
        <v>501</v>
      </c>
      <c r="B3" s="106"/>
      <c r="C3" s="301"/>
      <c r="D3" s="304">
        <v>378774</v>
      </c>
      <c r="E3" s="306"/>
      <c r="F3" s="309">
        <v>228215</v>
      </c>
      <c r="G3" s="311"/>
      <c r="H3" s="314"/>
    </row>
    <row r="4" spans="1:8" x14ac:dyDescent="0.2">
      <c r="A4" s="99"/>
      <c r="B4" s="105"/>
      <c r="C4" s="302"/>
      <c r="D4" s="305">
        <v>159128</v>
      </c>
      <c r="E4" s="307"/>
      <c r="F4" s="310">
        <v>117571</v>
      </c>
      <c r="G4" s="312"/>
      <c r="H4" s="315"/>
    </row>
    <row r="5" spans="1:8" x14ac:dyDescent="0.2">
      <c r="A5" s="114" t="s">
        <v>523</v>
      </c>
      <c r="B5" s="106"/>
      <c r="C5" s="301"/>
      <c r="D5" s="304">
        <v>615327</v>
      </c>
      <c r="E5" s="306"/>
      <c r="F5" s="309">
        <v>264232</v>
      </c>
      <c r="G5" s="311"/>
      <c r="H5" s="314"/>
    </row>
    <row r="6" spans="1:8" x14ac:dyDescent="0.2">
      <c r="A6" s="99"/>
      <c r="B6" s="105"/>
      <c r="C6" s="302"/>
      <c r="D6" s="305">
        <v>208246</v>
      </c>
      <c r="E6" s="307"/>
      <c r="F6" s="310">
        <v>133959</v>
      </c>
      <c r="G6" s="312"/>
      <c r="H6" s="315"/>
    </row>
    <row r="7" spans="1:8" x14ac:dyDescent="0.2">
      <c r="A7" s="114" t="s">
        <v>475</v>
      </c>
      <c r="B7" s="106"/>
      <c r="C7" s="301"/>
      <c r="D7" s="304">
        <v>450801</v>
      </c>
      <c r="E7" s="306"/>
      <c r="F7" s="309">
        <v>263613</v>
      </c>
      <c r="G7" s="311"/>
      <c r="H7" s="314"/>
    </row>
    <row r="8" spans="1:8" x14ac:dyDescent="0.2">
      <c r="A8" s="99"/>
      <c r="B8" s="105"/>
      <c r="C8" s="302"/>
      <c r="D8" s="305">
        <v>265991</v>
      </c>
      <c r="E8" s="307"/>
      <c r="F8" s="310">
        <v>128823</v>
      </c>
      <c r="G8" s="312"/>
      <c r="H8" s="315"/>
    </row>
    <row r="9" spans="1:8" x14ac:dyDescent="0.2">
      <c r="A9" s="114" t="s">
        <v>524</v>
      </c>
      <c r="B9" s="106"/>
      <c r="C9" s="301"/>
      <c r="D9" s="304">
        <v>402307</v>
      </c>
      <c r="E9" s="306"/>
      <c r="F9" s="309">
        <v>362690</v>
      </c>
      <c r="G9" s="311"/>
      <c r="H9" s="314"/>
    </row>
    <row r="10" spans="1:8" x14ac:dyDescent="0.2">
      <c r="A10" s="99"/>
      <c r="B10" s="105"/>
      <c r="C10" s="302"/>
      <c r="D10" s="305">
        <v>245410</v>
      </c>
      <c r="E10" s="307"/>
      <c r="F10" s="310">
        <v>172580</v>
      </c>
      <c r="G10" s="312"/>
      <c r="H10" s="315"/>
    </row>
    <row r="11" spans="1:8" x14ac:dyDescent="0.2">
      <c r="A11" s="114" t="s">
        <v>141</v>
      </c>
      <c r="B11" s="106"/>
      <c r="C11" s="301"/>
      <c r="D11" s="304">
        <v>303960</v>
      </c>
      <c r="E11" s="306"/>
      <c r="F11" s="309">
        <v>296093</v>
      </c>
      <c r="G11" s="311"/>
      <c r="H11" s="314"/>
    </row>
    <row r="12" spans="1:8" x14ac:dyDescent="0.2">
      <c r="A12" s="99"/>
      <c r="B12" s="105"/>
      <c r="C12" s="303"/>
      <c r="D12" s="305">
        <v>179815</v>
      </c>
      <c r="E12" s="307"/>
      <c r="F12" s="310">
        <v>140545</v>
      </c>
      <c r="G12" s="312"/>
      <c r="H12" s="315"/>
    </row>
    <row r="13" spans="1:8" x14ac:dyDescent="0.2">
      <c r="A13" s="114"/>
      <c r="B13" s="106"/>
      <c r="C13" s="301"/>
      <c r="D13" s="304">
        <v>430234</v>
      </c>
      <c r="E13" s="306"/>
      <c r="F13" s="309">
        <v>282969</v>
      </c>
      <c r="G13" s="313"/>
      <c r="H13" s="314"/>
    </row>
    <row r="14" spans="1:8" x14ac:dyDescent="0.2">
      <c r="A14" s="99"/>
      <c r="B14" s="105"/>
      <c r="C14" s="302"/>
      <c r="D14" s="305">
        <v>211718</v>
      </c>
      <c r="E14" s="307"/>
      <c r="F14" s="310">
        <v>138696</v>
      </c>
      <c r="G14" s="312"/>
      <c r="H14" s="315"/>
    </row>
    <row r="17" spans="1:11" x14ac:dyDescent="0.2">
      <c r="A17" s="293" t="s">
        <v>24</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89</v>
      </c>
      <c r="B19" s="294">
        <f>ROUND(VALUE(SUBSTITUTE(実質収支比率等に係る経年分析!F$48,"▲","-")),2)</f>
        <v>2.44</v>
      </c>
      <c r="C19" s="294">
        <f>ROUND(VALUE(SUBSTITUTE(実質収支比率等に係る経年分析!G$48,"▲","-")),2)</f>
        <v>7.84</v>
      </c>
      <c r="D19" s="294">
        <f>ROUND(VALUE(SUBSTITUTE(実質収支比率等に係る経年分析!H$48,"▲","-")),2)</f>
        <v>1.57</v>
      </c>
      <c r="E19" s="294">
        <f>ROUND(VALUE(SUBSTITUTE(実質収支比率等に係る経年分析!I$48,"▲","-")),2)</f>
        <v>2.8</v>
      </c>
      <c r="F19" s="294">
        <f>ROUND(VALUE(SUBSTITUTE(実質収支比率等に係る経年分析!J$48,"▲","-")),2)</f>
        <v>6.06</v>
      </c>
    </row>
    <row r="20" spans="1:11" x14ac:dyDescent="0.2">
      <c r="A20" s="294" t="s">
        <v>34</v>
      </c>
      <c r="B20" s="294">
        <f>ROUND(VALUE(SUBSTITUTE(実質収支比率等に係る経年分析!F$47,"▲","-")),2)</f>
        <v>110.01</v>
      </c>
      <c r="C20" s="294">
        <f>ROUND(VALUE(SUBSTITUTE(実質収支比率等に係る経年分析!G$47,"▲","-")),2)</f>
        <v>93.27</v>
      </c>
      <c r="D20" s="294">
        <f>ROUND(VALUE(SUBSTITUTE(実質収支比率等に係る経年分析!H$47,"▲","-")),2)</f>
        <v>83.15</v>
      </c>
      <c r="E20" s="294">
        <f>ROUND(VALUE(SUBSTITUTE(実質収支比率等に係る経年分析!I$47,"▲","-")),2)</f>
        <v>63.59</v>
      </c>
      <c r="F20" s="294">
        <f>ROUND(VALUE(SUBSTITUTE(実質収支比率等に係る経年分析!J$47,"▲","-")),2)</f>
        <v>66.599999999999994</v>
      </c>
    </row>
    <row r="21" spans="1:11" x14ac:dyDescent="0.2">
      <c r="A21" s="294" t="s">
        <v>114</v>
      </c>
      <c r="B21" s="294">
        <f>IF(ISNUMBER(VALUE(SUBSTITUTE(実質収支比率等に係る経年分析!F$49,"▲","-"))),ROUND(VALUE(SUBSTITUTE(実質収支比率等に係る経年分析!F$49,"▲","-")),2),NA())</f>
        <v>-31.88</v>
      </c>
      <c r="C21" s="294">
        <f>IF(ISNUMBER(VALUE(SUBSTITUTE(実質収支比率等に係る経年分析!G$49,"▲","-"))),ROUND(VALUE(SUBSTITUTE(実質収支比率等に係る経年分析!G$49,"▲","-")),2),NA())</f>
        <v>-13.82</v>
      </c>
      <c r="D21" s="294">
        <f>IF(ISNUMBER(VALUE(SUBSTITUTE(実質収支比率等に係る経年分析!H$49,"▲","-"))),ROUND(VALUE(SUBSTITUTE(実質収支比率等に係る経年分析!H$49,"▲","-")),2),NA())</f>
        <v>-14.77</v>
      </c>
      <c r="E21" s="294">
        <f>IF(ISNUMBER(VALUE(SUBSTITUTE(実質収支比率等に係る経年分析!I$49,"▲","-"))),ROUND(VALUE(SUBSTITUTE(実質収支比率等に係る経年分析!I$49,"▲","-")),2),NA())</f>
        <v>-12.29</v>
      </c>
      <c r="F21" s="294">
        <f>IF(ISNUMBER(VALUE(SUBSTITUTE(実質収支比率等に係る経年分析!J$49,"▲","-"))),ROUND(VALUE(SUBSTITUTE(実質収支比率等に係る経年分析!J$49,"▲","-")),2),NA())</f>
        <v>3.19</v>
      </c>
    </row>
    <row r="24" spans="1:11" x14ac:dyDescent="0.2">
      <c r="A24" s="293" t="s">
        <v>102</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115</v>
      </c>
      <c r="C26" s="295" t="s">
        <v>74</v>
      </c>
      <c r="D26" s="295" t="s">
        <v>115</v>
      </c>
      <c r="E26" s="295" t="s">
        <v>74</v>
      </c>
      <c r="F26" s="295" t="s">
        <v>115</v>
      </c>
      <c r="G26" s="295" t="s">
        <v>74</v>
      </c>
      <c r="H26" s="295" t="s">
        <v>115</v>
      </c>
      <c r="I26" s="295" t="s">
        <v>74</v>
      </c>
      <c r="J26" s="295" t="s">
        <v>115</v>
      </c>
      <c r="K26" s="295" t="s">
        <v>74</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0.02</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0.03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0.02</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簡易水道事業特別会計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0.09</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0.05</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0.02</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0.03</v>
      </c>
    </row>
    <row r="30" spans="1:11" x14ac:dyDescent="0.2">
      <c r="A30" s="295" t="str">
        <f>IF(連結実質赤字比率に係る赤字・黒字の構成分析!C$40="",NA(),連結実質赤字比率に係る赤字・黒字の構成分析!C$40)</f>
        <v>地域活性化施設特別会計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0.05</v>
      </c>
    </row>
    <row r="31" spans="1:11" x14ac:dyDescent="0.2">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0.09</v>
      </c>
    </row>
    <row r="32" spans="1:11" x14ac:dyDescent="0.2">
      <c r="A32" s="295" t="str">
        <f>IF(連結実質赤字比率に係る赤字・黒字の構成分析!C$38="",NA(),連結実質赤字比率に係る赤字・黒字の構成分析!C$38)</f>
        <v>生活排水処理事業特別会計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0.13</v>
      </c>
    </row>
    <row r="33" spans="1:16" x14ac:dyDescent="0.2">
      <c r="A33" s="295" t="str">
        <f>IF(連結実質赤字比率に係る赤字・黒字の構成分析!C$37="",NA(),連結実質赤字比率に係る赤字・黒字の構成分析!C$37)</f>
        <v>国民健康保険直営中里診療所特別会計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0.14000000000000001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0.17</v>
      </c>
    </row>
    <row r="34" spans="1:16" x14ac:dyDescent="0.2">
      <c r="A34" s="295" t="str">
        <f>IF(連結実質赤字比率に係る赤字・黒字の構成分析!C$36="",NA(),連結実質赤字比率に係る赤字・黒字の構成分析!C$36)</f>
        <v>万場診療所特別会計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0.68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0.05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0.11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0.2</v>
      </c>
    </row>
    <row r="35" spans="1:16" x14ac:dyDescent="0.2">
      <c r="A35" s="295" t="str">
        <f>IF(連結実質赤字比率に係る赤字・黒字の構成分析!C$35="",NA(),連結実質赤字比率に係る赤字・黒字の構成分析!C$35)</f>
        <v>介護保険特別会計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0.62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0.81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0.73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0.88</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1.64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7.41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2.58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5.8</v>
      </c>
    </row>
    <row r="39" spans="1:16" x14ac:dyDescent="0.2">
      <c r="A39" s="293" t="s">
        <v>11</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2">
      <c r="A42" s="296" t="s">
        <v>120</v>
      </c>
      <c r="B42" s="296"/>
      <c r="C42" s="296"/>
      <c r="D42" s="296">
        <f>'実質公債費比率（分子）の構造'!K$52</f>
        <v>249</v>
      </c>
      <c r="E42" s="296"/>
      <c r="F42" s="296"/>
      <c r="G42" s="296">
        <f>'実質公債費比率（分子）の構造'!L$52</f>
        <v>233</v>
      </c>
      <c r="H42" s="296"/>
      <c r="I42" s="296"/>
      <c r="J42" s="296">
        <f>'実質公債費比率（分子）の構造'!M$52</f>
        <v>243</v>
      </c>
      <c r="K42" s="296"/>
      <c r="L42" s="296"/>
      <c r="M42" s="296">
        <f>'実質公債費比率（分子）の構造'!N$52</f>
        <v>253</v>
      </c>
      <c r="N42" s="296"/>
      <c r="O42" s="296"/>
      <c r="P42" s="296">
        <f>'実質公債費比率（分子）の構造'!O$52</f>
        <v>237</v>
      </c>
    </row>
    <row r="43" spans="1:16" x14ac:dyDescent="0.2">
      <c r="A43" s="296" t="s">
        <v>45</v>
      </c>
      <c r="B43" s="296" t="str">
        <f>'実質公債費比率（分子）の構造'!K$51</f>
        <v>-</v>
      </c>
      <c r="C43" s="296"/>
      <c r="D43" s="296"/>
      <c r="E43" s="296" t="str">
        <f>'実質公債費比率（分子）の構造'!L$51</f>
        <v>-</v>
      </c>
      <c r="F43" s="296"/>
      <c r="G43" s="296"/>
      <c r="H43" s="296">
        <f>'実質公債費比率（分子）の構造'!M$51</f>
        <v>0</v>
      </c>
      <c r="I43" s="296"/>
      <c r="J43" s="296"/>
      <c r="K43" s="296">
        <f>'実質公債費比率（分子）の構造'!N$51</f>
        <v>0</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17</v>
      </c>
      <c r="C45" s="296"/>
      <c r="D45" s="296"/>
      <c r="E45" s="296">
        <f>'実質公債費比率（分子）の構造'!L$49</f>
        <v>23</v>
      </c>
      <c r="F45" s="296"/>
      <c r="G45" s="296"/>
      <c r="H45" s="296">
        <f>'実質公債費比率（分子）の構造'!M$49</f>
        <v>23</v>
      </c>
      <c r="I45" s="296"/>
      <c r="J45" s="296"/>
      <c r="K45" s="296">
        <f>'実質公債費比率（分子）の構造'!N$49</f>
        <v>18</v>
      </c>
      <c r="L45" s="296"/>
      <c r="M45" s="296"/>
      <c r="N45" s="296">
        <f>'実質公債費比率（分子）の構造'!O$49</f>
        <v>16</v>
      </c>
      <c r="O45" s="296"/>
      <c r="P45" s="296"/>
    </row>
    <row r="46" spans="1:16" x14ac:dyDescent="0.2">
      <c r="A46" s="296" t="s">
        <v>39</v>
      </c>
      <c r="B46" s="296">
        <f>'実質公債費比率（分子）の構造'!K$48</f>
        <v>27</v>
      </c>
      <c r="C46" s="296"/>
      <c r="D46" s="296"/>
      <c r="E46" s="296">
        <f>'実質公債費比率（分子）の構造'!L$48</f>
        <v>41</v>
      </c>
      <c r="F46" s="296"/>
      <c r="G46" s="296"/>
      <c r="H46" s="296">
        <f>'実質公債費比率（分子）の構造'!M$48</f>
        <v>53</v>
      </c>
      <c r="I46" s="296"/>
      <c r="J46" s="296"/>
      <c r="K46" s="296">
        <f>'実質公債費比率（分子）の構造'!N$48</f>
        <v>40</v>
      </c>
      <c r="L46" s="296"/>
      <c r="M46" s="296"/>
      <c r="N46" s="296">
        <f>'実質公債費比率（分子）の構造'!O$48</f>
        <v>55</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121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26</v>
      </c>
      <c r="B49" s="296">
        <f>'実質公債費比率（分子）の構造'!K$45</f>
        <v>266</v>
      </c>
      <c r="C49" s="296"/>
      <c r="D49" s="296"/>
      <c r="E49" s="296">
        <f>'実質公債費比率（分子）の構造'!L$45</f>
        <v>263</v>
      </c>
      <c r="F49" s="296"/>
      <c r="G49" s="296"/>
      <c r="H49" s="296">
        <f>'実質公債費比率（分子）の構造'!M$45</f>
        <v>270</v>
      </c>
      <c r="I49" s="296"/>
      <c r="J49" s="296"/>
      <c r="K49" s="296">
        <f>'実質公債費比率（分子）の構造'!N$45</f>
        <v>288</v>
      </c>
      <c r="L49" s="296"/>
      <c r="M49" s="296"/>
      <c r="N49" s="296">
        <f>'実質公債費比率（分子）の構造'!O$45</f>
        <v>289</v>
      </c>
      <c r="O49" s="296"/>
      <c r="P49" s="296"/>
    </row>
    <row r="50" spans="1:16" x14ac:dyDescent="0.2">
      <c r="A50" s="296" t="s">
        <v>53</v>
      </c>
      <c r="B50" s="296" t="e">
        <f>NA()</f>
        <v>#N/A</v>
      </c>
      <c r="C50" s="296">
        <f>IF(ISNUMBER('実質公債費比率（分子）の構造'!K$53),'実質公債費比率（分子）の構造'!K$53,NA())</f>
        <v>61</v>
      </c>
      <c r="D50" s="296" t="e">
        <f>NA()</f>
        <v>#N/A</v>
      </c>
      <c r="E50" s="296" t="e">
        <f>NA()</f>
        <v>#N/A</v>
      </c>
      <c r="F50" s="296">
        <f>IF(ISNUMBER('実質公債費比率（分子）の構造'!L$53),'実質公債費比率（分子）の構造'!L$53,NA())</f>
        <v>94</v>
      </c>
      <c r="G50" s="296" t="e">
        <f>NA()</f>
        <v>#N/A</v>
      </c>
      <c r="H50" s="296" t="e">
        <f>NA()</f>
        <v>#N/A</v>
      </c>
      <c r="I50" s="296">
        <f>IF(ISNUMBER('実質公債費比率（分子）の構造'!M$53),'実質公債費比率（分子）の構造'!M$53,NA())</f>
        <v>103</v>
      </c>
      <c r="J50" s="296" t="e">
        <f>NA()</f>
        <v>#N/A</v>
      </c>
      <c r="K50" s="296" t="e">
        <f>NA()</f>
        <v>#N/A</v>
      </c>
      <c r="L50" s="296">
        <f>IF(ISNUMBER('実質公債費比率（分子）の構造'!N$53),'実質公債費比率（分子）の構造'!N$53,NA())</f>
        <v>93</v>
      </c>
      <c r="M50" s="296" t="e">
        <f>NA()</f>
        <v>#N/A</v>
      </c>
      <c r="N50" s="296" t="e">
        <f>NA()</f>
        <v>#N/A</v>
      </c>
      <c r="O50" s="296">
        <f>IF(ISNUMBER('実質公債費比率（分子）の構造'!O$53),'実質公債費比率（分子）の構造'!O$53,NA())</f>
        <v>123</v>
      </c>
      <c r="P50" s="296" t="e">
        <f>NA()</f>
        <v>#N/A</v>
      </c>
    </row>
    <row r="53" spans="1:16" x14ac:dyDescent="0.2">
      <c r="A53" s="293" t="s">
        <v>123</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128</v>
      </c>
      <c r="C55" s="295"/>
      <c r="D55" s="295" t="s">
        <v>131</v>
      </c>
      <c r="E55" s="295" t="s">
        <v>128</v>
      </c>
      <c r="F55" s="295"/>
      <c r="G55" s="295" t="s">
        <v>131</v>
      </c>
      <c r="H55" s="295" t="s">
        <v>128</v>
      </c>
      <c r="I55" s="295"/>
      <c r="J55" s="295" t="s">
        <v>131</v>
      </c>
      <c r="K55" s="295" t="s">
        <v>128</v>
      </c>
      <c r="L55" s="295"/>
      <c r="M55" s="295" t="s">
        <v>131</v>
      </c>
      <c r="N55" s="295" t="s">
        <v>128</v>
      </c>
      <c r="O55" s="295"/>
      <c r="P55" s="295" t="s">
        <v>131</v>
      </c>
    </row>
    <row r="56" spans="1:16" x14ac:dyDescent="0.2">
      <c r="A56" s="295" t="s">
        <v>43</v>
      </c>
      <c r="B56" s="295"/>
      <c r="C56" s="295"/>
      <c r="D56" s="295">
        <f>'将来負担比率（分子）の構造'!I$52</f>
        <v>2400</v>
      </c>
      <c r="E56" s="295"/>
      <c r="F56" s="295"/>
      <c r="G56" s="295">
        <f>'将来負担比率（分子）の構造'!J$52</f>
        <v>2232</v>
      </c>
      <c r="H56" s="295"/>
      <c r="I56" s="295"/>
      <c r="J56" s="295">
        <f>'将来負担比率（分子）の構造'!K$52</f>
        <v>2225</v>
      </c>
      <c r="K56" s="295"/>
      <c r="L56" s="295"/>
      <c r="M56" s="295">
        <f>'将来負担比率（分子）の構造'!L$52</f>
        <v>2113</v>
      </c>
      <c r="N56" s="295"/>
      <c r="O56" s="295"/>
      <c r="P56" s="295">
        <f>'将来負担比率（分子）の構造'!M$52</f>
        <v>1983</v>
      </c>
    </row>
    <row r="57" spans="1:16" x14ac:dyDescent="0.2">
      <c r="A57" s="295" t="s">
        <v>98</v>
      </c>
      <c r="B57" s="295"/>
      <c r="C57" s="295"/>
      <c r="D57" s="295">
        <f>'将来負担比率（分子）の構造'!I$51</f>
        <v>2</v>
      </c>
      <c r="E57" s="295"/>
      <c r="F57" s="295"/>
      <c r="G57" s="295">
        <f>'将来負担比率（分子）の構造'!J$51</f>
        <v>1</v>
      </c>
      <c r="H57" s="295"/>
      <c r="I57" s="295"/>
      <c r="J57" s="295">
        <f>'将来負担比率（分子）の構造'!K$51</f>
        <v>1</v>
      </c>
      <c r="K57" s="295"/>
      <c r="L57" s="295"/>
      <c r="M57" s="295" t="str">
        <f>'将来負担比率（分子）の構造'!L$51</f>
        <v>-</v>
      </c>
      <c r="N57" s="295"/>
      <c r="O57" s="295"/>
      <c r="P57" s="295" t="str">
        <f>'将来負担比率（分子）の構造'!M$51</f>
        <v>-</v>
      </c>
    </row>
    <row r="58" spans="1:16" x14ac:dyDescent="0.2">
      <c r="A58" s="295" t="s">
        <v>94</v>
      </c>
      <c r="B58" s="295"/>
      <c r="C58" s="295"/>
      <c r="D58" s="295">
        <f>'将来負担比率（分子）の構造'!I$50</f>
        <v>4574</v>
      </c>
      <c r="E58" s="295"/>
      <c r="F58" s="295"/>
      <c r="G58" s="295">
        <f>'将来負担比率（分子）の構造'!J$50</f>
        <v>4280</v>
      </c>
      <c r="H58" s="295"/>
      <c r="I58" s="295"/>
      <c r="J58" s="295">
        <f>'将来負担比率（分子）の構造'!K$50</f>
        <v>4148</v>
      </c>
      <c r="K58" s="295"/>
      <c r="L58" s="295"/>
      <c r="M58" s="295">
        <f>'将来負担比率（分子）の構造'!L$50</f>
        <v>4304</v>
      </c>
      <c r="N58" s="295"/>
      <c r="O58" s="295"/>
      <c r="P58" s="295">
        <f>'将来負担比率（分子）の構造'!M$50</f>
        <v>4381</v>
      </c>
    </row>
    <row r="59" spans="1:16" x14ac:dyDescent="0.2">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58</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83</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84</v>
      </c>
      <c r="B62" s="295">
        <f>'将来負担比率（分子）の構造'!I$45</f>
        <v>983</v>
      </c>
      <c r="C62" s="295"/>
      <c r="D62" s="295"/>
      <c r="E62" s="295">
        <f>'将来負担比率（分子）の構造'!J$45</f>
        <v>972</v>
      </c>
      <c r="F62" s="295"/>
      <c r="G62" s="295"/>
      <c r="H62" s="295">
        <f>'将来負担比率（分子）の構造'!K$45</f>
        <v>977</v>
      </c>
      <c r="I62" s="295"/>
      <c r="J62" s="295"/>
      <c r="K62" s="295">
        <f>'将来負担比率（分子）の構造'!L$45</f>
        <v>961</v>
      </c>
      <c r="L62" s="295"/>
      <c r="M62" s="295"/>
      <c r="N62" s="295">
        <f>'将来負担比率（分子）の構造'!M$45</f>
        <v>980</v>
      </c>
      <c r="O62" s="295"/>
      <c r="P62" s="295"/>
    </row>
    <row r="63" spans="1:16" x14ac:dyDescent="0.2">
      <c r="A63" s="295" t="s">
        <v>18</v>
      </c>
      <c r="B63" s="295">
        <f>'将来負担比率（分子）の構造'!I$44</f>
        <v>220</v>
      </c>
      <c r="C63" s="295"/>
      <c r="D63" s="295"/>
      <c r="E63" s="295">
        <f>'将来負担比率（分子）の構造'!J$44</f>
        <v>202</v>
      </c>
      <c r="F63" s="295"/>
      <c r="G63" s="295"/>
      <c r="H63" s="295">
        <f>'将来負担比率（分子）の構造'!K$44</f>
        <v>192</v>
      </c>
      <c r="I63" s="295"/>
      <c r="J63" s="295"/>
      <c r="K63" s="295">
        <f>'将来負担比率（分子）の構造'!L$44</f>
        <v>175</v>
      </c>
      <c r="L63" s="295"/>
      <c r="M63" s="295"/>
      <c r="N63" s="295">
        <f>'将来負担比率（分子）の構造'!M$44</f>
        <v>175</v>
      </c>
      <c r="O63" s="295"/>
      <c r="P63" s="295"/>
    </row>
    <row r="64" spans="1:16" x14ac:dyDescent="0.2">
      <c r="A64" s="295" t="s">
        <v>80</v>
      </c>
      <c r="B64" s="295">
        <f>'将来負担比率（分子）の構造'!I$43</f>
        <v>561</v>
      </c>
      <c r="C64" s="295"/>
      <c r="D64" s="295"/>
      <c r="E64" s="295">
        <f>'将来負担比率（分子）の構造'!J$43</f>
        <v>546</v>
      </c>
      <c r="F64" s="295"/>
      <c r="G64" s="295"/>
      <c r="H64" s="295">
        <f>'将来負担比率（分子）の構造'!K$43</f>
        <v>573</v>
      </c>
      <c r="I64" s="295"/>
      <c r="J64" s="295"/>
      <c r="K64" s="295">
        <f>'将来負担比率（分子）の構造'!L$43</f>
        <v>660</v>
      </c>
      <c r="L64" s="295"/>
      <c r="M64" s="295"/>
      <c r="N64" s="295">
        <f>'将来負担比率（分子）の構造'!M$43</f>
        <v>620</v>
      </c>
      <c r="O64" s="295"/>
      <c r="P64" s="295"/>
    </row>
    <row r="65" spans="1:16" x14ac:dyDescent="0.2">
      <c r="A65" s="295" t="s">
        <v>79</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71</v>
      </c>
      <c r="B66" s="295">
        <f>'将来負担比率（分子）の構造'!I$41</f>
        <v>2545</v>
      </c>
      <c r="C66" s="295"/>
      <c r="D66" s="295"/>
      <c r="E66" s="295">
        <f>'将来負担比率（分子）の構造'!J$41</f>
        <v>2418</v>
      </c>
      <c r="F66" s="295"/>
      <c r="G66" s="295"/>
      <c r="H66" s="295">
        <f>'将来負担比率（分子）の構造'!K$41</f>
        <v>2322</v>
      </c>
      <c r="I66" s="295"/>
      <c r="J66" s="295"/>
      <c r="K66" s="295">
        <f>'将来負担比率（分子）の構造'!L$41</f>
        <v>2290</v>
      </c>
      <c r="L66" s="295"/>
      <c r="M66" s="295"/>
      <c r="N66" s="295">
        <f>'将来負担比率（分子）の構造'!M$41</f>
        <v>2199</v>
      </c>
      <c r="O66" s="295"/>
      <c r="P66" s="295"/>
    </row>
    <row r="67" spans="1:16" x14ac:dyDescent="0.2">
      <c r="A67" s="295" t="s">
        <v>100</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133</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135</v>
      </c>
      <c r="B72" s="299">
        <f>基金残高に係る経年分析!F55</f>
        <v>1401</v>
      </c>
      <c r="C72" s="299">
        <f>基金残高に係る経年分析!G55</f>
        <v>1164</v>
      </c>
      <c r="D72" s="299">
        <f>基金残高に係る経年分析!H55</f>
        <v>1188</v>
      </c>
    </row>
    <row r="73" spans="1:16" x14ac:dyDescent="0.2">
      <c r="A73" s="297" t="s">
        <v>136</v>
      </c>
      <c r="B73" s="299">
        <f>基金残高に係る経年分析!F56</f>
        <v>1328</v>
      </c>
      <c r="C73" s="299">
        <f>基金残高に係る経年分析!G56</f>
        <v>1238</v>
      </c>
      <c r="D73" s="299">
        <f>基金残高に係る経年分析!H56</f>
        <v>1297</v>
      </c>
    </row>
    <row r="74" spans="1:16" x14ac:dyDescent="0.2">
      <c r="A74" s="297" t="s">
        <v>138</v>
      </c>
      <c r="B74" s="299">
        <f>基金残高に係る経年分析!F57</f>
        <v>1099</v>
      </c>
      <c r="C74" s="299">
        <f>基金残高に係る経年分析!G57</f>
        <v>1570</v>
      </c>
      <c r="D74" s="299">
        <f>基金残高に係る経年分析!H57</f>
        <v>1555</v>
      </c>
    </row>
  </sheetData>
  <sheetProtection algorithmName="SHA-512" hashValue="dKBNs9rS+EZiCVqKS+83b7DB6c+MCapTcMpS+AkzqE8aRH+4U4/d7mUTFxeMBORONane5uTTre3p7kLvEeVFeA==" saltValue="fF6HjPXQBxWvOo85fQ0XbA=="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E52F9-6C43-46B4-B01D-281AB3C2417B}">
  <ds:schemaRefs>
    <ds:schemaRef ds:uri="http://schemas.microsoft.com/sharepoint/v3/contenttype/forms"/>
  </ds:schemaRefs>
</ds:datastoreItem>
</file>

<file path=customXml/itemProps2.xml><?xml version="1.0" encoding="utf-8"?>
<ds:datastoreItem xmlns:ds="http://schemas.openxmlformats.org/officeDocument/2006/customXml" ds:itemID="{F177E61F-EF5E-4995-9024-A6C4A02B9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creator>
  </dc:creator>
  <cp:lastPrinted>2024-03-19T00:33:07Z</cp:lastPrinted>
  <dcterms:created xsi:type="dcterms:W3CDTF">2024-02-05T00:29:50Z</dcterms:created>
  <dcterms:modified xsi:type="dcterms:W3CDTF">2024-09-26T02:54:11Z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2024-03-18T12:04:22Z</vt:filetime>
  </property>
</Properties>
</file>